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5" documentId="8_{3C4A5ADF-2593-E340-AEF1-DD15BB4C7869}" xr6:coauthVersionLast="47" xr6:coauthVersionMax="47" xr10:uidLastSave="{5B13C68B-3471-BB4B-A116-E226695F69C5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 s="1"/>
  <c r="O6" i="19"/>
  <c r="P6" i="19"/>
  <c r="Q6" i="19" s="1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 s="1"/>
  <c r="O13" i="19"/>
  <c r="P13" i="19"/>
  <c r="Q13" i="19" s="1"/>
  <c r="O14" i="19"/>
  <c r="P14" i="19"/>
  <c r="Q14" i="19" s="1"/>
  <c r="O15" i="19"/>
  <c r="P15" i="19"/>
  <c r="Q15" i="19" s="1"/>
  <c r="O16" i="19"/>
  <c r="P16" i="19"/>
  <c r="Q16" i="19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 s="1"/>
  <c r="O23" i="19"/>
  <c r="P23" i="19"/>
  <c r="Q23" i="19" s="1"/>
  <c r="O24" i="19"/>
  <c r="P24" i="19"/>
  <c r="Q24" i="19" s="1"/>
  <c r="O25" i="19"/>
  <c r="P25" i="19"/>
  <c r="Q25" i="19" s="1"/>
  <c r="O26" i="19"/>
  <c r="P26" i="19"/>
  <c r="Q26" i="19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G2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G302" i="25"/>
  <c r="G303" i="25"/>
  <c r="G304" i="25"/>
  <c r="G305" i="25"/>
  <c r="G306" i="25"/>
  <c r="G307" i="25"/>
  <c r="G308" i="25"/>
  <c r="G309" i="25"/>
  <c r="G310" i="25"/>
  <c r="G311" i="25"/>
  <c r="G312" i="25"/>
  <c r="G313" i="25"/>
  <c r="G314" i="25"/>
  <c r="G315" i="25"/>
  <c r="G316" i="25"/>
  <c r="G317" i="25"/>
  <c r="G318" i="25"/>
  <c r="G319" i="25"/>
  <c r="G320" i="25"/>
  <c r="G321" i="25"/>
  <c r="G322" i="25"/>
  <c r="G323" i="25"/>
  <c r="G324" i="25"/>
  <c r="G325" i="25"/>
  <c r="G326" i="25"/>
  <c r="G327" i="25"/>
  <c r="G328" i="25"/>
  <c r="G329" i="25"/>
  <c r="G330" i="25"/>
  <c r="G331" i="25"/>
  <c r="G332" i="25"/>
  <c r="G333" i="25"/>
  <c r="G334" i="25"/>
  <c r="G335" i="25"/>
  <c r="G336" i="25"/>
  <c r="G337" i="25"/>
  <c r="G338" i="25"/>
  <c r="G339" i="25"/>
  <c r="G340" i="25"/>
  <c r="G341" i="25"/>
  <c r="G342" i="25"/>
  <c r="G343" i="25"/>
  <c r="G344" i="25"/>
  <c r="G345" i="25"/>
  <c r="G346" i="25"/>
  <c r="G347" i="25"/>
  <c r="G348" i="25"/>
  <c r="G349" i="25"/>
  <c r="G350" i="25"/>
  <c r="G351" i="25"/>
  <c r="G352" i="25"/>
  <c r="G353" i="25"/>
  <c r="G354" i="25"/>
  <c r="G355" i="25"/>
  <c r="G356" i="25"/>
  <c r="G357" i="25"/>
  <c r="G358" i="25"/>
  <c r="G359" i="25"/>
  <c r="G360" i="25"/>
  <c r="G361" i="25"/>
  <c r="G362" i="25"/>
  <c r="G363" i="25"/>
  <c r="G364" i="25"/>
  <c r="G365" i="25"/>
  <c r="G366" i="25"/>
  <c r="G367" i="25"/>
  <c r="G368" i="25"/>
  <c r="G369" i="25"/>
  <c r="G370" i="25"/>
  <c r="G371" i="25"/>
  <c r="G372" i="25"/>
  <c r="G373" i="25"/>
  <c r="G374" i="25"/>
  <c r="G375" i="25"/>
  <c r="G376" i="25"/>
  <c r="G377" i="25"/>
  <c r="G378" i="25"/>
  <c r="G379" i="25"/>
  <c r="G380" i="25"/>
  <c r="G381" i="25"/>
  <c r="G382" i="25"/>
  <c r="G383" i="25"/>
  <c r="G384" i="25"/>
  <c r="G385" i="25"/>
  <c r="G386" i="25"/>
  <c r="G387" i="25"/>
  <c r="G388" i="25"/>
  <c r="G389" i="25"/>
  <c r="G390" i="25"/>
  <c r="G391" i="25"/>
  <c r="G392" i="25"/>
  <c r="G393" i="25"/>
  <c r="G394" i="25"/>
  <c r="G395" i="25"/>
  <c r="G396" i="25"/>
  <c r="G397" i="25"/>
  <c r="G398" i="25"/>
  <c r="G399" i="25"/>
  <c r="G400" i="25"/>
  <c r="G401" i="25"/>
  <c r="G402" i="25"/>
  <c r="G403" i="25"/>
  <c r="G404" i="25"/>
  <c r="G405" i="25"/>
  <c r="G406" i="25"/>
  <c r="G407" i="25"/>
  <c r="G408" i="25"/>
  <c r="G409" i="25"/>
  <c r="G410" i="25"/>
  <c r="G411" i="25"/>
  <c r="G412" i="25"/>
  <c r="G413" i="25"/>
  <c r="G414" i="25"/>
  <c r="G415" i="25"/>
  <c r="G416" i="25"/>
  <c r="G417" i="25"/>
  <c r="G418" i="25"/>
  <c r="G419" i="25"/>
  <c r="G420" i="25"/>
  <c r="G421" i="25"/>
  <c r="G422" i="25"/>
  <c r="G423" i="25"/>
  <c r="G424" i="25"/>
  <c r="G425" i="25"/>
  <c r="G426" i="25"/>
  <c r="G427" i="25"/>
  <c r="G428" i="25"/>
  <c r="G429" i="25"/>
  <c r="G430" i="25"/>
  <c r="G431" i="25"/>
  <c r="G432" i="25"/>
  <c r="G433" i="25"/>
  <c r="G434" i="25"/>
  <c r="G435" i="25"/>
  <c r="G436" i="25"/>
  <c r="G437" i="25"/>
  <c r="G438" i="25"/>
  <c r="G439" i="25"/>
  <c r="G440" i="25"/>
  <c r="G441" i="25"/>
  <c r="G442" i="25"/>
  <c r="G443" i="25"/>
  <c r="G444" i="25"/>
  <c r="G445" i="25"/>
  <c r="G446" i="25"/>
  <c r="G447" i="25"/>
  <c r="G448" i="25"/>
  <c r="G449" i="25"/>
  <c r="G450" i="25"/>
  <c r="G451" i="25"/>
  <c r="G452" i="25"/>
  <c r="G453" i="25"/>
  <c r="G454" i="25"/>
  <c r="G455" i="25"/>
  <c r="G456" i="25"/>
  <c r="G457" i="25"/>
  <c r="G458" i="25"/>
  <c r="G459" i="25"/>
  <c r="G460" i="25"/>
  <c r="G461" i="25"/>
  <c r="G462" i="25"/>
  <c r="G463" i="25"/>
  <c r="G464" i="25"/>
  <c r="G465" i="25"/>
  <c r="G466" i="25"/>
  <c r="G467" i="25"/>
  <c r="G468" i="25"/>
  <c r="G469" i="25"/>
  <c r="G470" i="25"/>
  <c r="G471" i="25"/>
  <c r="G472" i="25"/>
  <c r="G473" i="25"/>
  <c r="G474" i="25"/>
  <c r="G475" i="25"/>
  <c r="G476" i="25"/>
  <c r="G477" i="25"/>
  <c r="G478" i="25"/>
  <c r="G479" i="25"/>
  <c r="G480" i="25"/>
  <c r="G481" i="25"/>
  <c r="G482" i="25"/>
  <c r="G483" i="25"/>
  <c r="G484" i="25"/>
  <c r="G485" i="25"/>
  <c r="G486" i="25"/>
  <c r="G487" i="25"/>
  <c r="G488" i="25"/>
  <c r="G489" i="25"/>
  <c r="G490" i="25"/>
  <c r="G491" i="25"/>
  <c r="G492" i="25"/>
  <c r="G493" i="25"/>
  <c r="G494" i="25"/>
  <c r="G495" i="25"/>
  <c r="G496" i="25"/>
  <c r="G497" i="25"/>
  <c r="G498" i="25"/>
  <c r="G499" i="25"/>
  <c r="G500" i="25"/>
  <c r="G501" i="25"/>
  <c r="G502" i="25"/>
  <c r="G503" i="25"/>
  <c r="G504" i="25"/>
  <c r="G505" i="25"/>
  <c r="G506" i="25"/>
  <c r="G507" i="25"/>
  <c r="G508" i="25"/>
  <c r="G509" i="25"/>
  <c r="G510" i="25"/>
  <c r="G511" i="25"/>
  <c r="G512" i="25"/>
  <c r="G513" i="25"/>
  <c r="G514" i="25"/>
  <c r="G515" i="25"/>
  <c r="G516" i="25"/>
  <c r="G517" i="25"/>
  <c r="G518" i="25"/>
  <c r="G519" i="25"/>
  <c r="G520" i="25"/>
  <c r="G521" i="25"/>
  <c r="G522" i="25"/>
  <c r="G523" i="25"/>
  <c r="G524" i="25"/>
  <c r="G525" i="25"/>
  <c r="G526" i="25"/>
  <c r="G527" i="25"/>
  <c r="G528" i="25"/>
  <c r="G529" i="25"/>
  <c r="G530" i="25"/>
  <c r="G531" i="25"/>
  <c r="G532" i="25"/>
  <c r="G533" i="25"/>
  <c r="G534" i="25"/>
  <c r="G535" i="25"/>
  <c r="G536" i="25"/>
  <c r="G537" i="25"/>
  <c r="G538" i="25"/>
  <c r="G539" i="25"/>
  <c r="G540" i="25"/>
  <c r="G541" i="25"/>
  <c r="G542" i="25"/>
  <c r="G543" i="25"/>
  <c r="G544" i="25"/>
  <c r="G545" i="25"/>
  <c r="G546" i="25"/>
  <c r="G547" i="25"/>
  <c r="G548" i="25"/>
  <c r="G549" i="25"/>
  <c r="G550" i="25"/>
  <c r="G551" i="25"/>
  <c r="G552" i="25"/>
  <c r="G553" i="25"/>
  <c r="G554" i="25"/>
  <c r="G555" i="25"/>
  <c r="G556" i="25"/>
  <c r="G557" i="25"/>
  <c r="G558" i="25"/>
  <c r="G559" i="25"/>
  <c r="G560" i="25"/>
  <c r="G561" i="25"/>
  <c r="G562" i="25"/>
  <c r="G563" i="25"/>
  <c r="G564" i="25"/>
  <c r="G565" i="25"/>
  <c r="G566" i="25"/>
  <c r="G567" i="25"/>
  <c r="G568" i="25"/>
  <c r="G569" i="25"/>
  <c r="G570" i="25"/>
  <c r="G571" i="25"/>
  <c r="G572" i="25"/>
  <c r="G573" i="25"/>
  <c r="G574" i="25"/>
  <c r="G575" i="25"/>
  <c r="G576" i="25"/>
  <c r="G577" i="25"/>
  <c r="G578" i="25"/>
  <c r="G579" i="25"/>
  <c r="G580" i="25"/>
  <c r="G581" i="25"/>
  <c r="G582" i="25"/>
  <c r="G583" i="25"/>
  <c r="G584" i="25"/>
  <c r="G585" i="25"/>
  <c r="G586" i="25"/>
  <c r="G587" i="25"/>
  <c r="G588" i="25"/>
  <c r="G589" i="25"/>
  <c r="G590" i="25"/>
  <c r="G591" i="25"/>
  <c r="G592" i="25"/>
  <c r="G593" i="25"/>
  <c r="G594" i="25"/>
  <c r="G595" i="25"/>
  <c r="G596" i="25"/>
  <c r="G597" i="25"/>
  <c r="G598" i="25"/>
  <c r="G599" i="25"/>
  <c r="G600" i="25"/>
  <c r="G601" i="25"/>
  <c r="G602" i="25"/>
  <c r="G603" i="25"/>
  <c r="G604" i="25"/>
  <c r="G605" i="25"/>
  <c r="G606" i="25"/>
  <c r="G607" i="25"/>
  <c r="G608" i="25"/>
  <c r="G609" i="25"/>
  <c r="G610" i="25"/>
  <c r="G611" i="25"/>
  <c r="G612" i="25"/>
  <c r="G613" i="25"/>
  <c r="G614" i="25"/>
  <c r="G615" i="25"/>
  <c r="G616" i="25"/>
  <c r="G617" i="25"/>
  <c r="G618" i="25"/>
  <c r="G619" i="25"/>
  <c r="G620" i="25"/>
  <c r="G621" i="25"/>
  <c r="G622" i="25"/>
  <c r="G623" i="25"/>
  <c r="G624" i="25"/>
  <c r="G625" i="25"/>
  <c r="G626" i="25"/>
  <c r="G627" i="25"/>
  <c r="G628" i="25"/>
  <c r="G629" i="25"/>
  <c r="G630" i="25"/>
  <c r="G631" i="25"/>
  <c r="G632" i="25"/>
  <c r="G633" i="25"/>
  <c r="G634" i="25"/>
  <c r="G635" i="25"/>
  <c r="G636" i="25"/>
  <c r="G637" i="25"/>
  <c r="G638" i="25"/>
  <c r="G639" i="25"/>
  <c r="G640" i="25"/>
  <c r="G641" i="25"/>
  <c r="G642" i="25"/>
  <c r="G643" i="25"/>
  <c r="G644" i="25"/>
  <c r="G645" i="25"/>
  <c r="G646" i="25"/>
  <c r="G647" i="25"/>
  <c r="G648" i="25"/>
  <c r="G649" i="25"/>
  <c r="G650" i="25"/>
  <c r="G651" i="25"/>
  <c r="G652" i="25"/>
  <c r="G653" i="25"/>
  <c r="G654" i="25"/>
  <c r="G655" i="25"/>
  <c r="G656" i="25"/>
  <c r="G657" i="25"/>
  <c r="G658" i="25"/>
  <c r="G659" i="25"/>
  <c r="G660" i="25"/>
  <c r="G661" i="25"/>
  <c r="G662" i="25"/>
  <c r="G663" i="25"/>
  <c r="G664" i="25"/>
  <c r="G665" i="25"/>
  <c r="G666" i="25"/>
  <c r="G667" i="25"/>
  <c r="G668" i="25"/>
  <c r="G669" i="25"/>
  <c r="G670" i="25"/>
  <c r="G671" i="25"/>
  <c r="G672" i="25"/>
  <c r="G673" i="25"/>
  <c r="G674" i="25"/>
  <c r="G675" i="25"/>
  <c r="G676" i="25"/>
  <c r="G677" i="25"/>
  <c r="G678" i="25"/>
  <c r="G679" i="25"/>
  <c r="G680" i="25"/>
  <c r="G681" i="25"/>
  <c r="G682" i="25"/>
  <c r="G683" i="25"/>
  <c r="G684" i="25"/>
  <c r="G685" i="25"/>
  <c r="G686" i="25"/>
  <c r="G687" i="25"/>
  <c r="G688" i="25"/>
  <c r="G689" i="25"/>
  <c r="G690" i="25"/>
  <c r="G691" i="25"/>
  <c r="G692" i="25"/>
  <c r="G693" i="25"/>
  <c r="G694" i="25"/>
  <c r="G695" i="25"/>
  <c r="G696" i="25"/>
  <c r="G697" i="25"/>
  <c r="G698" i="25"/>
  <c r="G699" i="25"/>
  <c r="G700" i="25"/>
  <c r="G701" i="25"/>
  <c r="G702" i="25"/>
  <c r="G703" i="25"/>
  <c r="G704" i="25"/>
  <c r="G705" i="25"/>
  <c r="G706" i="25"/>
  <c r="G707" i="25"/>
  <c r="G708" i="25"/>
  <c r="G709" i="25"/>
  <c r="G710" i="25"/>
  <c r="G711" i="25"/>
  <c r="G712" i="25"/>
  <c r="G713" i="25"/>
  <c r="G714" i="25"/>
  <c r="G715" i="25"/>
  <c r="G716" i="25"/>
  <c r="G717" i="25"/>
  <c r="G718" i="25"/>
  <c r="G719" i="25"/>
  <c r="G720" i="25"/>
  <c r="G721" i="25"/>
  <c r="G722" i="25"/>
  <c r="G723" i="25"/>
  <c r="G724" i="25"/>
  <c r="G725" i="25"/>
  <c r="G726" i="25"/>
  <c r="G727" i="25"/>
  <c r="G728" i="25"/>
  <c r="G729" i="25"/>
  <c r="G730" i="25"/>
  <c r="G731" i="25"/>
  <c r="G732" i="25"/>
  <c r="G733" i="25"/>
  <c r="G734" i="25"/>
  <c r="G735" i="25"/>
  <c r="G736" i="25"/>
  <c r="G737" i="25"/>
  <c r="G738" i="25"/>
  <c r="G739" i="25"/>
  <c r="G740" i="25"/>
  <c r="G741" i="25"/>
  <c r="G742" i="25"/>
  <c r="G743" i="25"/>
  <c r="G744" i="25"/>
  <c r="G745" i="25"/>
  <c r="G746" i="25"/>
  <c r="G747" i="25"/>
  <c r="G748" i="25"/>
  <c r="G749" i="25"/>
  <c r="G750" i="25"/>
  <c r="G751" i="25"/>
  <c r="G752" i="25"/>
  <c r="G753" i="25"/>
  <c r="G754" i="25"/>
  <c r="G755" i="25"/>
  <c r="G756" i="25"/>
  <c r="G757" i="25"/>
  <c r="G758" i="25"/>
  <c r="G759" i="25"/>
  <c r="G760" i="25"/>
  <c r="G761" i="25"/>
  <c r="G762" i="25"/>
  <c r="G763" i="25"/>
  <c r="G764" i="25"/>
  <c r="G765" i="25"/>
  <c r="G766" i="25"/>
  <c r="G767" i="25"/>
  <c r="G768" i="25"/>
  <c r="G769" i="25"/>
  <c r="G770" i="25"/>
  <c r="G771" i="25"/>
  <c r="G772" i="25"/>
  <c r="G773" i="25"/>
  <c r="G774" i="25"/>
  <c r="G775" i="25"/>
  <c r="G776" i="25"/>
  <c r="G777" i="25"/>
  <c r="G778" i="25"/>
  <c r="G779" i="25"/>
  <c r="G780" i="25"/>
  <c r="G781" i="25"/>
  <c r="G782" i="25"/>
  <c r="G783" i="25"/>
  <c r="G784" i="25"/>
  <c r="G785" i="25"/>
  <c r="G786" i="25"/>
  <c r="G787" i="25"/>
  <c r="G788" i="25"/>
  <c r="G789" i="25"/>
  <c r="G790" i="25"/>
  <c r="G791" i="25"/>
  <c r="G792" i="25"/>
  <c r="G793" i="25"/>
  <c r="G794" i="25"/>
  <c r="G795" i="25"/>
  <c r="G796" i="25"/>
  <c r="G797" i="25"/>
  <c r="G798" i="25"/>
  <c r="G799" i="25"/>
  <c r="G800" i="25"/>
  <c r="G801" i="25"/>
  <c r="G802" i="25"/>
  <c r="G803" i="25"/>
  <c r="G804" i="25"/>
  <c r="G805" i="25"/>
  <c r="G806" i="25"/>
  <c r="G807" i="25"/>
  <c r="G808" i="25"/>
  <c r="G809" i="25"/>
  <c r="G810" i="25"/>
  <c r="G811" i="25"/>
  <c r="G812" i="25"/>
  <c r="G813" i="25"/>
  <c r="G814" i="25"/>
  <c r="G815" i="25"/>
  <c r="G816" i="25"/>
  <c r="G817" i="25"/>
  <c r="G818" i="25"/>
  <c r="G819" i="25"/>
  <c r="G820" i="25"/>
  <c r="G821" i="25"/>
  <c r="G822" i="25"/>
  <c r="G823" i="25"/>
  <c r="G824" i="25"/>
  <c r="G825" i="25"/>
  <c r="G826" i="25"/>
  <c r="G827" i="25"/>
  <c r="G828" i="25"/>
  <c r="G829" i="25"/>
  <c r="G830" i="25"/>
  <c r="G831" i="25"/>
  <c r="G832" i="25"/>
  <c r="G833" i="25"/>
  <c r="G834" i="25"/>
  <c r="G835" i="25"/>
  <c r="G836" i="25"/>
  <c r="G837" i="25"/>
  <c r="G838" i="25"/>
  <c r="G839" i="25"/>
  <c r="G840" i="25"/>
  <c r="G841" i="25"/>
  <c r="G842" i="25"/>
  <c r="G843" i="25"/>
  <c r="G844" i="25"/>
  <c r="G845" i="25"/>
  <c r="G846" i="25"/>
  <c r="G847" i="25"/>
  <c r="G848" i="25"/>
  <c r="G849" i="25"/>
  <c r="G850" i="25"/>
  <c r="G851" i="25"/>
  <c r="G852" i="25"/>
  <c r="G853" i="25"/>
  <c r="G854" i="25"/>
  <c r="G855" i="25"/>
  <c r="G856" i="25"/>
  <c r="G857" i="25"/>
  <c r="G858" i="25"/>
  <c r="G859" i="25"/>
  <c r="G860" i="25"/>
  <c r="G861" i="25"/>
  <c r="G862" i="25"/>
  <c r="G863" i="25"/>
  <c r="G864" i="25"/>
  <c r="G865" i="25"/>
  <c r="G866" i="25"/>
  <c r="G867" i="25"/>
  <c r="G868" i="25"/>
  <c r="G869" i="25"/>
  <c r="G870" i="25"/>
  <c r="G871" i="25"/>
  <c r="G872" i="25"/>
  <c r="G873" i="25"/>
  <c r="G874" i="25"/>
  <c r="G875" i="25"/>
  <c r="G876" i="25"/>
  <c r="G877" i="25"/>
  <c r="G878" i="25"/>
  <c r="G879" i="25"/>
  <c r="G880" i="25"/>
  <c r="G881" i="25"/>
  <c r="G882" i="25"/>
  <c r="G883" i="25"/>
  <c r="G884" i="25"/>
  <c r="G885" i="25"/>
  <c r="G886" i="25"/>
  <c r="G887" i="25"/>
  <c r="G888" i="25"/>
  <c r="G889" i="25"/>
  <c r="G890" i="25"/>
  <c r="G891" i="25"/>
  <c r="G892" i="25"/>
  <c r="G893" i="25"/>
  <c r="G894" i="25"/>
  <c r="G895" i="25"/>
  <c r="G896" i="25"/>
  <c r="G897" i="25"/>
  <c r="G898" i="25"/>
  <c r="G899" i="25"/>
  <c r="G900" i="25"/>
  <c r="G901" i="25"/>
  <c r="G902" i="25"/>
  <c r="G903" i="25"/>
  <c r="G904" i="25"/>
  <c r="G905" i="25"/>
  <c r="G906" i="25"/>
  <c r="G907" i="25"/>
  <c r="G908" i="25"/>
  <c r="G909" i="25"/>
  <c r="G910" i="25"/>
  <c r="G911" i="25"/>
  <c r="G912" i="25"/>
  <c r="G913" i="25"/>
  <c r="G914" i="25"/>
  <c r="G915" i="25"/>
  <c r="G916" i="25"/>
  <c r="G917" i="25"/>
  <c r="G918" i="25"/>
  <c r="G919" i="25"/>
  <c r="G920" i="25"/>
  <c r="G921" i="25"/>
  <c r="G922" i="25"/>
  <c r="G923" i="25"/>
  <c r="G924" i="25"/>
  <c r="G925" i="25"/>
  <c r="G926" i="25"/>
  <c r="G927" i="25"/>
  <c r="G928" i="25"/>
  <c r="G929" i="25"/>
  <c r="G930" i="25"/>
  <c r="G931" i="25"/>
  <c r="G932" i="25"/>
  <c r="G933" i="25"/>
  <c r="G934" i="25"/>
  <c r="G935" i="25"/>
  <c r="G936" i="25"/>
  <c r="G937" i="25"/>
  <c r="G938" i="25"/>
  <c r="G939" i="25"/>
  <c r="G940" i="25"/>
  <c r="G941" i="25"/>
  <c r="G942" i="25"/>
  <c r="G943" i="25"/>
  <c r="G944" i="25"/>
  <c r="G945" i="25"/>
  <c r="G946" i="25"/>
  <c r="G947" i="25"/>
  <c r="G948" i="25"/>
  <c r="G949" i="25"/>
  <c r="G950" i="25"/>
  <c r="G951" i="25"/>
  <c r="G952" i="25"/>
  <c r="G953" i="25"/>
  <c r="G954" i="25"/>
  <c r="G955" i="25"/>
  <c r="G956" i="25"/>
  <c r="G957" i="25"/>
  <c r="G958" i="25"/>
  <c r="G959" i="25"/>
  <c r="G960" i="25"/>
  <c r="G961" i="25"/>
  <c r="G962" i="25"/>
  <c r="G963" i="25"/>
  <c r="G964" i="25"/>
  <c r="G965" i="25"/>
  <c r="G966" i="25"/>
  <c r="G967" i="25"/>
  <c r="G968" i="25"/>
  <c r="G969" i="25"/>
  <c r="G970" i="25"/>
  <c r="G971" i="25"/>
  <c r="G972" i="25"/>
  <c r="G973" i="25"/>
  <c r="G974" i="25"/>
  <c r="G975" i="25"/>
  <c r="G976" i="25"/>
  <c r="G977" i="25"/>
  <c r="G978" i="25"/>
  <c r="G979" i="25"/>
  <c r="G980" i="25"/>
  <c r="G981" i="25"/>
  <c r="G982" i="25"/>
  <c r="G983" i="25"/>
  <c r="G984" i="25"/>
  <c r="G985" i="25"/>
  <c r="G986" i="25"/>
  <c r="G987" i="25"/>
  <c r="G988" i="25"/>
  <c r="G989" i="25"/>
  <c r="G990" i="25"/>
  <c r="G991" i="25"/>
  <c r="G992" i="25"/>
  <c r="G993" i="25"/>
  <c r="G994" i="25"/>
  <c r="G995" i="25"/>
  <c r="G996" i="25"/>
  <c r="G997" i="25"/>
  <c r="G998" i="25"/>
  <c r="G999" i="25"/>
  <c r="G1000" i="25"/>
  <c r="G1001" i="25"/>
  <c r="G1002" i="25"/>
  <c r="G1003" i="25"/>
  <c r="G1004" i="25"/>
  <c r="G1005" i="25"/>
  <c r="G1006" i="25"/>
  <c r="G1007" i="25"/>
  <c r="G1008" i="25"/>
  <c r="G1009" i="25"/>
  <c r="G1010" i="25"/>
  <c r="G1011" i="25"/>
  <c r="G1012" i="25"/>
  <c r="G1013" i="25"/>
  <c r="G1014" i="25"/>
  <c r="G1015" i="25"/>
  <c r="G1016" i="25"/>
  <c r="G1017" i="25"/>
  <c r="G1018" i="25"/>
  <c r="G1019" i="25"/>
  <c r="G1020" i="25"/>
  <c r="G1021" i="25"/>
  <c r="G1022" i="25"/>
  <c r="G1023" i="25"/>
  <c r="G1024" i="25"/>
  <c r="G1025" i="25"/>
  <c r="G1026" i="25"/>
  <c r="G1027" i="25"/>
  <c r="G1028" i="25"/>
  <c r="G1029" i="25"/>
  <c r="G1030" i="25"/>
  <c r="G1031" i="25"/>
  <c r="G1032" i="25"/>
  <c r="G1033" i="25"/>
  <c r="G1034" i="25"/>
  <c r="G1035" i="25"/>
  <c r="G1036" i="25"/>
  <c r="G1037" i="25"/>
  <c r="G1038" i="25"/>
  <c r="G1039" i="25"/>
  <c r="G1040" i="25"/>
  <c r="G1041" i="25"/>
  <c r="G1042" i="25"/>
  <c r="G1043" i="25"/>
  <c r="G1044" i="25"/>
  <c r="G1045" i="25"/>
  <c r="G1046" i="25"/>
  <c r="G1047" i="25"/>
  <c r="G1048" i="25"/>
  <c r="G1049" i="25"/>
  <c r="G1050" i="25"/>
  <c r="G1051" i="25"/>
  <c r="G1052" i="25"/>
  <c r="G1053" i="25"/>
  <c r="G1054" i="25"/>
  <c r="G1055" i="25"/>
  <c r="G1056" i="25"/>
  <c r="G1057" i="25"/>
  <c r="G1058" i="25"/>
  <c r="G1059" i="25"/>
  <c r="G1060" i="25"/>
  <c r="G1061" i="25"/>
  <c r="G1062" i="25"/>
  <c r="G1063" i="25"/>
  <c r="G1064" i="25"/>
  <c r="G1065" i="25"/>
  <c r="G1066" i="25"/>
  <c r="G1067" i="25"/>
  <c r="G1068" i="25"/>
  <c r="G1069" i="25"/>
  <c r="G1070" i="25"/>
  <c r="G1071" i="25"/>
  <c r="G1072" i="25"/>
  <c r="G1073" i="25"/>
  <c r="G1074" i="25"/>
  <c r="G1075" i="25"/>
  <c r="G1076" i="25"/>
  <c r="G1077" i="25"/>
  <c r="G1078" i="25"/>
  <c r="G1079" i="25"/>
  <c r="G1080" i="25"/>
  <c r="G1081" i="25"/>
  <c r="G1082" i="25"/>
  <c r="G1083" i="25"/>
  <c r="G1084" i="25"/>
  <c r="G1085" i="25"/>
  <c r="G1086" i="25"/>
  <c r="G1087" i="25"/>
  <c r="G1088" i="25"/>
  <c r="G1089" i="25"/>
  <c r="G1090" i="25"/>
  <c r="G1091" i="25"/>
  <c r="G1092" i="25"/>
  <c r="G1093" i="25"/>
  <c r="G1094" i="25"/>
  <c r="G1095" i="25"/>
  <c r="G1096" i="25"/>
  <c r="G1097" i="25"/>
  <c r="G1098" i="25"/>
  <c r="G1099" i="25"/>
  <c r="G1100" i="25"/>
  <c r="G1101" i="25"/>
  <c r="G1102" i="25"/>
  <c r="G1103" i="25"/>
  <c r="G1104" i="25"/>
  <c r="G1105" i="25"/>
  <c r="G1106" i="25"/>
  <c r="G1107" i="25"/>
  <c r="G1108" i="25"/>
  <c r="G1109" i="25"/>
  <c r="G1110" i="25"/>
  <c r="G1111" i="25"/>
  <c r="G1112" i="25"/>
  <c r="G1113" i="25"/>
  <c r="G1114" i="25"/>
  <c r="G1115" i="25"/>
  <c r="G1116" i="25"/>
  <c r="G1117" i="25"/>
  <c r="G1118" i="25"/>
  <c r="G1119" i="25"/>
  <c r="G1120" i="25"/>
  <c r="G1121" i="25"/>
  <c r="G1122" i="25"/>
  <c r="G1123" i="25"/>
  <c r="G1124" i="25"/>
  <c r="G1125" i="25"/>
  <c r="G1126" i="25"/>
  <c r="G1127" i="25"/>
  <c r="G1128" i="25"/>
  <c r="G1129" i="25"/>
  <c r="G1130" i="25"/>
  <c r="G1131" i="25"/>
  <c r="G1132" i="25"/>
  <c r="G1133" i="25"/>
  <c r="G1134" i="25"/>
  <c r="G1135" i="25"/>
  <c r="G1136" i="25"/>
  <c r="G1137" i="25"/>
  <c r="G1138" i="25"/>
  <c r="G1139" i="25"/>
  <c r="G1140" i="25"/>
  <c r="G1141" i="25"/>
  <c r="G1142" i="25"/>
  <c r="G1143" i="25"/>
  <c r="G1144" i="25"/>
  <c r="G1145" i="25"/>
  <c r="G1146" i="25"/>
  <c r="G1147" i="25"/>
  <c r="G1148" i="25"/>
  <c r="G1149" i="25"/>
  <c r="G1150" i="25"/>
  <c r="G1151" i="25"/>
  <c r="G1152" i="25"/>
  <c r="G1153" i="25"/>
  <c r="G1154" i="25"/>
  <c r="G1155" i="25"/>
  <c r="G1156" i="25"/>
  <c r="G1157" i="25"/>
  <c r="G1158" i="25"/>
  <c r="G1159" i="25"/>
  <c r="G1160" i="25"/>
  <c r="G1161" i="25"/>
  <c r="G1162" i="25"/>
  <c r="G1163" i="25"/>
  <c r="G1164" i="25"/>
  <c r="G1165" i="25"/>
  <c r="G1166" i="25"/>
  <c r="G1167" i="25"/>
  <c r="G1168" i="25"/>
  <c r="G1169" i="25"/>
  <c r="G1170" i="25"/>
  <c r="G1171" i="25"/>
  <c r="G1172" i="25"/>
  <c r="G1173" i="25"/>
  <c r="G1174" i="25"/>
  <c r="G1175" i="25"/>
  <c r="G1176" i="25"/>
  <c r="G1177" i="25"/>
  <c r="G1178" i="25"/>
  <c r="G1179" i="25"/>
  <c r="G1180" i="25"/>
  <c r="G1181" i="25"/>
  <c r="G1182" i="25"/>
  <c r="G1183" i="25"/>
  <c r="G1184" i="25"/>
  <c r="G1185" i="25"/>
  <c r="G1186" i="25"/>
  <c r="G1187" i="25"/>
  <c r="G1188" i="25"/>
  <c r="G1189" i="25"/>
  <c r="G1190" i="25"/>
  <c r="G1191" i="25"/>
  <c r="G1192" i="25"/>
  <c r="G1193" i="25"/>
  <c r="G1194" i="25"/>
  <c r="G1195" i="25"/>
  <c r="G1196" i="25"/>
  <c r="G1197" i="25"/>
  <c r="G1198" i="25"/>
  <c r="G1199" i="25"/>
  <c r="G1200" i="25"/>
  <c r="G1201" i="25"/>
  <c r="G1202" i="25"/>
  <c r="G1203" i="25"/>
  <c r="G1204" i="25"/>
  <c r="G1205" i="25"/>
  <c r="G1206" i="25"/>
  <c r="G1207" i="25"/>
  <c r="G1208" i="25"/>
  <c r="G1209" i="25"/>
  <c r="G1210" i="25"/>
  <c r="G1211" i="25"/>
  <c r="G1212" i="25"/>
  <c r="G1213" i="25"/>
  <c r="G1214" i="25"/>
  <c r="G1215" i="25"/>
  <c r="G1216" i="25"/>
  <c r="G1217" i="25"/>
  <c r="G1218" i="25"/>
  <c r="G1219" i="25"/>
  <c r="G1220" i="25"/>
  <c r="G1221" i="25"/>
  <c r="G1222" i="25"/>
  <c r="G1223" i="25"/>
  <c r="G1224" i="25"/>
  <c r="G1225" i="25"/>
  <c r="G1226" i="25"/>
  <c r="G1227" i="25"/>
  <c r="G1228" i="25"/>
  <c r="G1229" i="25"/>
  <c r="G1230" i="25"/>
  <c r="G1231" i="25"/>
  <c r="G1232" i="25"/>
  <c r="G1233" i="25"/>
  <c r="G1234" i="25"/>
  <c r="G1235" i="25"/>
  <c r="G1236" i="25"/>
  <c r="G1237" i="25"/>
  <c r="G1238" i="25"/>
  <c r="G1239" i="25"/>
  <c r="G1240" i="25"/>
  <c r="G1241" i="25"/>
  <c r="G1242" i="25"/>
  <c r="G1243" i="25"/>
  <c r="G1244" i="25"/>
  <c r="G1245" i="25"/>
  <c r="G1246" i="25"/>
  <c r="G1247" i="25"/>
  <c r="G1248" i="25"/>
  <c r="G1249" i="25"/>
  <c r="G1250" i="25"/>
  <c r="G1251" i="25"/>
  <c r="G1252" i="25"/>
  <c r="G1253" i="25"/>
  <c r="G1254" i="25"/>
  <c r="G1255" i="25"/>
  <c r="G1256" i="25"/>
  <c r="G1257" i="25"/>
  <c r="G1258" i="25"/>
  <c r="G1259" i="25"/>
  <c r="G1260" i="25"/>
  <c r="G1261" i="25"/>
  <c r="G1262" i="25"/>
  <c r="G1263" i="25"/>
  <c r="G1264" i="25"/>
  <c r="G1265" i="25"/>
  <c r="G1266" i="25"/>
  <c r="G1267" i="25"/>
  <c r="G1268" i="25"/>
  <c r="G1269" i="25"/>
  <c r="G1270" i="25"/>
  <c r="G1271" i="25"/>
  <c r="G1272" i="25"/>
  <c r="G1273" i="25"/>
  <c r="G1274" i="25"/>
  <c r="G1275" i="25"/>
  <c r="G1276" i="25"/>
  <c r="G1277" i="25"/>
  <c r="G1278" i="25"/>
  <c r="G1279" i="25"/>
  <c r="G1280" i="25"/>
  <c r="G1281" i="25"/>
  <c r="G1282" i="25"/>
  <c r="G1283" i="25"/>
  <c r="G1284" i="25"/>
  <c r="G1285" i="25"/>
  <c r="G1286" i="25"/>
  <c r="G1287" i="25"/>
  <c r="G1288" i="25"/>
  <c r="G1289" i="25"/>
  <c r="G1290" i="25"/>
  <c r="G1291" i="25"/>
  <c r="G1292" i="25"/>
  <c r="G1293" i="25"/>
  <c r="G1294" i="25"/>
  <c r="G1295" i="25"/>
  <c r="G1296" i="25"/>
  <c r="G1297" i="25"/>
  <c r="G1298" i="25"/>
  <c r="G1299" i="25"/>
  <c r="G1300" i="25"/>
  <c r="G1301" i="25"/>
  <c r="G1302" i="25"/>
  <c r="G1303" i="25"/>
  <c r="G1304" i="25"/>
  <c r="G1305" i="25"/>
  <c r="G1306" i="25"/>
  <c r="G1307" i="25"/>
  <c r="G1308" i="25"/>
  <c r="G1309" i="25"/>
  <c r="G1310" i="25"/>
  <c r="G1311" i="25"/>
  <c r="G1312" i="25"/>
  <c r="G1313" i="25"/>
  <c r="G1314" i="25"/>
  <c r="G1315" i="25"/>
  <c r="G1316" i="25"/>
  <c r="G1317" i="25"/>
  <c r="G1318" i="25"/>
  <c r="G1319" i="25"/>
  <c r="G1320" i="25"/>
  <c r="G1321" i="25"/>
  <c r="G1322" i="25"/>
  <c r="G1323" i="25"/>
  <c r="G1324" i="25"/>
  <c r="G1325" i="25"/>
  <c r="G1326" i="25"/>
  <c r="G1327" i="25"/>
  <c r="G1328" i="25"/>
  <c r="G1329" i="25"/>
  <c r="G1330" i="25"/>
  <c r="G1331" i="25"/>
  <c r="G1332" i="25"/>
  <c r="G1333" i="25"/>
  <c r="G1334" i="25"/>
  <c r="G1335" i="25"/>
  <c r="G1336" i="25"/>
  <c r="G1337" i="25"/>
  <c r="G1338" i="25"/>
  <c r="G1339" i="25"/>
  <c r="G1340" i="25"/>
  <c r="G1341" i="25"/>
  <c r="G1342" i="25"/>
  <c r="G1343" i="25"/>
  <c r="G1344" i="25"/>
  <c r="G1345" i="25"/>
  <c r="G1346" i="25"/>
  <c r="G1347" i="25"/>
  <c r="G1348" i="25"/>
  <c r="G1349" i="25"/>
  <c r="G1350" i="25"/>
  <c r="G1351" i="25"/>
  <c r="G1352" i="25"/>
  <c r="G1353" i="25"/>
  <c r="G1354" i="25"/>
  <c r="G1355" i="25"/>
  <c r="G1356" i="25"/>
  <c r="G1357" i="25"/>
  <c r="G1358" i="25"/>
  <c r="G1359" i="25"/>
  <c r="G1360" i="25"/>
  <c r="G1361" i="25"/>
  <c r="G1362" i="25"/>
  <c r="G1363" i="25"/>
  <c r="G1364" i="25"/>
  <c r="G1365" i="25"/>
  <c r="G1366" i="25"/>
  <c r="G1367" i="25"/>
  <c r="G1368" i="25"/>
  <c r="G1369" i="25"/>
  <c r="G1370" i="25"/>
  <c r="G1371" i="25"/>
  <c r="G1372" i="25"/>
  <c r="G1373" i="25"/>
  <c r="G1374" i="25"/>
  <c r="G1375" i="25"/>
  <c r="G1376" i="25"/>
  <c r="G1377" i="25"/>
  <c r="G1378" i="25"/>
  <c r="G1379" i="25"/>
  <c r="G1380" i="25"/>
  <c r="G1381" i="25"/>
  <c r="G1382" i="25"/>
  <c r="G1383" i="25"/>
  <c r="G1384" i="25"/>
  <c r="G1385" i="25"/>
  <c r="G1386" i="25"/>
  <c r="G1387" i="25"/>
  <c r="G1388" i="25"/>
  <c r="G1389" i="25"/>
  <c r="G1390" i="25"/>
  <c r="G1391" i="25"/>
  <c r="G1392" i="25"/>
  <c r="G1393" i="25"/>
  <c r="G1394" i="25"/>
  <c r="G1395" i="25"/>
  <c r="G1396" i="25"/>
  <c r="G1397" i="25"/>
  <c r="G1398" i="25"/>
  <c r="G1399" i="25"/>
  <c r="G1400" i="25"/>
  <c r="G1401" i="25"/>
  <c r="G1402" i="25"/>
  <c r="G1403" i="25"/>
  <c r="G1404" i="25"/>
  <c r="G1405" i="25"/>
  <c r="G1406" i="25"/>
  <c r="G1407" i="25"/>
  <c r="G1408" i="25"/>
  <c r="G1409" i="25"/>
  <c r="G1410" i="25"/>
  <c r="G1411" i="25"/>
  <c r="G1412" i="25"/>
  <c r="G1413" i="25"/>
  <c r="G1414" i="25"/>
  <c r="G1415" i="25"/>
  <c r="G1416" i="25"/>
  <c r="G1417" i="25"/>
  <c r="G1418" i="25"/>
  <c r="G1419" i="25"/>
  <c r="G1420" i="25"/>
  <c r="G1421" i="25"/>
  <c r="G1422" i="25"/>
  <c r="G1423" i="25"/>
  <c r="G1424" i="25"/>
  <c r="G1425" i="25"/>
  <c r="G1426" i="25"/>
  <c r="G1427" i="25"/>
  <c r="G1428" i="25"/>
  <c r="G1429" i="25"/>
  <c r="G1430" i="25"/>
  <c r="G1431" i="25"/>
  <c r="G1432" i="25"/>
  <c r="G1433" i="25"/>
  <c r="G1434" i="25"/>
  <c r="G1435" i="25"/>
  <c r="G1436" i="25"/>
  <c r="G1437" i="25"/>
  <c r="G1438" i="25"/>
  <c r="G1439" i="25"/>
  <c r="G1440" i="25"/>
  <c r="G1441" i="25"/>
  <c r="G1442" i="25"/>
  <c r="G1443" i="25"/>
  <c r="G1444" i="25"/>
  <c r="G1445" i="25"/>
  <c r="G1446" i="25"/>
  <c r="G1447" i="25"/>
  <c r="G1448" i="25"/>
  <c r="G1449" i="25"/>
  <c r="G1450" i="25"/>
  <c r="G1451" i="25"/>
  <c r="G1452" i="25"/>
  <c r="G1453" i="25"/>
  <c r="G1454" i="25"/>
  <c r="G1455" i="25"/>
  <c r="G1456" i="25"/>
  <c r="G1457" i="25"/>
  <c r="G1458" i="25"/>
  <c r="G1459" i="25"/>
  <c r="G1460" i="25"/>
  <c r="G1461" i="25"/>
  <c r="G1462" i="25"/>
  <c r="G1463" i="25"/>
  <c r="G1464" i="25"/>
  <c r="G1465" i="25"/>
  <c r="G1466" i="25"/>
  <c r="G1467" i="25"/>
  <c r="G1468" i="25"/>
  <c r="G1469" i="25"/>
  <c r="G1470" i="25"/>
  <c r="G1471" i="25"/>
  <c r="G1472" i="25"/>
  <c r="G1473" i="25"/>
  <c r="G1474" i="25"/>
  <c r="G1475" i="25"/>
  <c r="G1476" i="25"/>
  <c r="G1477" i="25"/>
  <c r="G1478" i="25"/>
  <c r="G1479" i="25"/>
  <c r="G1480" i="25"/>
  <c r="G1481" i="25"/>
  <c r="G1482" i="25"/>
  <c r="G1483" i="25"/>
  <c r="G1484" i="25"/>
  <c r="G1485" i="25"/>
  <c r="G1486" i="25"/>
  <c r="G1487" i="25"/>
  <c r="G1488" i="25"/>
  <c r="G1489" i="25"/>
  <c r="G1490" i="25"/>
  <c r="G1491" i="25"/>
  <c r="G1492" i="25"/>
  <c r="G1493" i="25"/>
  <c r="G1494" i="25"/>
  <c r="G1495" i="25"/>
  <c r="G1496" i="25"/>
  <c r="G1497" i="25"/>
  <c r="G1498" i="25"/>
  <c r="G1499" i="25"/>
  <c r="G1500" i="25"/>
  <c r="G1501" i="25"/>
  <c r="G1502" i="25"/>
  <c r="G1503" i="25"/>
  <c r="G1504" i="25"/>
  <c r="G1505" i="25"/>
  <c r="G1506" i="25"/>
  <c r="G1507" i="25"/>
  <c r="G1508" i="25"/>
  <c r="G1509" i="25"/>
  <c r="G1510" i="25"/>
  <c r="G1511" i="25"/>
  <c r="G1512" i="25"/>
  <c r="G1513" i="25"/>
  <c r="G1514" i="25"/>
  <c r="G1515" i="25"/>
  <c r="G1516" i="25"/>
  <c r="G1517" i="25"/>
  <c r="G1518" i="25"/>
  <c r="G1519" i="25"/>
  <c r="G1520" i="25"/>
  <c r="G1521" i="25"/>
  <c r="G1522" i="25"/>
  <c r="G1523" i="25"/>
  <c r="G1524" i="25"/>
  <c r="G1525" i="25"/>
  <c r="G1526" i="25"/>
  <c r="G1527" i="25"/>
  <c r="G1528" i="25"/>
  <c r="G1529" i="25"/>
  <c r="G1530" i="25"/>
  <c r="G1531" i="25"/>
  <c r="G1532" i="25"/>
  <c r="G1533" i="25"/>
  <c r="G1534" i="25"/>
  <c r="G1535" i="25"/>
  <c r="G1536" i="25"/>
  <c r="G1537" i="25"/>
  <c r="G1538" i="25"/>
  <c r="G1539" i="25"/>
  <c r="G1540" i="25"/>
  <c r="G1541" i="25"/>
  <c r="G1542" i="25"/>
  <c r="G1543" i="25"/>
  <c r="G1544" i="25"/>
  <c r="G1545" i="25"/>
  <c r="G1546" i="25"/>
  <c r="G1547" i="25"/>
  <c r="G1548" i="25"/>
  <c r="G1549" i="25"/>
  <c r="G1550" i="25"/>
  <c r="G1551" i="25"/>
  <c r="G1552" i="25"/>
  <c r="G1553" i="25"/>
  <c r="G1554" i="25"/>
  <c r="G1555" i="25"/>
  <c r="G1556" i="25"/>
  <c r="G1557" i="25"/>
  <c r="G1558" i="25"/>
  <c r="G1559" i="25"/>
  <c r="G1560" i="25"/>
  <c r="G1561" i="25"/>
  <c r="G1562" i="25"/>
  <c r="G1563" i="25"/>
  <c r="G1564" i="25"/>
  <c r="G1565" i="25"/>
  <c r="G1566" i="25"/>
  <c r="G1567" i="25"/>
  <c r="G1568" i="25"/>
  <c r="G1569" i="25"/>
  <c r="G1570" i="25"/>
  <c r="G1571" i="25"/>
  <c r="G1572" i="25"/>
  <c r="G1573" i="25"/>
  <c r="G1574" i="25"/>
  <c r="G1575" i="25"/>
  <c r="G1576" i="25"/>
  <c r="G1577" i="25"/>
  <c r="G1578" i="25"/>
  <c r="G1579" i="25"/>
  <c r="G1580" i="25"/>
  <c r="G1581" i="25"/>
  <c r="G1582" i="25"/>
  <c r="G1583" i="25"/>
  <c r="G1584" i="25"/>
  <c r="G1585" i="25"/>
  <c r="G1586" i="25"/>
  <c r="G1587" i="25"/>
  <c r="G1588" i="25"/>
  <c r="G1589" i="25"/>
  <c r="G1590" i="25"/>
  <c r="G1591" i="25"/>
  <c r="G1592" i="25"/>
  <c r="G1593" i="25"/>
  <c r="G1594" i="25"/>
  <c r="G1595" i="25"/>
  <c r="G1596" i="25"/>
  <c r="G1597" i="25"/>
  <c r="G1598" i="25"/>
  <c r="G1599" i="25"/>
  <c r="G1600" i="25"/>
  <c r="G1601" i="25"/>
  <c r="G1602" i="25"/>
  <c r="G1603" i="25"/>
  <c r="G1604" i="25"/>
  <c r="G1605" i="25"/>
  <c r="G1606" i="25"/>
  <c r="G1607" i="25"/>
  <c r="G1608" i="25"/>
  <c r="G1609" i="25"/>
  <c r="G1610" i="25"/>
  <c r="G1611" i="25"/>
  <c r="G1612" i="25"/>
  <c r="G1613" i="25"/>
  <c r="G1614" i="25"/>
  <c r="G1615" i="25"/>
  <c r="G1616" i="25"/>
  <c r="G1617" i="25"/>
  <c r="G1618" i="25"/>
  <c r="G1619" i="25"/>
  <c r="G1620" i="25"/>
  <c r="G1621" i="25"/>
  <c r="G1622" i="25"/>
  <c r="G1623" i="25"/>
  <c r="G1624" i="25"/>
  <c r="G1625" i="25"/>
  <c r="G1626" i="25"/>
  <c r="G1627" i="25"/>
  <c r="G1628" i="25"/>
  <c r="G1629" i="25"/>
  <c r="G1630" i="25"/>
  <c r="G1631" i="25"/>
  <c r="G1632" i="25"/>
  <c r="G1633" i="25"/>
  <c r="G1634" i="25"/>
  <c r="G1635" i="25"/>
  <c r="G1636" i="25"/>
  <c r="G1637" i="25"/>
  <c r="G1638" i="25"/>
  <c r="G1639" i="25"/>
  <c r="G1640" i="25"/>
  <c r="G1641" i="25"/>
  <c r="G1642" i="25"/>
  <c r="G1643" i="25"/>
  <c r="G1644" i="25"/>
  <c r="G1645" i="25"/>
  <c r="G1646" i="25"/>
  <c r="G1647" i="25"/>
  <c r="G1648" i="25"/>
  <c r="G1649" i="25"/>
  <c r="G1650" i="25"/>
  <c r="G1651" i="25"/>
  <c r="G1652" i="25"/>
  <c r="G1653" i="25"/>
  <c r="G1654" i="25"/>
  <c r="G1655" i="25"/>
  <c r="G1656" i="25"/>
  <c r="G1657" i="25"/>
  <c r="G1658" i="25"/>
  <c r="G1659" i="25"/>
  <c r="G1660" i="25"/>
  <c r="G1661" i="25"/>
  <c r="G1662" i="25"/>
  <c r="G1663" i="25"/>
  <c r="G1664" i="25"/>
  <c r="G1665" i="25"/>
  <c r="G1666" i="25"/>
  <c r="G1667" i="25"/>
  <c r="G1668" i="25"/>
  <c r="G1669" i="25"/>
  <c r="G1670" i="25"/>
  <c r="G1671" i="25"/>
  <c r="G1672" i="25"/>
  <c r="G1673" i="25"/>
  <c r="G1674" i="25"/>
  <c r="G1675" i="25"/>
  <c r="G1676" i="25"/>
  <c r="G1677" i="25"/>
  <c r="G1678" i="25"/>
  <c r="G1679" i="25"/>
  <c r="G1680" i="25"/>
  <c r="G1681" i="25"/>
  <c r="G1682" i="25"/>
  <c r="G1683" i="25"/>
  <c r="G1684" i="25"/>
  <c r="G1685" i="25"/>
  <c r="G1686" i="25"/>
  <c r="G1687" i="25"/>
  <c r="G1688" i="25"/>
  <c r="G1689" i="25"/>
  <c r="G1690" i="25"/>
  <c r="G1691" i="25"/>
  <c r="G1692" i="25"/>
  <c r="G1693" i="25"/>
  <c r="G1694" i="25"/>
  <c r="G1695" i="25"/>
  <c r="G1696" i="25"/>
  <c r="G1697" i="25"/>
  <c r="G1698" i="25"/>
  <c r="G1699" i="25"/>
  <c r="G1700" i="25"/>
  <c r="G1701" i="25"/>
  <c r="G1702" i="25"/>
  <c r="G1703" i="25"/>
  <c r="G1704" i="25"/>
  <c r="G1705" i="25"/>
  <c r="G1706" i="25"/>
  <c r="G1707" i="25"/>
  <c r="G1708" i="25"/>
  <c r="G1709" i="25"/>
  <c r="G1710" i="25"/>
  <c r="G1711" i="25"/>
  <c r="G1712" i="25"/>
  <c r="G1713" i="25"/>
  <c r="G1714" i="25"/>
  <c r="G1715" i="25"/>
  <c r="G1716" i="25"/>
  <c r="G1717" i="25"/>
  <c r="G1718" i="25"/>
  <c r="G1719" i="25"/>
  <c r="G1720" i="25"/>
  <c r="G1721" i="25"/>
  <c r="G1722" i="25"/>
  <c r="G1723" i="25"/>
  <c r="G1724" i="25"/>
  <c r="G1725" i="25"/>
  <c r="G1726" i="25"/>
  <c r="G1727" i="25"/>
  <c r="G1728" i="25"/>
  <c r="G1729" i="25"/>
  <c r="G1730" i="25"/>
  <c r="G1731" i="25"/>
  <c r="G1732" i="25"/>
  <c r="G1733" i="25"/>
  <c r="G1734" i="25"/>
  <c r="G1735" i="25"/>
  <c r="G1736" i="25"/>
  <c r="G1737" i="25"/>
  <c r="G1738" i="25"/>
  <c r="G1739" i="25"/>
  <c r="G1740" i="25"/>
  <c r="G1741" i="25"/>
  <c r="G1742" i="25"/>
  <c r="G1743" i="25"/>
  <c r="G1744" i="25"/>
  <c r="G1745" i="25"/>
  <c r="G1746" i="25"/>
  <c r="G1747" i="25"/>
  <c r="G1748" i="25"/>
  <c r="G1749" i="25"/>
  <c r="G1750" i="25"/>
  <c r="G1751" i="25"/>
  <c r="G1752" i="25"/>
  <c r="G1753" i="25"/>
  <c r="G1754" i="25"/>
  <c r="G1755" i="25"/>
  <c r="G1756" i="25"/>
  <c r="G1757" i="25"/>
  <c r="G1758" i="25"/>
  <c r="G1759" i="25"/>
  <c r="G1760" i="25"/>
  <c r="G1761" i="25"/>
  <c r="G1762" i="25"/>
  <c r="G1763" i="25"/>
  <c r="G1764" i="25"/>
  <c r="G1765" i="25"/>
  <c r="G1766" i="25"/>
  <c r="G1767" i="25"/>
  <c r="G1768" i="25"/>
  <c r="G1769" i="25"/>
  <c r="G1770" i="25"/>
  <c r="G1771" i="25"/>
  <c r="G1772" i="25"/>
  <c r="G1773" i="25"/>
  <c r="G1774" i="25"/>
  <c r="G1775" i="25"/>
  <c r="G1776" i="25"/>
  <c r="G1777" i="25"/>
  <c r="G1778" i="25"/>
  <c r="G1779" i="25"/>
  <c r="G1780" i="25"/>
  <c r="G1781" i="25"/>
  <c r="G1782" i="25"/>
  <c r="G1783" i="25"/>
  <c r="G1784" i="25"/>
  <c r="G1785" i="25"/>
  <c r="G1786" i="25"/>
  <c r="G1787" i="25"/>
  <c r="G1788" i="25"/>
  <c r="G1789" i="25"/>
  <c r="G1790" i="25"/>
  <c r="G1791" i="25"/>
  <c r="G1792" i="25"/>
  <c r="G1793" i="25"/>
  <c r="G1794" i="25"/>
  <c r="G1795" i="25"/>
  <c r="G1796" i="25"/>
  <c r="G1797" i="25"/>
  <c r="G1798" i="25"/>
  <c r="G1799" i="25"/>
  <c r="G1800" i="25"/>
  <c r="G1801" i="25"/>
  <c r="G1802" i="25"/>
  <c r="G1803" i="25"/>
  <c r="G1804" i="25"/>
  <c r="G1805" i="25"/>
  <c r="G1806" i="25"/>
  <c r="G1807" i="25"/>
  <c r="G1808" i="25"/>
  <c r="G1809" i="25"/>
  <c r="G1810" i="25"/>
  <c r="G1811" i="25"/>
  <c r="G1812" i="25"/>
  <c r="G1813" i="25"/>
  <c r="G1814" i="25"/>
  <c r="G1815" i="25"/>
  <c r="G1816" i="25"/>
  <c r="G1817" i="25"/>
  <c r="G1818" i="25"/>
  <c r="G1819" i="25"/>
  <c r="G1820" i="25"/>
  <c r="G1821" i="25"/>
  <c r="G1822" i="25"/>
  <c r="G1823" i="25"/>
  <c r="G1824" i="25"/>
  <c r="G1825" i="25"/>
  <c r="G1826" i="25"/>
  <c r="G1827" i="25"/>
  <c r="G1828" i="25"/>
  <c r="G1829" i="25"/>
  <c r="G1830" i="25"/>
  <c r="G1831" i="25"/>
  <c r="G1832" i="25"/>
  <c r="G1833" i="25"/>
  <c r="G1834" i="25"/>
  <c r="G1835" i="25"/>
  <c r="G1836" i="25"/>
  <c r="G1837" i="25"/>
  <c r="G1838" i="25"/>
  <c r="G1839" i="25"/>
  <c r="G1840" i="25"/>
  <c r="G1841" i="25"/>
  <c r="G1842" i="25"/>
  <c r="G1843" i="25"/>
  <c r="G1844" i="25"/>
  <c r="G1845" i="25"/>
  <c r="G1846" i="25"/>
  <c r="G1847" i="25"/>
  <c r="G1848" i="25"/>
  <c r="G1849" i="25"/>
  <c r="G1850" i="25"/>
  <c r="G1851" i="25"/>
  <c r="G1852" i="25"/>
  <c r="G1853" i="25"/>
  <c r="G1854" i="25"/>
  <c r="G1855" i="25"/>
  <c r="G1856" i="25"/>
  <c r="G1857" i="25"/>
  <c r="G1858" i="25"/>
  <c r="G1859" i="25"/>
  <c r="G1860" i="25"/>
  <c r="G1861" i="25"/>
  <c r="G1862" i="25"/>
  <c r="G1863" i="25"/>
  <c r="G1864" i="25"/>
  <c r="G1865" i="25"/>
  <c r="G1866" i="25"/>
  <c r="G1867" i="25"/>
  <c r="G1868" i="25"/>
  <c r="G1869" i="25"/>
  <c r="G1870" i="25"/>
  <c r="G1871" i="25"/>
  <c r="G1872" i="25"/>
  <c r="G1873" i="25"/>
  <c r="G1874" i="25"/>
  <c r="G1875" i="25"/>
  <c r="G1876" i="25"/>
  <c r="G1877" i="25"/>
  <c r="G1878" i="25"/>
  <c r="G1879" i="25"/>
  <c r="G1880" i="25"/>
  <c r="G1881" i="25"/>
  <c r="G1882" i="25"/>
  <c r="G1883" i="25"/>
  <c r="G1884" i="25"/>
  <c r="G1885" i="25"/>
  <c r="G1886" i="25"/>
  <c r="G1887" i="25"/>
  <c r="G1888" i="25"/>
  <c r="G1889" i="25"/>
  <c r="G1890" i="25"/>
  <c r="G1891" i="25"/>
  <c r="G1892" i="25"/>
  <c r="G1893" i="25"/>
  <c r="G1894" i="25"/>
  <c r="G1895" i="25"/>
  <c r="G1896" i="25"/>
  <c r="G1897" i="25"/>
  <c r="G1898" i="25"/>
  <c r="G1899" i="25"/>
  <c r="G1900" i="25"/>
  <c r="G1901" i="25"/>
  <c r="G1902" i="25"/>
  <c r="G1903" i="25"/>
  <c r="G1904" i="25"/>
  <c r="G1905" i="25"/>
  <c r="G1906" i="25"/>
  <c r="G1907" i="25"/>
  <c r="G1908" i="25"/>
  <c r="G1909" i="25"/>
  <c r="G1910" i="25"/>
  <c r="G1911" i="25"/>
  <c r="G1912" i="25"/>
  <c r="G1913" i="25"/>
  <c r="G1914" i="25"/>
  <c r="G1915" i="25"/>
  <c r="G1916" i="25"/>
  <c r="G1917" i="25"/>
  <c r="G1918" i="25"/>
  <c r="G1919" i="25"/>
  <c r="G1920" i="25"/>
  <c r="G1921" i="25"/>
  <c r="G1922" i="25"/>
  <c r="G1923" i="25"/>
  <c r="G1924" i="25"/>
  <c r="G1925" i="25"/>
  <c r="G1926" i="25"/>
  <c r="G1927" i="25"/>
  <c r="G1928" i="25"/>
  <c r="G1929" i="25"/>
  <c r="G1930" i="25"/>
  <c r="G1931" i="25"/>
  <c r="G1932" i="25"/>
  <c r="G1933" i="25"/>
  <c r="G1934" i="25"/>
  <c r="G1935" i="25"/>
  <c r="G1936" i="25"/>
  <c r="G1937" i="25"/>
  <c r="G1938" i="25"/>
  <c r="G1939" i="25"/>
  <c r="G1940" i="25"/>
  <c r="G1941" i="25"/>
  <c r="G1942" i="25"/>
  <c r="G1943" i="25"/>
  <c r="G1944" i="25"/>
  <c r="G1945" i="25"/>
  <c r="G1946" i="25"/>
  <c r="G1947" i="25"/>
  <c r="G1948" i="25"/>
  <c r="G1949" i="25"/>
  <c r="G1950" i="25"/>
  <c r="G1951" i="25"/>
  <c r="G1952" i="25"/>
  <c r="G1953" i="25"/>
  <c r="G1954" i="25"/>
  <c r="G1955" i="25"/>
  <c r="G1956" i="25"/>
  <c r="G1957" i="25"/>
  <c r="G1958" i="25"/>
  <c r="G1959" i="25"/>
  <c r="G1960" i="25"/>
  <c r="G1961" i="25"/>
  <c r="G1962" i="25"/>
  <c r="G1963" i="25"/>
  <c r="G1964" i="25"/>
  <c r="G1965" i="25"/>
  <c r="G1966" i="25"/>
  <c r="G1967" i="25"/>
  <c r="G1968" i="25"/>
  <c r="G1969" i="25"/>
  <c r="G1970" i="25"/>
  <c r="G1971" i="25"/>
  <c r="G1972" i="25"/>
  <c r="G1973" i="25"/>
  <c r="G1974" i="25"/>
  <c r="G1975" i="25"/>
  <c r="G1976" i="25"/>
  <c r="G1977" i="25"/>
  <c r="G1978" i="25"/>
  <c r="G1979" i="25"/>
  <c r="G1980" i="25"/>
  <c r="G1981" i="25"/>
  <c r="G1982" i="25"/>
  <c r="G1983" i="25"/>
  <c r="G1984" i="25"/>
  <c r="G1985" i="25"/>
  <c r="G1986" i="25"/>
  <c r="G1987" i="25"/>
  <c r="G1988" i="25"/>
  <c r="G1989" i="25"/>
  <c r="G1990" i="25"/>
  <c r="G1991" i="25"/>
  <c r="G1992" i="25"/>
  <c r="G1993" i="25"/>
  <c r="G1994" i="25"/>
  <c r="G1995" i="25"/>
  <c r="G1996" i="25"/>
  <c r="G1997" i="25"/>
  <c r="G1998" i="25"/>
  <c r="G1999" i="25"/>
  <c r="G2000" i="25"/>
  <c r="G2001" i="25"/>
  <c r="G2002" i="25"/>
  <c r="G2003" i="25"/>
  <c r="G2004" i="25"/>
  <c r="G2005" i="25"/>
  <c r="G2006" i="25"/>
  <c r="G2007" i="25"/>
  <c r="G2008" i="25"/>
  <c r="G2009" i="25"/>
  <c r="G2010" i="25"/>
  <c r="G2011" i="25"/>
  <c r="G2012" i="25"/>
  <c r="G2013" i="25"/>
  <c r="G2014" i="25"/>
  <c r="G2015" i="25"/>
  <c r="G2016" i="25"/>
  <c r="G2017" i="25"/>
  <c r="G2018" i="25"/>
  <c r="G2019" i="25"/>
  <c r="G2020" i="25"/>
  <c r="G2021" i="25"/>
  <c r="G2022" i="25"/>
  <c r="G2023" i="25"/>
  <c r="G2024" i="25"/>
  <c r="G2025" i="25"/>
  <c r="G2026" i="25"/>
  <c r="G2027" i="25"/>
  <c r="G2028" i="25"/>
  <c r="G2029" i="25"/>
  <c r="G2030" i="25"/>
  <c r="G2031" i="25"/>
  <c r="G2032" i="25"/>
  <c r="G2033" i="25"/>
  <c r="G2034" i="25"/>
  <c r="G2035" i="25"/>
  <c r="G2036" i="25"/>
  <c r="G2037" i="25"/>
  <c r="G2038" i="25"/>
  <c r="G2039" i="25"/>
  <c r="G2040" i="25"/>
  <c r="G2041" i="25"/>
  <c r="G2042" i="25"/>
  <c r="G2043" i="25"/>
  <c r="G2044" i="25"/>
  <c r="G2045" i="25"/>
  <c r="G2046" i="25"/>
  <c r="G2047" i="25"/>
  <c r="G2048" i="25"/>
  <c r="G2049" i="25"/>
  <c r="G2050" i="25"/>
  <c r="G2051" i="25"/>
  <c r="G2052" i="25"/>
  <c r="G2053" i="25"/>
  <c r="G2054" i="25"/>
  <c r="G2055" i="25"/>
  <c r="G2056" i="25"/>
  <c r="G2057" i="25"/>
  <c r="G2058" i="25"/>
  <c r="G2059" i="25"/>
  <c r="G2060" i="25"/>
  <c r="G2061" i="25"/>
  <c r="G2062" i="25"/>
  <c r="G2063" i="25"/>
  <c r="G2064" i="25"/>
  <c r="G2065" i="25"/>
  <c r="G2066" i="25"/>
  <c r="G2067" i="25"/>
  <c r="G2068" i="25"/>
  <c r="G2069" i="25"/>
  <c r="G2070" i="25"/>
  <c r="G2071" i="25"/>
  <c r="G2072" i="25"/>
  <c r="G2073" i="25"/>
  <c r="G2074" i="25"/>
  <c r="G2075" i="25"/>
  <c r="G2076" i="25"/>
  <c r="G2077" i="25"/>
  <c r="G2078" i="25"/>
  <c r="G2079" i="25"/>
  <c r="G2080" i="25"/>
  <c r="G2081" i="25"/>
  <c r="G2082" i="25"/>
  <c r="G2083" i="25"/>
  <c r="G2084" i="25"/>
  <c r="G2085" i="25"/>
  <c r="G2086" i="25"/>
  <c r="G2087" i="25"/>
  <c r="G2088" i="25"/>
  <c r="G2089" i="25"/>
  <c r="G2090" i="25"/>
  <c r="G2091" i="25"/>
  <c r="G2092" i="25"/>
  <c r="G2093" i="25"/>
  <c r="G2094" i="25"/>
  <c r="G2095" i="25"/>
  <c r="G2096" i="25"/>
  <c r="G2097" i="25"/>
  <c r="G2098" i="25"/>
  <c r="G2099" i="25"/>
  <c r="G2100" i="25"/>
  <c r="G2101" i="25"/>
  <c r="G2102" i="25"/>
  <c r="G2103" i="25"/>
  <c r="G2104" i="25"/>
  <c r="G2105" i="25"/>
  <c r="G2106" i="25"/>
  <c r="G2107" i="25"/>
  <c r="G2108" i="25"/>
  <c r="G2109" i="25"/>
  <c r="G2110" i="25"/>
  <c r="G2111" i="25"/>
  <c r="G2112" i="25"/>
  <c r="G2113" i="25"/>
  <c r="G2114" i="25"/>
  <c r="G2115" i="25"/>
  <c r="G2116" i="25"/>
  <c r="G2117" i="25"/>
  <c r="G2118" i="25"/>
  <c r="G2119" i="25"/>
  <c r="G2120" i="25"/>
  <c r="G2121" i="25"/>
  <c r="G2122" i="25"/>
  <c r="G2123" i="25"/>
  <c r="G2124" i="25"/>
  <c r="G2125" i="25"/>
  <c r="G2126" i="25"/>
  <c r="G2127" i="25"/>
  <c r="G2128" i="25"/>
  <c r="G2129" i="25"/>
  <c r="G2130" i="25"/>
  <c r="G2131" i="25"/>
  <c r="G2132" i="25"/>
  <c r="G2133" i="25"/>
  <c r="G2134" i="25"/>
  <c r="G2135" i="25"/>
  <c r="G2136" i="25"/>
  <c r="G2137" i="25"/>
  <c r="G2138" i="25"/>
  <c r="G2139" i="25"/>
  <c r="G2140" i="25"/>
  <c r="G2141" i="25"/>
  <c r="G2142" i="25"/>
  <c r="G2143" i="25"/>
  <c r="G2144" i="25"/>
  <c r="G2145" i="25"/>
  <c r="G2146" i="25"/>
  <c r="G2147" i="25"/>
  <c r="G2148" i="25"/>
  <c r="G2149" i="25"/>
  <c r="G2150" i="25"/>
  <c r="G2151" i="25"/>
  <c r="G2152" i="25"/>
  <c r="G2153" i="25"/>
  <c r="G2154" i="25"/>
  <c r="G2155" i="25"/>
  <c r="G2156" i="25"/>
  <c r="G2157" i="25"/>
  <c r="G2158" i="25"/>
  <c r="G2159" i="25"/>
  <c r="G2160" i="25"/>
  <c r="G2161" i="25"/>
  <c r="G2162" i="25"/>
  <c r="G2163" i="25"/>
  <c r="G2164" i="25"/>
  <c r="G2165" i="25"/>
  <c r="G2166" i="25"/>
  <c r="G2167" i="25"/>
  <c r="G2168" i="25"/>
  <c r="G2169" i="25"/>
  <c r="G2170" i="25"/>
  <c r="G2171" i="25"/>
  <c r="G2172" i="25"/>
  <c r="G2173" i="25"/>
  <c r="G2174" i="25"/>
  <c r="G2175" i="25"/>
  <c r="G2176" i="25"/>
  <c r="G2177" i="25"/>
  <c r="G2178" i="25"/>
  <c r="G2179" i="25"/>
  <c r="G2180" i="25"/>
  <c r="G2181" i="25"/>
  <c r="G2182" i="25"/>
  <c r="G2183" i="25"/>
  <c r="G2184" i="25"/>
  <c r="G2185" i="25"/>
  <c r="G2186" i="25"/>
  <c r="G2187" i="25"/>
  <c r="G2188" i="25"/>
  <c r="G2189" i="25"/>
  <c r="G2190" i="25"/>
  <c r="G2191" i="25"/>
  <c r="G2192" i="25"/>
  <c r="G2193" i="25"/>
  <c r="G2194" i="25"/>
  <c r="G2195" i="25"/>
  <c r="G2196" i="25"/>
  <c r="G2197" i="25"/>
  <c r="G2198" i="25"/>
  <c r="G2199" i="25"/>
  <c r="G2200" i="25"/>
  <c r="G2201" i="25"/>
  <c r="G2202" i="25"/>
  <c r="G2203" i="25"/>
  <c r="G2204" i="25"/>
  <c r="G2205" i="25"/>
  <c r="G2206" i="25"/>
  <c r="G2207" i="25"/>
  <c r="G2208" i="25"/>
  <c r="G2209" i="25"/>
  <c r="G2210" i="25"/>
  <c r="G2211" i="25"/>
  <c r="G2212" i="25"/>
  <c r="G2213" i="25"/>
  <c r="G2214" i="25"/>
  <c r="G2215" i="25"/>
  <c r="G2216" i="25"/>
  <c r="G2217" i="25"/>
  <c r="G2218" i="25"/>
  <c r="G2219" i="25"/>
  <c r="G2220" i="25"/>
  <c r="G2221" i="25"/>
  <c r="G2222" i="25"/>
  <c r="G2223" i="25"/>
  <c r="G2224" i="25"/>
  <c r="G2225" i="25"/>
  <c r="G2226" i="25"/>
  <c r="G2227" i="25"/>
  <c r="G2228" i="25"/>
  <c r="G2229" i="25"/>
  <c r="G2230" i="25"/>
  <c r="G2231" i="25"/>
  <c r="G2232" i="25"/>
  <c r="G2233" i="25"/>
  <c r="G2234" i="25"/>
  <c r="G2235" i="25"/>
  <c r="G2236" i="25"/>
  <c r="G2237" i="25"/>
  <c r="G2238" i="25"/>
  <c r="G2239" i="25"/>
  <c r="G2240" i="25"/>
  <c r="G2241" i="25"/>
  <c r="G2242" i="25"/>
  <c r="G2243" i="25"/>
  <c r="G2244" i="25"/>
  <c r="G2245" i="25"/>
  <c r="G2246" i="25"/>
  <c r="G2247" i="25"/>
  <c r="G2248" i="25"/>
  <c r="G2249" i="25"/>
  <c r="G2250" i="25"/>
  <c r="G2251" i="25"/>
  <c r="G2252" i="25"/>
  <c r="G2253" i="25"/>
  <c r="G2254" i="25"/>
  <c r="G2255" i="25"/>
  <c r="G2256" i="25"/>
  <c r="G2257" i="25"/>
  <c r="G2258" i="25"/>
  <c r="G2259" i="25"/>
  <c r="G2260" i="25"/>
  <c r="G2261" i="25"/>
  <c r="G2262" i="25"/>
  <c r="G2263" i="25"/>
  <c r="G2264" i="25"/>
  <c r="G2265" i="25"/>
  <c r="G2266" i="25"/>
  <c r="G2267" i="25"/>
  <c r="G2268" i="25"/>
  <c r="G2269" i="25"/>
  <c r="G2270" i="25"/>
  <c r="G2271" i="25"/>
  <c r="G2272" i="25"/>
  <c r="G2273" i="25"/>
  <c r="G2274" i="25"/>
  <c r="G2275" i="25"/>
  <c r="G2276" i="25"/>
  <c r="G2277" i="25"/>
  <c r="G2278" i="25"/>
  <c r="G2279" i="25"/>
  <c r="G2280" i="25"/>
  <c r="G2281" i="25"/>
  <c r="G2282" i="25"/>
  <c r="G2283" i="25"/>
  <c r="G2284" i="25"/>
  <c r="G2285" i="25"/>
  <c r="G2286" i="25"/>
  <c r="G2287" i="25"/>
  <c r="G2288" i="25"/>
  <c r="G2289" i="25"/>
  <c r="G2290" i="25"/>
  <c r="G2291" i="25"/>
  <c r="G2292" i="25"/>
  <c r="G2293" i="25"/>
  <c r="G2294" i="25"/>
  <c r="G2295" i="25"/>
  <c r="G2296" i="25"/>
  <c r="G2297" i="25"/>
  <c r="G2298" i="25"/>
  <c r="G2299" i="25"/>
  <c r="G2300" i="25"/>
  <c r="G2301" i="25"/>
  <c r="G2302" i="25"/>
  <c r="G2303" i="25"/>
  <c r="G2304" i="25"/>
  <c r="G2305" i="25"/>
  <c r="G2306" i="25"/>
  <c r="G2307" i="25"/>
  <c r="G2308" i="25"/>
  <c r="G2309" i="25"/>
  <c r="G2310" i="25"/>
  <c r="G2311" i="25"/>
  <c r="G2312" i="25"/>
  <c r="G2313" i="25"/>
  <c r="G2314" i="25"/>
  <c r="G2315" i="25"/>
  <c r="G2316" i="25"/>
  <c r="G2317" i="25"/>
  <c r="G2318" i="25"/>
  <c r="G2319" i="25"/>
  <c r="G2320" i="25"/>
  <c r="G2321" i="25"/>
  <c r="G2322" i="25"/>
  <c r="G2323" i="25"/>
  <c r="G2324" i="25"/>
  <c r="G2325" i="25"/>
  <c r="G2326" i="25"/>
  <c r="G2327" i="25"/>
  <c r="G2328" i="25"/>
  <c r="G2329" i="25"/>
  <c r="G2330" i="25"/>
  <c r="G2331" i="25"/>
  <c r="G2332" i="25"/>
  <c r="G2333" i="25"/>
  <c r="G2334" i="25"/>
  <c r="G2335" i="25"/>
  <c r="G2336" i="25"/>
  <c r="G2337" i="25"/>
  <c r="G2338" i="25"/>
  <c r="G2339" i="25"/>
  <c r="G2340" i="25"/>
  <c r="G2341" i="25"/>
  <c r="G2342" i="25"/>
  <c r="G2343" i="25"/>
  <c r="G2344" i="25"/>
  <c r="G2345" i="25"/>
  <c r="G2346" i="25"/>
  <c r="G2347" i="25"/>
  <c r="G2348" i="25"/>
  <c r="G2349" i="25"/>
  <c r="G2350" i="25"/>
  <c r="G2351" i="25"/>
  <c r="G2352" i="25"/>
  <c r="G2353" i="25"/>
  <c r="G2354" i="25"/>
  <c r="G2355" i="25"/>
  <c r="G2356" i="25"/>
  <c r="G2357" i="25"/>
  <c r="G2358" i="25"/>
  <c r="G2359" i="25"/>
  <c r="G2360" i="25"/>
  <c r="G2361" i="25"/>
  <c r="G2362" i="25"/>
  <c r="G2363" i="25"/>
  <c r="G2364" i="25"/>
  <c r="G2365" i="25"/>
  <c r="G2366" i="25"/>
  <c r="G2367" i="25"/>
  <c r="G2368" i="25"/>
  <c r="G2369" i="25"/>
  <c r="G2370" i="25"/>
  <c r="G2371" i="25"/>
  <c r="G2372" i="25"/>
  <c r="G2373" i="25"/>
  <c r="G2374" i="25"/>
  <c r="G2375" i="25"/>
  <c r="G2376" i="25"/>
  <c r="G2377" i="25"/>
  <c r="G2378" i="25"/>
  <c r="G2379" i="25"/>
  <c r="G2380" i="25"/>
  <c r="G2381" i="25"/>
  <c r="G2382" i="25"/>
  <c r="G2383" i="25"/>
  <c r="G2384" i="25"/>
  <c r="G2385" i="25"/>
  <c r="G2386" i="25"/>
  <c r="G2387" i="25"/>
  <c r="G2388" i="25"/>
  <c r="G2389" i="25"/>
  <c r="G2390" i="25"/>
  <c r="G2391" i="25"/>
  <c r="G2392" i="25"/>
  <c r="G2393" i="25"/>
  <c r="G2394" i="25"/>
  <c r="G2395" i="25"/>
  <c r="G2396" i="25"/>
  <c r="G2397" i="25"/>
  <c r="G2398" i="25"/>
  <c r="G2399" i="25"/>
  <c r="G2400" i="25"/>
  <c r="G2401" i="25"/>
  <c r="G2402" i="25"/>
  <c r="G2403" i="25"/>
  <c r="G2404" i="25"/>
  <c r="G2405" i="25"/>
  <c r="G2406" i="25"/>
  <c r="G2407" i="25"/>
  <c r="G2408" i="25"/>
  <c r="G2409" i="25"/>
  <c r="G2410" i="25"/>
  <c r="G2411" i="25"/>
  <c r="G2412" i="25"/>
  <c r="G2413" i="25"/>
  <c r="G2414" i="25"/>
  <c r="G2415" i="25"/>
  <c r="G2416" i="25"/>
  <c r="G2417" i="25"/>
  <c r="G2418" i="25"/>
  <c r="G2419" i="25"/>
  <c r="G2420" i="25"/>
  <c r="G2421" i="25"/>
  <c r="G2422" i="25"/>
  <c r="G2423" i="25"/>
  <c r="G2424" i="25"/>
  <c r="G2425" i="25"/>
  <c r="G2426" i="25"/>
  <c r="G2427" i="25"/>
  <c r="G2428" i="25"/>
  <c r="G2429" i="25"/>
  <c r="G2430" i="25"/>
  <c r="G2431" i="25"/>
  <c r="G2432" i="25"/>
  <c r="G2433" i="25"/>
  <c r="G2434" i="25"/>
  <c r="G2435" i="25"/>
  <c r="G2436" i="25"/>
  <c r="G2437" i="25"/>
  <c r="G2438" i="25"/>
  <c r="G2439" i="25"/>
  <c r="G2440" i="25"/>
  <c r="G2441" i="25"/>
  <c r="G2442" i="25"/>
  <c r="G2443" i="25"/>
  <c r="G2444" i="25"/>
  <c r="G2445" i="25"/>
  <c r="G2446" i="25"/>
  <c r="G2447" i="25"/>
  <c r="G2448" i="25"/>
  <c r="G2449" i="25"/>
  <c r="G2450" i="25"/>
  <c r="G2451" i="25"/>
  <c r="G2452" i="25"/>
  <c r="G2453" i="25"/>
  <c r="G2454" i="25"/>
  <c r="G2455" i="25"/>
  <c r="G2456" i="25"/>
  <c r="G2457" i="25"/>
  <c r="G2458" i="25"/>
  <c r="G2459" i="25"/>
  <c r="G2460" i="25"/>
  <c r="G2461" i="25"/>
  <c r="G2462" i="25"/>
  <c r="G2463" i="25"/>
  <c r="G2464" i="25"/>
  <c r="G2465" i="25"/>
  <c r="G2466" i="25"/>
  <c r="G2467" i="25"/>
  <c r="G2468" i="25"/>
  <c r="G2469" i="25"/>
  <c r="G2470" i="25"/>
  <c r="G2471" i="25"/>
  <c r="G2472" i="25"/>
  <c r="G2473" i="25"/>
  <c r="G2474" i="25"/>
  <c r="G2475" i="25"/>
  <c r="G2476" i="25"/>
  <c r="G2477" i="25"/>
  <c r="G2478" i="25"/>
  <c r="G2479" i="25"/>
  <c r="G2480" i="25"/>
  <c r="G2481" i="25"/>
  <c r="G2482" i="25"/>
  <c r="G2483" i="25"/>
  <c r="G2484" i="25"/>
  <c r="G2485" i="25"/>
  <c r="G2486" i="25"/>
  <c r="G2487" i="25"/>
  <c r="G2488" i="25"/>
  <c r="G2489" i="25"/>
  <c r="G2490" i="25"/>
  <c r="G2491" i="25"/>
  <c r="G2492" i="25"/>
  <c r="G2493" i="25"/>
  <c r="G2494" i="25"/>
  <c r="G2495" i="25"/>
  <c r="G2496" i="25"/>
  <c r="G2497" i="25"/>
  <c r="G2498" i="25"/>
  <c r="G2499" i="25"/>
  <c r="G2500" i="25"/>
  <c r="G2501" i="25"/>
  <c r="G2502" i="25"/>
  <c r="G2503" i="25"/>
  <c r="G2504" i="25"/>
  <c r="G2505" i="25"/>
  <c r="G2506" i="25"/>
  <c r="G2507" i="25"/>
  <c r="G2508" i="25"/>
  <c r="G2509" i="25"/>
  <c r="G2510" i="25"/>
  <c r="G2511" i="25"/>
  <c r="G2512" i="25"/>
  <c r="G2513" i="25"/>
  <c r="G2514" i="25"/>
  <c r="G2515" i="25"/>
  <c r="G2516" i="25"/>
  <c r="G2517" i="25"/>
  <c r="G2518" i="25"/>
  <c r="G2519" i="25"/>
  <c r="G2520" i="25"/>
  <c r="G2521" i="25"/>
  <c r="G2522" i="25"/>
  <c r="G2523" i="25"/>
  <c r="G2524" i="25"/>
  <c r="G2525" i="25"/>
  <c r="G2526" i="25"/>
  <c r="G2527" i="25"/>
  <c r="G2528" i="25"/>
  <c r="G2529" i="25"/>
  <c r="G2530" i="25"/>
  <c r="G2531" i="25"/>
  <c r="G2532" i="25"/>
  <c r="G2533" i="25"/>
  <c r="G2534" i="25"/>
  <c r="G2535" i="25"/>
  <c r="G2536" i="25"/>
  <c r="G2537" i="25"/>
  <c r="G2538" i="25"/>
  <c r="G2539" i="25"/>
  <c r="G2540" i="25"/>
  <c r="G2541" i="25"/>
  <c r="G2542" i="25"/>
  <c r="G2543" i="25"/>
  <c r="G2544" i="25"/>
  <c r="G2545" i="25"/>
  <c r="G2546" i="25"/>
  <c r="G2547" i="25"/>
  <c r="G2548" i="25"/>
  <c r="G2549" i="25"/>
  <c r="G2550" i="25"/>
  <c r="G2551" i="25"/>
  <c r="G2552" i="25"/>
  <c r="G2553" i="25"/>
  <c r="G2554" i="25"/>
  <c r="G2555" i="25"/>
  <c r="G2556" i="25"/>
  <c r="G2557" i="25"/>
  <c r="G2558" i="25"/>
  <c r="G2559" i="25"/>
  <c r="G2560" i="25"/>
  <c r="G2561" i="25"/>
  <c r="G2562" i="25"/>
  <c r="G2563" i="25"/>
  <c r="G2564" i="25"/>
  <c r="G2565" i="25"/>
  <c r="G2566" i="25"/>
  <c r="G2567" i="25"/>
  <c r="G2568" i="25"/>
  <c r="G2569" i="25"/>
  <c r="G2570" i="25"/>
  <c r="G2571" i="25"/>
  <c r="G2572" i="25"/>
  <c r="G2573" i="25"/>
  <c r="G2574" i="25"/>
  <c r="G2575" i="25"/>
  <c r="G2576" i="25"/>
  <c r="G2577" i="25"/>
  <c r="G2578" i="25"/>
  <c r="G2579" i="25"/>
  <c r="G2580" i="25"/>
  <c r="G2581" i="25"/>
  <c r="G2582" i="25"/>
  <c r="G2583" i="25"/>
  <c r="G2584" i="25"/>
  <c r="G2585" i="25"/>
  <c r="G2586" i="25"/>
  <c r="G2587" i="25"/>
  <c r="G2588" i="25"/>
  <c r="G2589" i="25"/>
  <c r="G2590" i="25"/>
  <c r="G2591" i="25"/>
  <c r="G2592" i="25"/>
  <c r="G2593" i="25"/>
  <c r="G2594" i="25"/>
  <c r="G2595" i="25"/>
  <c r="G2596" i="25"/>
  <c r="G2597" i="25"/>
  <c r="G2598" i="25"/>
  <c r="G2599" i="25"/>
  <c r="G2600" i="25"/>
  <c r="G2601" i="25"/>
  <c r="G2602" i="25"/>
  <c r="G2603" i="25"/>
  <c r="G2604" i="25"/>
  <c r="G2605" i="25"/>
  <c r="G2606" i="25"/>
  <c r="G2607" i="25"/>
  <c r="G2608" i="25"/>
  <c r="G2609" i="25"/>
  <c r="G2610" i="25"/>
  <c r="G2611" i="25"/>
  <c r="G2612" i="25"/>
  <c r="G2613" i="25"/>
  <c r="G2614" i="25"/>
  <c r="G2615" i="25"/>
  <c r="G2616" i="25"/>
  <c r="G2617" i="25"/>
  <c r="G2618" i="25"/>
  <c r="G2619" i="25"/>
  <c r="G2620" i="25"/>
  <c r="G2621" i="25"/>
  <c r="G2622" i="25"/>
  <c r="G2623" i="25"/>
  <c r="G2624" i="25"/>
  <c r="G2625" i="25"/>
  <c r="G2626" i="25"/>
  <c r="G2627" i="25"/>
  <c r="G2628" i="25"/>
  <c r="G2629" i="25"/>
  <c r="G2630" i="25"/>
  <c r="G2631" i="25"/>
  <c r="G2632" i="25"/>
  <c r="G2633" i="25"/>
  <c r="G2634" i="25"/>
  <c r="G2635" i="25"/>
  <c r="G2636" i="25"/>
  <c r="G2637" i="25"/>
  <c r="G2638" i="25"/>
  <c r="G2639" i="25"/>
  <c r="G2640" i="25"/>
  <c r="G2641" i="25"/>
  <c r="G2642" i="25"/>
  <c r="G2643" i="25"/>
  <c r="G2644" i="25"/>
  <c r="G2645" i="25"/>
  <c r="G2646" i="25"/>
  <c r="G2647" i="25"/>
  <c r="G2648" i="25"/>
  <c r="G2649" i="25"/>
  <c r="G2650" i="25"/>
  <c r="G2651" i="25"/>
  <c r="G2652" i="25"/>
  <c r="G2653" i="25"/>
  <c r="G2654" i="25"/>
  <c r="G2655" i="25"/>
  <c r="G2656" i="25"/>
  <c r="G2657" i="25"/>
  <c r="G2658" i="25"/>
  <c r="G2659" i="25"/>
  <c r="G2660" i="25"/>
  <c r="G2661" i="25"/>
  <c r="G2662" i="25"/>
  <c r="G2663" i="25"/>
  <c r="G2664" i="25"/>
  <c r="G2665" i="25"/>
  <c r="G2666" i="25"/>
  <c r="G2667" i="25"/>
  <c r="G2668" i="25"/>
  <c r="G2669" i="25"/>
  <c r="G2670" i="25"/>
  <c r="G2671" i="25"/>
  <c r="G2672" i="25"/>
  <c r="G2673" i="25"/>
  <c r="G2674" i="25"/>
  <c r="G2675" i="25"/>
  <c r="G2676" i="25"/>
  <c r="G2677" i="25"/>
  <c r="G2678" i="25"/>
  <c r="G2679" i="25"/>
  <c r="G2680" i="25"/>
  <c r="G2681" i="25"/>
  <c r="G2682" i="25"/>
  <c r="G2683" i="25"/>
  <c r="G2684" i="25"/>
  <c r="G2685" i="25"/>
  <c r="G2686" i="25"/>
  <c r="G2687" i="25"/>
  <c r="G2688" i="25"/>
  <c r="G2689" i="25"/>
  <c r="G2690" i="25"/>
  <c r="G2691" i="25"/>
  <c r="G2692" i="25"/>
  <c r="G2693" i="25"/>
  <c r="G2694" i="25"/>
  <c r="G2695" i="25"/>
  <c r="G2696" i="25"/>
  <c r="G2697" i="25"/>
  <c r="G2698" i="25"/>
  <c r="G2699" i="25"/>
  <c r="G2700" i="25"/>
  <c r="G2701" i="25"/>
  <c r="G2702" i="25"/>
  <c r="G2703" i="25"/>
  <c r="G2704" i="25"/>
  <c r="G2705" i="25"/>
  <c r="G2706" i="25"/>
  <c r="G2707" i="25"/>
  <c r="G2708" i="25"/>
  <c r="G2709" i="25"/>
  <c r="G2710" i="25"/>
  <c r="G2711" i="25"/>
  <c r="G2712" i="25"/>
  <c r="G2713" i="25"/>
  <c r="G2714" i="25"/>
  <c r="G2715" i="25"/>
  <c r="G2716" i="25"/>
  <c r="G2717" i="25"/>
  <c r="G2718" i="25"/>
  <c r="G2719" i="25"/>
  <c r="G2720" i="25"/>
  <c r="G2721" i="25"/>
  <c r="G2722" i="25"/>
  <c r="G2723" i="25"/>
  <c r="G2724" i="25"/>
  <c r="G2725" i="25"/>
  <c r="G2726" i="25"/>
  <c r="G2727" i="25"/>
  <c r="G2728" i="25"/>
  <c r="G2729" i="25"/>
  <c r="G2730" i="25"/>
  <c r="G2731" i="25"/>
  <c r="G2732" i="25"/>
  <c r="G2733" i="25"/>
  <c r="G2734" i="25"/>
  <c r="G2735" i="25"/>
  <c r="G2736" i="25"/>
  <c r="G2737" i="25"/>
  <c r="G2738" i="25"/>
  <c r="G2739" i="25"/>
  <c r="G2740" i="25"/>
  <c r="G2741" i="25"/>
  <c r="G2742" i="25"/>
  <c r="G2743" i="25"/>
  <c r="G2744" i="25"/>
  <c r="G2745" i="25"/>
  <c r="G2746" i="25"/>
  <c r="G2747" i="25"/>
  <c r="G2748" i="25"/>
  <c r="G2749" i="25"/>
  <c r="G2750" i="25"/>
  <c r="G2751" i="25"/>
  <c r="G2752" i="25"/>
  <c r="G2753" i="25"/>
  <c r="G2754" i="25"/>
  <c r="G2755" i="25"/>
  <c r="G2756" i="25"/>
  <c r="G2757" i="25"/>
  <c r="G2758" i="25"/>
  <c r="G2759" i="25"/>
  <c r="G2760" i="25"/>
  <c r="G2761" i="25"/>
  <c r="G2762" i="25"/>
  <c r="G2763" i="25"/>
  <c r="G2764" i="25"/>
  <c r="G2765" i="25"/>
  <c r="G2766" i="25"/>
  <c r="G2767" i="25"/>
  <c r="G2768" i="25"/>
  <c r="G2769" i="25"/>
  <c r="G2770" i="25"/>
  <c r="G2771" i="25"/>
  <c r="G2772" i="25"/>
  <c r="G2773" i="25"/>
  <c r="G2774" i="25"/>
  <c r="G2775" i="25"/>
  <c r="G2776" i="25"/>
  <c r="G2777" i="25"/>
  <c r="G2778" i="25"/>
  <c r="G2779" i="25"/>
  <c r="G2780" i="25"/>
  <c r="G2781" i="25"/>
  <c r="G2782" i="25"/>
  <c r="G2783" i="25"/>
  <c r="G2784" i="25"/>
  <c r="G2785" i="25"/>
  <c r="G2786" i="25"/>
  <c r="G2787" i="25"/>
  <c r="G2788" i="25"/>
  <c r="G2789" i="25"/>
  <c r="G2790" i="25"/>
  <c r="G2791" i="25"/>
  <c r="G2792" i="25"/>
  <c r="G2793" i="25"/>
  <c r="G2794" i="25"/>
  <c r="G2795" i="25"/>
  <c r="G2796" i="25"/>
  <c r="G2797" i="25"/>
  <c r="G2798" i="25"/>
  <c r="G2799" i="25"/>
  <c r="G2800" i="25"/>
  <c r="G2801" i="25"/>
  <c r="G2802" i="25"/>
  <c r="G2803" i="25"/>
  <c r="G2804" i="25"/>
  <c r="G2805" i="25"/>
  <c r="G2806" i="25"/>
  <c r="G2807" i="25"/>
  <c r="G2808" i="25"/>
  <c r="G2809" i="25"/>
  <c r="G2810" i="25"/>
  <c r="G2811" i="25"/>
  <c r="G2812" i="25"/>
  <c r="G2813" i="25"/>
  <c r="G2814" i="25"/>
  <c r="G2815" i="25"/>
  <c r="G2816" i="25"/>
  <c r="G2817" i="25"/>
  <c r="G2818" i="25"/>
  <c r="G2819" i="25"/>
  <c r="G2820" i="25"/>
  <c r="G2821" i="25"/>
  <c r="G2822" i="25"/>
  <c r="G2823" i="25"/>
  <c r="G2824" i="25"/>
  <c r="G2825" i="25"/>
  <c r="G2826" i="25"/>
  <c r="G2827" i="25"/>
  <c r="G2828" i="25"/>
  <c r="G2829" i="25"/>
  <c r="G2830" i="25"/>
  <c r="G2831" i="25"/>
  <c r="G2832" i="25"/>
  <c r="G2833" i="25"/>
  <c r="G2834" i="25"/>
  <c r="G2835" i="25"/>
  <c r="G2836" i="25"/>
  <c r="G2837" i="25"/>
  <c r="G2838" i="25"/>
  <c r="G2839" i="25"/>
  <c r="G2840" i="25"/>
  <c r="G2841" i="25"/>
  <c r="G2842" i="25"/>
  <c r="G2843" i="25"/>
  <c r="G2844" i="25"/>
  <c r="G2845" i="25"/>
  <c r="G2846" i="25"/>
  <c r="G2847" i="25"/>
  <c r="G2848" i="25"/>
  <c r="G2849" i="25"/>
  <c r="G2850" i="25"/>
  <c r="G2851" i="25"/>
  <c r="G2852" i="25"/>
  <c r="G2853" i="25"/>
  <c r="G2854" i="25"/>
  <c r="G2855" i="25"/>
  <c r="G2856" i="25"/>
  <c r="G2857" i="25"/>
  <c r="G2858" i="25"/>
  <c r="G2859" i="25"/>
  <c r="G2860" i="25"/>
  <c r="G2861" i="25"/>
  <c r="G2862" i="25"/>
  <c r="G2863" i="25"/>
  <c r="G2864" i="25"/>
  <c r="G2865" i="25"/>
  <c r="G2866" i="25"/>
  <c r="G2867" i="25"/>
  <c r="G2868" i="25"/>
  <c r="G2869" i="25"/>
  <c r="G2870" i="25"/>
  <c r="G2871" i="25"/>
  <c r="G2872" i="25"/>
  <c r="G2873" i="25"/>
  <c r="G2874" i="25"/>
  <c r="G2875" i="25"/>
  <c r="G2876" i="25"/>
  <c r="G2877" i="25"/>
  <c r="G2878" i="25"/>
  <c r="G2879" i="25"/>
  <c r="G2880" i="25"/>
  <c r="G2881" i="25"/>
  <c r="G2882" i="25"/>
  <c r="G2883" i="25"/>
  <c r="G2884" i="25"/>
  <c r="G2885" i="25"/>
  <c r="G2886" i="25"/>
  <c r="G2887" i="25"/>
  <c r="G2888" i="25"/>
  <c r="G2889" i="25"/>
  <c r="G2890" i="25"/>
  <c r="G2891" i="25"/>
  <c r="G2892" i="25"/>
  <c r="G2893" i="25"/>
  <c r="G2894" i="25"/>
  <c r="G2895" i="25"/>
  <c r="G2896" i="25"/>
  <c r="G2897" i="25"/>
  <c r="G2898" i="25"/>
  <c r="G2899" i="25"/>
  <c r="G2900" i="25"/>
  <c r="G2901" i="25"/>
  <c r="G2902" i="25"/>
  <c r="G2903" i="25"/>
  <c r="G2904" i="25"/>
  <c r="G2905" i="25"/>
  <c r="G2906" i="25"/>
  <c r="G2907" i="25"/>
  <c r="G2908" i="25"/>
  <c r="G2909" i="25"/>
  <c r="G2910" i="25"/>
  <c r="G2911" i="25"/>
  <c r="G2912" i="25"/>
  <c r="G2913" i="25"/>
  <c r="G2914" i="25"/>
  <c r="G2915" i="25"/>
  <c r="G2916" i="25"/>
  <c r="G2917" i="25"/>
  <c r="G2918" i="25"/>
  <c r="G2919" i="25"/>
  <c r="G2920" i="25"/>
  <c r="G2921" i="25"/>
  <c r="G2922" i="25"/>
  <c r="G2923" i="25"/>
  <c r="G2924" i="25"/>
  <c r="G2925" i="25"/>
  <c r="G2926" i="25"/>
  <c r="G2927" i="25"/>
  <c r="G2928" i="25"/>
  <c r="G2929" i="25"/>
  <c r="G2930" i="25"/>
  <c r="G2931" i="25"/>
  <c r="G2932" i="25"/>
  <c r="G2933" i="25"/>
  <c r="G2934" i="25"/>
  <c r="G2935" i="25"/>
  <c r="G2936" i="25"/>
  <c r="G2937" i="25"/>
  <c r="G2938" i="25"/>
  <c r="G2939" i="25"/>
  <c r="G2940" i="25"/>
  <c r="G2941" i="25"/>
  <c r="G2942" i="25"/>
  <c r="G2943" i="25"/>
  <c r="G2944" i="25"/>
  <c r="G2945" i="25"/>
  <c r="G2946" i="25"/>
  <c r="G2947" i="25"/>
  <c r="G2948" i="25"/>
  <c r="G2949" i="25"/>
  <c r="G2950" i="25"/>
  <c r="G2951" i="25"/>
  <c r="G2952" i="25"/>
  <c r="G2953" i="25"/>
  <c r="G2954" i="25"/>
  <c r="G2955" i="25"/>
  <c r="G2956" i="25"/>
  <c r="G2957" i="25"/>
  <c r="G2958" i="25"/>
  <c r="G2959" i="25"/>
  <c r="G2960" i="25"/>
  <c r="G2961" i="25"/>
  <c r="G2962" i="25"/>
  <c r="G2963" i="25"/>
  <c r="G2964" i="25"/>
  <c r="G2965" i="25"/>
  <c r="G2966" i="25"/>
  <c r="G2967" i="25"/>
  <c r="G2968" i="25"/>
  <c r="G2969" i="25"/>
  <c r="G2970" i="25"/>
  <c r="G2971" i="25"/>
  <c r="G2972" i="25"/>
  <c r="G2973" i="25"/>
  <c r="G2974" i="25"/>
  <c r="G2975" i="25"/>
  <c r="G2976" i="25"/>
  <c r="G2977" i="25"/>
  <c r="G2978" i="25"/>
  <c r="G2979" i="25"/>
  <c r="G2980" i="25"/>
  <c r="G2981" i="25"/>
  <c r="G2982" i="25"/>
  <c r="G2983" i="25"/>
  <c r="G2984" i="25"/>
  <c r="G2985" i="25"/>
  <c r="G2986" i="25"/>
  <c r="G2987" i="25"/>
  <c r="G2988" i="25"/>
  <c r="G2989" i="25"/>
  <c r="G2990" i="25"/>
  <c r="G2991" i="25"/>
  <c r="G2992" i="25"/>
  <c r="G2993" i="25"/>
  <c r="G2994" i="25"/>
  <c r="G2995" i="25"/>
  <c r="G2996" i="25"/>
  <c r="G2997" i="25"/>
  <c r="G2998" i="25"/>
  <c r="G2999" i="25"/>
  <c r="G3000" i="25"/>
  <c r="G3001" i="25"/>
  <c r="G3002" i="25"/>
  <c r="G3003" i="25"/>
  <c r="G3004" i="25"/>
  <c r="G3005" i="25"/>
  <c r="G3006" i="25"/>
  <c r="G3007" i="25"/>
  <c r="G3008" i="25"/>
  <c r="G3009" i="25"/>
  <c r="G3010" i="25"/>
  <c r="G3011" i="25"/>
  <c r="G3012" i="25"/>
  <c r="G3013" i="25"/>
  <c r="G3014" i="25"/>
  <c r="G3015" i="25"/>
  <c r="G3016" i="25"/>
  <c r="G3017" i="25"/>
  <c r="G3018" i="25"/>
  <c r="G3019" i="25"/>
  <c r="G3020" i="25"/>
  <c r="G3021" i="25"/>
  <c r="G3022" i="25"/>
  <c r="G3023" i="25"/>
  <c r="G3024" i="25"/>
  <c r="G3025" i="25"/>
  <c r="G3026" i="25"/>
  <c r="G3027" i="25"/>
  <c r="G3028" i="25"/>
  <c r="G3029" i="25"/>
  <c r="G3030" i="25"/>
  <c r="G3031" i="25"/>
  <c r="G3032" i="25"/>
  <c r="G3033" i="25"/>
  <c r="G3034" i="25"/>
  <c r="G3035" i="25"/>
  <c r="G3036" i="25"/>
  <c r="G3037" i="25"/>
  <c r="G3038" i="25"/>
  <c r="G3039" i="25"/>
  <c r="G3040" i="25"/>
  <c r="G3041" i="25"/>
  <c r="G3042" i="25"/>
  <c r="G3043" i="25"/>
  <c r="G3044" i="25"/>
  <c r="G3045" i="25"/>
  <c r="G3046" i="25"/>
  <c r="G3047" i="25"/>
  <c r="G3048" i="25"/>
  <c r="G3049" i="25"/>
  <c r="G3050" i="25"/>
  <c r="G3051" i="25"/>
  <c r="G3052" i="25"/>
  <c r="G3053" i="25"/>
  <c r="G3054" i="25"/>
  <c r="G3055" i="25"/>
  <c r="G3056" i="25"/>
  <c r="G3057" i="25"/>
  <c r="G3058" i="25"/>
  <c r="G3059" i="25"/>
  <c r="G3060" i="25"/>
  <c r="G3061" i="25"/>
  <c r="G3062" i="25"/>
  <c r="G3063" i="25"/>
  <c r="G3064" i="25"/>
  <c r="G3065" i="25"/>
  <c r="G3066" i="25"/>
  <c r="G3067" i="25"/>
  <c r="G3068" i="25"/>
  <c r="G3069" i="25"/>
  <c r="G3070" i="25"/>
  <c r="G3071" i="25"/>
  <c r="G3072" i="25"/>
  <c r="G3073" i="25"/>
  <c r="G3074" i="25"/>
  <c r="G3075" i="25"/>
  <c r="G3076" i="25"/>
  <c r="G3077" i="25"/>
  <c r="G3078" i="25"/>
  <c r="G3079" i="25"/>
  <c r="G3080" i="25"/>
  <c r="G3081" i="25"/>
  <c r="G3082" i="25"/>
  <c r="G3083" i="25"/>
  <c r="G3084" i="25"/>
  <c r="G3085" i="25"/>
  <c r="G3086" i="25"/>
  <c r="G3087" i="25"/>
  <c r="G3088" i="25"/>
  <c r="G3089" i="25"/>
  <c r="G3090" i="25"/>
  <c r="G3091" i="25"/>
  <c r="G3092" i="25"/>
  <c r="G3093" i="25"/>
  <c r="G3094" i="25"/>
  <c r="G3095" i="25"/>
  <c r="G3096" i="25"/>
  <c r="G3097" i="25"/>
  <c r="G3098" i="25"/>
  <c r="G3099" i="25"/>
  <c r="G3100" i="25"/>
  <c r="G3101" i="25"/>
  <c r="G3102" i="25"/>
  <c r="G3103" i="25"/>
  <c r="G3104" i="25"/>
  <c r="G3105" i="25"/>
  <c r="G3106" i="25"/>
  <c r="G3107" i="25"/>
  <c r="G3108" i="25"/>
  <c r="G3109" i="25"/>
  <c r="G3110" i="25"/>
  <c r="G3111" i="25"/>
  <c r="G3112" i="25"/>
  <c r="G3113" i="25"/>
  <c r="G3114" i="25"/>
  <c r="G3115" i="25"/>
  <c r="G3116" i="25"/>
  <c r="G3117" i="25"/>
  <c r="G3118" i="25"/>
  <c r="G3119" i="25"/>
  <c r="G3120" i="25"/>
  <c r="G3121" i="25"/>
  <c r="G3122" i="25"/>
  <c r="G3123" i="25"/>
  <c r="G3124" i="25"/>
  <c r="G3125" i="25"/>
  <c r="G3126" i="25"/>
  <c r="G3127" i="25"/>
  <c r="G3128" i="25"/>
  <c r="G3129" i="25"/>
  <c r="G3130" i="25"/>
  <c r="G3131" i="25"/>
  <c r="G3132" i="25"/>
  <c r="G3133" i="25"/>
  <c r="G3134" i="25"/>
  <c r="G3135" i="25"/>
  <c r="G3136" i="25"/>
  <c r="G3137" i="25"/>
  <c r="G3138" i="25"/>
  <c r="G3139" i="25"/>
  <c r="G3140" i="25"/>
  <c r="G3141" i="25"/>
  <c r="G3142" i="25"/>
  <c r="G3143" i="25"/>
  <c r="G3144" i="25"/>
  <c r="G3145" i="25"/>
  <c r="G3146" i="25"/>
  <c r="G3147" i="25"/>
  <c r="G3148" i="25"/>
  <c r="G3149" i="25"/>
  <c r="G3150" i="25"/>
  <c r="G3151" i="25"/>
  <c r="G3152" i="25"/>
  <c r="G3153" i="25"/>
  <c r="G3154" i="25"/>
  <c r="G3155" i="25"/>
  <c r="G3156" i="25"/>
  <c r="G3157" i="25"/>
  <c r="G3158" i="25"/>
  <c r="G3159" i="25"/>
  <c r="G3160" i="25"/>
  <c r="G3161" i="25"/>
  <c r="G3162" i="25"/>
  <c r="G3163" i="25"/>
  <c r="G3164" i="25"/>
  <c r="G3165" i="25"/>
  <c r="G3166" i="25"/>
  <c r="G3167" i="25"/>
  <c r="G3168" i="25"/>
  <c r="G3169" i="25"/>
  <c r="G3170" i="25"/>
  <c r="G3171" i="25"/>
  <c r="G3172" i="25"/>
  <c r="G3173" i="25"/>
  <c r="G3174" i="25"/>
  <c r="G3175" i="25"/>
  <c r="G3176" i="25"/>
  <c r="G3177" i="25"/>
  <c r="G3178" i="25"/>
  <c r="G3179" i="25"/>
  <c r="G3180" i="25"/>
  <c r="G3181" i="25"/>
  <c r="G3182" i="25"/>
  <c r="G3183" i="25"/>
  <c r="G3184" i="25"/>
  <c r="G3185" i="25"/>
  <c r="G3186" i="25"/>
  <c r="G3187" i="25"/>
  <c r="G3188" i="25"/>
  <c r="G3189" i="25"/>
  <c r="G3190" i="25"/>
  <c r="G3191" i="25"/>
  <c r="G3192" i="25"/>
  <c r="G3193" i="25"/>
  <c r="G3194" i="25"/>
  <c r="G3195" i="25"/>
  <c r="G3196" i="25"/>
  <c r="G3197" i="25"/>
  <c r="G3198" i="25"/>
  <c r="G3199" i="25"/>
  <c r="G3200" i="25"/>
  <c r="G3201" i="25"/>
  <c r="G3202" i="25"/>
  <c r="G3203" i="25"/>
  <c r="G3204" i="25"/>
  <c r="G3205" i="25"/>
  <c r="G3206" i="25"/>
  <c r="G3207" i="25"/>
  <c r="G3208" i="25"/>
  <c r="G3209" i="25"/>
  <c r="G3210" i="25"/>
  <c r="G3211" i="25"/>
  <c r="G3212" i="25"/>
  <c r="G3213" i="25"/>
  <c r="G3214" i="25"/>
  <c r="G3215" i="25"/>
  <c r="G3216" i="25"/>
  <c r="G3217" i="25"/>
  <c r="G3218" i="25"/>
  <c r="G3219" i="25"/>
  <c r="G3220" i="25"/>
  <c r="G3221" i="25"/>
  <c r="G3222" i="25"/>
  <c r="G3223" i="25"/>
  <c r="G3224" i="25"/>
  <c r="G3225" i="25"/>
  <c r="G3226" i="25"/>
  <c r="G3227" i="25"/>
  <c r="G3228" i="25"/>
  <c r="G3229" i="25"/>
  <c r="G3230" i="25"/>
  <c r="G3231" i="25"/>
  <c r="G3232" i="25"/>
  <c r="G3233" i="25"/>
  <c r="G3234" i="25"/>
  <c r="G3235" i="25"/>
  <c r="G3236" i="25"/>
  <c r="G3237" i="25"/>
  <c r="G3238" i="25"/>
  <c r="G3239" i="25"/>
  <c r="G3240" i="25"/>
  <c r="G3241" i="25"/>
  <c r="G3242" i="25"/>
  <c r="G3243" i="25"/>
  <c r="G3244" i="25"/>
  <c r="G3245" i="25"/>
  <c r="G3246" i="25"/>
  <c r="G3247" i="25"/>
  <c r="G3248" i="25"/>
  <c r="G3249" i="25"/>
  <c r="G3250" i="25"/>
  <c r="G3251" i="25"/>
  <c r="G3252" i="25"/>
  <c r="G3253" i="25"/>
  <c r="G3254" i="25"/>
  <c r="G3255" i="25"/>
  <c r="G3256" i="25"/>
  <c r="G3257" i="25"/>
  <c r="G3258" i="25"/>
  <c r="G3259" i="25"/>
  <c r="G3260" i="25"/>
  <c r="G3261" i="25"/>
  <c r="G3262" i="25"/>
  <c r="G3263" i="25"/>
  <c r="G3264" i="25"/>
  <c r="G3265" i="25"/>
  <c r="G3266" i="25"/>
  <c r="G3267" i="25"/>
  <c r="G3268" i="25"/>
  <c r="G3269" i="25"/>
  <c r="G3270" i="25"/>
  <c r="G3271" i="25"/>
  <c r="G3272" i="25"/>
  <c r="G3273" i="25"/>
  <c r="G3274" i="25"/>
  <c r="G3275" i="25"/>
  <c r="G3276" i="25"/>
  <c r="G3277" i="25"/>
  <c r="G3278" i="25"/>
  <c r="G3279" i="25"/>
  <c r="G3280" i="25"/>
  <c r="G3281" i="25"/>
  <c r="G3282" i="25"/>
  <c r="G3283" i="25"/>
  <c r="G3284" i="25"/>
  <c r="G3285" i="25"/>
  <c r="G3286" i="25"/>
  <c r="G3287" i="25"/>
  <c r="G3288" i="25"/>
  <c r="G3289" i="25"/>
  <c r="G3290" i="25"/>
  <c r="G3291" i="25"/>
  <c r="G3292" i="25"/>
  <c r="G3293" i="25"/>
  <c r="G3294" i="25"/>
  <c r="G3295" i="25"/>
  <c r="G3296" i="25"/>
  <c r="G3297" i="25"/>
  <c r="G3298" i="25"/>
  <c r="G3299" i="25"/>
  <c r="G3300" i="25"/>
  <c r="G3301" i="25"/>
  <c r="G3302" i="25"/>
  <c r="G3303" i="25"/>
  <c r="G3304" i="25"/>
  <c r="G3305" i="25"/>
  <c r="G3306" i="25"/>
  <c r="G3307" i="25"/>
  <c r="G3308" i="25"/>
  <c r="G3309" i="25"/>
  <c r="G3310" i="25"/>
  <c r="G3311" i="25"/>
  <c r="G3312" i="25"/>
  <c r="G3313" i="25"/>
  <c r="G3314" i="25"/>
  <c r="G3315" i="25"/>
  <c r="G3316" i="25"/>
  <c r="G3317" i="25"/>
  <c r="G3318" i="25"/>
  <c r="G3319" i="25"/>
  <c r="G3320" i="25"/>
  <c r="G3321" i="25"/>
  <c r="G3322" i="25"/>
  <c r="G3323" i="25"/>
  <c r="G3324" i="25"/>
  <c r="G3325" i="25"/>
  <c r="G3326" i="25"/>
  <c r="G3327" i="25"/>
  <c r="G3328" i="25"/>
  <c r="G3329" i="25"/>
  <c r="G3330" i="25"/>
  <c r="G3331" i="25"/>
  <c r="G3332" i="25"/>
  <c r="G3333" i="25"/>
  <c r="G3334" i="25"/>
  <c r="G3335" i="25"/>
  <c r="G3336" i="25"/>
  <c r="G3337" i="25"/>
  <c r="G3338" i="25"/>
  <c r="G3339" i="25"/>
  <c r="G3340" i="25"/>
  <c r="G3341" i="25"/>
  <c r="G3342" i="25"/>
  <c r="G3343" i="25"/>
  <c r="G3344" i="25"/>
  <c r="G3345" i="25"/>
  <c r="G3346" i="25"/>
  <c r="G3347" i="25"/>
  <c r="G3348" i="25"/>
  <c r="G3349" i="25"/>
  <c r="G3350" i="25"/>
  <c r="G3351" i="25"/>
  <c r="G3352" i="25"/>
  <c r="G3353" i="25"/>
  <c r="G3354" i="25"/>
  <c r="G3355" i="25"/>
  <c r="G3356" i="25"/>
  <c r="G3357" i="25"/>
  <c r="G3358" i="25"/>
  <c r="G3359" i="25"/>
  <c r="G3360" i="25"/>
  <c r="G3361" i="25"/>
  <c r="G3362" i="25"/>
  <c r="G3363" i="25"/>
  <c r="G3364" i="25"/>
  <c r="G3365" i="25"/>
  <c r="G3366" i="25"/>
  <c r="G3367" i="25"/>
  <c r="G3368" i="25"/>
  <c r="G3369" i="25"/>
  <c r="G3370" i="25"/>
  <c r="G3371" i="25"/>
  <c r="G3372" i="25"/>
  <c r="G3373" i="25"/>
  <c r="G3374" i="25"/>
  <c r="G3375" i="25"/>
  <c r="G3376" i="25"/>
  <c r="G3377" i="25"/>
  <c r="G3378" i="25"/>
  <c r="G3379" i="25"/>
  <c r="G3380" i="25"/>
  <c r="G3381" i="25"/>
  <c r="G3382" i="25"/>
  <c r="G3383" i="25"/>
  <c r="G3384" i="25"/>
  <c r="G3385" i="25"/>
  <c r="G3386" i="25"/>
  <c r="G3387" i="25"/>
  <c r="G3388" i="25"/>
  <c r="G3389" i="25"/>
  <c r="G3390" i="25"/>
  <c r="G3391" i="25"/>
  <c r="G3392" i="25"/>
  <c r="G3393" i="25"/>
  <c r="G3394" i="25"/>
  <c r="G3395" i="25"/>
  <c r="G3396" i="25"/>
  <c r="G3397" i="25"/>
  <c r="G3398" i="25"/>
  <c r="G3399" i="25"/>
  <c r="G3400" i="25"/>
  <c r="G3401" i="25"/>
  <c r="G3402" i="25"/>
  <c r="G3403" i="25"/>
  <c r="G3404" i="25"/>
  <c r="G3405" i="25"/>
  <c r="G3406" i="25"/>
  <c r="G3407" i="25"/>
  <c r="G3408" i="25"/>
  <c r="G3409" i="25"/>
  <c r="G3410" i="25"/>
  <c r="G3411" i="25"/>
  <c r="G3412" i="25"/>
  <c r="G3413" i="25"/>
  <c r="G3414" i="25"/>
  <c r="G3415" i="25"/>
  <c r="G3416" i="25"/>
  <c r="G3417" i="25"/>
  <c r="G3418" i="25"/>
  <c r="G3419" i="25"/>
  <c r="G3420" i="25"/>
  <c r="G3421" i="25"/>
  <c r="G3422" i="25"/>
  <c r="G3423" i="25"/>
  <c r="G3424" i="25"/>
  <c r="G3425" i="25"/>
  <c r="G3426" i="25"/>
  <c r="G3427" i="25"/>
  <c r="G3428" i="25"/>
  <c r="G3429" i="25"/>
  <c r="G3430" i="25"/>
  <c r="G3431" i="25"/>
  <c r="G3432" i="25"/>
  <c r="G3433" i="25"/>
  <c r="G3434" i="25"/>
  <c r="G3435" i="25"/>
  <c r="G3436" i="25"/>
  <c r="G3437" i="25"/>
  <c r="G3438" i="25"/>
  <c r="G3439" i="25"/>
  <c r="G3440" i="25"/>
  <c r="G3441" i="25"/>
  <c r="G3442" i="25"/>
  <c r="G3443" i="25"/>
  <c r="G3444" i="25"/>
  <c r="G3445" i="25"/>
  <c r="G3446" i="25"/>
  <c r="G3447" i="25"/>
  <c r="G3448" i="25"/>
  <c r="G3449" i="25"/>
  <c r="G3450" i="25"/>
  <c r="G3451" i="25"/>
  <c r="G3452" i="25"/>
  <c r="G3453" i="25"/>
  <c r="G3454" i="25"/>
  <c r="G3455" i="25"/>
  <c r="G3456" i="25"/>
  <c r="G3457" i="25"/>
  <c r="G3458" i="25"/>
  <c r="G3459" i="25"/>
  <c r="G3460" i="25"/>
  <c r="G3461" i="25"/>
  <c r="G3462" i="25"/>
  <c r="G3463" i="25"/>
  <c r="G3464" i="25"/>
  <c r="G3465" i="25"/>
  <c r="G3466" i="25"/>
  <c r="G3467" i="25"/>
  <c r="G3468" i="25"/>
  <c r="G3469" i="25"/>
  <c r="G3470" i="25"/>
  <c r="G3471" i="25"/>
  <c r="G3472" i="25"/>
  <c r="G3473" i="25"/>
  <c r="G3474" i="25"/>
  <c r="G3475" i="25"/>
  <c r="G3476" i="25"/>
  <c r="G3477" i="25"/>
  <c r="G3478" i="25"/>
  <c r="G3479" i="25"/>
  <c r="G3480" i="25"/>
  <c r="G3481" i="25"/>
  <c r="G3482" i="25"/>
  <c r="G3483" i="25"/>
  <c r="G3484" i="25"/>
  <c r="G3485" i="25"/>
  <c r="G3486" i="25"/>
  <c r="G3487" i="25"/>
  <c r="G3488" i="25"/>
  <c r="G3489" i="25"/>
  <c r="G3490" i="25"/>
  <c r="G3491" i="25"/>
  <c r="G3492" i="25"/>
  <c r="G3493" i="25"/>
  <c r="G3494" i="25"/>
  <c r="G3495" i="25"/>
  <c r="G3496" i="25"/>
  <c r="G3497" i="25"/>
  <c r="G3498" i="25"/>
  <c r="G3499" i="25"/>
  <c r="G3500" i="25"/>
  <c r="G3501" i="25"/>
  <c r="G3502" i="25"/>
  <c r="G3503" i="25"/>
  <c r="G3504" i="25"/>
  <c r="G3505" i="25"/>
  <c r="G3506" i="25"/>
  <c r="G3507" i="25"/>
  <c r="G3508" i="25"/>
  <c r="G3509" i="25"/>
  <c r="G3510" i="25"/>
  <c r="G3511" i="25"/>
  <c r="G3512" i="25"/>
  <c r="G3513" i="25"/>
  <c r="G3514" i="25"/>
  <c r="G3515" i="25"/>
  <c r="G3516" i="25"/>
  <c r="G3517" i="25"/>
  <c r="G3518" i="25"/>
  <c r="G3519" i="25"/>
  <c r="G3520" i="25"/>
  <c r="G3521" i="25"/>
  <c r="G3522" i="25"/>
  <c r="G3523" i="25"/>
  <c r="G3524" i="25"/>
  <c r="G3525" i="25"/>
  <c r="G3526" i="25"/>
  <c r="G3527" i="25"/>
  <c r="G3528" i="25"/>
  <c r="G3529" i="25"/>
  <c r="G3530" i="25"/>
  <c r="G3531" i="25"/>
  <c r="G3532" i="25"/>
  <c r="G3533" i="25"/>
  <c r="G3534" i="25"/>
  <c r="G3535" i="25"/>
  <c r="G3536" i="25"/>
  <c r="G3537" i="25"/>
  <c r="G3538" i="25"/>
  <c r="G3539" i="25"/>
  <c r="G3540" i="25"/>
  <c r="G3541" i="25"/>
  <c r="G3542" i="25"/>
  <c r="G3543" i="25"/>
  <c r="G3544" i="25"/>
  <c r="G3545" i="25"/>
  <c r="G3546" i="25"/>
  <c r="G3547" i="25"/>
  <c r="G3548" i="25"/>
  <c r="G3549" i="25"/>
  <c r="G3550" i="25"/>
  <c r="G3551" i="25"/>
  <c r="G3552" i="25"/>
  <c r="G3553" i="25"/>
  <c r="G3554" i="25"/>
  <c r="G3555" i="25"/>
  <c r="G3556" i="25"/>
  <c r="G3557" i="25"/>
  <c r="G3558" i="25"/>
  <c r="G3559" i="25"/>
  <c r="G3560" i="25"/>
  <c r="G3561" i="25"/>
  <c r="G3562" i="25"/>
  <c r="G3563" i="25"/>
  <c r="G3564" i="25"/>
  <c r="G3565" i="25"/>
  <c r="G3566" i="25"/>
  <c r="G3567" i="25"/>
  <c r="G3568" i="25"/>
  <c r="G3569" i="25"/>
  <c r="G3570" i="25"/>
  <c r="G3571" i="25"/>
  <c r="G3572" i="25"/>
  <c r="G3573" i="25"/>
  <c r="G3574" i="25"/>
  <c r="G3575" i="25"/>
  <c r="G3576" i="25"/>
  <c r="G3577" i="25"/>
  <c r="G3578" i="25"/>
  <c r="G3579" i="25"/>
  <c r="G3580" i="25"/>
  <c r="G3581" i="25"/>
  <c r="G3582" i="25"/>
  <c r="G3583" i="25"/>
  <c r="G3584" i="25"/>
  <c r="G3585" i="25"/>
  <c r="G3586" i="25"/>
  <c r="G3587" i="25"/>
  <c r="G3588" i="25"/>
  <c r="G3589" i="25"/>
  <c r="G3590" i="25"/>
  <c r="G3591" i="25"/>
  <c r="G3592" i="25"/>
  <c r="G3593" i="25"/>
  <c r="G3594" i="25"/>
  <c r="G3595" i="25"/>
  <c r="G3596" i="25"/>
  <c r="G3597" i="25"/>
  <c r="G3598" i="25"/>
  <c r="G3599" i="25"/>
  <c r="G3600" i="25"/>
  <c r="G3601" i="25"/>
  <c r="G3602" i="25"/>
  <c r="G3603" i="25"/>
  <c r="G3604" i="25"/>
  <c r="G3605" i="25"/>
  <c r="G3606" i="25"/>
  <c r="G3607" i="25"/>
  <c r="G3608" i="25"/>
  <c r="G3609" i="25"/>
  <c r="G3610" i="25"/>
  <c r="G3611" i="25"/>
  <c r="G3612" i="25"/>
  <c r="G3613" i="25"/>
  <c r="G3614" i="25"/>
  <c r="G3615" i="25"/>
  <c r="G3616" i="25"/>
  <c r="G3617" i="25"/>
  <c r="G3618" i="25"/>
  <c r="G3619" i="25"/>
  <c r="G3620" i="25"/>
  <c r="G3621" i="25"/>
  <c r="G3622" i="25"/>
  <c r="G3623" i="25"/>
  <c r="G3624" i="25"/>
  <c r="G3625" i="25"/>
  <c r="G3626" i="25"/>
  <c r="G3627" i="25"/>
  <c r="G3628" i="25"/>
  <c r="G3629" i="25"/>
  <c r="G3630" i="25"/>
  <c r="G3631" i="25"/>
  <c r="G3632" i="25"/>
  <c r="G3633" i="25"/>
  <c r="G3634" i="25"/>
  <c r="G3635" i="25"/>
  <c r="G3636" i="25"/>
  <c r="G3637" i="25"/>
  <c r="G3638" i="25"/>
  <c r="G3639" i="25"/>
  <c r="G3640" i="25"/>
  <c r="G3641" i="25"/>
  <c r="G3642" i="25"/>
  <c r="G3643" i="25"/>
  <c r="G3644" i="25"/>
  <c r="G3645" i="25"/>
  <c r="G3646" i="25"/>
  <c r="G3647" i="25"/>
  <c r="G3648" i="25"/>
  <c r="G3649" i="25"/>
  <c r="G3650" i="25"/>
  <c r="G3651" i="25"/>
  <c r="G3652" i="25"/>
  <c r="G3653" i="25"/>
  <c r="G3654" i="25"/>
  <c r="G3655" i="25"/>
  <c r="G3656" i="25"/>
  <c r="G3657" i="25"/>
  <c r="G3658" i="25"/>
  <c r="G3659" i="25"/>
  <c r="G3660" i="25"/>
  <c r="G3661" i="25"/>
  <c r="G3662" i="25"/>
  <c r="G3663" i="25"/>
  <c r="G3664" i="25"/>
  <c r="G3665" i="25"/>
  <c r="G3666" i="25"/>
  <c r="G3667" i="25"/>
  <c r="G3668" i="25"/>
  <c r="G3669" i="25"/>
  <c r="G3670" i="25"/>
  <c r="G3671" i="25"/>
  <c r="G3672" i="25"/>
  <c r="G3673" i="25"/>
  <c r="G3674" i="25"/>
  <c r="G3675" i="25"/>
  <c r="G3676" i="25"/>
  <c r="G3677" i="25"/>
  <c r="G3678" i="25"/>
  <c r="G3679" i="25"/>
  <c r="G3680" i="25"/>
  <c r="G3681" i="25"/>
  <c r="G3682" i="25"/>
  <c r="G3683" i="25"/>
  <c r="G3684" i="25"/>
  <c r="G3685" i="25"/>
  <c r="G3686" i="25"/>
  <c r="G3687" i="25"/>
  <c r="G3688" i="25"/>
  <c r="G3689" i="25"/>
  <c r="G3690" i="25"/>
  <c r="G3691" i="25"/>
  <c r="G3692" i="25"/>
  <c r="G3693" i="25"/>
  <c r="G3694" i="25"/>
  <c r="G3695" i="25"/>
  <c r="G3696" i="25"/>
  <c r="G3697" i="25"/>
  <c r="G3698" i="25"/>
  <c r="G3699" i="25"/>
  <c r="G3700" i="25"/>
  <c r="G3701" i="25"/>
  <c r="G3702" i="25"/>
  <c r="G3703" i="25"/>
  <c r="G3704" i="25"/>
  <c r="G3705" i="25"/>
  <c r="G3706" i="25"/>
  <c r="G3707" i="25"/>
  <c r="G3708" i="25"/>
  <c r="G3709" i="25"/>
  <c r="G3710" i="25"/>
  <c r="G3711" i="25"/>
  <c r="G3712" i="25"/>
  <c r="G3713" i="25"/>
  <c r="G3714" i="25"/>
  <c r="G3715" i="25"/>
  <c r="G3716" i="25"/>
  <c r="G3717" i="25"/>
  <c r="G3718" i="25"/>
  <c r="G3719" i="25"/>
  <c r="G3720" i="25"/>
  <c r="G3721" i="25"/>
  <c r="G3722" i="25"/>
  <c r="G3723" i="25"/>
  <c r="G3724" i="25"/>
  <c r="G3725" i="25"/>
  <c r="G3726" i="25"/>
  <c r="G3727" i="25"/>
  <c r="G3728" i="25"/>
  <c r="G3729" i="25"/>
  <c r="G3730" i="25"/>
  <c r="G3731" i="25"/>
  <c r="G3732" i="25"/>
  <c r="G3733" i="25"/>
  <c r="G3734" i="25"/>
  <c r="G3735" i="25"/>
  <c r="G3736" i="25"/>
  <c r="G3737" i="25"/>
  <c r="G3738" i="25"/>
  <c r="G3739" i="25"/>
  <c r="G3740" i="25"/>
  <c r="G3741" i="25"/>
  <c r="G3742" i="25"/>
  <c r="G3743" i="25"/>
  <c r="G3744" i="25"/>
  <c r="G3745" i="25"/>
  <c r="G3746" i="25"/>
  <c r="G3747" i="25"/>
  <c r="G3748" i="25"/>
  <c r="G3749" i="25"/>
  <c r="G3750" i="25"/>
  <c r="G3751" i="25"/>
  <c r="G3752" i="25"/>
  <c r="G3753" i="25"/>
  <c r="G3754" i="25"/>
  <c r="G3755" i="25"/>
  <c r="G3756" i="25"/>
  <c r="G3757" i="25"/>
  <c r="G3758" i="25"/>
  <c r="G3759" i="25"/>
  <c r="G3760" i="25"/>
  <c r="G3761" i="25"/>
  <c r="G3762" i="25"/>
  <c r="G3763" i="25"/>
  <c r="G3764" i="25"/>
  <c r="G3765" i="25"/>
  <c r="G3766" i="25"/>
  <c r="G3767" i="25"/>
  <c r="G3768" i="25"/>
  <c r="G3769" i="25"/>
  <c r="G3770" i="25"/>
  <c r="G3771" i="25"/>
  <c r="G3772" i="25"/>
  <c r="G3773" i="25"/>
  <c r="G3774" i="25"/>
  <c r="G3775" i="25"/>
  <c r="G3776" i="25"/>
  <c r="G3777" i="25"/>
  <c r="G3778" i="25"/>
  <c r="G3779" i="25"/>
  <c r="G3780" i="25"/>
  <c r="G3781" i="25"/>
  <c r="G3782" i="25"/>
  <c r="G3783" i="25"/>
  <c r="G3784" i="25"/>
  <c r="G3785" i="25"/>
  <c r="G3786" i="25"/>
  <c r="G3787" i="25"/>
  <c r="G3788" i="25"/>
  <c r="G3789" i="25"/>
  <c r="G3790" i="25"/>
  <c r="G3791" i="25"/>
  <c r="G3792" i="25"/>
  <c r="G3793" i="25"/>
  <c r="G3794" i="25"/>
  <c r="G3795" i="25"/>
  <c r="G3796" i="25"/>
  <c r="G3797" i="25"/>
  <c r="G3798" i="25"/>
  <c r="G3799" i="25"/>
  <c r="G3800" i="25"/>
  <c r="G3801" i="25"/>
  <c r="G3802" i="25"/>
  <c r="G3803" i="25"/>
  <c r="G3804" i="25"/>
  <c r="G3805" i="25"/>
  <c r="G3806" i="25"/>
  <c r="G3807" i="25"/>
  <c r="G3808" i="25"/>
  <c r="G3809" i="25"/>
  <c r="G3810" i="25"/>
  <c r="G3811" i="25"/>
  <c r="G3812" i="25"/>
  <c r="G3813" i="25"/>
  <c r="G3814" i="25"/>
  <c r="G3815" i="25"/>
  <c r="G3816" i="25"/>
  <c r="G3817" i="25"/>
  <c r="G3818" i="25"/>
  <c r="G3819" i="25"/>
  <c r="G3820" i="25"/>
  <c r="G3821" i="25"/>
  <c r="G3822" i="25"/>
  <c r="G3823" i="25"/>
  <c r="G3824" i="25"/>
  <c r="G3825" i="25"/>
  <c r="G3826" i="25"/>
  <c r="G3827" i="25"/>
  <c r="G3828" i="25"/>
  <c r="G3829" i="25"/>
  <c r="G3830" i="25"/>
  <c r="G3831" i="25"/>
  <c r="G3832" i="25"/>
  <c r="G3833" i="25"/>
  <c r="G3834" i="25"/>
  <c r="G3835" i="25"/>
  <c r="G3836" i="25"/>
  <c r="G3837" i="25"/>
  <c r="G3838" i="25"/>
  <c r="G3839" i="25"/>
  <c r="G3840" i="25"/>
  <c r="G3841" i="25"/>
  <c r="G3842" i="25"/>
  <c r="G3843" i="25"/>
  <c r="G3844" i="25"/>
  <c r="G3845" i="25"/>
  <c r="G3846" i="25"/>
  <c r="G3847" i="25"/>
  <c r="G3848" i="25"/>
  <c r="G3849" i="25"/>
  <c r="G3850" i="25"/>
  <c r="G3851" i="25"/>
  <c r="G3852" i="25"/>
  <c r="G3853" i="25"/>
  <c r="G3854" i="25"/>
  <c r="G3855" i="25"/>
  <c r="G3856" i="25"/>
  <c r="G3857" i="25"/>
  <c r="G3858" i="25"/>
  <c r="G3859" i="25"/>
  <c r="G3860" i="25"/>
  <c r="G3861" i="25"/>
  <c r="G3862" i="25"/>
  <c r="G3863" i="25"/>
  <c r="G3864" i="25"/>
  <c r="G3865" i="25"/>
  <c r="G3866" i="25"/>
  <c r="G3867" i="25"/>
  <c r="G3868" i="25"/>
  <c r="G3869" i="25"/>
  <c r="G3870" i="25"/>
  <c r="G3871" i="25"/>
  <c r="G3872" i="25"/>
  <c r="G3873" i="25"/>
  <c r="G3874" i="25"/>
  <c r="G3875" i="25"/>
  <c r="G3876" i="25"/>
  <c r="G3877" i="25"/>
  <c r="G3878" i="25"/>
  <c r="G3879" i="25"/>
  <c r="G3880" i="25"/>
  <c r="G3881" i="25"/>
  <c r="G3882" i="25"/>
  <c r="G3883" i="25"/>
  <c r="G3884" i="25"/>
  <c r="G3885" i="25"/>
  <c r="G3886" i="25"/>
  <c r="G3887" i="25"/>
  <c r="G3888" i="25"/>
  <c r="G3889" i="25"/>
  <c r="G3890" i="25"/>
  <c r="G3891" i="25"/>
  <c r="G3892" i="25"/>
  <c r="G3893" i="25"/>
  <c r="G3894" i="25"/>
  <c r="G3895" i="25"/>
  <c r="G3896" i="25"/>
  <c r="G3897" i="25"/>
  <c r="G3898" i="25"/>
  <c r="G3899" i="25"/>
  <c r="G3900" i="25"/>
  <c r="G3901" i="25"/>
  <c r="G3902" i="25"/>
  <c r="G3903" i="25"/>
  <c r="G3904" i="25"/>
  <c r="G3905" i="25"/>
  <c r="G3906" i="25"/>
  <c r="G3907" i="25"/>
  <c r="G3908" i="25"/>
  <c r="G3909" i="25"/>
  <c r="G3910" i="25"/>
  <c r="G3911" i="25"/>
  <c r="G3912" i="25"/>
  <c r="G3913" i="25"/>
  <c r="G3914" i="25"/>
  <c r="G3915" i="25"/>
  <c r="G3916" i="25"/>
  <c r="G3917" i="25"/>
  <c r="G3918" i="25"/>
  <c r="G3919" i="25"/>
  <c r="G3920" i="25"/>
  <c r="G3921" i="25"/>
  <c r="G3922" i="25"/>
  <c r="G3923" i="25"/>
  <c r="G3924" i="25"/>
  <c r="G3925" i="25"/>
  <c r="G3926" i="25"/>
  <c r="G3927" i="25"/>
  <c r="G3928" i="25"/>
  <c r="G3929" i="25"/>
  <c r="G3930" i="25"/>
  <c r="G3931" i="25"/>
  <c r="G3932" i="25"/>
  <c r="G3933" i="25"/>
  <c r="G3934" i="25"/>
  <c r="G3935" i="25"/>
  <c r="G3936" i="25"/>
  <c r="G3937" i="25"/>
  <c r="G3938" i="25"/>
  <c r="G3939" i="25"/>
  <c r="G3940" i="25"/>
  <c r="G3941" i="25"/>
  <c r="G3942" i="25"/>
  <c r="G3943" i="25"/>
  <c r="G3944" i="25"/>
  <c r="G3945" i="25"/>
  <c r="G3946" i="25"/>
  <c r="G3947" i="25"/>
  <c r="G3948" i="25"/>
  <c r="G3949" i="25"/>
  <c r="G3950" i="25"/>
  <c r="G3951" i="25"/>
  <c r="G3952" i="25"/>
  <c r="G3953" i="25"/>
  <c r="G3954" i="25"/>
  <c r="G3955" i="25"/>
  <c r="G3956" i="25"/>
  <c r="G3957" i="25"/>
  <c r="G3958" i="25"/>
  <c r="G3959" i="25"/>
  <c r="G3960" i="25"/>
  <c r="G3961" i="25"/>
  <c r="G3962" i="25"/>
  <c r="G3963" i="25"/>
  <c r="G3964" i="25"/>
  <c r="G3965" i="25"/>
  <c r="G3966" i="25"/>
  <c r="G3967" i="25"/>
  <c r="G3968" i="25"/>
  <c r="G3969" i="25"/>
  <c r="G3970" i="25"/>
  <c r="G3971" i="25"/>
  <c r="G3972" i="25"/>
  <c r="G3973" i="25"/>
  <c r="G3974" i="25"/>
  <c r="G3975" i="25"/>
  <c r="G3976" i="25"/>
  <c r="G3977" i="25"/>
  <c r="G3978" i="25"/>
  <c r="G3979" i="25"/>
  <c r="G3980" i="25"/>
  <c r="G3981" i="25"/>
  <c r="G3982" i="25"/>
  <c r="G3983" i="25"/>
  <c r="G3984" i="25"/>
  <c r="G3985" i="25"/>
  <c r="G3986" i="25"/>
  <c r="G3987" i="25"/>
  <c r="G3988" i="25"/>
  <c r="G3989" i="25"/>
  <c r="G3990" i="25"/>
  <c r="G3991" i="25"/>
  <c r="G3992" i="25"/>
  <c r="G3993" i="25"/>
  <c r="G3994" i="25"/>
  <c r="G3995" i="25"/>
  <c r="G3996" i="25"/>
  <c r="G3997" i="25"/>
  <c r="G3998" i="25"/>
  <c r="G3999" i="25"/>
  <c r="G4000" i="25"/>
  <c r="G4001" i="25"/>
  <c r="G4002" i="25"/>
  <c r="G4003" i="25"/>
  <c r="G4004" i="25"/>
  <c r="G4005" i="25"/>
  <c r="G4006" i="25"/>
  <c r="G4007" i="25"/>
  <c r="G4008" i="25"/>
  <c r="G4009" i="25"/>
  <c r="G4010" i="25"/>
  <c r="G4011" i="25"/>
  <c r="G4012" i="25"/>
  <c r="G4013" i="25"/>
  <c r="G4014" i="25"/>
  <c r="G4015" i="25"/>
  <c r="G4016" i="25"/>
  <c r="G4017" i="25"/>
  <c r="G4018" i="25"/>
  <c r="G4019" i="25"/>
  <c r="G4020" i="25"/>
  <c r="G4021" i="25"/>
  <c r="G4022" i="25"/>
  <c r="G4023" i="25"/>
  <c r="G4024" i="25"/>
  <c r="G4025" i="25"/>
  <c r="G4026" i="25"/>
  <c r="G4027" i="25"/>
  <c r="G4028" i="25"/>
  <c r="G4029" i="25"/>
  <c r="G4030" i="25"/>
  <c r="G4031" i="25"/>
  <c r="G4032" i="25"/>
  <c r="G4033" i="25"/>
  <c r="G4034" i="25"/>
  <c r="G4035" i="25"/>
  <c r="G4036" i="25"/>
  <c r="G4037" i="25"/>
  <c r="G4038" i="25"/>
  <c r="G4039" i="25"/>
  <c r="G4040" i="25"/>
  <c r="G4041" i="25"/>
  <c r="G4042" i="25"/>
  <c r="G4043" i="25"/>
  <c r="G4044" i="25"/>
  <c r="G4045" i="25"/>
  <c r="G4046" i="25"/>
  <c r="G4047" i="25"/>
  <c r="G4048" i="25"/>
  <c r="G4049" i="25"/>
  <c r="G4050" i="25"/>
  <c r="G4051" i="25"/>
  <c r="G4052" i="25"/>
  <c r="G4053" i="25"/>
  <c r="G4054" i="25"/>
  <c r="G4055" i="25"/>
  <c r="G4056" i="25"/>
  <c r="G4057" i="25"/>
  <c r="G4058" i="25"/>
  <c r="G4059" i="25"/>
  <c r="G4060" i="25"/>
  <c r="G4061" i="25"/>
  <c r="G4062" i="25"/>
  <c r="G4063" i="25"/>
  <c r="G4064" i="25"/>
  <c r="G4065" i="25"/>
  <c r="G4066" i="25"/>
  <c r="G4067" i="25"/>
  <c r="G4068" i="25"/>
  <c r="G4069" i="25"/>
  <c r="G4070" i="25"/>
  <c r="G4071" i="25"/>
  <c r="G4072" i="25"/>
  <c r="G4073" i="25"/>
  <c r="G4074" i="25"/>
  <c r="G4075" i="25"/>
  <c r="G4076" i="25"/>
  <c r="G4077" i="25"/>
  <c r="G4078" i="25"/>
  <c r="G4079" i="25"/>
  <c r="G4080" i="25"/>
  <c r="G4081" i="25"/>
  <c r="G4082" i="25"/>
  <c r="G4083" i="25"/>
  <c r="G4084" i="25"/>
  <c r="G4085" i="25"/>
  <c r="G4086" i="25"/>
  <c r="G4087" i="25"/>
  <c r="G4088" i="25"/>
  <c r="G4089" i="25"/>
  <c r="G4090" i="25"/>
  <c r="G4091" i="25"/>
  <c r="G4092" i="25"/>
  <c r="G4093" i="25"/>
  <c r="G4094" i="25"/>
  <c r="G4095" i="25"/>
  <c r="G4096" i="25"/>
  <c r="G4097" i="25"/>
  <c r="G4098" i="25"/>
  <c r="G4099" i="25"/>
  <c r="G4100" i="25"/>
  <c r="G4101" i="25"/>
  <c r="G4102" i="25"/>
  <c r="G4103" i="25"/>
  <c r="G4104" i="25"/>
  <c r="G4105" i="25"/>
  <c r="G4106" i="25"/>
  <c r="G4107" i="25"/>
  <c r="G4108" i="25"/>
  <c r="G4109" i="25"/>
  <c r="G4110" i="25"/>
  <c r="G4111" i="25"/>
  <c r="G4112" i="25"/>
  <c r="G4113" i="25"/>
  <c r="G4114" i="25"/>
  <c r="G4115" i="25"/>
  <c r="G4116" i="25"/>
  <c r="G4117" i="25"/>
  <c r="G4118" i="25"/>
  <c r="G4119" i="25"/>
  <c r="G4120" i="25"/>
  <c r="G4121" i="25"/>
  <c r="G4122" i="25"/>
  <c r="G4123" i="25"/>
  <c r="G4124" i="25"/>
  <c r="G4125" i="25"/>
  <c r="G4126" i="25"/>
  <c r="G4127" i="25"/>
  <c r="G4128" i="25"/>
  <c r="G4129" i="25"/>
  <c r="G4130" i="25"/>
  <c r="G4131" i="25"/>
  <c r="G4132" i="25"/>
  <c r="G4133" i="25"/>
  <c r="G4134" i="25"/>
  <c r="G4135" i="25"/>
  <c r="G4136" i="25"/>
  <c r="G4137" i="25"/>
  <c r="G4138" i="25"/>
  <c r="G4139" i="25"/>
  <c r="G4140" i="25"/>
  <c r="G4141" i="25"/>
  <c r="G4142" i="25"/>
  <c r="G4143" i="25"/>
  <c r="G4144" i="25"/>
  <c r="G4145" i="25"/>
  <c r="G4146" i="25"/>
  <c r="G4147" i="25"/>
  <c r="G4148" i="25"/>
  <c r="G4149" i="25"/>
  <c r="G4150" i="25"/>
  <c r="G4151" i="25"/>
  <c r="G4152" i="25"/>
  <c r="G4153" i="25"/>
  <c r="G4154" i="25"/>
  <c r="G4155" i="25"/>
  <c r="G4156" i="25"/>
  <c r="G4157" i="25"/>
  <c r="G4158" i="25"/>
  <c r="G4159" i="25"/>
  <c r="G4160" i="25"/>
  <c r="G4161" i="25"/>
  <c r="G4162" i="25"/>
  <c r="G4163" i="25"/>
  <c r="G4164" i="25"/>
  <c r="G4165" i="25"/>
  <c r="G4166" i="25"/>
  <c r="G4167" i="25"/>
  <c r="G4168" i="25"/>
  <c r="G4169" i="25"/>
  <c r="G4170" i="25"/>
  <c r="G4171" i="25"/>
  <c r="G4172" i="25"/>
  <c r="G4173" i="25"/>
  <c r="G4174" i="25"/>
  <c r="G4175" i="25"/>
  <c r="G4176" i="25"/>
  <c r="G4177" i="25"/>
  <c r="G4178" i="25"/>
  <c r="G4179" i="25"/>
  <c r="G4180" i="25"/>
  <c r="G4181" i="25"/>
  <c r="G4182" i="25"/>
  <c r="G4183" i="25"/>
  <c r="G4184" i="25"/>
  <c r="G4185" i="25"/>
  <c r="G4186" i="25"/>
  <c r="G4187" i="25"/>
  <c r="G4188" i="25"/>
  <c r="G4189" i="25"/>
  <c r="G4190" i="25"/>
  <c r="G4191" i="25"/>
  <c r="G4192" i="25"/>
  <c r="G4193" i="25"/>
  <c r="G4194" i="25"/>
  <c r="G4195" i="25"/>
  <c r="G4196" i="25"/>
  <c r="G4197" i="25"/>
  <c r="G4198" i="25"/>
  <c r="G4199" i="25"/>
  <c r="G4200" i="25"/>
  <c r="G4201" i="25"/>
  <c r="G4202" i="25"/>
  <c r="G4203" i="25"/>
  <c r="G4204" i="25"/>
  <c r="G4205" i="25"/>
  <c r="G4206" i="25"/>
  <c r="G4207" i="25"/>
  <c r="G4208" i="25"/>
  <c r="G4209" i="25"/>
  <c r="G4210" i="25"/>
  <c r="G4211" i="25"/>
  <c r="G4212" i="25"/>
  <c r="G4213" i="25"/>
  <c r="G4214" i="25"/>
  <c r="G4215" i="25"/>
  <c r="G4216" i="25"/>
  <c r="G4217" i="25"/>
  <c r="G4218" i="25"/>
  <c r="G4219" i="25"/>
  <c r="G4220" i="25"/>
  <c r="G4221" i="25"/>
  <c r="G4222" i="25"/>
  <c r="G4223" i="25"/>
  <c r="G4224" i="25"/>
  <c r="G4225" i="25"/>
  <c r="G4226" i="25"/>
  <c r="G4227" i="25"/>
  <c r="G4228" i="25"/>
  <c r="G4229" i="25"/>
  <c r="G4230" i="25"/>
  <c r="G4231" i="25"/>
  <c r="G4232" i="25"/>
  <c r="G4233" i="25"/>
  <c r="G4234" i="25"/>
  <c r="G4235" i="25"/>
  <c r="G4236" i="25"/>
  <c r="G4237" i="25"/>
  <c r="G4238" i="25"/>
  <c r="G4239" i="25"/>
  <c r="G4240" i="25"/>
  <c r="G4241" i="25"/>
  <c r="G4242" i="25"/>
  <c r="G4243" i="25"/>
  <c r="G4244" i="25"/>
  <c r="G4245" i="25"/>
  <c r="G4246" i="25"/>
  <c r="G4247" i="25"/>
  <c r="G4248" i="25"/>
  <c r="G4249" i="25"/>
  <c r="G4250" i="25"/>
  <c r="G4251" i="25"/>
  <c r="G4252" i="25"/>
  <c r="G4253" i="25"/>
  <c r="G4254" i="25"/>
  <c r="G4255" i="25"/>
  <c r="G4256" i="25"/>
  <c r="G4257" i="25"/>
  <c r="G4258" i="25"/>
  <c r="G4259" i="25"/>
  <c r="G4260" i="25"/>
  <c r="G4261" i="25"/>
  <c r="G4262" i="25"/>
  <c r="G4263" i="25"/>
  <c r="G4264" i="25"/>
  <c r="G4265" i="25"/>
  <c r="G4266" i="25"/>
  <c r="G4267" i="25"/>
  <c r="G4268" i="25"/>
  <c r="G4269" i="25"/>
  <c r="G4270" i="25"/>
  <c r="G4271" i="25"/>
  <c r="G4272" i="25"/>
  <c r="G4273" i="25"/>
  <c r="G4274" i="25"/>
  <c r="G4275" i="25"/>
  <c r="G4276" i="25"/>
  <c r="G4277" i="25"/>
  <c r="G4278" i="25"/>
  <c r="G4279" i="25"/>
  <c r="G4280" i="25"/>
  <c r="G4281" i="25"/>
  <c r="G4282" i="25"/>
  <c r="G4283" i="25"/>
  <c r="G4284" i="25"/>
  <c r="G4285" i="25"/>
  <c r="G4286" i="25"/>
  <c r="G4287" i="25"/>
  <c r="G4288" i="25"/>
  <c r="G4289" i="25"/>
  <c r="G4290" i="25"/>
  <c r="G4291" i="25"/>
  <c r="G4292" i="25"/>
  <c r="G4293" i="25"/>
  <c r="G4294" i="25"/>
  <c r="G4295" i="25"/>
  <c r="G4296" i="25"/>
  <c r="G4297" i="25"/>
  <c r="G4298" i="25"/>
  <c r="G4299" i="25"/>
  <c r="G4300" i="25"/>
  <c r="G4301" i="25"/>
  <c r="G4302" i="25"/>
  <c r="G4303" i="25"/>
  <c r="G4304" i="25"/>
  <c r="G4305" i="25"/>
  <c r="G4306" i="25"/>
  <c r="G4307" i="25"/>
  <c r="G4308" i="25"/>
  <c r="G4309" i="25"/>
  <c r="G4310" i="25"/>
  <c r="G4311" i="25"/>
  <c r="G4312" i="25"/>
  <c r="G4313" i="25"/>
  <c r="G4314" i="25"/>
  <c r="G4315" i="25"/>
  <c r="G4316" i="25"/>
  <c r="G4317" i="25"/>
  <c r="G4318" i="25"/>
  <c r="G4319" i="25"/>
  <c r="G4320" i="25"/>
  <c r="G4321" i="25"/>
  <c r="G4322" i="25"/>
  <c r="G4323" i="25"/>
  <c r="G4324" i="25"/>
  <c r="G4325" i="25"/>
  <c r="G4326" i="25"/>
  <c r="G4327" i="25"/>
  <c r="G4328" i="25"/>
  <c r="G4329" i="25"/>
  <c r="G4330" i="25"/>
  <c r="G4331" i="25"/>
  <c r="G4332" i="25"/>
  <c r="G4333" i="25"/>
  <c r="G4334" i="25"/>
  <c r="G4335" i="25"/>
  <c r="G4336" i="25"/>
  <c r="G4337" i="25"/>
  <c r="G4338" i="25"/>
  <c r="G4339" i="25"/>
  <c r="G4340" i="25"/>
  <c r="G4341" i="25"/>
  <c r="G4342" i="25"/>
  <c r="G4343" i="25"/>
  <c r="G4344" i="25"/>
  <c r="G4345" i="25"/>
  <c r="G4346" i="25"/>
  <c r="G4347" i="25"/>
  <c r="G4348" i="25"/>
  <c r="G4349" i="25"/>
  <c r="G4350" i="25"/>
  <c r="G4351" i="25"/>
  <c r="G4352" i="25"/>
  <c r="G4353" i="25"/>
  <c r="G4354" i="25"/>
  <c r="G4355" i="25"/>
  <c r="G4356" i="25"/>
  <c r="G4357" i="25"/>
  <c r="G4358" i="25"/>
  <c r="G4359" i="25"/>
  <c r="G4360" i="25"/>
  <c r="G4361" i="25"/>
  <c r="G4362" i="25"/>
  <c r="G4363" i="25"/>
  <c r="G4364" i="25"/>
  <c r="G4365" i="25"/>
  <c r="G4366" i="25"/>
  <c r="G4367" i="25"/>
  <c r="G4368" i="25"/>
  <c r="G4369" i="25"/>
  <c r="G4370" i="25"/>
  <c r="G4371" i="25"/>
  <c r="G4372" i="25"/>
  <c r="G4373" i="25"/>
  <c r="G4374" i="25"/>
  <c r="G4375" i="25"/>
  <c r="G4376" i="25"/>
  <c r="G4377" i="25"/>
  <c r="G4378" i="25"/>
  <c r="G4379" i="25"/>
  <c r="G4380" i="25"/>
  <c r="G4381" i="25"/>
  <c r="G4382" i="25"/>
  <c r="G4383" i="25"/>
  <c r="G4384" i="25"/>
  <c r="G4385" i="25"/>
  <c r="G4386" i="25"/>
  <c r="G4387" i="25"/>
  <c r="G4388" i="25"/>
  <c r="G4389" i="25"/>
  <c r="G4390" i="25"/>
  <c r="G4391" i="25"/>
  <c r="G4392" i="25"/>
  <c r="G4393" i="25"/>
  <c r="G4394" i="25"/>
  <c r="G4395" i="25"/>
  <c r="G4396" i="25"/>
  <c r="G4397" i="25"/>
  <c r="G4398" i="25"/>
  <c r="G4399" i="25"/>
  <c r="G4400" i="25"/>
  <c r="G4401" i="25"/>
  <c r="G4402" i="25"/>
  <c r="G4403" i="25"/>
  <c r="G4404" i="25"/>
  <c r="G4405" i="25"/>
  <c r="G4406" i="25"/>
  <c r="G4407" i="25"/>
  <c r="G4408" i="25"/>
  <c r="G4409" i="25"/>
  <c r="G4410" i="25"/>
  <c r="G4411" i="25"/>
  <c r="G4412" i="25"/>
  <c r="G4413" i="25"/>
  <c r="G4414" i="25"/>
  <c r="G4415" i="25"/>
  <c r="G4416" i="25"/>
  <c r="G4417" i="25"/>
  <c r="G4418" i="25"/>
  <c r="G4419" i="25"/>
  <c r="G4420" i="25"/>
  <c r="G4421" i="25"/>
  <c r="G4422" i="25"/>
  <c r="G4423" i="25"/>
  <c r="G4424" i="25"/>
  <c r="G4425" i="25"/>
  <c r="G4426" i="25"/>
  <c r="G4427" i="25"/>
  <c r="G4428" i="25"/>
  <c r="G4429" i="25"/>
  <c r="G4430" i="25"/>
  <c r="G4431" i="25"/>
  <c r="G4432" i="25"/>
  <c r="G4433" i="25"/>
  <c r="G4434" i="25"/>
  <c r="G4435" i="25"/>
  <c r="G4436" i="25"/>
  <c r="G4437" i="25"/>
  <c r="G4438" i="25"/>
  <c r="G4439" i="25"/>
  <c r="G4440" i="25"/>
  <c r="G4441" i="25"/>
  <c r="G4442" i="25"/>
  <c r="G4443" i="25"/>
  <c r="G4444" i="25"/>
  <c r="G4445" i="25"/>
  <c r="G4446" i="25"/>
  <c r="G4447" i="25"/>
  <c r="G4448" i="25"/>
  <c r="G4449" i="25"/>
  <c r="G4450" i="25"/>
  <c r="G4451" i="25"/>
  <c r="G4452" i="25"/>
  <c r="G4453" i="25"/>
  <c r="G4454" i="25"/>
  <c r="G4455" i="25"/>
  <c r="G4456" i="25"/>
  <c r="G4457" i="25"/>
  <c r="G4458" i="25"/>
  <c r="G4459" i="25"/>
  <c r="G4460" i="25"/>
  <c r="G4461" i="25"/>
  <c r="G4462" i="25"/>
  <c r="G4463" i="25"/>
  <c r="G4464" i="25"/>
  <c r="G4465" i="25"/>
  <c r="G4466" i="25"/>
  <c r="G4467" i="25"/>
  <c r="G4468" i="25"/>
  <c r="G4469" i="25"/>
  <c r="G4470" i="25"/>
  <c r="G4471" i="25"/>
  <c r="G4472" i="25"/>
  <c r="G4473" i="25"/>
  <c r="G4474" i="25"/>
  <c r="G4475" i="25"/>
  <c r="G4476" i="25"/>
  <c r="G4477" i="25"/>
  <c r="G4478" i="25"/>
  <c r="G4479" i="25"/>
  <c r="G4480" i="25"/>
  <c r="G4481" i="25"/>
  <c r="G4482" i="25"/>
  <c r="G4483" i="25"/>
  <c r="G4484" i="25"/>
  <c r="G4485" i="25"/>
  <c r="G4486" i="25"/>
  <c r="G4487" i="25"/>
  <c r="G4488" i="25"/>
  <c r="G4489" i="25"/>
  <c r="G4490" i="25"/>
  <c r="G4491" i="25"/>
  <c r="G4492" i="25"/>
  <c r="G4493" i="25"/>
  <c r="G4494" i="25"/>
  <c r="G4495" i="25"/>
  <c r="G4496" i="25"/>
  <c r="G4497" i="25"/>
  <c r="G4498" i="25"/>
  <c r="G4499" i="25"/>
  <c r="G4500" i="25"/>
  <c r="G4501" i="25"/>
  <c r="G4502" i="25"/>
  <c r="G4503" i="25"/>
  <c r="G4504" i="25"/>
  <c r="G4505" i="25"/>
  <c r="G4506" i="25"/>
  <c r="G4507" i="25"/>
  <c r="G4508" i="25"/>
  <c r="G4509" i="25"/>
  <c r="G4510" i="25"/>
  <c r="G4511" i="25"/>
  <c r="G4512" i="25"/>
  <c r="G4513" i="25"/>
  <c r="G4514" i="25"/>
  <c r="G4515" i="25"/>
  <c r="G4516" i="25"/>
  <c r="G4517" i="25"/>
  <c r="G4518" i="25"/>
  <c r="G4519" i="25"/>
  <c r="G4520" i="25"/>
  <c r="G4521" i="25"/>
  <c r="G4522" i="25"/>
  <c r="G4523" i="25"/>
  <c r="G4524" i="25"/>
  <c r="G4525" i="25"/>
  <c r="G4526" i="25"/>
  <c r="G4527" i="25"/>
  <c r="G4528" i="25"/>
  <c r="G4529" i="25"/>
  <c r="G4530" i="25"/>
  <c r="G4531" i="25"/>
  <c r="G4532" i="25"/>
  <c r="G4533" i="25"/>
  <c r="G4534" i="25"/>
  <c r="G4535" i="25"/>
  <c r="G4536" i="25"/>
  <c r="G4537" i="25"/>
  <c r="G4538" i="25"/>
  <c r="G4539" i="25"/>
  <c r="G4540" i="25"/>
  <c r="G4541" i="25"/>
  <c r="G4542" i="25"/>
  <c r="G4543" i="25"/>
  <c r="G4544" i="25"/>
  <c r="G4545" i="25"/>
  <c r="G4546" i="25"/>
  <c r="G4547" i="25"/>
  <c r="G4548" i="25"/>
  <c r="G4549" i="25"/>
  <c r="G4550" i="25"/>
  <c r="G4551" i="25"/>
  <c r="G4552" i="25"/>
  <c r="G4553" i="25"/>
  <c r="G4554" i="25"/>
  <c r="G4555" i="25"/>
  <c r="G4556" i="25"/>
  <c r="G4557" i="25"/>
  <c r="G4558" i="25"/>
  <c r="G4559" i="25"/>
  <c r="G4560" i="25"/>
  <c r="G4561" i="25"/>
  <c r="G4562" i="25"/>
  <c r="G4563" i="25"/>
  <c r="G4564" i="25"/>
  <c r="G4565" i="25"/>
  <c r="G4566" i="25"/>
  <c r="G4567" i="25"/>
  <c r="G4568" i="25"/>
  <c r="G4569" i="25"/>
  <c r="G4570" i="25"/>
  <c r="G4571" i="25"/>
  <c r="G4572" i="25"/>
  <c r="G4573" i="25"/>
  <c r="G4574" i="25"/>
  <c r="G4575" i="25"/>
  <c r="G4576" i="25"/>
  <c r="G4577" i="25"/>
  <c r="G4578" i="25"/>
  <c r="G4579" i="25"/>
  <c r="G4580" i="25"/>
  <c r="G4581" i="25"/>
  <c r="G4582" i="25"/>
  <c r="G4583" i="25"/>
  <c r="G4584" i="25"/>
  <c r="G4585" i="25"/>
  <c r="G4586" i="25"/>
  <c r="G4587" i="25"/>
  <c r="G4588" i="25"/>
  <c r="G4589" i="25"/>
  <c r="G4590" i="25"/>
  <c r="G4591" i="25"/>
  <c r="G4592" i="25"/>
  <c r="G4593" i="25"/>
  <c r="G4594" i="25"/>
  <c r="G4595" i="25"/>
  <c r="G4596" i="25"/>
  <c r="G4597" i="25"/>
  <c r="G4598" i="25"/>
  <c r="G4599" i="25"/>
  <c r="G4600" i="25"/>
  <c r="G4601" i="25"/>
  <c r="G4602" i="25"/>
  <c r="G4603" i="25"/>
  <c r="G4604" i="25"/>
  <c r="G4605" i="25"/>
  <c r="G4606" i="25"/>
  <c r="G4607" i="25"/>
  <c r="G4608" i="25"/>
  <c r="G4609" i="25"/>
  <c r="G4610" i="25"/>
  <c r="G4611" i="25"/>
  <c r="G4612" i="25"/>
  <c r="G4613" i="25"/>
  <c r="G4614" i="25"/>
  <c r="G4615" i="25"/>
  <c r="G4616" i="25"/>
  <c r="G4617" i="25"/>
  <c r="G4618" i="25"/>
  <c r="G4619" i="25"/>
  <c r="G4620" i="25"/>
  <c r="G4621" i="25"/>
  <c r="G4622" i="25"/>
  <c r="G4623" i="25"/>
  <c r="G4624" i="25"/>
  <c r="G4625" i="25"/>
  <c r="G4626" i="25"/>
  <c r="G4627" i="25"/>
  <c r="G4628" i="25"/>
  <c r="G4629" i="25"/>
  <c r="G4630" i="25"/>
  <c r="G4631" i="25"/>
  <c r="G4632" i="25"/>
  <c r="G4633" i="25"/>
  <c r="G4634" i="25"/>
  <c r="G4635" i="25"/>
  <c r="G4636" i="25"/>
  <c r="G4637" i="25"/>
  <c r="G4638" i="25"/>
  <c r="G4639" i="25"/>
  <c r="G4640" i="25"/>
  <c r="G4641" i="25"/>
  <c r="G4642" i="25"/>
  <c r="G4643" i="25"/>
  <c r="G4644" i="25"/>
  <c r="G4645" i="25"/>
  <c r="G4646" i="25"/>
  <c r="G4647" i="25"/>
  <c r="G4648" i="25"/>
  <c r="G4649" i="25"/>
  <c r="G4650" i="25"/>
  <c r="G4651" i="25"/>
  <c r="G4652" i="25"/>
  <c r="G4653" i="25"/>
  <c r="G4654" i="25"/>
  <c r="G4655" i="25"/>
  <c r="G4656" i="25"/>
  <c r="G4657" i="25"/>
  <c r="G4658" i="25"/>
  <c r="G4659" i="25"/>
  <c r="G4660" i="25"/>
  <c r="G4661" i="25"/>
  <c r="G4662" i="25"/>
  <c r="G4663" i="25"/>
  <c r="G4664" i="25"/>
  <c r="G4665" i="25"/>
  <c r="G4666" i="25"/>
  <c r="G4667" i="25"/>
  <c r="G4668" i="25"/>
  <c r="G4669" i="25"/>
  <c r="G4670" i="25"/>
  <c r="G4671" i="25"/>
  <c r="G4672" i="25"/>
  <c r="G4673" i="25"/>
  <c r="G4674" i="25"/>
  <c r="G4675" i="25"/>
  <c r="G4676" i="25"/>
  <c r="G4677" i="25"/>
  <c r="G4678" i="25"/>
  <c r="G4679" i="25"/>
  <c r="G4680" i="25"/>
  <c r="G4681" i="25"/>
  <c r="G4682" i="25"/>
  <c r="G4683" i="25"/>
  <c r="G4684" i="25"/>
  <c r="G4685" i="25"/>
  <c r="G4686" i="25"/>
  <c r="G4687" i="25"/>
  <c r="G4688" i="25"/>
  <c r="G4689" i="25"/>
  <c r="G4690" i="25"/>
  <c r="G4691" i="25"/>
  <c r="G4692" i="25"/>
  <c r="G4693" i="25"/>
  <c r="G4694" i="25"/>
  <c r="G4695" i="25"/>
  <c r="G4696" i="25"/>
  <c r="G4697" i="25"/>
  <c r="G4698" i="25"/>
  <c r="G4699" i="25"/>
  <c r="G4700" i="25"/>
  <c r="G4701" i="25"/>
  <c r="G4702" i="25"/>
  <c r="G4703" i="25"/>
  <c r="G4704" i="25"/>
  <c r="G4705" i="25"/>
  <c r="G4706" i="25"/>
  <c r="G4707" i="25"/>
  <c r="G4708" i="25"/>
  <c r="G4709" i="25"/>
  <c r="G4710" i="25"/>
  <c r="G4711" i="25"/>
  <c r="G4712" i="25"/>
  <c r="G4713" i="25"/>
  <c r="G4714" i="25"/>
  <c r="G4715" i="25"/>
  <c r="G4716" i="25"/>
  <c r="G4717" i="25"/>
  <c r="G4718" i="25"/>
  <c r="G4719" i="25"/>
  <c r="G4720" i="25"/>
  <c r="G4721" i="25"/>
  <c r="G4722" i="25"/>
  <c r="G4723" i="25"/>
  <c r="G4724" i="25"/>
  <c r="G4725" i="25"/>
  <c r="G4726" i="25"/>
  <c r="G4727" i="25"/>
  <c r="G4728" i="25"/>
  <c r="G4729" i="25"/>
  <c r="G4730" i="25"/>
  <c r="G4731" i="25"/>
  <c r="G4732" i="25"/>
  <c r="G4733" i="25"/>
  <c r="G4734" i="25"/>
  <c r="G4735" i="25"/>
  <c r="G4736" i="25"/>
  <c r="G4737" i="25"/>
  <c r="G4738" i="25"/>
  <c r="G4739" i="25"/>
  <c r="G4740" i="25"/>
  <c r="G4741" i="25"/>
  <c r="G4742" i="25"/>
  <c r="G4743" i="25"/>
  <c r="G4744" i="25"/>
  <c r="G4745" i="25"/>
  <c r="G4746" i="25"/>
  <c r="G4747" i="25"/>
  <c r="G4748" i="25"/>
  <c r="G4749" i="25"/>
  <c r="G4750" i="25"/>
  <c r="G4751" i="25"/>
  <c r="G4752" i="25"/>
  <c r="G4753" i="25"/>
  <c r="G4754" i="25"/>
  <c r="G4755" i="25"/>
  <c r="G4756" i="25"/>
  <c r="G4757" i="25"/>
  <c r="G4758" i="25"/>
  <c r="G4759" i="25"/>
  <c r="G4760" i="25"/>
  <c r="G4761" i="25"/>
  <c r="G4762" i="25"/>
  <c r="G4763" i="25"/>
  <c r="G4764" i="25"/>
  <c r="G4765" i="25"/>
  <c r="G4766" i="25"/>
  <c r="G4767" i="25"/>
  <c r="G4768" i="25"/>
  <c r="G4769" i="25"/>
  <c r="G4770" i="25"/>
  <c r="G4771" i="25"/>
  <c r="G4772" i="25"/>
  <c r="G4773" i="25"/>
  <c r="G4774" i="25"/>
  <c r="G4775" i="25"/>
  <c r="G4776" i="25"/>
  <c r="G4777" i="25"/>
  <c r="G4778" i="25"/>
  <c r="G4779" i="25"/>
  <c r="G4780" i="25"/>
  <c r="G4781" i="25"/>
  <c r="G4782" i="25"/>
  <c r="G4783" i="25"/>
  <c r="G4784" i="25"/>
  <c r="G4785" i="25"/>
  <c r="G4786" i="25"/>
  <c r="G4787" i="25"/>
  <c r="G4788" i="25"/>
  <c r="G4789" i="25"/>
  <c r="G4790" i="25"/>
  <c r="G4791" i="25"/>
  <c r="G4792" i="25"/>
  <c r="G4793" i="25"/>
  <c r="G4794" i="25"/>
  <c r="G4795" i="25"/>
  <c r="G4796" i="25"/>
  <c r="G4797" i="25"/>
  <c r="G4798" i="25"/>
  <c r="G4799" i="25"/>
  <c r="G4800" i="25"/>
  <c r="G4801" i="25"/>
  <c r="G4802" i="25"/>
  <c r="G4803" i="25"/>
  <c r="G4804" i="25"/>
  <c r="G4805" i="25"/>
  <c r="G4806" i="25"/>
  <c r="G4807" i="25"/>
  <c r="G4808" i="25"/>
  <c r="G4809" i="25"/>
  <c r="G4810" i="25"/>
  <c r="G4811" i="25"/>
  <c r="G4812" i="25"/>
  <c r="G4813" i="25"/>
  <c r="G4814" i="25"/>
  <c r="G4815" i="25"/>
  <c r="G4816" i="25"/>
  <c r="G4817" i="25"/>
  <c r="G4818" i="25"/>
  <c r="G4819" i="25"/>
  <c r="G4820" i="25"/>
  <c r="G4821" i="25"/>
  <c r="G4822" i="25"/>
  <c r="G4823" i="25"/>
  <c r="G4824" i="25"/>
  <c r="G4825" i="25"/>
  <c r="G4826" i="25"/>
  <c r="G4827" i="25"/>
  <c r="G4828" i="25"/>
  <c r="G4829" i="25"/>
  <c r="G4830" i="25"/>
  <c r="G4831" i="25"/>
  <c r="G4832" i="25"/>
  <c r="G4833" i="25"/>
  <c r="G4834" i="25"/>
  <c r="G4835" i="25"/>
  <c r="G4836" i="25"/>
  <c r="G4837" i="25"/>
  <c r="G4838" i="25"/>
  <c r="G4839" i="25"/>
  <c r="G4840" i="25"/>
  <c r="G4841" i="25"/>
  <c r="G4842" i="25"/>
  <c r="G4843" i="25"/>
  <c r="G4844" i="25"/>
  <c r="G4845" i="25"/>
  <c r="G4846" i="25"/>
  <c r="G4847" i="25"/>
  <c r="G4848" i="25"/>
  <c r="G4849" i="25"/>
  <c r="G4850" i="25"/>
  <c r="G4851" i="25"/>
  <c r="G4852" i="25"/>
  <c r="G4853" i="25"/>
  <c r="G4854" i="25"/>
  <c r="G4855" i="25"/>
  <c r="G4856" i="25"/>
  <c r="G4857" i="25"/>
  <c r="G4858" i="25"/>
  <c r="G4859" i="25"/>
  <c r="G4860" i="25"/>
  <c r="G4861" i="25"/>
  <c r="G4862" i="25"/>
  <c r="G4863" i="25"/>
  <c r="G4864" i="25"/>
  <c r="G4865" i="25"/>
  <c r="G4866" i="25"/>
  <c r="G4867" i="25"/>
  <c r="G4868" i="25"/>
  <c r="G4869" i="25"/>
  <c r="G4870" i="25"/>
  <c r="G4871" i="25"/>
  <c r="G4872" i="25"/>
  <c r="G4873" i="25"/>
  <c r="G4874" i="25"/>
  <c r="G4875" i="25"/>
  <c r="G4876" i="25"/>
  <c r="G4877" i="25"/>
  <c r="G4878" i="25"/>
  <c r="G4879" i="25"/>
  <c r="G4880" i="25"/>
  <c r="G4881" i="25"/>
  <c r="G4882" i="25"/>
  <c r="G4883" i="25"/>
  <c r="G4884" i="25"/>
  <c r="G4885" i="25"/>
  <c r="G4886" i="25"/>
  <c r="G4887" i="25"/>
  <c r="G4888" i="25"/>
  <c r="G4889" i="25"/>
  <c r="G4890" i="25"/>
  <c r="G4891" i="25"/>
  <c r="G4892" i="25"/>
  <c r="G4893" i="25"/>
  <c r="G4894" i="25"/>
  <c r="G4895" i="25"/>
  <c r="G4896" i="25"/>
  <c r="G4897" i="25"/>
  <c r="G4898" i="25"/>
  <c r="G4899" i="25"/>
  <c r="G4900" i="25"/>
  <c r="G4901" i="25"/>
  <c r="G4902" i="25"/>
  <c r="G4903" i="25"/>
  <c r="G4904" i="25"/>
  <c r="G4905" i="25"/>
  <c r="G4906" i="25"/>
  <c r="G4907" i="25"/>
  <c r="G4908" i="25"/>
  <c r="G4909" i="25"/>
  <c r="G4910" i="25"/>
  <c r="G4911" i="25"/>
  <c r="G4912" i="25"/>
  <c r="G4913" i="25"/>
  <c r="G4914" i="25"/>
  <c r="G4915" i="25"/>
  <c r="G4916" i="25"/>
  <c r="G4917" i="25"/>
  <c r="G4918" i="25"/>
  <c r="G4919" i="25"/>
  <c r="G4920" i="25"/>
  <c r="G4921" i="25"/>
  <c r="G4922" i="25"/>
  <c r="G4923" i="25"/>
  <c r="G4924" i="25"/>
  <c r="G4925" i="25"/>
  <c r="G4926" i="25"/>
  <c r="G4927" i="25"/>
  <c r="G4928" i="25"/>
  <c r="G4929" i="25"/>
  <c r="G4930" i="25"/>
  <c r="G4931" i="25"/>
  <c r="G4932" i="25"/>
  <c r="G4933" i="25"/>
  <c r="G4934" i="25"/>
  <c r="G4935" i="25"/>
  <c r="G4936" i="25"/>
  <c r="G4937" i="25"/>
  <c r="G4938" i="25"/>
  <c r="G4939" i="25"/>
  <c r="G4940" i="25"/>
  <c r="G4941" i="25"/>
  <c r="G4942" i="25"/>
  <c r="G4943" i="25"/>
  <c r="G4944" i="25"/>
  <c r="G4945" i="25"/>
  <c r="G4946" i="25"/>
  <c r="G4947" i="25"/>
  <c r="G4948" i="25"/>
  <c r="G4949" i="25"/>
  <c r="G4950" i="25"/>
  <c r="G4951" i="25"/>
  <c r="G4952" i="25"/>
  <c r="G4953" i="25"/>
  <c r="G4954" i="25"/>
  <c r="G4955" i="25"/>
  <c r="G4956" i="25"/>
  <c r="G4957" i="25"/>
  <c r="G4958" i="25"/>
  <c r="G4959" i="25"/>
  <c r="G4960" i="25"/>
  <c r="G4961" i="25"/>
  <c r="G4962" i="25"/>
  <c r="G4963" i="25"/>
  <c r="G4964" i="25"/>
  <c r="G4965" i="25"/>
  <c r="G4966" i="25"/>
  <c r="G4967" i="25"/>
  <c r="G4968" i="25"/>
  <c r="G4969" i="25"/>
  <c r="G4970" i="25"/>
  <c r="G4971" i="25"/>
  <c r="G4972" i="25"/>
  <c r="G4973" i="25"/>
  <c r="G4974" i="25"/>
  <c r="G4975" i="25"/>
  <c r="G4976" i="25"/>
  <c r="G4977" i="25"/>
  <c r="G4978" i="25"/>
  <c r="G4979" i="25"/>
  <c r="G4980" i="25"/>
  <c r="G4981" i="25"/>
  <c r="G4982" i="25"/>
  <c r="G4983" i="25"/>
  <c r="G4984" i="25"/>
  <c r="G4985" i="25"/>
  <c r="G4986" i="25"/>
  <c r="G4987" i="25"/>
  <c r="G4988" i="25"/>
  <c r="G4989" i="25"/>
  <c r="G4990" i="25"/>
  <c r="G4991" i="25"/>
  <c r="G4992" i="25"/>
  <c r="G4993" i="25"/>
  <c r="G4994" i="25"/>
  <c r="G4995" i="25"/>
  <c r="G4996" i="25"/>
  <c r="G4997" i="25"/>
  <c r="G4998" i="25"/>
  <c r="G4999" i="25"/>
  <c r="G5000" i="25"/>
  <c r="G5001" i="25"/>
  <c r="G5002" i="25"/>
  <c r="G5003" i="25"/>
  <c r="G5004" i="25"/>
  <c r="G5005" i="25"/>
  <c r="G5006" i="25"/>
  <c r="G5007" i="25"/>
  <c r="G5008" i="25"/>
  <c r="G5009" i="25"/>
  <c r="G5010" i="25"/>
  <c r="G5011" i="25"/>
  <c r="G5012" i="25"/>
  <c r="G5013" i="25"/>
  <c r="G5014" i="25"/>
  <c r="G5015" i="25"/>
  <c r="G5016" i="25"/>
  <c r="G5017" i="25"/>
  <c r="G5018" i="25"/>
  <c r="G5019" i="25"/>
  <c r="G5020" i="25"/>
  <c r="G5021" i="25"/>
  <c r="G5022" i="25"/>
  <c r="G5023" i="25"/>
  <c r="G5024" i="25"/>
  <c r="G5025" i="25"/>
  <c r="G5026" i="25"/>
  <c r="G5027" i="25"/>
  <c r="G5028" i="25"/>
  <c r="G5029" i="25"/>
  <c r="G5030" i="25"/>
  <c r="G5031" i="25"/>
  <c r="G5032" i="25"/>
  <c r="G5033" i="25"/>
  <c r="G5034" i="25"/>
  <c r="G5035" i="25"/>
  <c r="G5036" i="25"/>
  <c r="G5037" i="25"/>
  <c r="G5038" i="25"/>
  <c r="G5039" i="25"/>
  <c r="G5040" i="25"/>
  <c r="G5041" i="25"/>
  <c r="G5042" i="25"/>
  <c r="G5043" i="25"/>
  <c r="G5044" i="25"/>
  <c r="G5045" i="25"/>
  <c r="G5046" i="25"/>
  <c r="G5047" i="25"/>
  <c r="G5048" i="25"/>
  <c r="G5049" i="25"/>
  <c r="G5050" i="25"/>
  <c r="G5051" i="25"/>
  <c r="G5052" i="25"/>
  <c r="G5053" i="25"/>
  <c r="G5054" i="25"/>
  <c r="G5055" i="25"/>
  <c r="G5056" i="25"/>
  <c r="G5057" i="25"/>
  <c r="G5058" i="25"/>
  <c r="G5059" i="25"/>
  <c r="G5060" i="25"/>
  <c r="G5061" i="25"/>
  <c r="G5062" i="25"/>
  <c r="G5063" i="25"/>
  <c r="G5064" i="25"/>
  <c r="G5065" i="25"/>
  <c r="G5066" i="25"/>
  <c r="G5067" i="25"/>
  <c r="G5068" i="25"/>
  <c r="G5069" i="25"/>
  <c r="G5070" i="25"/>
  <c r="G5071" i="25"/>
  <c r="G5072" i="25"/>
  <c r="G5073" i="25"/>
  <c r="G5074" i="25"/>
  <c r="G5075" i="25"/>
  <c r="G5076" i="25"/>
  <c r="G5077" i="25"/>
  <c r="G5078" i="25"/>
  <c r="G5079" i="25"/>
  <c r="G5080" i="25"/>
  <c r="G5081" i="25"/>
  <c r="G5082" i="25"/>
  <c r="G5083" i="25"/>
  <c r="G5084" i="25"/>
  <c r="G5085" i="25"/>
  <c r="G5086" i="25"/>
  <c r="G5087" i="25"/>
  <c r="G5088" i="25"/>
  <c r="G5089" i="25"/>
  <c r="G5090" i="25"/>
  <c r="G5091" i="25"/>
  <c r="G5092" i="25"/>
  <c r="G5093" i="25"/>
  <c r="G5094" i="25"/>
  <c r="G5095" i="25"/>
  <c r="G5096" i="25"/>
  <c r="G5097" i="25"/>
  <c r="G5098" i="25"/>
  <c r="G5099" i="25"/>
  <c r="G5100" i="25"/>
  <c r="G5101" i="25"/>
  <c r="G5102" i="25"/>
  <c r="G5103" i="25"/>
  <c r="G5104" i="25"/>
  <c r="G5105" i="25"/>
  <c r="G5106" i="25"/>
  <c r="G5107" i="25"/>
  <c r="G5108" i="25"/>
  <c r="G5109" i="25"/>
  <c r="G5110" i="25"/>
  <c r="G5111" i="25"/>
  <c r="G5112" i="25"/>
  <c r="G5113" i="25"/>
  <c r="G5114" i="25"/>
  <c r="G5115" i="25"/>
  <c r="G5116" i="25"/>
  <c r="G5117" i="25"/>
  <c r="G5118" i="25"/>
  <c r="G5119" i="25"/>
  <c r="G5120" i="25"/>
  <c r="G5121" i="25"/>
  <c r="G5122" i="25"/>
  <c r="G5123" i="25"/>
  <c r="G5124" i="25"/>
  <c r="G5125" i="25"/>
  <c r="G5126" i="25"/>
  <c r="G5127" i="25"/>
  <c r="G5128" i="25"/>
  <c r="G5129" i="25"/>
  <c r="G5130" i="25"/>
  <c r="G5131" i="25"/>
  <c r="G5132" i="25"/>
  <c r="G5133" i="25"/>
  <c r="G5134" i="25"/>
  <c r="G5135" i="25"/>
  <c r="G5136" i="25"/>
  <c r="G5137" i="25"/>
  <c r="G5138" i="25"/>
  <c r="G5139" i="25"/>
  <c r="G5140" i="25"/>
  <c r="G5141" i="25"/>
  <c r="G5142" i="25"/>
  <c r="G5143" i="25"/>
  <c r="G5144" i="25"/>
  <c r="G5145" i="25"/>
  <c r="G5146" i="25"/>
  <c r="G5147" i="25"/>
  <c r="G5148" i="25"/>
  <c r="G5149" i="25"/>
  <c r="G5150" i="25"/>
  <c r="G5151" i="25"/>
  <c r="G5152" i="25"/>
  <c r="G5153" i="25"/>
  <c r="G5154" i="25"/>
  <c r="G5155" i="25"/>
  <c r="G5156" i="25"/>
  <c r="G5157" i="25"/>
  <c r="G5158" i="25"/>
  <c r="G5159" i="25"/>
  <c r="G5160" i="25"/>
  <c r="G5161" i="25"/>
  <c r="G5162" i="25"/>
  <c r="G5163" i="25"/>
  <c r="G5164" i="25"/>
  <c r="G5165" i="25"/>
  <c r="G5166" i="25"/>
  <c r="G5167" i="25"/>
  <c r="G5168" i="25"/>
  <c r="G5169" i="25"/>
  <c r="G5170" i="25"/>
  <c r="G5171" i="25"/>
  <c r="G5172" i="25"/>
  <c r="G5173" i="25"/>
  <c r="G5174" i="25"/>
  <c r="G5175" i="25"/>
  <c r="G5176" i="25"/>
  <c r="G5177" i="25"/>
  <c r="G5178" i="25"/>
  <c r="G5179" i="25"/>
  <c r="G5180" i="25"/>
  <c r="G5181" i="25"/>
  <c r="G5182" i="25"/>
  <c r="G5183" i="25"/>
  <c r="G5184" i="25"/>
  <c r="G5185" i="25"/>
  <c r="G5186" i="25"/>
  <c r="G5187" i="25"/>
  <c r="G5188" i="25"/>
  <c r="G5189" i="25"/>
  <c r="G5190" i="25"/>
  <c r="G5191" i="25"/>
  <c r="G5192" i="25"/>
  <c r="G5193" i="25"/>
  <c r="G5194" i="25"/>
  <c r="G5195" i="25"/>
  <c r="G5196" i="25"/>
  <c r="G5197" i="25"/>
  <c r="G5198" i="25"/>
  <c r="G5199" i="25"/>
  <c r="G5200" i="25"/>
  <c r="G5201" i="25"/>
  <c r="G5202" i="25"/>
  <c r="G5203" i="25"/>
  <c r="G5204" i="25"/>
  <c r="G5205" i="25"/>
  <c r="G5206" i="25"/>
  <c r="G5207" i="25"/>
  <c r="G5208" i="25"/>
  <c r="G5209" i="25"/>
  <c r="G5210" i="25"/>
  <c r="G5211" i="25"/>
  <c r="G5212" i="25"/>
  <c r="G5213" i="25"/>
  <c r="G5214" i="25"/>
  <c r="G5215" i="25"/>
  <c r="G5216" i="25"/>
  <c r="G5217" i="25"/>
  <c r="G5218" i="25"/>
  <c r="G5219" i="25"/>
  <c r="G5220" i="25"/>
  <c r="G5221" i="25"/>
  <c r="G5222" i="25"/>
  <c r="G5223" i="25"/>
  <c r="G5224" i="25"/>
  <c r="G5225" i="25"/>
  <c r="G5226" i="25"/>
  <c r="G5227" i="25"/>
  <c r="G5228" i="25"/>
  <c r="G5229" i="25"/>
  <c r="G5230" i="25"/>
  <c r="G5231" i="25"/>
  <c r="G5232" i="25"/>
  <c r="G5233" i="25"/>
  <c r="G5234" i="25"/>
  <c r="G5235" i="25"/>
  <c r="G5236" i="25"/>
  <c r="G5237" i="25"/>
  <c r="G5238" i="25"/>
  <c r="G5239" i="25"/>
  <c r="G5240" i="25"/>
  <c r="G5241" i="25"/>
  <c r="G5242" i="25"/>
  <c r="G5243" i="25"/>
  <c r="G5244" i="25"/>
  <c r="G5245" i="25"/>
  <c r="G5246" i="25"/>
  <c r="G5247" i="25"/>
  <c r="G5248" i="25"/>
  <c r="G5249" i="25"/>
  <c r="G5250" i="25"/>
  <c r="G5251" i="25"/>
  <c r="G5252" i="25"/>
  <c r="G5253" i="25"/>
  <c r="G5254" i="25"/>
  <c r="G5255" i="25"/>
  <c r="G5256" i="25"/>
  <c r="G5257" i="25"/>
  <c r="G5258" i="25"/>
  <c r="G5259" i="25"/>
  <c r="G5260" i="25"/>
  <c r="G5261" i="25"/>
  <c r="G5262" i="25"/>
  <c r="G5263" i="25"/>
  <c r="G5264" i="25"/>
  <c r="G5265" i="25"/>
  <c r="G5266" i="25"/>
  <c r="G5267" i="25"/>
  <c r="G5268" i="25"/>
  <c r="G5269" i="25"/>
  <c r="G5270" i="25"/>
  <c r="G5271" i="25"/>
  <c r="G5272" i="25"/>
  <c r="G5273" i="25"/>
  <c r="G5274" i="25"/>
  <c r="G5275" i="25"/>
  <c r="G5276" i="25"/>
  <c r="G5277" i="25"/>
  <c r="G5278" i="25"/>
  <c r="G5279" i="25"/>
  <c r="G5280" i="25"/>
  <c r="G5281" i="25"/>
  <c r="G5282" i="25"/>
  <c r="G5283" i="25"/>
  <c r="G5284" i="25"/>
  <c r="G5285" i="25"/>
  <c r="G5286" i="25"/>
  <c r="G5287" i="25"/>
  <c r="G5288" i="25"/>
  <c r="G5289" i="25"/>
  <c r="G5290" i="25"/>
  <c r="G5291" i="25"/>
  <c r="G5292" i="25"/>
  <c r="G5293" i="25"/>
  <c r="G5294" i="25"/>
  <c r="G5295" i="25"/>
  <c r="G5296" i="25"/>
  <c r="G5297" i="25"/>
  <c r="G5298" i="25"/>
  <c r="G5299" i="25"/>
  <c r="G5300" i="25"/>
  <c r="G5301" i="25"/>
  <c r="G5302" i="25"/>
  <c r="G5303" i="25"/>
  <c r="G5304" i="25"/>
  <c r="G5305" i="25"/>
  <c r="G5306" i="25"/>
  <c r="G5307" i="25"/>
  <c r="G5308" i="25"/>
  <c r="G5309" i="25"/>
  <c r="G5310" i="25"/>
  <c r="G5311" i="25"/>
  <c r="G5312" i="25"/>
  <c r="G5313" i="25"/>
  <c r="G5314" i="25"/>
  <c r="G5315" i="25"/>
  <c r="G5316" i="25"/>
  <c r="G5317" i="25"/>
  <c r="G5318" i="25"/>
  <c r="G5319" i="25"/>
  <c r="G5320" i="25"/>
  <c r="G5321" i="25"/>
  <c r="G5322" i="25"/>
  <c r="G5323" i="25"/>
  <c r="G5324" i="25"/>
  <c r="G5325" i="25"/>
  <c r="G5326" i="25"/>
  <c r="G5327" i="25"/>
  <c r="G5328" i="25"/>
  <c r="G5329" i="25"/>
  <c r="G5330" i="25"/>
  <c r="G5331" i="25"/>
  <c r="G5332" i="25"/>
  <c r="G5333" i="25"/>
  <c r="G5334" i="25"/>
  <c r="G5335" i="25"/>
  <c r="G5336" i="25"/>
  <c r="G5337" i="25"/>
  <c r="G5338" i="25"/>
  <c r="G5339" i="25"/>
  <c r="G5340" i="25"/>
  <c r="G5341" i="25"/>
  <c r="G5342" i="25"/>
  <c r="G5343" i="25"/>
  <c r="G5344" i="25"/>
  <c r="G5345" i="25"/>
  <c r="G5346" i="25"/>
  <c r="G5347" i="25"/>
  <c r="G5348" i="25"/>
  <c r="G5349" i="25"/>
  <c r="G5350" i="25"/>
  <c r="G5351" i="25"/>
  <c r="G5352" i="25"/>
  <c r="G5353" i="25"/>
  <c r="G5354" i="25"/>
  <c r="G5355" i="25"/>
  <c r="G5356" i="25"/>
  <c r="G5357" i="25"/>
  <c r="G5358" i="25"/>
  <c r="G5359" i="25"/>
  <c r="G5360" i="25"/>
  <c r="G5361" i="25"/>
  <c r="G5362" i="25"/>
  <c r="G5363" i="25"/>
  <c r="G5364" i="25"/>
  <c r="G5365" i="25"/>
  <c r="G5366" i="25"/>
  <c r="G5367" i="25"/>
  <c r="G5368" i="25"/>
  <c r="G5369" i="25"/>
  <c r="G5370" i="25"/>
  <c r="G5371" i="25"/>
  <c r="G5372" i="25"/>
  <c r="G5373" i="25"/>
  <c r="G5374" i="25"/>
  <c r="G5375" i="25"/>
  <c r="G5376" i="25"/>
  <c r="G5377" i="25"/>
  <c r="G5378" i="25"/>
  <c r="G5379" i="25"/>
  <c r="G5380" i="25"/>
  <c r="G5381" i="25"/>
  <c r="G5382" i="25"/>
  <c r="G5383" i="25"/>
  <c r="G5384" i="25"/>
  <c r="G5385" i="25"/>
  <c r="G5386" i="25"/>
  <c r="G5387" i="25"/>
  <c r="G5388" i="25"/>
  <c r="G5389" i="25"/>
  <c r="G5390" i="25"/>
  <c r="G5391" i="25"/>
  <c r="G5392" i="25"/>
  <c r="G5393" i="25"/>
  <c r="G5394" i="25"/>
  <c r="G5395" i="25"/>
  <c r="G5396" i="25"/>
  <c r="G5397" i="25"/>
  <c r="G5398" i="25"/>
  <c r="G5399" i="25"/>
  <c r="G5400" i="25"/>
  <c r="G5401" i="25"/>
  <c r="G5402" i="25"/>
  <c r="G5403" i="25"/>
  <c r="G5404" i="25"/>
  <c r="G5405" i="25"/>
  <c r="G5406" i="25"/>
  <c r="G5407" i="25"/>
  <c r="G5408" i="25"/>
  <c r="G5409" i="25"/>
  <c r="G5410" i="25"/>
  <c r="G5411" i="25"/>
  <c r="G5412" i="25"/>
  <c r="G5413" i="25"/>
  <c r="G5414" i="25"/>
  <c r="G5415" i="25"/>
  <c r="G5416" i="25"/>
  <c r="G5417" i="25"/>
  <c r="G5418" i="25"/>
  <c r="G5419" i="25"/>
  <c r="G5420" i="25"/>
  <c r="G5421" i="25"/>
  <c r="G5422" i="25"/>
  <c r="G5423" i="25"/>
  <c r="G5424" i="25"/>
  <c r="G5425" i="25"/>
  <c r="G5426" i="25"/>
  <c r="G5427" i="25"/>
  <c r="G5428" i="25"/>
  <c r="G5429" i="25"/>
  <c r="G5430" i="25"/>
  <c r="G5431" i="25"/>
  <c r="G5432" i="25"/>
  <c r="G5433" i="25"/>
  <c r="G5434" i="25"/>
  <c r="G5435" i="25"/>
  <c r="G5436" i="25"/>
  <c r="G5437" i="25"/>
  <c r="G5438" i="25"/>
  <c r="G5439" i="25"/>
  <c r="G5440" i="25"/>
  <c r="G5441" i="25"/>
  <c r="G5442" i="25"/>
  <c r="G5443" i="25"/>
  <c r="G5444" i="25"/>
  <c r="G5445" i="25"/>
  <c r="G5446" i="25"/>
  <c r="G5447" i="25"/>
  <c r="G5448" i="25"/>
  <c r="G5449" i="25"/>
  <c r="G5450" i="25"/>
  <c r="G5451" i="25"/>
  <c r="G5452" i="25"/>
  <c r="G5453" i="25"/>
  <c r="G5454" i="25"/>
  <c r="G5455" i="25"/>
  <c r="G5456" i="25"/>
  <c r="G5457" i="25"/>
  <c r="G5458" i="25"/>
  <c r="G5459" i="25"/>
  <c r="G5460" i="25"/>
  <c r="G5461" i="25"/>
  <c r="G5462" i="25"/>
  <c r="G5463" i="25"/>
  <c r="G5464" i="25"/>
  <c r="G5465" i="25"/>
  <c r="G5466" i="25"/>
  <c r="G5467" i="25"/>
  <c r="G5468" i="25"/>
  <c r="G5469" i="25"/>
  <c r="G5470" i="25"/>
  <c r="G5471" i="25"/>
  <c r="G5472" i="25"/>
  <c r="G5473" i="25"/>
  <c r="G5474" i="25"/>
  <c r="G5475" i="25"/>
  <c r="G5476" i="25"/>
  <c r="G5477" i="25"/>
  <c r="G5478" i="25"/>
  <c r="G5479" i="25"/>
  <c r="G5480" i="25"/>
  <c r="G5481" i="25"/>
  <c r="G5482" i="25"/>
  <c r="G5483" i="25"/>
  <c r="G5484" i="25"/>
  <c r="G5485" i="25"/>
  <c r="G5486" i="25"/>
  <c r="G5487" i="25"/>
  <c r="G5488" i="25"/>
  <c r="G5489" i="25"/>
  <c r="G5490" i="25"/>
  <c r="G5491" i="25"/>
  <c r="G5492" i="25"/>
  <c r="G5493" i="25"/>
  <c r="G5494" i="25"/>
  <c r="G5495" i="25"/>
  <c r="G5496" i="25"/>
  <c r="G5497" i="25"/>
  <c r="G5498" i="25"/>
  <c r="G5499" i="25"/>
  <c r="G5500" i="25"/>
  <c r="G5501" i="25"/>
  <c r="G5502" i="25"/>
  <c r="G5503" i="25"/>
  <c r="G5504" i="25"/>
  <c r="G5505" i="25"/>
  <c r="G5506" i="25"/>
  <c r="G5507" i="25"/>
  <c r="G5508" i="25"/>
  <c r="G5509" i="25"/>
  <c r="G5510" i="25"/>
  <c r="G5511" i="25"/>
  <c r="G5512" i="25"/>
  <c r="G5513" i="25"/>
  <c r="G5514" i="25"/>
  <c r="G5515" i="25"/>
  <c r="G5516" i="25"/>
  <c r="G5517" i="25"/>
  <c r="G5518" i="25"/>
  <c r="G5519" i="25"/>
  <c r="G5520" i="25"/>
  <c r="G5521" i="25"/>
  <c r="G5522" i="25"/>
  <c r="G5523" i="25"/>
  <c r="G5524" i="25"/>
  <c r="G5525" i="25"/>
  <c r="G5526" i="25"/>
  <c r="G5527" i="25"/>
  <c r="G5528" i="25"/>
  <c r="G5529" i="25"/>
  <c r="G5530" i="25"/>
  <c r="G5531" i="25"/>
  <c r="G5532" i="25"/>
  <c r="G5533" i="25"/>
  <c r="G5534" i="25"/>
  <c r="G5535" i="25"/>
  <c r="G5536" i="25"/>
  <c r="G5537" i="25"/>
  <c r="G5538" i="25"/>
  <c r="G5539" i="25"/>
  <c r="G5540" i="25"/>
  <c r="G5541" i="25"/>
  <c r="G5542" i="25"/>
  <c r="G5543" i="25"/>
  <c r="G5544" i="25"/>
  <c r="G5545" i="25"/>
  <c r="G5546" i="25"/>
  <c r="G5547" i="25"/>
  <c r="G5548" i="25"/>
  <c r="G5549" i="25"/>
  <c r="G5550" i="25"/>
  <c r="G5551" i="25"/>
  <c r="G5552" i="25"/>
  <c r="G5553" i="25"/>
  <c r="G5554" i="25"/>
  <c r="G5555" i="25"/>
  <c r="G5556" i="25"/>
  <c r="G5557" i="25"/>
  <c r="G5558" i="25"/>
  <c r="G5559" i="25"/>
  <c r="G5560" i="25"/>
  <c r="G5561" i="25"/>
  <c r="G5562" i="25"/>
  <c r="G5563" i="25"/>
  <c r="G5564" i="25"/>
  <c r="G5565" i="25"/>
  <c r="G5566" i="25"/>
  <c r="G5567" i="25"/>
  <c r="G5568" i="25"/>
  <c r="G5569" i="25"/>
  <c r="G5570" i="25"/>
  <c r="G5571" i="25"/>
  <c r="G5572" i="25"/>
  <c r="G5573" i="25"/>
  <c r="G5574" i="25"/>
  <c r="G5575" i="25"/>
  <c r="G5576" i="25"/>
  <c r="G5577" i="25"/>
  <c r="G5578" i="25"/>
  <c r="G5579" i="25"/>
  <c r="G5580" i="25"/>
  <c r="G5581" i="25"/>
  <c r="G5582" i="25"/>
  <c r="G5583" i="25"/>
  <c r="G5584" i="25"/>
  <c r="G5585" i="25"/>
  <c r="G5586" i="25"/>
  <c r="G5587" i="25"/>
  <c r="G5588" i="25"/>
  <c r="G5589" i="25"/>
  <c r="G5590" i="25"/>
  <c r="G5591" i="25"/>
  <c r="G5592" i="25"/>
  <c r="G5593" i="25"/>
  <c r="G5594" i="25"/>
  <c r="G5595" i="25"/>
  <c r="G5596" i="25"/>
  <c r="G5597" i="25"/>
  <c r="G5598" i="25"/>
  <c r="G5599" i="25"/>
  <c r="G5600" i="25"/>
  <c r="G5601" i="25"/>
  <c r="G5602" i="25"/>
  <c r="G5603" i="25"/>
  <c r="G5604" i="25"/>
  <c r="G5605" i="25"/>
  <c r="G5606" i="25"/>
  <c r="G5607" i="25"/>
  <c r="G5608" i="25"/>
  <c r="G5609" i="25"/>
  <c r="G5610" i="25"/>
  <c r="G5611" i="25"/>
  <c r="G5612" i="25"/>
  <c r="G5613" i="25"/>
  <c r="G5614" i="25"/>
  <c r="G5615" i="25"/>
  <c r="G5616" i="25"/>
  <c r="G5617" i="25"/>
  <c r="G5618" i="25"/>
  <c r="G5619" i="25"/>
  <c r="G5620" i="25"/>
  <c r="G5621" i="25"/>
  <c r="G5622" i="25"/>
  <c r="G5623" i="25"/>
  <c r="G5624" i="25"/>
  <c r="G5625" i="25"/>
  <c r="G5626" i="25"/>
  <c r="G5627" i="25"/>
  <c r="G5628" i="25"/>
  <c r="G5629" i="25"/>
  <c r="G5630" i="25"/>
  <c r="G5631" i="25"/>
  <c r="G5632" i="25"/>
  <c r="G5633" i="25"/>
  <c r="G5634" i="25"/>
  <c r="G5635" i="25"/>
  <c r="G5636" i="25"/>
  <c r="G5637" i="25"/>
  <c r="G5638" i="25"/>
  <c r="G5639" i="25"/>
  <c r="G5640" i="25"/>
  <c r="G5641" i="25"/>
  <c r="G5642" i="25"/>
  <c r="G5643" i="25"/>
  <c r="G5644" i="25"/>
  <c r="G5645" i="25"/>
  <c r="G5646" i="25"/>
  <c r="G5647" i="25"/>
  <c r="G5648" i="25"/>
  <c r="G5649" i="25"/>
  <c r="G5650" i="25"/>
  <c r="G5651" i="25"/>
  <c r="G5652" i="25"/>
  <c r="G5653" i="25"/>
  <c r="G5654" i="25"/>
  <c r="G5655" i="25"/>
  <c r="G5656" i="25"/>
  <c r="G5657" i="25"/>
  <c r="G5658" i="25"/>
  <c r="G5659" i="25"/>
  <c r="G5660" i="25"/>
  <c r="G5661" i="25"/>
  <c r="G5662" i="25"/>
  <c r="G5663" i="25"/>
  <c r="G5664" i="25"/>
  <c r="G5665" i="25"/>
  <c r="G5666" i="25"/>
  <c r="G5667" i="25"/>
  <c r="G5668" i="25"/>
  <c r="G5669" i="25"/>
  <c r="G5670" i="25"/>
  <c r="G5671" i="25"/>
  <c r="G5672" i="25"/>
  <c r="G5673" i="25"/>
  <c r="G5674" i="25"/>
  <c r="G5675" i="25"/>
  <c r="G5676" i="25"/>
  <c r="G5677" i="25"/>
  <c r="G5678" i="25"/>
  <c r="G5679" i="25"/>
  <c r="G5680" i="25"/>
  <c r="G5681" i="25"/>
  <c r="G5682" i="25"/>
  <c r="G5683" i="25"/>
  <c r="G5684" i="25"/>
  <c r="G5685" i="25"/>
  <c r="G5686" i="25"/>
  <c r="G5687" i="25"/>
  <c r="G5688" i="25"/>
  <c r="G5689" i="25"/>
  <c r="G5690" i="25"/>
  <c r="G5691" i="25"/>
  <c r="G5692" i="25"/>
  <c r="G5693" i="25"/>
  <c r="G5694" i="25"/>
  <c r="G5695" i="25"/>
  <c r="G5696" i="25"/>
  <c r="G5697" i="25"/>
  <c r="G5698" i="25"/>
  <c r="G5699" i="25"/>
  <c r="G5700" i="25"/>
  <c r="G5701" i="25"/>
  <c r="G5702" i="25"/>
  <c r="G5703" i="25"/>
  <c r="G5704" i="25"/>
  <c r="G5705" i="25"/>
  <c r="G5706" i="25"/>
  <c r="G5707" i="25"/>
  <c r="G5708" i="25"/>
  <c r="G5709" i="25"/>
  <c r="G5710" i="25"/>
  <c r="G5711" i="25"/>
  <c r="G5712" i="25"/>
  <c r="G5713" i="25"/>
  <c r="G5714" i="25"/>
  <c r="G5715" i="25"/>
  <c r="G5716" i="25"/>
  <c r="G5717" i="25"/>
  <c r="G5718" i="25"/>
  <c r="G5719" i="25"/>
  <c r="G5720" i="25"/>
  <c r="G5721" i="25"/>
  <c r="G5722" i="25"/>
  <c r="G5723" i="25"/>
  <c r="G5724" i="25"/>
  <c r="G5725" i="25"/>
  <c r="G5726" i="25"/>
  <c r="G5727" i="25"/>
  <c r="G5728" i="25"/>
  <c r="G5729" i="25"/>
  <c r="G5730" i="25"/>
  <c r="G5731" i="25"/>
  <c r="G5732" i="25"/>
  <c r="G5733" i="25"/>
  <c r="G5734" i="25"/>
  <c r="G5735" i="25"/>
  <c r="G5736" i="25"/>
  <c r="G5737" i="25"/>
  <c r="G5738" i="25"/>
  <c r="G5739" i="25"/>
  <c r="G5740" i="25"/>
  <c r="G5741" i="25"/>
  <c r="G5742" i="25"/>
  <c r="G5743" i="25"/>
  <c r="G5744" i="25"/>
  <c r="G5745" i="25"/>
  <c r="G5746" i="25"/>
  <c r="G5747" i="25"/>
  <c r="G5748" i="25"/>
  <c r="G5749" i="25"/>
  <c r="G5750" i="25"/>
  <c r="G5751" i="25"/>
  <c r="G5752" i="25"/>
  <c r="G5753" i="25"/>
  <c r="G5754" i="25"/>
  <c r="G5755" i="25"/>
  <c r="G5756" i="25"/>
  <c r="G5757" i="25"/>
  <c r="G5758" i="25"/>
  <c r="G5759" i="25"/>
  <c r="G5760" i="25"/>
  <c r="G5761" i="25"/>
  <c r="G5762" i="25"/>
  <c r="G5763" i="25"/>
  <c r="G5764" i="25"/>
  <c r="G5765" i="25"/>
  <c r="G5766" i="25"/>
  <c r="G5767" i="25"/>
  <c r="G5768" i="25"/>
  <c r="G5769" i="25"/>
  <c r="G5770" i="25"/>
  <c r="G5771" i="25"/>
  <c r="G5772" i="25"/>
  <c r="G5773" i="25"/>
  <c r="G5774" i="25"/>
  <c r="G5775" i="25"/>
  <c r="G5776" i="25"/>
  <c r="G5777" i="25"/>
  <c r="G5778" i="25"/>
  <c r="G5779" i="25"/>
  <c r="G5780" i="25"/>
  <c r="G5781" i="25"/>
  <c r="G5782" i="25"/>
  <c r="G5783" i="25"/>
  <c r="G5784" i="25"/>
  <c r="G5785" i="25"/>
  <c r="G5786" i="25"/>
  <c r="G5787" i="25"/>
  <c r="G5788" i="25"/>
  <c r="G5789" i="25"/>
  <c r="G5790" i="25"/>
  <c r="G5791" i="25"/>
  <c r="G5792" i="25"/>
  <c r="G5793" i="25"/>
  <c r="G5794" i="25"/>
  <c r="G5795" i="25"/>
  <c r="G5796" i="25"/>
  <c r="G5797" i="25"/>
  <c r="G5798" i="25"/>
  <c r="G5799" i="25"/>
  <c r="G5800" i="25"/>
  <c r="G5801" i="25"/>
  <c r="G5802" i="25"/>
  <c r="G5803" i="25"/>
  <c r="G5804" i="25"/>
  <c r="G5805" i="25"/>
  <c r="G5806" i="25"/>
  <c r="G5807" i="25"/>
  <c r="G5808" i="25"/>
  <c r="G5809" i="25"/>
  <c r="G5810" i="25"/>
  <c r="G5811" i="25"/>
  <c r="G5812" i="25"/>
  <c r="G5813" i="25"/>
  <c r="G5814" i="25"/>
  <c r="G5815" i="25"/>
  <c r="G5816" i="25"/>
  <c r="G5817" i="25"/>
  <c r="G5818" i="25"/>
  <c r="G5819" i="25"/>
  <c r="G5820" i="25"/>
  <c r="G5821" i="25"/>
  <c r="G5822" i="25"/>
  <c r="G5823" i="25"/>
  <c r="G5824" i="25"/>
  <c r="G5825" i="25"/>
  <c r="G5826" i="25"/>
  <c r="G5827" i="25"/>
  <c r="G5828" i="25"/>
  <c r="G5829" i="25"/>
  <c r="G5830" i="25"/>
  <c r="G5831" i="25"/>
  <c r="G5832" i="25"/>
  <c r="G5833" i="25"/>
  <c r="G5834" i="25"/>
  <c r="G5835" i="25"/>
  <c r="G5836" i="25"/>
  <c r="G5837" i="25"/>
  <c r="G5838" i="25"/>
  <c r="G5839" i="25"/>
  <c r="G5840" i="25"/>
  <c r="G5841" i="25"/>
  <c r="G5842" i="25"/>
  <c r="G5843" i="25"/>
  <c r="G5844" i="25"/>
  <c r="G5845" i="25"/>
  <c r="G5846" i="25"/>
  <c r="G5847" i="25"/>
  <c r="G5848" i="25"/>
  <c r="G5849" i="25"/>
  <c r="G5850" i="25"/>
  <c r="G5851" i="25"/>
  <c r="G5852" i="25"/>
  <c r="G5853" i="25"/>
  <c r="G5854" i="25"/>
  <c r="G5855" i="25"/>
  <c r="G5856" i="25"/>
  <c r="G5857" i="25"/>
  <c r="G5858" i="25"/>
  <c r="G5859" i="25"/>
  <c r="G5860" i="25"/>
  <c r="G5861" i="25"/>
  <c r="G5862" i="25"/>
  <c r="G5863" i="25"/>
  <c r="G5864" i="25"/>
  <c r="G5865" i="25"/>
  <c r="G5866" i="25"/>
  <c r="G5867" i="25"/>
  <c r="G5868" i="25"/>
  <c r="G5869" i="25"/>
  <c r="G5870" i="25"/>
  <c r="G5871" i="25"/>
  <c r="G5872" i="25"/>
  <c r="G5873" i="25"/>
  <c r="G5874" i="25"/>
  <c r="G5875" i="25"/>
  <c r="G5876" i="25"/>
  <c r="G5877" i="25"/>
  <c r="G5878" i="25"/>
  <c r="G5879" i="25"/>
  <c r="G5880" i="25"/>
  <c r="G5881" i="25"/>
  <c r="G5882" i="25"/>
  <c r="G5883" i="25"/>
  <c r="G5884" i="25"/>
  <c r="G5885" i="25"/>
  <c r="G5886" i="25"/>
  <c r="G5887" i="25"/>
  <c r="G5888" i="25"/>
  <c r="G5889" i="25"/>
  <c r="G5890" i="25"/>
  <c r="G5891" i="25"/>
  <c r="G5892" i="25"/>
  <c r="G5893" i="25"/>
  <c r="G5894" i="25"/>
  <c r="G5895" i="25"/>
  <c r="G5896" i="25"/>
  <c r="G5897" i="25"/>
  <c r="G5898" i="25"/>
  <c r="G5899" i="25"/>
  <c r="G5900" i="25"/>
  <c r="G5901" i="25"/>
  <c r="G5902" i="25"/>
  <c r="G5903" i="25"/>
  <c r="G5904" i="25"/>
  <c r="G5905" i="25"/>
  <c r="G5906" i="25"/>
  <c r="G5907" i="25"/>
  <c r="G5908" i="25"/>
  <c r="G5909" i="25"/>
  <c r="G5910" i="25"/>
  <c r="G5911" i="25"/>
  <c r="G5912" i="25"/>
  <c r="G5913" i="25"/>
  <c r="G5914" i="25"/>
  <c r="G5915" i="25"/>
  <c r="G5916" i="25"/>
  <c r="G5917" i="25"/>
  <c r="G5918" i="25"/>
  <c r="G5919" i="25"/>
  <c r="G5920" i="25"/>
  <c r="G5921" i="25"/>
  <c r="G5922" i="25"/>
  <c r="G5923" i="25"/>
  <c r="G5924" i="25"/>
  <c r="G5925" i="25"/>
  <c r="G5926" i="25"/>
  <c r="G5927" i="25"/>
  <c r="G5928" i="25"/>
  <c r="G5929" i="25"/>
  <c r="G5930" i="25"/>
  <c r="G5931" i="25"/>
  <c r="G5932" i="25"/>
  <c r="G5933" i="25"/>
  <c r="G5934" i="25"/>
  <c r="G5935" i="25"/>
  <c r="G5936" i="25"/>
  <c r="G5937" i="25"/>
  <c r="G5938" i="25"/>
  <c r="G5939" i="25"/>
  <c r="G5940" i="25"/>
  <c r="G5941" i="25"/>
  <c r="G5942" i="25"/>
  <c r="G5943" i="25"/>
  <c r="G5944" i="25"/>
  <c r="G5945" i="25"/>
  <c r="G5946" i="25"/>
  <c r="G5947" i="25"/>
  <c r="G5948" i="25"/>
  <c r="G5949" i="25"/>
  <c r="G5950" i="25"/>
  <c r="G5951" i="25"/>
  <c r="G5952" i="25"/>
  <c r="G5953" i="25"/>
  <c r="G5954" i="25"/>
  <c r="G5955" i="25"/>
  <c r="G5956" i="25"/>
  <c r="G5957" i="25"/>
  <c r="G5958" i="25"/>
  <c r="G5959" i="25"/>
  <c r="G5960" i="25"/>
  <c r="G5961" i="25"/>
  <c r="G5962" i="25"/>
  <c r="G5963" i="25"/>
  <c r="G5964" i="25"/>
  <c r="G5965" i="25"/>
  <c r="G5966" i="25"/>
  <c r="G5967" i="25"/>
  <c r="G5968" i="25"/>
  <c r="G5969" i="25"/>
  <c r="G5970" i="25"/>
  <c r="G5971" i="25"/>
  <c r="G5972" i="25"/>
  <c r="G5973" i="25"/>
  <c r="G5974" i="25"/>
  <c r="G5975" i="25"/>
  <c r="G5976" i="25"/>
  <c r="G5977" i="25"/>
  <c r="G5978" i="25"/>
  <c r="G5979" i="25"/>
  <c r="G5980" i="25"/>
  <c r="G5981" i="25"/>
  <c r="G5982" i="25"/>
  <c r="G5983" i="25"/>
  <c r="G5984" i="25"/>
  <c r="G5985" i="25"/>
  <c r="G5986" i="25"/>
  <c r="G5987" i="25"/>
  <c r="G5988" i="25"/>
  <c r="G5989" i="25"/>
  <c r="G5990" i="25"/>
  <c r="G5991" i="25"/>
  <c r="G5992" i="25"/>
  <c r="G5993" i="25"/>
  <c r="G5994" i="25"/>
  <c r="G5995" i="25"/>
  <c r="G5996" i="25"/>
  <c r="G5997" i="25"/>
  <c r="G5998" i="25"/>
  <c r="G5999" i="25"/>
  <c r="G6000" i="25"/>
  <c r="G6001" i="25"/>
  <c r="G6002" i="25"/>
  <c r="G6003" i="25"/>
  <c r="G6004" i="25"/>
  <c r="G6005" i="25"/>
  <c r="G6006" i="25"/>
  <c r="G6007" i="25"/>
  <c r="G6008" i="25"/>
  <c r="G6009" i="25"/>
  <c r="G6010" i="25"/>
  <c r="G6011" i="25"/>
  <c r="G6012" i="25"/>
  <c r="G6013" i="25"/>
  <c r="G6014" i="25"/>
  <c r="G6015" i="25"/>
  <c r="G6016" i="25"/>
  <c r="G6017" i="25"/>
  <c r="G6018" i="25"/>
  <c r="G6019" i="25"/>
  <c r="G6020" i="25"/>
  <c r="G6021" i="25"/>
  <c r="G6022" i="25"/>
  <c r="G6023" i="25"/>
  <c r="G6024" i="25"/>
  <c r="G6025" i="25"/>
  <c r="G6026" i="25"/>
  <c r="G6027" i="25"/>
  <c r="G6028" i="25"/>
  <c r="G6029" i="25"/>
  <c r="G6030" i="25"/>
  <c r="G6031" i="25"/>
  <c r="G6032" i="25"/>
  <c r="G6033" i="25"/>
  <c r="G6034" i="25"/>
  <c r="G6035" i="25"/>
  <c r="G6036" i="25"/>
  <c r="G6037" i="25"/>
  <c r="G6038" i="25"/>
  <c r="G6039" i="25"/>
  <c r="G6040" i="25"/>
  <c r="G6041" i="25"/>
  <c r="G6042" i="25"/>
  <c r="G6043" i="25"/>
  <c r="G6044" i="25"/>
  <c r="G6045" i="25"/>
  <c r="G6046" i="25"/>
  <c r="G6047" i="25"/>
  <c r="G6048" i="25"/>
  <c r="G6049" i="25"/>
  <c r="G6050" i="25"/>
  <c r="G6051" i="25"/>
  <c r="G6052" i="25"/>
  <c r="G6053" i="25"/>
  <c r="G6054" i="25"/>
  <c r="G6055" i="25"/>
  <c r="G6056" i="25"/>
  <c r="G6057" i="25"/>
  <c r="G6058" i="25"/>
  <c r="G6059" i="25"/>
  <c r="G6060" i="25"/>
  <c r="G6061" i="25"/>
  <c r="G6062" i="25"/>
  <c r="G6063" i="25"/>
  <c r="G6064" i="25"/>
  <c r="G6065" i="25"/>
  <c r="G6066" i="25"/>
  <c r="G6067" i="25"/>
  <c r="G6068" i="25"/>
  <c r="G6069" i="25"/>
  <c r="G6070" i="25"/>
  <c r="G6071" i="25"/>
  <c r="G6072" i="25"/>
  <c r="G6073" i="25"/>
  <c r="G6074" i="25"/>
  <c r="G6075" i="25"/>
  <c r="G6076" i="25"/>
  <c r="G6077" i="25"/>
  <c r="G6078" i="25"/>
  <c r="G6079" i="25"/>
  <c r="G6080" i="25"/>
  <c r="G6081" i="25"/>
  <c r="G6082" i="25"/>
  <c r="G6083" i="25"/>
  <c r="G6084" i="25"/>
  <c r="G6085" i="25"/>
  <c r="G6086" i="25"/>
  <c r="G6087" i="25"/>
  <c r="G6088" i="25"/>
  <c r="G6089" i="25"/>
  <c r="G6090" i="25"/>
  <c r="G6091" i="25"/>
  <c r="G6092" i="25"/>
  <c r="G6093" i="25"/>
  <c r="G6094" i="25"/>
  <c r="G6095" i="25"/>
  <c r="G6096" i="25"/>
  <c r="G6097" i="25"/>
  <c r="G6098" i="25"/>
  <c r="G6099" i="25"/>
  <c r="G6100" i="25"/>
  <c r="G6101" i="25"/>
  <c r="G6102" i="25"/>
  <c r="G6103" i="25"/>
  <c r="G6104" i="25"/>
  <c r="G6105" i="25"/>
  <c r="G6106" i="25"/>
  <c r="G6107" i="25"/>
  <c r="G6108" i="25"/>
  <c r="G6109" i="25"/>
  <c r="G6110" i="25"/>
  <c r="G6111" i="25"/>
  <c r="G6112" i="25"/>
  <c r="G6113" i="25"/>
  <c r="G6114" i="25"/>
  <c r="G6115" i="25"/>
  <c r="G6116" i="25"/>
  <c r="G6117" i="25"/>
  <c r="G6118" i="25"/>
  <c r="G6119" i="25"/>
  <c r="G6120" i="25"/>
  <c r="G6121" i="25"/>
  <c r="G6122" i="25"/>
  <c r="G6123" i="25"/>
  <c r="G6124" i="25"/>
  <c r="G6125" i="25"/>
  <c r="G6126" i="25"/>
  <c r="G6127" i="25"/>
  <c r="G6128" i="25"/>
  <c r="G6129" i="25"/>
  <c r="G6130" i="25"/>
  <c r="G6131" i="25"/>
  <c r="G6132" i="25"/>
  <c r="G6133" i="25"/>
  <c r="G6134" i="25"/>
  <c r="G6135" i="25"/>
  <c r="G6136" i="25"/>
  <c r="G6137" i="25"/>
  <c r="G6138" i="25"/>
  <c r="G6139" i="25"/>
  <c r="G6140" i="25"/>
  <c r="G6141" i="25"/>
  <c r="G6142" i="25"/>
  <c r="G6143" i="25"/>
  <c r="G6144" i="25"/>
  <c r="G6145" i="25"/>
  <c r="G6146" i="25"/>
  <c r="G6147" i="25"/>
  <c r="G6148" i="25"/>
  <c r="G6149" i="25"/>
  <c r="G6150" i="25"/>
  <c r="G6151" i="25"/>
  <c r="G6152" i="25"/>
  <c r="G6153" i="25"/>
  <c r="G6154" i="25"/>
  <c r="G6155" i="25"/>
  <c r="G6156" i="25"/>
  <c r="G6157" i="25"/>
  <c r="G6158" i="25"/>
  <c r="G6159" i="25"/>
  <c r="G6160" i="25"/>
  <c r="G6161" i="25"/>
  <c r="G6162" i="25"/>
  <c r="G6163" i="25"/>
  <c r="G6164" i="25"/>
  <c r="G6165" i="25"/>
  <c r="G6166" i="25"/>
  <c r="G6167" i="25"/>
  <c r="G6168" i="25"/>
  <c r="G6169" i="25"/>
  <c r="G6170" i="25"/>
  <c r="G6171" i="25"/>
  <c r="G6172" i="25"/>
  <c r="G6173" i="25"/>
  <c r="G6174" i="25"/>
  <c r="G6175" i="25"/>
  <c r="G6176" i="25"/>
  <c r="G6177" i="25"/>
  <c r="G6178" i="25"/>
  <c r="G6179" i="25"/>
  <c r="G6180" i="25"/>
  <c r="G6181" i="25"/>
  <c r="G6182" i="25"/>
  <c r="G6183" i="25"/>
  <c r="G6184" i="25"/>
  <c r="G6185" i="25"/>
  <c r="G6186" i="25"/>
  <c r="G6187" i="25"/>
  <c r="G6188" i="25"/>
  <c r="G6189" i="25"/>
  <c r="G6190" i="25"/>
  <c r="G6191" i="25"/>
  <c r="G6192" i="25"/>
  <c r="G6193" i="25"/>
  <c r="G6194" i="25"/>
  <c r="G6195" i="25"/>
  <c r="G6196" i="25"/>
  <c r="G6197" i="25"/>
  <c r="G6198" i="25"/>
  <c r="G6199" i="25"/>
  <c r="G6200" i="25"/>
  <c r="G6201" i="25"/>
  <c r="G6202" i="25"/>
  <c r="G6203" i="25"/>
  <c r="G6204" i="25"/>
  <c r="G6205" i="25"/>
  <c r="G6206" i="25"/>
  <c r="G6207" i="25"/>
  <c r="G6208" i="25"/>
  <c r="G6209" i="25"/>
  <c r="G6210" i="25"/>
  <c r="G6211" i="25"/>
  <c r="G6212" i="25"/>
  <c r="G6213" i="25"/>
  <c r="G6214" i="25"/>
  <c r="G6215" i="25"/>
  <c r="G6216" i="25"/>
  <c r="G6217" i="25"/>
  <c r="G6218" i="25"/>
  <c r="G6219" i="25"/>
  <c r="G6220" i="25"/>
  <c r="G6221" i="25"/>
  <c r="G6222" i="25"/>
  <c r="G6223" i="25"/>
  <c r="G6224" i="25"/>
  <c r="G6225" i="25"/>
  <c r="G6226" i="25"/>
  <c r="G6227" i="25"/>
  <c r="G6228" i="25"/>
  <c r="G6229" i="25"/>
  <c r="G6230" i="25"/>
  <c r="G6231" i="25"/>
  <c r="G6232" i="25"/>
  <c r="G6233" i="25"/>
  <c r="G6234" i="25"/>
  <c r="G6235" i="25"/>
  <c r="G6236" i="25"/>
  <c r="G6237" i="25"/>
  <c r="G6238" i="25"/>
  <c r="G6239" i="25"/>
  <c r="G6240" i="25"/>
  <c r="G6241" i="25"/>
  <c r="G6242" i="25"/>
  <c r="G6243" i="25"/>
  <c r="G6244" i="25"/>
  <c r="G6245" i="25"/>
  <c r="G6246" i="25"/>
  <c r="G6247" i="25"/>
  <c r="G6248" i="25"/>
  <c r="G6249" i="25"/>
  <c r="G6250" i="25"/>
  <c r="G6251" i="25"/>
  <c r="G6252" i="25"/>
  <c r="G6253" i="25"/>
  <c r="G6254" i="25"/>
  <c r="G6255" i="25"/>
  <c r="G6256" i="25"/>
  <c r="G6257" i="25"/>
  <c r="G6258" i="25"/>
  <c r="G6259" i="25"/>
  <c r="G6260" i="25"/>
  <c r="G6261" i="25"/>
  <c r="G6262" i="25"/>
  <c r="G6263" i="25"/>
  <c r="G6264" i="25"/>
  <c r="G6265" i="25"/>
  <c r="G6266" i="25"/>
  <c r="G6267" i="25"/>
  <c r="G6268" i="25"/>
  <c r="G6269" i="25"/>
  <c r="G6270" i="25"/>
  <c r="G6271" i="25"/>
  <c r="G6272" i="25"/>
  <c r="G6273" i="25"/>
  <c r="G6274" i="25"/>
  <c r="G6275" i="25"/>
  <c r="G6276" i="25"/>
  <c r="G6277" i="25"/>
  <c r="G6278" i="25"/>
  <c r="G6279" i="25"/>
  <c r="G6280" i="25"/>
  <c r="G6281" i="25"/>
  <c r="G6282" i="25"/>
  <c r="G6283" i="25"/>
  <c r="G6284" i="25"/>
  <c r="G6285" i="25"/>
  <c r="G6286" i="25"/>
  <c r="G6287" i="25"/>
  <c r="G6288" i="25"/>
  <c r="G6289" i="25"/>
  <c r="G6290" i="25"/>
  <c r="G6291" i="25"/>
  <c r="G6292" i="25"/>
  <c r="G6293" i="25"/>
  <c r="G6294" i="25"/>
  <c r="G6295" i="25"/>
  <c r="G6296" i="25"/>
  <c r="G6297" i="25"/>
  <c r="G6298" i="25"/>
  <c r="G6299" i="25"/>
  <c r="G6300" i="25"/>
  <c r="G6301" i="25"/>
  <c r="G6302" i="25"/>
  <c r="G6303" i="25"/>
  <c r="G6304" i="25"/>
  <c r="G6305" i="25"/>
  <c r="G6306" i="25"/>
  <c r="G6307" i="25"/>
  <c r="G6308" i="25"/>
  <c r="G6309" i="25"/>
  <c r="G6310" i="25"/>
  <c r="G6311" i="25"/>
  <c r="G6312" i="25"/>
  <c r="G6313" i="25"/>
  <c r="G6314" i="25"/>
  <c r="G6315" i="25"/>
  <c r="G6316" i="25"/>
  <c r="G6317" i="25"/>
  <c r="G6318" i="25"/>
  <c r="G6319" i="25"/>
  <c r="G6320" i="25"/>
  <c r="G6321" i="25"/>
  <c r="G6322" i="25"/>
  <c r="G6323" i="25"/>
  <c r="G6324" i="25"/>
  <c r="G6325" i="25"/>
  <c r="G6326" i="25"/>
  <c r="G6327" i="25"/>
  <c r="G6328" i="25"/>
  <c r="G6329" i="25"/>
  <c r="G6330" i="25"/>
  <c r="G6331" i="25"/>
  <c r="G6332" i="25"/>
  <c r="G6333" i="25"/>
  <c r="G6334" i="25"/>
  <c r="G6335" i="25"/>
  <c r="G6336" i="25"/>
  <c r="G6337" i="25"/>
  <c r="G6338" i="25"/>
  <c r="G6339" i="25"/>
  <c r="G6340" i="25"/>
  <c r="G6341" i="25"/>
  <c r="G6342" i="25"/>
  <c r="G6343" i="25"/>
  <c r="G6344" i="25"/>
  <c r="G6345" i="25"/>
  <c r="G6346" i="25"/>
  <c r="G6347" i="25"/>
  <c r="G6348" i="25"/>
  <c r="G6349" i="25"/>
  <c r="G6350" i="25"/>
  <c r="G6351" i="25"/>
  <c r="G6352" i="25"/>
  <c r="G6353" i="25"/>
  <c r="G6354" i="25"/>
  <c r="G6355" i="25"/>
  <c r="G6356" i="25"/>
  <c r="G6357" i="25"/>
  <c r="G6358" i="25"/>
  <c r="G6359" i="25"/>
  <c r="G6360" i="25"/>
  <c r="G6361" i="25"/>
  <c r="G6362" i="25"/>
  <c r="G6363" i="25"/>
  <c r="G6364" i="25"/>
  <c r="G6365" i="25"/>
  <c r="G6366" i="25"/>
  <c r="G6367" i="25"/>
  <c r="G6368" i="25"/>
  <c r="G6369" i="25"/>
  <c r="G6370" i="25"/>
  <c r="G6371" i="25"/>
  <c r="G6372" i="25"/>
  <c r="G6373" i="25"/>
  <c r="G6374" i="25"/>
  <c r="G6375" i="25"/>
  <c r="G6376" i="25"/>
  <c r="G6377" i="25"/>
  <c r="G6378" i="25"/>
  <c r="G6379" i="25"/>
  <c r="G6380" i="25"/>
  <c r="G6381" i="25"/>
  <c r="G6382" i="25"/>
  <c r="G6383" i="25"/>
  <c r="G6384" i="25"/>
  <c r="G6385" i="25"/>
  <c r="G6386" i="25"/>
  <c r="G6387" i="25"/>
  <c r="G6388" i="25"/>
  <c r="G6389" i="25"/>
  <c r="G6390" i="25"/>
  <c r="G6391" i="25"/>
  <c r="G6392" i="25"/>
  <c r="G6393" i="25"/>
  <c r="G6394" i="25"/>
  <c r="G6395" i="25"/>
  <c r="G6396" i="25"/>
  <c r="G6397" i="25"/>
  <c r="G6398" i="25"/>
  <c r="G6399" i="25"/>
  <c r="G6400" i="25"/>
  <c r="G6401" i="25"/>
  <c r="G6402" i="25"/>
  <c r="G6403" i="25"/>
  <c r="G6404" i="25"/>
  <c r="G6405" i="25"/>
  <c r="G6406" i="25"/>
  <c r="G6407" i="25"/>
  <c r="G6408" i="25"/>
  <c r="G6409" i="25"/>
  <c r="G6410" i="25"/>
  <c r="G6411" i="25"/>
  <c r="G6412" i="25"/>
  <c r="G6413" i="25"/>
  <c r="G6414" i="25"/>
  <c r="G6415" i="25"/>
  <c r="G6416" i="25"/>
  <c r="G6417" i="25"/>
  <c r="G6418" i="25"/>
  <c r="G6419" i="25"/>
  <c r="G6420" i="25"/>
  <c r="G6421" i="25"/>
  <c r="G6422" i="25"/>
  <c r="G6423" i="25"/>
  <c r="G6424" i="25"/>
  <c r="G6425" i="25"/>
  <c r="G6426" i="25"/>
  <c r="G6427" i="25"/>
  <c r="G6428" i="25"/>
  <c r="G6429" i="25"/>
  <c r="G6430" i="25"/>
  <c r="G6431" i="25"/>
  <c r="G6432" i="25"/>
  <c r="G6433" i="25"/>
  <c r="G6434" i="25"/>
  <c r="G6435" i="25"/>
  <c r="G6436" i="25"/>
  <c r="G6437" i="25"/>
  <c r="G6438" i="25"/>
  <c r="G6439" i="25"/>
  <c r="G6440" i="25"/>
  <c r="G6441" i="25"/>
  <c r="G6442" i="25"/>
  <c r="G6443" i="25"/>
  <c r="G6444" i="25"/>
  <c r="G6445" i="25"/>
  <c r="G6446" i="25"/>
  <c r="G6447" i="25"/>
  <c r="G6448" i="25"/>
  <c r="G6449" i="25"/>
  <c r="G6450" i="25"/>
  <c r="G6451" i="25"/>
  <c r="G6452" i="25"/>
  <c r="G6453" i="25"/>
  <c r="G6454" i="25"/>
  <c r="G6455" i="25"/>
  <c r="G6456" i="25"/>
  <c r="G6457" i="25"/>
  <c r="G6458" i="25"/>
  <c r="G6459" i="25"/>
  <c r="G6460" i="25"/>
  <c r="G6461" i="25"/>
  <c r="G6462" i="25"/>
  <c r="G6463" i="25"/>
  <c r="G6464" i="25"/>
  <c r="G6465" i="25"/>
  <c r="G6466" i="25"/>
  <c r="G6467" i="25"/>
  <c r="G6468" i="25"/>
  <c r="G6469" i="25"/>
  <c r="G6470" i="25"/>
  <c r="G6471" i="25"/>
  <c r="G6472" i="25"/>
  <c r="G6473" i="25"/>
  <c r="G6474" i="25"/>
  <c r="G6475" i="25"/>
  <c r="G6476" i="25"/>
  <c r="G6477" i="25"/>
  <c r="G6478" i="25"/>
  <c r="G6479" i="25"/>
  <c r="G6480" i="25"/>
  <c r="G6481" i="25"/>
  <c r="G6482" i="25"/>
  <c r="G6483" i="25"/>
  <c r="G6484" i="25"/>
  <c r="G6485" i="25"/>
  <c r="G6486" i="25"/>
  <c r="G6487" i="25"/>
  <c r="G6488" i="25"/>
  <c r="G6489" i="25"/>
  <c r="G6490" i="25"/>
  <c r="G6491" i="25"/>
  <c r="G6492" i="25"/>
  <c r="G6493" i="25"/>
  <c r="G6494" i="25"/>
  <c r="G6495" i="25"/>
  <c r="G6496" i="25"/>
  <c r="G6497" i="25"/>
  <c r="G6498" i="25"/>
  <c r="G6499" i="25"/>
  <c r="G6500" i="25"/>
  <c r="G6501" i="25"/>
  <c r="G6502" i="25"/>
  <c r="G6503" i="25"/>
  <c r="G6504" i="25"/>
  <c r="G6505" i="25"/>
  <c r="G6506" i="25"/>
  <c r="G6507" i="25"/>
  <c r="G6508" i="25"/>
  <c r="G6509" i="25"/>
  <c r="G6510" i="25"/>
  <c r="G6511" i="25"/>
  <c r="G6512" i="25"/>
  <c r="G6513" i="25"/>
  <c r="G6514" i="25"/>
  <c r="G6515" i="25"/>
  <c r="G6516" i="25"/>
  <c r="G6517" i="25"/>
  <c r="G6518" i="25"/>
  <c r="G6519" i="25"/>
  <c r="G6520" i="25"/>
  <c r="G6521" i="25"/>
  <c r="G6522" i="25"/>
  <c r="G6523" i="25"/>
  <c r="G6524" i="25"/>
  <c r="G6525" i="25"/>
  <c r="G6526" i="25"/>
  <c r="G6527" i="25"/>
  <c r="G6528" i="25"/>
  <c r="G6529" i="25"/>
  <c r="G6530" i="25"/>
  <c r="G6531" i="25"/>
  <c r="G6532" i="25"/>
  <c r="G6533" i="25"/>
  <c r="G6534" i="25"/>
  <c r="G6535" i="25"/>
  <c r="G6536" i="25"/>
  <c r="G6537" i="25"/>
  <c r="G6538" i="25"/>
  <c r="G6539" i="25"/>
  <c r="G6540" i="25"/>
  <c r="G6541" i="25"/>
  <c r="G6542" i="25"/>
  <c r="G6543" i="25"/>
  <c r="G6544" i="25"/>
  <c r="G6545" i="25"/>
  <c r="G6546" i="25"/>
  <c r="G6547" i="25"/>
  <c r="G6548" i="25"/>
  <c r="G6549" i="25"/>
  <c r="G6550" i="25"/>
  <c r="G6551" i="25"/>
  <c r="G6552" i="25"/>
  <c r="G6553" i="25"/>
  <c r="G6554" i="25"/>
  <c r="G6555" i="25"/>
  <c r="G6556" i="25"/>
  <c r="G6557" i="25"/>
  <c r="G6558" i="25"/>
  <c r="G6559" i="25"/>
  <c r="G6560" i="25"/>
  <c r="G6561" i="25"/>
  <c r="G6562" i="25"/>
  <c r="G6563" i="25"/>
  <c r="G6564" i="25"/>
  <c r="G6565" i="25"/>
  <c r="G6566" i="25"/>
  <c r="G6567" i="25"/>
  <c r="G6568" i="25"/>
  <c r="G6569" i="25"/>
  <c r="G6570" i="25"/>
  <c r="G6571" i="25"/>
  <c r="G6572" i="25"/>
  <c r="G6573" i="25"/>
  <c r="G6574" i="25"/>
  <c r="G6575" i="25"/>
  <c r="G6576" i="25"/>
  <c r="G6577" i="25"/>
  <c r="G6578" i="25"/>
  <c r="G6579" i="25"/>
  <c r="G6580" i="25"/>
  <c r="G6581" i="25"/>
  <c r="G6582" i="25"/>
  <c r="G6583" i="25"/>
  <c r="G6584" i="25"/>
  <c r="G6585" i="25"/>
  <c r="G6586" i="25"/>
  <c r="G6587" i="25"/>
  <c r="G6588" i="25"/>
  <c r="G6589" i="25"/>
  <c r="G6590" i="25"/>
  <c r="G6591" i="25"/>
  <c r="G6592" i="25"/>
  <c r="G6593" i="25"/>
  <c r="G6594" i="25"/>
  <c r="G6595" i="25"/>
  <c r="G6596" i="25"/>
  <c r="G6597" i="25"/>
  <c r="G6598" i="25"/>
  <c r="G6599" i="25"/>
  <c r="G6600" i="25"/>
  <c r="G6601" i="25"/>
  <c r="G6602" i="25"/>
  <c r="G6603" i="25"/>
  <c r="G6604" i="25"/>
  <c r="G6605" i="25"/>
  <c r="G6606" i="25"/>
  <c r="G6607" i="25"/>
  <c r="G6608" i="25"/>
  <c r="G6609" i="25"/>
  <c r="G6610" i="25"/>
  <c r="G6611" i="25"/>
  <c r="G6612" i="25"/>
  <c r="G6613" i="25"/>
  <c r="G6614" i="25"/>
  <c r="G6615" i="25"/>
  <c r="G6616" i="25"/>
  <c r="G6617" i="25"/>
  <c r="G6618" i="25"/>
  <c r="G6619" i="25"/>
  <c r="G6620" i="25"/>
  <c r="G6621" i="25"/>
  <c r="G6622" i="25"/>
  <c r="G6623" i="25"/>
  <c r="G6624" i="25"/>
  <c r="G6625" i="25"/>
  <c r="G6626" i="25"/>
  <c r="G6627" i="25"/>
  <c r="G6628" i="25"/>
  <c r="G6629" i="25"/>
  <c r="G6630" i="25"/>
  <c r="G6631" i="25"/>
  <c r="G6632" i="25"/>
  <c r="G6633" i="25"/>
  <c r="G6634" i="25"/>
  <c r="G6635" i="25"/>
  <c r="G6636" i="25"/>
  <c r="G6637" i="25"/>
  <c r="G6638" i="25"/>
  <c r="G6639" i="25"/>
  <c r="G6640" i="25"/>
  <c r="G6641" i="25"/>
  <c r="G6642" i="25"/>
  <c r="G6643" i="25"/>
  <c r="G6644" i="25"/>
  <c r="G6645" i="25"/>
  <c r="G6646" i="25"/>
  <c r="G6647" i="25"/>
  <c r="G6648" i="25"/>
  <c r="G6649" i="25"/>
  <c r="G6650" i="25"/>
  <c r="G6651" i="25"/>
  <c r="G6652" i="25"/>
  <c r="G6653" i="25"/>
  <c r="G6654" i="25"/>
  <c r="G6655" i="25"/>
  <c r="G6656" i="25"/>
  <c r="G6657" i="25"/>
  <c r="G6658" i="25"/>
  <c r="G6659" i="25"/>
  <c r="G6660" i="25"/>
  <c r="G6661" i="25"/>
  <c r="G6662" i="25"/>
  <c r="G6663" i="25"/>
  <c r="G6664" i="25"/>
  <c r="G6665" i="25"/>
  <c r="G6666" i="25"/>
  <c r="G6667" i="25"/>
  <c r="G6668" i="25"/>
  <c r="G6669" i="25"/>
  <c r="G6670" i="25"/>
  <c r="G6671" i="25"/>
  <c r="G6672" i="25"/>
  <c r="G6673" i="25"/>
  <c r="G6674" i="25"/>
  <c r="G6675" i="25"/>
  <c r="G6676" i="25"/>
  <c r="G6677" i="25"/>
  <c r="G6678" i="25"/>
  <c r="G6679" i="25"/>
  <c r="G6680" i="25"/>
  <c r="G6681" i="25"/>
  <c r="G6682" i="25"/>
  <c r="G6683" i="25"/>
  <c r="G6684" i="25"/>
  <c r="G6685" i="25"/>
  <c r="G6686" i="25"/>
  <c r="G6687" i="25"/>
  <c r="G6688" i="25"/>
  <c r="G6689" i="25"/>
  <c r="G6690" i="25"/>
  <c r="G6691" i="25"/>
  <c r="G6692" i="25"/>
  <c r="G6693" i="25"/>
  <c r="G6694" i="25"/>
  <c r="G6695" i="25"/>
  <c r="G6696" i="25"/>
  <c r="G6697" i="25"/>
  <c r="G6698" i="25"/>
  <c r="G6699" i="25"/>
  <c r="G6700" i="25"/>
  <c r="G6701" i="25"/>
  <c r="G6702" i="25"/>
  <c r="G6703" i="25"/>
  <c r="G6704" i="25"/>
  <c r="G6705" i="25"/>
  <c r="G6706" i="25"/>
  <c r="G6707" i="25"/>
  <c r="G6708" i="25"/>
  <c r="G6709" i="25"/>
  <c r="G6710" i="25"/>
  <c r="G6711" i="25"/>
  <c r="G6712" i="25"/>
  <c r="G6713" i="25"/>
  <c r="G6714" i="25"/>
  <c r="G6715" i="25"/>
  <c r="G6716" i="25"/>
  <c r="G6717" i="25"/>
  <c r="G6718" i="25"/>
  <c r="G6719" i="25"/>
  <c r="G6720" i="25"/>
  <c r="G6721" i="25"/>
  <c r="G6722" i="25"/>
  <c r="G6723" i="25"/>
  <c r="G6724" i="25"/>
  <c r="G6725" i="25"/>
  <c r="G6726" i="25"/>
  <c r="G6727" i="25"/>
  <c r="G6728" i="25"/>
  <c r="G6729" i="25"/>
  <c r="G6730" i="25"/>
  <c r="G6731" i="25"/>
  <c r="G6732" i="25"/>
  <c r="G6733" i="25"/>
  <c r="G6734" i="25"/>
  <c r="G6735" i="25"/>
  <c r="G6736" i="25"/>
  <c r="G6737" i="25"/>
  <c r="G6738" i="25"/>
  <c r="G6739" i="25"/>
  <c r="G6740" i="25"/>
  <c r="G6741" i="25"/>
  <c r="G6742" i="25"/>
  <c r="G6743" i="25"/>
  <c r="G6744" i="25"/>
  <c r="G6745" i="25"/>
  <c r="G6746" i="25"/>
  <c r="G6747" i="25"/>
  <c r="G6748" i="25"/>
  <c r="G6749" i="25"/>
  <c r="G6750" i="25"/>
  <c r="G6751" i="25"/>
  <c r="G6752" i="25"/>
  <c r="G6753" i="25"/>
  <c r="G6754" i="25"/>
  <c r="G6755" i="25"/>
  <c r="G6756" i="25"/>
  <c r="G6757" i="25"/>
  <c r="G6758" i="25"/>
  <c r="G6759" i="25"/>
  <c r="G6760" i="25"/>
  <c r="G6761" i="25"/>
  <c r="G6762" i="25"/>
  <c r="G6763" i="25"/>
  <c r="G6764" i="25"/>
  <c r="G6765" i="25"/>
  <c r="G6766" i="25"/>
  <c r="G6767" i="25"/>
  <c r="G6768" i="25"/>
  <c r="G6769" i="25"/>
  <c r="G6770" i="25"/>
  <c r="G6771" i="25"/>
  <c r="G6772" i="25"/>
  <c r="G6773" i="25"/>
  <c r="G6774" i="25"/>
  <c r="G6775" i="25"/>
  <c r="G6776" i="25"/>
  <c r="G6777" i="25"/>
  <c r="G6778" i="25"/>
  <c r="G6779" i="25"/>
  <c r="G6780" i="25"/>
  <c r="G6781" i="25"/>
  <c r="G6782" i="25"/>
  <c r="G6783" i="25"/>
  <c r="G6784" i="25"/>
  <c r="G6785" i="25"/>
  <c r="G6786" i="25"/>
  <c r="G6787" i="25"/>
  <c r="G6788" i="25"/>
  <c r="G6789" i="25"/>
  <c r="G6790" i="25"/>
  <c r="G6791" i="25"/>
  <c r="G6792" i="25"/>
  <c r="G6793" i="25"/>
  <c r="G6794" i="25"/>
  <c r="G6795" i="25"/>
  <c r="G6796" i="25"/>
  <c r="G6797" i="25"/>
  <c r="G6798" i="25"/>
  <c r="G6799" i="25"/>
  <c r="G6800" i="25"/>
  <c r="G6801" i="25"/>
  <c r="G6802" i="25"/>
  <c r="G6803" i="25"/>
  <c r="G6804" i="25"/>
  <c r="G6805" i="25"/>
  <c r="G6806" i="25"/>
  <c r="G6807" i="25"/>
  <c r="G6808" i="25"/>
  <c r="G6809" i="25"/>
  <c r="G6810" i="25"/>
  <c r="G6811" i="25"/>
  <c r="G6812" i="25"/>
  <c r="G6813" i="25"/>
  <c r="G6814" i="25"/>
  <c r="G6815" i="25"/>
  <c r="G6816" i="25"/>
  <c r="G6817" i="25"/>
  <c r="G6818" i="25"/>
  <c r="G6819" i="25"/>
  <c r="G6820" i="25"/>
  <c r="G6821" i="25"/>
  <c r="G6822" i="25"/>
  <c r="G6823" i="25"/>
  <c r="G6824" i="25"/>
  <c r="G6825" i="25"/>
  <c r="G6826" i="25"/>
  <c r="G6827" i="25"/>
  <c r="G6828" i="25"/>
  <c r="G6829" i="25"/>
  <c r="G6830" i="25"/>
  <c r="G6831" i="25"/>
  <c r="G6832" i="25"/>
  <c r="G6833" i="25"/>
  <c r="G6834" i="25"/>
  <c r="G6835" i="25"/>
  <c r="G6836" i="25"/>
  <c r="G6837" i="25"/>
  <c r="G6838" i="25"/>
  <c r="G6839" i="25"/>
  <c r="G6840" i="25"/>
  <c r="G6841" i="25"/>
  <c r="G6842" i="25"/>
  <c r="G6843" i="25"/>
  <c r="G6844" i="25"/>
  <c r="G6845" i="25"/>
  <c r="G6846" i="25"/>
  <c r="G6847" i="25"/>
  <c r="G6848" i="25"/>
  <c r="G6849" i="25"/>
  <c r="G6850" i="25"/>
  <c r="G6851" i="25"/>
  <c r="G6852" i="25"/>
  <c r="G6853" i="25"/>
  <c r="G6854" i="25"/>
  <c r="G6855" i="25"/>
  <c r="G6856" i="25"/>
  <c r="G6857" i="25"/>
  <c r="G6858" i="25"/>
  <c r="G6859" i="25"/>
  <c r="G6860" i="25"/>
  <c r="G6861" i="25"/>
  <c r="G6862" i="25"/>
  <c r="G6863" i="25"/>
  <c r="G6864" i="25"/>
  <c r="G6865" i="25"/>
  <c r="G6866" i="25"/>
  <c r="G6867" i="25"/>
  <c r="G6868" i="25"/>
  <c r="G6869" i="25"/>
  <c r="G6870" i="25"/>
  <c r="G6871" i="25"/>
  <c r="G6872" i="25"/>
  <c r="G6873" i="25"/>
  <c r="G6874" i="25"/>
  <c r="G6875" i="25"/>
  <c r="G6876" i="25"/>
  <c r="G6877" i="25"/>
  <c r="G6878" i="25"/>
  <c r="G6879" i="25"/>
  <c r="G6880" i="25"/>
  <c r="G6881" i="25"/>
  <c r="G6882" i="25"/>
  <c r="G6883" i="25"/>
  <c r="G6884" i="25"/>
  <c r="G6885" i="25"/>
  <c r="G6886" i="25"/>
  <c r="G6887" i="25"/>
  <c r="G6888" i="25"/>
  <c r="G6889" i="25"/>
  <c r="G6890" i="25"/>
  <c r="G6891" i="25"/>
  <c r="G6892" i="25"/>
  <c r="G6893" i="25"/>
  <c r="G6894" i="25"/>
  <c r="G6895" i="25"/>
  <c r="G6896" i="25"/>
  <c r="G6897" i="25"/>
  <c r="G6898" i="25"/>
  <c r="G6899" i="25"/>
  <c r="G6900" i="25"/>
  <c r="G6901" i="25"/>
  <c r="G6902" i="25"/>
  <c r="G6903" i="25"/>
  <c r="G6904" i="25"/>
  <c r="G6905" i="25"/>
  <c r="G6906" i="25"/>
  <c r="G6907" i="25"/>
  <c r="G6908" i="25"/>
  <c r="G6909" i="25"/>
  <c r="G6910" i="25"/>
  <c r="G6911" i="25"/>
  <c r="G6912" i="25"/>
  <c r="G6913" i="25"/>
  <c r="G6914" i="25"/>
  <c r="G6915" i="25"/>
  <c r="G6916" i="25"/>
  <c r="G6917" i="25"/>
  <c r="G6918" i="25"/>
  <c r="G6919" i="25"/>
  <c r="G6920" i="25"/>
  <c r="G6921" i="25"/>
  <c r="G6922" i="25"/>
  <c r="G6923" i="25"/>
  <c r="G6924" i="25"/>
  <c r="G6925" i="25"/>
  <c r="G6926" i="25"/>
  <c r="G6927" i="25"/>
  <c r="G6928" i="25"/>
  <c r="G6929" i="25"/>
  <c r="G6930" i="25"/>
  <c r="G6931" i="25"/>
  <c r="G6932" i="25"/>
  <c r="G6933" i="25"/>
  <c r="G6934" i="25"/>
  <c r="G6935" i="25"/>
  <c r="G6936" i="25"/>
  <c r="G6937" i="25"/>
  <c r="G6938" i="25"/>
  <c r="G6939" i="25"/>
  <c r="G6940" i="25"/>
  <c r="G6941" i="25"/>
  <c r="G6942" i="25"/>
  <c r="G6943" i="25"/>
  <c r="G6944" i="25"/>
  <c r="G6945" i="25"/>
  <c r="G6946" i="25"/>
  <c r="G6947" i="25"/>
  <c r="G6948" i="25"/>
  <c r="G6949" i="25"/>
  <c r="G6950" i="25"/>
  <c r="G6951" i="25"/>
  <c r="G6952" i="25"/>
  <c r="G6953" i="25"/>
  <c r="G6954" i="25"/>
  <c r="G6955" i="25"/>
  <c r="G6956" i="25"/>
  <c r="G6957" i="25"/>
  <c r="G6958" i="25"/>
  <c r="G6959" i="25"/>
  <c r="G6960" i="25"/>
  <c r="G6961" i="25"/>
  <c r="G6962" i="25"/>
  <c r="G6963" i="25"/>
  <c r="G6964" i="25"/>
  <c r="G6965" i="25"/>
  <c r="G6966" i="25"/>
  <c r="G6967" i="25"/>
  <c r="G6968" i="25"/>
  <c r="G6969" i="25"/>
  <c r="G6970" i="25"/>
  <c r="G6971" i="25"/>
  <c r="G6972" i="25"/>
  <c r="G6973" i="25"/>
  <c r="G6974" i="25"/>
  <c r="G6975" i="25"/>
  <c r="G6976" i="25"/>
  <c r="G6977" i="25"/>
  <c r="G6978" i="25"/>
  <c r="G6979" i="25"/>
  <c r="G6980" i="25"/>
  <c r="G6981" i="25"/>
  <c r="G6982" i="25"/>
  <c r="G6983" i="25"/>
  <c r="G6984" i="25"/>
  <c r="G6985" i="25"/>
  <c r="G6986" i="25"/>
  <c r="G6987" i="25"/>
  <c r="G6988" i="25"/>
  <c r="G6989" i="25"/>
  <c r="G6990" i="25"/>
  <c r="G6991" i="25"/>
  <c r="G6992" i="25"/>
  <c r="G6993" i="25"/>
  <c r="G6994" i="25"/>
  <c r="G6995" i="25"/>
  <c r="G6996" i="25"/>
  <c r="G6997" i="25"/>
  <c r="G6998" i="25"/>
  <c r="G6999" i="25"/>
  <c r="G7000" i="25"/>
  <c r="G7001" i="25"/>
  <c r="G7002" i="25"/>
  <c r="G7003" i="25"/>
  <c r="G7004" i="25"/>
  <c r="G7005" i="25"/>
  <c r="G7006" i="25"/>
  <c r="G7007" i="25"/>
  <c r="G7008" i="25"/>
  <c r="G7009" i="25"/>
  <c r="G7010" i="25"/>
  <c r="G7011" i="25"/>
  <c r="G7012" i="25"/>
  <c r="G7013" i="25"/>
  <c r="G7014" i="25"/>
  <c r="G7015" i="25"/>
  <c r="G7016" i="25"/>
  <c r="G7017" i="25"/>
  <c r="G7018" i="25"/>
  <c r="G7019" i="25"/>
  <c r="G7020" i="25"/>
  <c r="G7021" i="25"/>
  <c r="G7022" i="25"/>
  <c r="G7023" i="25"/>
  <c r="G7024" i="25"/>
  <c r="G7025" i="25"/>
  <c r="G7026" i="25"/>
  <c r="G7027" i="25"/>
  <c r="G7028" i="25"/>
  <c r="G7029" i="25"/>
  <c r="G7030" i="25"/>
  <c r="G7031" i="25"/>
  <c r="G7032" i="25"/>
  <c r="G7033" i="25"/>
  <c r="G7034" i="25"/>
  <c r="G7035" i="25"/>
  <c r="G7036" i="25"/>
  <c r="G7037" i="25"/>
  <c r="G7038" i="25"/>
  <c r="G7039" i="25"/>
  <c r="G7040" i="25"/>
  <c r="G7041" i="25"/>
  <c r="G7042" i="25"/>
  <c r="G7043" i="25"/>
  <c r="G7044" i="25"/>
  <c r="G7045" i="25"/>
  <c r="G7046" i="25"/>
  <c r="G7047" i="25"/>
  <c r="G7048" i="25"/>
  <c r="G7049" i="25"/>
  <c r="G7050" i="25"/>
  <c r="G7051" i="25"/>
  <c r="G7052" i="25"/>
  <c r="G7053" i="25"/>
  <c r="G7054" i="25"/>
  <c r="G7055" i="25"/>
  <c r="G7056" i="25"/>
  <c r="G7057" i="25"/>
  <c r="G7058" i="25"/>
  <c r="G7059" i="25"/>
  <c r="G7060" i="25"/>
  <c r="G7061" i="25"/>
  <c r="G7062" i="25"/>
  <c r="G7063" i="25"/>
  <c r="G7064" i="25"/>
  <c r="G7065" i="25"/>
  <c r="G7066" i="25"/>
  <c r="G7067" i="25"/>
  <c r="G7068" i="25"/>
  <c r="G7069" i="25"/>
  <c r="G7070" i="25"/>
  <c r="G7071" i="25"/>
  <c r="G7072" i="25"/>
  <c r="G7073" i="25"/>
  <c r="G7074" i="25"/>
  <c r="G7075" i="25"/>
  <c r="G7076" i="25"/>
  <c r="G7077" i="25"/>
  <c r="G7078" i="25"/>
  <c r="G7079" i="25"/>
  <c r="G7080" i="25"/>
  <c r="G7081" i="25"/>
  <c r="G7082" i="25"/>
  <c r="G7083" i="25"/>
  <c r="G7084" i="25"/>
  <c r="G7085" i="25"/>
  <c r="G7086" i="25"/>
  <c r="G7087" i="25"/>
  <c r="G7088" i="25"/>
  <c r="G7089" i="25"/>
  <c r="G7090" i="25"/>
  <c r="G7091" i="25"/>
  <c r="G7092" i="25"/>
  <c r="G7093" i="25"/>
  <c r="G7094" i="25"/>
  <c r="G7095" i="25"/>
  <c r="G7096" i="25"/>
  <c r="G7097" i="25"/>
  <c r="G7098" i="25"/>
  <c r="G7099" i="25"/>
  <c r="G7100" i="25"/>
  <c r="G7101" i="25"/>
  <c r="G7102" i="25"/>
  <c r="G7103" i="25"/>
  <c r="G7104" i="25"/>
  <c r="G7105" i="25"/>
  <c r="G7106" i="25"/>
  <c r="G7107" i="25"/>
  <c r="G7108" i="25"/>
  <c r="G7109" i="25"/>
  <c r="G7110" i="25"/>
  <c r="G7111" i="25"/>
  <c r="G7112" i="25"/>
  <c r="G7113" i="25"/>
  <c r="G7114" i="25"/>
  <c r="G7115" i="25"/>
  <c r="G7116" i="25"/>
  <c r="G7117" i="25"/>
  <c r="G7118" i="25"/>
  <c r="G7119" i="25"/>
  <c r="G7120" i="25"/>
  <c r="G7121" i="25"/>
  <c r="G7122" i="25"/>
  <c r="G7123" i="25"/>
  <c r="G7124" i="25"/>
  <c r="G7125" i="25"/>
  <c r="G7126" i="25"/>
  <c r="G7127" i="25"/>
  <c r="G7128" i="25"/>
  <c r="G7129" i="25"/>
  <c r="G7130" i="25"/>
  <c r="G7131" i="25"/>
  <c r="G7132" i="25"/>
  <c r="G7133" i="25"/>
  <c r="G7134" i="25"/>
  <c r="G7135" i="25"/>
  <c r="G7136" i="25"/>
  <c r="G7137" i="25"/>
  <c r="G7138" i="25"/>
  <c r="G7139" i="25"/>
  <c r="G7140" i="25"/>
  <c r="G7141" i="25"/>
  <c r="G7142" i="25"/>
  <c r="G7143" i="25"/>
  <c r="G7144" i="25"/>
  <c r="G7145" i="25"/>
  <c r="G7146" i="25"/>
  <c r="G7147" i="25"/>
  <c r="G7148" i="25"/>
  <c r="G7149" i="25"/>
  <c r="G7150" i="25"/>
  <c r="G7151" i="25"/>
  <c r="G7152" i="25"/>
  <c r="G7153" i="25"/>
  <c r="G7154" i="25"/>
  <c r="G7155" i="25"/>
  <c r="G7156" i="25"/>
  <c r="G7157" i="25"/>
  <c r="G7158" i="25"/>
  <c r="G7159" i="25"/>
  <c r="G7160" i="25"/>
  <c r="G7161" i="25"/>
  <c r="G7162" i="25"/>
  <c r="G7163" i="25"/>
  <c r="G7164" i="25"/>
  <c r="G7165" i="25"/>
  <c r="G7166" i="25"/>
  <c r="G7167" i="25"/>
  <c r="G7168" i="25"/>
  <c r="G7169" i="25"/>
  <c r="G7170" i="25"/>
  <c r="G7171" i="25"/>
  <c r="G7172" i="25"/>
  <c r="G7173" i="25"/>
  <c r="G7174" i="25"/>
  <c r="G7175" i="25"/>
  <c r="G7176" i="25"/>
  <c r="G7177" i="25"/>
  <c r="G7178" i="25"/>
  <c r="G7179" i="25"/>
  <c r="G7180" i="25"/>
  <c r="G7181" i="25"/>
  <c r="G7182" i="25"/>
  <c r="G7183" i="25"/>
  <c r="G7184" i="25"/>
  <c r="G7185" i="25"/>
  <c r="G7186" i="25"/>
  <c r="G7187" i="25"/>
  <c r="G7188" i="25"/>
  <c r="G7189" i="25"/>
  <c r="G7190" i="25"/>
  <c r="G7191" i="25"/>
  <c r="G7192" i="25"/>
  <c r="G7193" i="25"/>
  <c r="G7194" i="25"/>
  <c r="G7195" i="25"/>
  <c r="G7196" i="25"/>
  <c r="G7197" i="25"/>
  <c r="G7198" i="25"/>
  <c r="G7199" i="25"/>
  <c r="G7200" i="25"/>
  <c r="G7201" i="25"/>
  <c r="G7202" i="25"/>
  <c r="G7203" i="25"/>
  <c r="G7204" i="25"/>
  <c r="G7205" i="25"/>
  <c r="G7206" i="25"/>
  <c r="G7207" i="25"/>
  <c r="G7208" i="25"/>
  <c r="G7209" i="25"/>
  <c r="G7210" i="25"/>
  <c r="G7211" i="25"/>
  <c r="G7212" i="25"/>
  <c r="G7213" i="25"/>
  <c r="G7214" i="25"/>
  <c r="G7215" i="25"/>
  <c r="G7216" i="25"/>
  <c r="G7217" i="25"/>
  <c r="G7218" i="25"/>
  <c r="G7219" i="25"/>
  <c r="G7220" i="25"/>
  <c r="G7221" i="25"/>
  <c r="G7222" i="25"/>
  <c r="G7223" i="25"/>
  <c r="G7224" i="25"/>
  <c r="G7225" i="25"/>
  <c r="G7226" i="25"/>
  <c r="G7227" i="25"/>
  <c r="G7228" i="25"/>
  <c r="G7229" i="25"/>
  <c r="G7230" i="25"/>
  <c r="G7231" i="25"/>
  <c r="G7232" i="25"/>
  <c r="G7233" i="25"/>
  <c r="G7234" i="25"/>
  <c r="G7235" i="25"/>
  <c r="G7236" i="25"/>
  <c r="G7237" i="25"/>
  <c r="G7238" i="25"/>
  <c r="G7239" i="25"/>
  <c r="G7240" i="25"/>
  <c r="G7241" i="25"/>
  <c r="G7242" i="25"/>
  <c r="G7243" i="25"/>
  <c r="G7244" i="25"/>
  <c r="G7245" i="25"/>
  <c r="G7246" i="25"/>
  <c r="G7247" i="25"/>
  <c r="G7248" i="25"/>
  <c r="G7249" i="25"/>
  <c r="G7250" i="25"/>
  <c r="G7251" i="25"/>
  <c r="G7252" i="25"/>
  <c r="G7253" i="25"/>
  <c r="G7254" i="25"/>
  <c r="G7255" i="25"/>
  <c r="G7256" i="25"/>
  <c r="G7257" i="25"/>
  <c r="G7258" i="25"/>
  <c r="G7259" i="25"/>
  <c r="G7260" i="25"/>
  <c r="G7261" i="25"/>
  <c r="G7262" i="25"/>
  <c r="G7263" i="25"/>
  <c r="G7264" i="25"/>
  <c r="G7265" i="25"/>
  <c r="G7266" i="25"/>
  <c r="G7267" i="25"/>
  <c r="G7268" i="25"/>
  <c r="G7269" i="25"/>
  <c r="G7270" i="25"/>
  <c r="G7271" i="25"/>
  <c r="G7272" i="25"/>
  <c r="G7273" i="25"/>
  <c r="G7274" i="25"/>
  <c r="G7275" i="25"/>
  <c r="G7276" i="25"/>
  <c r="G7277" i="25"/>
  <c r="G7278" i="25"/>
  <c r="G7279" i="25"/>
  <c r="G7280" i="25"/>
  <c r="G7281" i="25"/>
  <c r="G7282" i="25"/>
  <c r="G7283" i="25"/>
  <c r="G7284" i="25"/>
  <c r="G7285" i="25"/>
  <c r="G7286" i="25"/>
  <c r="G7287" i="25"/>
  <c r="G7288" i="25"/>
  <c r="G7289" i="25"/>
  <c r="G7290" i="25"/>
  <c r="G7291" i="25"/>
  <c r="G7292" i="25"/>
  <c r="G7293" i="25"/>
  <c r="G7294" i="25"/>
  <c r="G7295" i="25"/>
  <c r="G7296" i="25"/>
  <c r="G7297" i="25"/>
  <c r="G7298" i="25"/>
  <c r="G7299" i="25"/>
  <c r="G7300" i="25"/>
  <c r="G7301" i="25"/>
  <c r="G7302" i="25"/>
  <c r="G7303" i="25"/>
  <c r="G7304" i="25"/>
  <c r="G7305" i="25"/>
  <c r="G7306" i="25"/>
  <c r="G7307" i="25"/>
  <c r="G7308" i="25"/>
  <c r="G7309" i="25"/>
  <c r="G7310" i="25"/>
  <c r="G7311" i="25"/>
  <c r="G7312" i="25"/>
  <c r="G7313" i="25"/>
  <c r="G7314" i="25"/>
  <c r="G7315" i="25"/>
  <c r="G7316" i="25"/>
  <c r="G7317" i="25"/>
  <c r="G7318" i="25"/>
  <c r="G7319" i="25"/>
  <c r="G7320" i="25"/>
  <c r="G7321" i="25"/>
  <c r="G7322" i="25"/>
  <c r="G7323" i="25"/>
  <c r="G7324" i="25"/>
  <c r="G7325" i="25"/>
  <c r="G7326" i="25"/>
  <c r="G7327" i="25"/>
  <c r="G7328" i="25"/>
  <c r="G7329" i="25"/>
  <c r="G7330" i="25"/>
  <c r="G7331" i="25"/>
  <c r="G7332" i="25"/>
  <c r="G7333" i="25"/>
  <c r="G7334" i="25"/>
  <c r="G7335" i="25"/>
  <c r="G7336" i="25"/>
  <c r="G7337" i="25"/>
  <c r="G7338" i="25"/>
  <c r="G7339" i="25"/>
  <c r="G7340" i="25"/>
  <c r="G7341" i="25"/>
  <c r="G7342" i="25"/>
  <c r="G7343" i="25"/>
  <c r="G7344" i="25"/>
  <c r="G7345" i="25"/>
  <c r="G7346" i="25"/>
  <c r="G7347" i="25"/>
  <c r="G7348" i="25"/>
  <c r="G7349" i="25"/>
  <c r="G7350" i="25"/>
  <c r="G7351" i="25"/>
  <c r="G7352" i="25"/>
  <c r="G7353" i="25"/>
  <c r="G7354" i="25"/>
  <c r="G7355" i="25"/>
  <c r="G7356" i="25"/>
  <c r="G7357" i="25"/>
  <c r="G7358" i="25"/>
  <c r="G7359" i="25"/>
  <c r="G7360" i="25"/>
  <c r="G7361" i="25"/>
  <c r="G7362" i="25"/>
  <c r="G7363" i="25"/>
  <c r="G7364" i="25"/>
  <c r="G7365" i="25"/>
  <c r="G7366" i="25"/>
  <c r="G7367" i="25"/>
  <c r="G7368" i="25"/>
  <c r="G7369" i="25"/>
  <c r="G7370" i="25"/>
  <c r="G7371" i="25"/>
  <c r="G7372" i="25"/>
  <c r="G7373" i="25"/>
  <c r="G7374" i="25"/>
  <c r="G7375" i="25"/>
  <c r="G7376" i="25"/>
  <c r="G7377" i="25"/>
  <c r="G7378" i="25"/>
  <c r="G7379" i="25"/>
  <c r="G7380" i="25"/>
  <c r="G7381" i="25"/>
  <c r="G7382" i="25"/>
  <c r="G7383" i="25"/>
  <c r="G7384" i="25"/>
  <c r="G7385" i="25"/>
  <c r="G7386" i="25"/>
  <c r="G7387" i="25"/>
  <c r="G7388" i="25"/>
  <c r="G7389" i="25"/>
  <c r="G7390" i="25"/>
  <c r="G7391" i="25"/>
  <c r="G7392" i="25"/>
  <c r="G7393" i="25"/>
  <c r="G7394" i="25"/>
  <c r="G7395" i="25"/>
  <c r="G7396" i="25"/>
  <c r="G7397" i="25"/>
  <c r="G7398" i="25"/>
  <c r="G7399" i="25"/>
  <c r="G7400" i="25"/>
  <c r="G7401" i="25"/>
  <c r="G7402" i="25"/>
  <c r="G7403" i="25"/>
  <c r="G7404" i="25"/>
  <c r="G7405" i="25"/>
  <c r="G7406" i="25"/>
  <c r="G7407" i="25"/>
  <c r="G7408" i="25"/>
  <c r="G7409" i="25"/>
  <c r="G7410" i="25"/>
  <c r="G7411" i="25"/>
  <c r="G7412" i="25"/>
  <c r="G7413" i="25"/>
  <c r="G7414" i="25"/>
  <c r="G7415" i="25"/>
  <c r="G7416" i="25"/>
  <c r="G7417" i="25"/>
  <c r="G7418" i="25"/>
  <c r="G7419" i="25"/>
  <c r="G7420" i="25"/>
  <c r="G7421" i="25"/>
  <c r="G7422" i="25"/>
  <c r="G7423" i="25"/>
  <c r="G7424" i="25"/>
  <c r="G7425" i="25"/>
  <c r="G7426" i="25"/>
  <c r="G7427" i="25"/>
  <c r="G7428" i="25"/>
  <c r="G7429" i="25"/>
  <c r="G7430" i="25"/>
  <c r="G7431" i="25"/>
  <c r="G7432" i="25"/>
  <c r="G7433" i="25"/>
  <c r="G7434" i="25"/>
  <c r="G7435" i="25"/>
  <c r="F7435" i="25"/>
  <c r="F7434" i="25"/>
  <c r="F7433" i="25"/>
  <c r="F7432" i="25"/>
  <c r="F7431" i="25"/>
  <c r="F7430" i="25"/>
  <c r="F7429" i="25"/>
  <c r="F7428" i="25"/>
  <c r="F7427" i="25"/>
  <c r="F7426" i="25"/>
  <c r="F7425" i="25"/>
  <c r="F7424" i="25"/>
  <c r="F7423" i="25"/>
  <c r="F7422" i="25"/>
  <c r="F7421" i="25"/>
  <c r="F7420" i="25"/>
  <c r="F7419" i="25"/>
  <c r="F7418" i="25"/>
  <c r="F7417" i="25"/>
  <c r="F7416" i="25"/>
  <c r="F7415" i="25"/>
  <c r="F7414" i="25"/>
  <c r="F7413" i="25"/>
  <c r="F7412" i="25"/>
  <c r="F7411" i="25"/>
  <c r="F7410" i="25"/>
  <c r="F7409" i="25"/>
  <c r="F7408" i="25"/>
  <c r="F7407" i="25"/>
  <c r="F7406" i="25"/>
  <c r="F7405" i="25"/>
  <c r="F7404" i="25"/>
  <c r="F7403" i="25"/>
  <c r="F7402" i="25"/>
  <c r="F7401" i="25"/>
  <c r="F7400" i="25"/>
  <c r="F7399" i="25"/>
  <c r="F7398" i="25"/>
  <c r="F7397" i="25"/>
  <c r="F7396" i="25"/>
  <c r="F7395" i="25"/>
  <c r="F7394" i="25"/>
  <c r="F7393" i="25"/>
  <c r="F7392" i="25"/>
  <c r="F7391" i="25"/>
  <c r="F7390" i="25"/>
  <c r="F7389" i="25"/>
  <c r="F7388" i="25"/>
  <c r="F7387" i="25"/>
  <c r="F7386" i="25"/>
  <c r="F7385" i="25"/>
  <c r="F7384" i="25"/>
  <c r="F7383" i="25"/>
  <c r="F7382" i="25"/>
  <c r="F7381" i="25"/>
  <c r="F7380" i="25"/>
  <c r="F7379" i="25"/>
  <c r="F7378" i="25"/>
  <c r="F7377" i="25"/>
  <c r="F7376" i="25"/>
  <c r="F7375" i="25"/>
  <c r="F7374" i="25"/>
  <c r="F7373" i="25"/>
  <c r="F7372" i="25"/>
  <c r="F7371" i="25"/>
  <c r="F7370" i="25"/>
  <c r="F7369" i="25"/>
  <c r="F7368" i="25"/>
  <c r="F7367" i="25"/>
  <c r="F7366" i="25"/>
  <c r="F7365" i="25"/>
  <c r="F7364" i="25"/>
  <c r="F7363" i="25"/>
  <c r="F7362" i="25"/>
  <c r="F7361" i="25"/>
  <c r="F7360" i="25"/>
  <c r="F7359" i="25"/>
  <c r="F7358" i="25"/>
  <c r="F7357" i="25"/>
  <c r="F7356" i="25"/>
  <c r="F7355" i="25"/>
  <c r="F7354" i="25"/>
  <c r="F7353" i="25"/>
  <c r="F7352" i="25"/>
  <c r="F7351" i="25"/>
  <c r="F7350" i="25"/>
  <c r="F7349" i="25"/>
  <c r="F7348" i="25"/>
  <c r="F7347" i="25"/>
  <c r="F7346" i="25"/>
  <c r="F7345" i="25"/>
  <c r="F7344" i="25"/>
  <c r="F7343" i="25"/>
  <c r="F7342" i="25"/>
  <c r="F7341" i="25"/>
  <c r="F7340" i="25"/>
  <c r="F7339" i="25"/>
  <c r="F7338" i="25"/>
  <c r="F7337" i="25"/>
  <c r="F7336" i="25"/>
  <c r="F7335" i="25"/>
  <c r="F7334" i="25"/>
  <c r="F7333" i="25"/>
  <c r="F7332" i="25"/>
  <c r="F7331" i="25"/>
  <c r="F7330" i="25"/>
  <c r="F7329" i="25"/>
  <c r="F7328" i="25"/>
  <c r="F7327" i="25"/>
  <c r="F7326" i="25"/>
  <c r="F7325" i="25"/>
  <c r="F7324" i="25"/>
  <c r="F7323" i="25"/>
  <c r="F7322" i="25"/>
  <c r="F7321" i="25"/>
  <c r="F7320" i="25"/>
  <c r="F7319" i="25"/>
  <c r="F7318" i="25"/>
  <c r="F7317" i="25"/>
  <c r="F7316" i="25"/>
  <c r="F7315" i="25"/>
  <c r="F7314" i="25"/>
  <c r="F7313" i="25"/>
  <c r="F7312" i="25"/>
  <c r="F7311" i="25"/>
  <c r="F7310" i="25"/>
  <c r="F7309" i="25"/>
  <c r="F7308" i="25"/>
  <c r="F7307" i="25"/>
  <c r="F7306" i="25"/>
  <c r="F7305" i="25"/>
  <c r="F7304" i="25"/>
  <c r="F7303" i="25"/>
  <c r="F7302" i="25"/>
  <c r="F7301" i="25"/>
  <c r="F7300" i="25"/>
  <c r="F7299" i="25"/>
  <c r="F7298" i="25"/>
  <c r="F7297" i="25"/>
  <c r="F7296" i="25"/>
  <c r="F7295" i="25"/>
  <c r="F7294" i="25"/>
  <c r="F7293" i="25"/>
  <c r="F7292" i="25"/>
  <c r="F7291" i="25"/>
  <c r="F7290" i="25"/>
  <c r="F7289" i="25"/>
  <c r="F7288" i="25"/>
  <c r="F7287" i="25"/>
  <c r="F7286" i="25"/>
  <c r="F7285" i="25"/>
  <c r="F7284" i="25"/>
  <c r="F7283" i="25"/>
  <c r="F7282" i="25"/>
  <c r="F7281" i="25"/>
  <c r="F7280" i="25"/>
  <c r="F7279" i="25"/>
  <c r="F7278" i="25"/>
  <c r="F7277" i="25"/>
  <c r="F7276" i="25"/>
  <c r="F7275" i="25"/>
  <c r="F7274" i="25"/>
  <c r="F7273" i="25"/>
  <c r="F7272" i="25"/>
  <c r="F7271" i="25"/>
  <c r="F7270" i="25"/>
  <c r="F7269" i="25"/>
  <c r="F7268" i="25"/>
  <c r="F7267" i="25"/>
  <c r="F7266" i="25"/>
  <c r="F7265" i="25"/>
  <c r="F7264" i="25"/>
  <c r="F7263" i="25"/>
  <c r="F7262" i="25"/>
  <c r="F7261" i="25"/>
  <c r="F7260" i="25"/>
  <c r="F7259" i="25"/>
  <c r="F7258" i="25"/>
  <c r="F7257" i="25"/>
  <c r="F7256" i="25"/>
  <c r="F7255" i="25"/>
  <c r="F7254" i="25"/>
  <c r="F7253" i="25"/>
  <c r="F7252" i="25"/>
  <c r="F7251" i="25"/>
  <c r="F7250" i="25"/>
  <c r="F7249" i="25"/>
  <c r="F7248" i="25"/>
  <c r="F7247" i="25"/>
  <c r="F7246" i="25"/>
  <c r="F7245" i="25"/>
  <c r="F7244" i="25"/>
  <c r="F7243" i="25"/>
  <c r="F7242" i="25"/>
  <c r="F7241" i="25"/>
  <c r="F7240" i="25"/>
  <c r="F7239" i="25"/>
  <c r="F7238" i="25"/>
  <c r="F7237" i="25"/>
  <c r="F7236" i="25"/>
  <c r="F7235" i="25"/>
  <c r="F7234" i="25"/>
  <c r="F7233" i="25"/>
  <c r="F7232" i="25"/>
  <c r="F7231" i="25"/>
  <c r="F7230" i="25"/>
  <c r="F7229" i="25"/>
  <c r="F7228" i="25"/>
  <c r="F7227" i="25"/>
  <c r="F7226" i="25"/>
  <c r="F7225" i="25"/>
  <c r="F7224" i="25"/>
  <c r="F7223" i="25"/>
  <c r="F7222" i="25"/>
  <c r="F7221" i="25"/>
  <c r="F7220" i="25"/>
  <c r="F7219" i="25"/>
  <c r="F7218" i="25"/>
  <c r="F7217" i="25"/>
  <c r="F7216" i="25"/>
  <c r="F7215" i="25"/>
  <c r="F7214" i="25"/>
  <c r="F7213" i="25"/>
  <c r="F7212" i="25"/>
  <c r="F7211" i="25"/>
  <c r="F7210" i="25"/>
  <c r="F7209" i="25"/>
  <c r="F7208" i="25"/>
  <c r="F7207" i="25"/>
  <c r="F7206" i="25"/>
  <c r="F7205" i="25"/>
  <c r="F7204" i="25"/>
  <c r="F7203" i="25"/>
  <c r="F7202" i="25"/>
  <c r="F7201" i="25"/>
  <c r="F7200" i="25"/>
  <c r="F7199" i="25"/>
  <c r="F7198" i="25"/>
  <c r="F7197" i="25"/>
  <c r="F7196" i="25"/>
  <c r="F7195" i="25"/>
  <c r="F7194" i="25"/>
  <c r="F7193" i="25"/>
  <c r="F7192" i="25"/>
  <c r="F7191" i="25"/>
  <c r="F7190" i="25"/>
  <c r="F7189" i="25"/>
  <c r="F7188" i="25"/>
  <c r="F7187" i="25"/>
  <c r="F7186" i="25"/>
  <c r="F7185" i="25"/>
  <c r="F7184" i="25"/>
  <c r="F7183" i="25"/>
  <c r="F7182" i="25"/>
  <c r="F7181" i="25"/>
  <c r="F7180" i="25"/>
  <c r="F7179" i="25"/>
  <c r="F7178" i="25"/>
  <c r="F7177" i="25"/>
  <c r="F7176" i="25"/>
  <c r="F7175" i="25"/>
  <c r="F7174" i="25"/>
  <c r="F7173" i="25"/>
  <c r="F7172" i="25"/>
  <c r="F7171" i="25"/>
  <c r="F7170" i="25"/>
  <c r="F7169" i="25"/>
  <c r="F7168" i="25"/>
  <c r="F7167" i="25"/>
  <c r="F7166" i="25"/>
  <c r="F7165" i="25"/>
  <c r="F7164" i="25"/>
  <c r="F7163" i="25"/>
  <c r="F7162" i="25"/>
  <c r="F7161" i="25"/>
  <c r="F7160" i="25"/>
  <c r="F7159" i="25"/>
  <c r="F7158" i="25"/>
  <c r="F7157" i="25"/>
  <c r="F7156" i="25"/>
  <c r="F7155" i="25"/>
  <c r="F7154" i="25"/>
  <c r="F7153" i="25"/>
  <c r="F7152" i="25"/>
  <c r="F7151" i="25"/>
  <c r="F7150" i="25"/>
  <c r="F7149" i="25"/>
  <c r="F7148" i="25"/>
  <c r="F7147" i="25"/>
  <c r="F7146" i="25"/>
  <c r="F7145" i="25"/>
  <c r="F7144" i="25"/>
  <c r="F7143" i="25"/>
  <c r="F7142" i="25"/>
  <c r="F7141" i="25"/>
  <c r="F7140" i="25"/>
  <c r="F7139" i="25"/>
  <c r="F7138" i="25"/>
  <c r="F7137" i="25"/>
  <c r="F7136" i="25"/>
  <c r="F7135" i="25"/>
  <c r="F7134" i="25"/>
  <c r="F7133" i="25"/>
  <c r="F7132" i="25"/>
  <c r="F7131" i="25"/>
  <c r="F7130" i="25"/>
  <c r="F7129" i="25"/>
  <c r="F7128" i="25"/>
  <c r="F7127" i="25"/>
  <c r="F7126" i="25"/>
  <c r="F7125" i="25"/>
  <c r="F7124" i="25"/>
  <c r="F7123" i="25"/>
  <c r="F7122" i="25"/>
  <c r="F7121" i="25"/>
  <c r="F7120" i="25"/>
  <c r="F7119" i="25"/>
  <c r="F7118" i="25"/>
  <c r="F7117" i="25"/>
  <c r="F7116" i="25"/>
  <c r="F7115" i="25"/>
  <c r="F7114" i="25"/>
  <c r="F7113" i="25"/>
  <c r="F7112" i="25"/>
  <c r="F7111" i="25"/>
  <c r="F7110" i="25"/>
  <c r="F7109" i="25"/>
  <c r="F7108" i="25"/>
  <c r="F7107" i="25"/>
  <c r="F7106" i="25"/>
  <c r="F7105" i="25"/>
  <c r="F7104" i="25"/>
  <c r="F7103" i="25"/>
  <c r="F7102" i="25"/>
  <c r="F7101" i="25"/>
  <c r="F7100" i="25"/>
  <c r="F7099" i="25"/>
  <c r="F7098" i="25"/>
  <c r="F7097" i="25"/>
  <c r="F7096" i="25"/>
  <c r="F7095" i="25"/>
  <c r="F7094" i="25"/>
  <c r="F7093" i="25"/>
  <c r="F7092" i="25"/>
  <c r="F7091" i="25"/>
  <c r="F7090" i="25"/>
  <c r="F7089" i="25"/>
  <c r="F7088" i="25"/>
  <c r="F7087" i="25"/>
  <c r="F7086" i="25"/>
  <c r="F7085" i="25"/>
  <c r="F7084" i="25"/>
  <c r="F7083" i="25"/>
  <c r="F7082" i="25"/>
  <c r="F7081" i="25"/>
  <c r="F7080" i="25"/>
  <c r="F7079" i="25"/>
  <c r="F7078" i="25"/>
  <c r="F7077" i="25"/>
  <c r="F7076" i="25"/>
  <c r="F7075" i="25"/>
  <c r="F7074" i="25"/>
  <c r="F7073" i="25"/>
  <c r="F7072" i="25"/>
  <c r="F7071" i="25"/>
  <c r="F7070" i="25"/>
  <c r="F7069" i="25"/>
  <c r="F7068" i="25"/>
  <c r="F7067" i="25"/>
  <c r="F7066" i="25"/>
  <c r="F7065" i="25"/>
  <c r="F7064" i="25"/>
  <c r="F7063" i="25"/>
  <c r="F7062" i="25"/>
  <c r="F7061" i="25"/>
  <c r="F7060" i="25"/>
  <c r="F7059" i="25"/>
  <c r="F7058" i="25"/>
  <c r="F7057" i="25"/>
  <c r="F7056" i="25"/>
  <c r="F7055" i="25"/>
  <c r="F7054" i="25"/>
  <c r="F7053" i="25"/>
  <c r="F7052" i="25"/>
  <c r="F7051" i="25"/>
  <c r="F7050" i="25"/>
  <c r="F7049" i="25"/>
  <c r="F7048" i="25"/>
  <c r="F7047" i="25"/>
  <c r="F7046" i="25"/>
  <c r="F7045" i="25"/>
  <c r="F7044" i="25"/>
  <c r="F7043" i="25"/>
  <c r="F7042" i="25"/>
  <c r="F7041" i="25"/>
  <c r="F7040" i="25"/>
  <c r="F7039" i="25"/>
  <c r="F7038" i="25"/>
  <c r="F7037" i="25"/>
  <c r="F7036" i="25"/>
  <c r="F7035" i="25"/>
  <c r="F7034" i="25"/>
  <c r="F7033" i="25"/>
  <c r="F7032" i="25"/>
  <c r="F7031" i="25"/>
  <c r="F7030" i="25"/>
  <c r="F7029" i="25"/>
  <c r="F7028" i="25"/>
  <c r="F7027" i="25"/>
  <c r="F7026" i="25"/>
  <c r="F7025" i="25"/>
  <c r="F7024" i="25"/>
  <c r="F7023" i="25"/>
  <c r="F7022" i="25"/>
  <c r="F7021" i="25"/>
  <c r="F7020" i="25"/>
  <c r="F7019" i="25"/>
  <c r="F7018" i="25"/>
  <c r="F7017" i="25"/>
  <c r="F7016" i="25"/>
  <c r="F7015" i="25"/>
  <c r="F7014" i="25"/>
  <c r="F7013" i="25"/>
  <c r="F7012" i="25"/>
  <c r="F7011" i="25"/>
  <c r="F7010" i="25"/>
  <c r="F7009" i="25"/>
  <c r="F7008" i="25"/>
  <c r="F7007" i="25"/>
  <c r="F7006" i="25"/>
  <c r="F7005" i="25"/>
  <c r="F7004" i="25"/>
  <c r="F7003" i="25"/>
  <c r="F7002" i="25"/>
  <c r="F7001" i="25"/>
  <c r="F7000" i="25"/>
  <c r="F6999" i="25"/>
  <c r="F6998" i="25"/>
  <c r="F6997" i="25"/>
  <c r="F6996" i="25"/>
  <c r="F6995" i="25"/>
  <c r="F6994" i="25"/>
  <c r="F6993" i="25"/>
  <c r="F6992" i="25"/>
  <c r="F6991" i="25"/>
  <c r="F6990" i="25"/>
  <c r="F6989" i="25"/>
  <c r="F6988" i="25"/>
  <c r="F6987" i="25"/>
  <c r="F6986" i="25"/>
  <c r="F6985" i="25"/>
  <c r="F6984" i="25"/>
  <c r="F6983" i="25"/>
  <c r="F6982" i="25"/>
  <c r="F6981" i="25"/>
  <c r="F6980" i="25"/>
  <c r="F6979" i="25"/>
  <c r="F6978" i="25"/>
  <c r="F6977" i="25"/>
  <c r="F6976" i="25"/>
  <c r="F6975" i="25"/>
  <c r="F6974" i="25"/>
  <c r="F6973" i="25"/>
  <c r="F6972" i="25"/>
  <c r="F6971" i="25"/>
  <c r="F6970" i="25"/>
  <c r="F6969" i="25"/>
  <c r="F6968" i="25"/>
  <c r="F6967" i="25"/>
  <c r="F6966" i="25"/>
  <c r="F6965" i="25"/>
  <c r="F6964" i="25"/>
  <c r="F6963" i="25"/>
  <c r="F6962" i="25"/>
  <c r="F6961" i="25"/>
  <c r="F6960" i="25"/>
  <c r="F6959" i="25"/>
  <c r="F6958" i="25"/>
  <c r="F6957" i="25"/>
  <c r="F6956" i="25"/>
  <c r="F6955" i="25"/>
  <c r="F6954" i="25"/>
  <c r="F6953" i="25"/>
  <c r="F6952" i="25"/>
  <c r="F6951" i="25"/>
  <c r="F6950" i="25"/>
  <c r="F6949" i="25"/>
  <c r="F6948" i="25"/>
  <c r="F6947" i="25"/>
  <c r="F6946" i="25"/>
  <c r="F6945" i="25"/>
  <c r="F6944" i="25"/>
  <c r="F6943" i="25"/>
  <c r="F6942" i="25"/>
  <c r="F6941" i="25"/>
  <c r="F6940" i="25"/>
  <c r="F6939" i="25"/>
  <c r="F6938" i="25"/>
  <c r="F6937" i="25"/>
  <c r="F6936" i="25"/>
  <c r="F6935" i="25"/>
  <c r="F6934" i="25"/>
  <c r="F6933" i="25"/>
  <c r="F6932" i="25"/>
  <c r="F6931" i="25"/>
  <c r="F6930" i="25"/>
  <c r="F6929" i="25"/>
  <c r="F6928" i="25"/>
  <c r="F6927" i="25"/>
  <c r="F6926" i="25"/>
  <c r="F6925" i="25"/>
  <c r="F6924" i="25"/>
  <c r="F6923" i="25"/>
  <c r="F6922" i="25"/>
  <c r="F6921" i="25"/>
  <c r="F6920" i="25"/>
  <c r="F6919" i="25"/>
  <c r="F6918" i="25"/>
  <c r="F6917" i="25"/>
  <c r="F6916" i="25"/>
  <c r="F6915" i="25"/>
  <c r="F6914" i="25"/>
  <c r="F6913" i="25"/>
  <c r="F6912" i="25"/>
  <c r="F6911" i="25"/>
  <c r="F6910" i="25"/>
  <c r="F6909" i="25"/>
  <c r="F6908" i="25"/>
  <c r="F6907" i="25"/>
  <c r="F6906" i="25"/>
  <c r="F6905" i="25"/>
  <c r="F6904" i="25"/>
  <c r="F6903" i="25"/>
  <c r="F6902" i="25"/>
  <c r="F6901" i="25"/>
  <c r="F6900" i="25"/>
  <c r="F6899" i="25"/>
  <c r="F6898" i="25"/>
  <c r="F6897" i="25"/>
  <c r="F6896" i="25"/>
  <c r="F6895" i="25"/>
  <c r="F6894" i="25"/>
  <c r="F6893" i="25"/>
  <c r="F6892" i="25"/>
  <c r="F6891" i="25"/>
  <c r="F6890" i="25"/>
  <c r="F6889" i="25"/>
  <c r="F6888" i="25"/>
  <c r="F6887" i="25"/>
  <c r="F6886" i="25"/>
  <c r="F6885" i="25"/>
  <c r="F6884" i="25"/>
  <c r="F6883" i="25"/>
  <c r="F6882" i="25"/>
  <c r="F6881" i="25"/>
  <c r="F6880" i="25"/>
  <c r="F6879" i="25"/>
  <c r="F6878" i="25"/>
  <c r="F6877" i="25"/>
  <c r="F6876" i="25"/>
  <c r="F6875" i="25"/>
  <c r="F6874" i="25"/>
  <c r="F6873" i="25"/>
  <c r="F6872" i="25"/>
  <c r="F6871" i="25"/>
  <c r="F6870" i="25"/>
  <c r="F6869" i="25"/>
  <c r="F6868" i="25"/>
  <c r="F6867" i="25"/>
  <c r="F6866" i="25"/>
  <c r="F6865" i="25"/>
  <c r="F6864" i="25"/>
  <c r="F6863" i="25"/>
  <c r="F6862" i="25"/>
  <c r="F6861" i="25"/>
  <c r="F6860" i="25"/>
  <c r="F6859" i="25"/>
  <c r="F6858" i="25"/>
  <c r="F6857" i="25"/>
  <c r="F6856" i="25"/>
  <c r="F6855" i="25"/>
  <c r="F6854" i="25"/>
  <c r="F6853" i="25"/>
  <c r="F6852" i="25"/>
  <c r="F6851" i="25"/>
  <c r="F6850" i="25"/>
  <c r="F6849" i="25"/>
  <c r="F6848" i="25"/>
  <c r="F6847" i="25"/>
  <c r="F6846" i="25"/>
  <c r="F6845" i="25"/>
  <c r="F6844" i="25"/>
  <c r="F6843" i="25"/>
  <c r="F6842" i="25"/>
  <c r="F6841" i="25"/>
  <c r="F6840" i="25"/>
  <c r="F6839" i="25"/>
  <c r="F6838" i="25"/>
  <c r="F6837" i="25"/>
  <c r="F6836" i="25"/>
  <c r="F6835" i="25"/>
  <c r="F6834" i="25"/>
  <c r="F6833" i="25"/>
  <c r="F6832" i="25"/>
  <c r="F6831" i="25"/>
  <c r="F6830" i="25"/>
  <c r="F6829" i="25"/>
  <c r="F6828" i="25"/>
  <c r="F6827" i="25"/>
  <c r="F6826" i="25"/>
  <c r="F6825" i="25"/>
  <c r="F6824" i="25"/>
  <c r="F6823" i="25"/>
  <c r="F6822" i="25"/>
  <c r="F6821" i="25"/>
  <c r="F6820" i="25"/>
  <c r="F6819" i="25"/>
  <c r="F6818" i="25"/>
  <c r="F6817" i="25"/>
  <c r="F6816" i="25"/>
  <c r="F6815" i="25"/>
  <c r="F6814" i="25"/>
  <c r="F6813" i="25"/>
  <c r="F6812" i="25"/>
  <c r="F6811" i="25"/>
  <c r="F6810" i="25"/>
  <c r="F6809" i="25"/>
  <c r="F6808" i="25"/>
  <c r="F6807" i="25"/>
  <c r="F6806" i="25"/>
  <c r="F6805" i="25"/>
  <c r="F6804" i="25"/>
  <c r="F6803" i="25"/>
  <c r="F6802" i="25"/>
  <c r="F6801" i="25"/>
  <c r="F6800" i="25"/>
  <c r="F6799" i="25"/>
  <c r="F6798" i="25"/>
  <c r="F6797" i="25"/>
  <c r="F6796" i="25"/>
  <c r="F6795" i="25"/>
  <c r="F6794" i="25"/>
  <c r="F6793" i="25"/>
  <c r="F6792" i="25"/>
  <c r="F6791" i="25"/>
  <c r="F6790" i="25"/>
  <c r="F6789" i="25"/>
  <c r="F6788" i="25"/>
  <c r="F6787" i="25"/>
  <c r="F6786" i="25"/>
  <c r="F6785" i="25"/>
  <c r="F6784" i="25"/>
  <c r="F6783" i="25"/>
  <c r="F6782" i="25"/>
  <c r="F6781" i="25"/>
  <c r="F6780" i="25"/>
  <c r="F6779" i="25"/>
  <c r="F6778" i="25"/>
  <c r="F6777" i="25"/>
  <c r="F6776" i="25"/>
  <c r="F6775" i="25"/>
  <c r="F6774" i="25"/>
  <c r="F6773" i="25"/>
  <c r="F6772" i="25"/>
  <c r="F6771" i="25"/>
  <c r="F6770" i="25"/>
  <c r="F6769" i="25"/>
  <c r="F6768" i="25"/>
  <c r="F6767" i="25"/>
  <c r="F6766" i="25"/>
  <c r="F6765" i="25"/>
  <c r="F6764" i="25"/>
  <c r="F6763" i="25"/>
  <c r="F6762" i="25"/>
  <c r="F6761" i="25"/>
  <c r="F6760" i="25"/>
  <c r="F6759" i="25"/>
  <c r="F6758" i="25"/>
  <c r="F6757" i="25"/>
  <c r="F6756" i="25"/>
  <c r="F6755" i="25"/>
  <c r="F6754" i="25"/>
  <c r="F6753" i="25"/>
  <c r="F6752" i="25"/>
  <c r="F6751" i="25"/>
  <c r="F6750" i="25"/>
  <c r="F6749" i="25"/>
  <c r="F6748" i="25"/>
  <c r="F6747" i="25"/>
  <c r="F6746" i="25"/>
  <c r="F6745" i="25"/>
  <c r="F6744" i="25"/>
  <c r="F6743" i="25"/>
  <c r="F6742" i="25"/>
  <c r="F6741" i="25"/>
  <c r="F6740" i="25"/>
  <c r="F6739" i="25"/>
  <c r="F6738" i="25"/>
  <c r="F6737" i="25"/>
  <c r="F6736" i="25"/>
  <c r="F6735" i="25"/>
  <c r="F6734" i="25"/>
  <c r="F6733" i="25"/>
  <c r="F6732" i="25"/>
  <c r="F6731" i="25"/>
  <c r="F6730" i="25"/>
  <c r="F6729" i="25"/>
  <c r="F6728" i="25"/>
  <c r="F6727" i="25"/>
  <c r="F6726" i="25"/>
  <c r="F6725" i="25"/>
  <c r="F6724" i="25"/>
  <c r="F6723" i="25"/>
  <c r="F6722" i="25"/>
  <c r="F6721" i="25"/>
  <c r="F6720" i="25"/>
  <c r="F6719" i="25"/>
  <c r="F6718" i="25"/>
  <c r="F6717" i="25"/>
  <c r="F6716" i="25"/>
  <c r="F6715" i="25"/>
  <c r="F6714" i="25"/>
  <c r="F6713" i="25"/>
  <c r="F6712" i="25"/>
  <c r="F6711" i="25"/>
  <c r="F6710" i="25"/>
  <c r="F6709" i="25"/>
  <c r="F6708" i="25"/>
  <c r="F6707" i="25"/>
  <c r="F6706" i="25"/>
  <c r="F6705" i="25"/>
  <c r="F6704" i="25"/>
  <c r="F6703" i="25"/>
  <c r="F6702" i="25"/>
  <c r="F6701" i="25"/>
  <c r="F6700" i="25"/>
  <c r="F6699" i="25"/>
  <c r="F6698" i="25"/>
  <c r="F6697" i="25"/>
  <c r="F6696" i="25"/>
  <c r="F6695" i="25"/>
  <c r="F6694" i="25"/>
  <c r="F6693" i="25"/>
  <c r="F6692" i="25"/>
  <c r="F6691" i="25"/>
  <c r="F6690" i="25"/>
  <c r="F6689" i="25"/>
  <c r="F6688" i="25"/>
  <c r="F6687" i="25"/>
  <c r="F6686" i="25"/>
  <c r="F6685" i="25"/>
  <c r="F6684" i="25"/>
  <c r="F6683" i="25"/>
  <c r="F6682" i="25"/>
  <c r="F6681" i="25"/>
  <c r="F6680" i="25"/>
  <c r="F6679" i="25"/>
  <c r="F6678" i="25"/>
  <c r="F6677" i="25"/>
  <c r="F6676" i="25"/>
  <c r="F6675" i="25"/>
  <c r="F6674" i="25"/>
  <c r="F6673" i="25"/>
  <c r="F6672" i="25"/>
  <c r="F6671" i="25"/>
  <c r="F6670" i="25"/>
  <c r="F6669" i="25"/>
  <c r="F6668" i="25"/>
  <c r="F6667" i="25"/>
  <c r="F6666" i="25"/>
  <c r="F6665" i="25"/>
  <c r="F6664" i="25"/>
  <c r="F6663" i="25"/>
  <c r="F6662" i="25"/>
  <c r="F6661" i="25"/>
  <c r="F6660" i="25"/>
  <c r="F6659" i="25"/>
  <c r="F6658" i="25"/>
  <c r="F6657" i="25"/>
  <c r="F6656" i="25"/>
  <c r="F6655" i="25"/>
  <c r="F6654" i="25"/>
  <c r="F6653" i="25"/>
  <c r="F6652" i="25"/>
  <c r="F6651" i="25"/>
  <c r="F6650" i="25"/>
  <c r="F6649" i="25"/>
  <c r="F6648" i="25"/>
  <c r="F6647" i="25"/>
  <c r="F6646" i="25"/>
  <c r="F6645" i="25"/>
  <c r="F6644" i="25"/>
  <c r="F6643" i="25"/>
  <c r="F6642" i="25"/>
  <c r="F6641" i="25"/>
  <c r="F6640" i="25"/>
  <c r="F6639" i="25"/>
  <c r="F6638" i="25"/>
  <c r="F6637" i="25"/>
  <c r="F6636" i="25"/>
  <c r="F6635" i="25"/>
  <c r="F6634" i="25"/>
  <c r="F6633" i="25"/>
  <c r="F6632" i="25"/>
  <c r="F6631" i="25"/>
  <c r="F6630" i="25"/>
  <c r="F6629" i="25"/>
  <c r="F6628" i="25"/>
  <c r="F6627" i="25"/>
  <c r="F6626" i="25"/>
  <c r="F6625" i="25"/>
  <c r="F6624" i="25"/>
  <c r="F6623" i="25"/>
  <c r="F6622" i="25"/>
  <c r="F6621" i="25"/>
  <c r="F6620" i="25"/>
  <c r="F6619" i="25"/>
  <c r="F6618" i="25"/>
  <c r="F6617" i="25"/>
  <c r="F6616" i="25"/>
  <c r="F6615" i="25"/>
  <c r="F6614" i="25"/>
  <c r="F6613" i="25"/>
  <c r="F6612" i="25"/>
  <c r="F6611" i="25"/>
  <c r="F6610" i="25"/>
  <c r="F6609" i="25"/>
  <c r="F6608" i="25"/>
  <c r="F6607" i="25"/>
  <c r="F6606" i="25"/>
  <c r="F6605" i="25"/>
  <c r="F6604" i="25"/>
  <c r="F6603" i="25"/>
  <c r="F6602" i="25"/>
  <c r="F6601" i="25"/>
  <c r="F6600" i="25"/>
  <c r="F6599" i="25"/>
  <c r="F6598" i="25"/>
  <c r="F6597" i="25"/>
  <c r="F6596" i="25"/>
  <c r="F6595" i="25"/>
  <c r="F6594" i="25"/>
  <c r="F6593" i="25"/>
  <c r="F6592" i="25"/>
  <c r="F6591" i="25"/>
  <c r="F6590" i="25"/>
  <c r="F6589" i="25"/>
  <c r="F6588" i="25"/>
  <c r="F6587" i="25"/>
  <c r="F6586" i="25"/>
  <c r="F6585" i="25"/>
  <c r="F6584" i="25"/>
  <c r="F6583" i="25"/>
  <c r="F6582" i="25"/>
  <c r="F6581" i="25"/>
  <c r="F6580" i="25"/>
  <c r="F6579" i="25"/>
  <c r="F6578" i="25"/>
  <c r="F6577" i="25"/>
  <c r="F6576" i="25"/>
  <c r="F6575" i="25"/>
  <c r="F6574" i="25"/>
  <c r="F6573" i="25"/>
  <c r="F6572" i="25"/>
  <c r="F6571" i="25"/>
  <c r="F6570" i="25"/>
  <c r="F6569" i="25"/>
  <c r="F6568" i="25"/>
  <c r="F6567" i="25"/>
  <c r="F6566" i="25"/>
  <c r="F6565" i="25"/>
  <c r="F6564" i="25"/>
  <c r="F6563" i="25"/>
  <c r="F6562" i="25"/>
  <c r="F6561" i="25"/>
  <c r="F6560" i="25"/>
  <c r="F6559" i="25"/>
  <c r="F6558" i="25"/>
  <c r="F6557" i="25"/>
  <c r="F6556" i="25"/>
  <c r="F6555" i="25"/>
  <c r="F6554" i="25"/>
  <c r="F6553" i="25"/>
  <c r="F6552" i="25"/>
  <c r="F6551" i="25"/>
  <c r="F6550" i="25"/>
  <c r="F6549" i="25"/>
  <c r="F6548" i="25"/>
  <c r="F6547" i="25"/>
  <c r="F6546" i="25"/>
  <c r="F6545" i="25"/>
  <c r="F6544" i="25"/>
  <c r="F6543" i="25"/>
  <c r="F6542" i="25"/>
  <c r="F6541" i="25"/>
  <c r="F6540" i="25"/>
  <c r="F6539" i="25"/>
  <c r="F6538" i="25"/>
  <c r="F6537" i="25"/>
  <c r="F6536" i="25"/>
  <c r="F6535" i="25"/>
  <c r="F6534" i="25"/>
  <c r="F6533" i="25"/>
  <c r="F6532" i="25"/>
  <c r="F6531" i="25"/>
  <c r="F6530" i="25"/>
  <c r="F6529" i="25"/>
  <c r="F6528" i="25"/>
  <c r="F6527" i="25"/>
  <c r="F6526" i="25"/>
  <c r="F6525" i="25"/>
  <c r="F6524" i="25"/>
  <c r="F6523" i="25"/>
  <c r="F6522" i="25"/>
  <c r="F6521" i="25"/>
  <c r="F6520" i="25"/>
  <c r="F6519" i="25"/>
  <c r="F6518" i="25"/>
  <c r="F6517" i="25"/>
  <c r="F6516" i="25"/>
  <c r="F6515" i="25"/>
  <c r="F6514" i="25"/>
  <c r="F6513" i="25"/>
  <c r="F6512" i="25"/>
  <c r="F6511" i="25"/>
  <c r="F6510" i="25"/>
  <c r="F6509" i="25"/>
  <c r="F6508" i="25"/>
  <c r="F6507" i="25"/>
  <c r="F6506" i="25"/>
  <c r="F6505" i="25"/>
  <c r="F6504" i="25"/>
  <c r="F6503" i="25"/>
  <c r="F6502" i="25"/>
  <c r="F6501" i="25"/>
  <c r="F6500" i="25"/>
  <c r="F6499" i="25"/>
  <c r="F6498" i="25"/>
  <c r="F6497" i="25"/>
  <c r="F6496" i="25"/>
  <c r="F6495" i="25"/>
  <c r="F6494" i="25"/>
  <c r="F6493" i="25"/>
  <c r="F6492" i="25"/>
  <c r="F6491" i="25"/>
  <c r="F6490" i="25"/>
  <c r="F6489" i="25"/>
  <c r="F6488" i="25"/>
  <c r="F6487" i="25"/>
  <c r="F6486" i="25"/>
  <c r="F6485" i="25"/>
  <c r="F6484" i="25"/>
  <c r="F6483" i="25"/>
  <c r="F6482" i="25"/>
  <c r="F6481" i="25"/>
  <c r="F6480" i="25"/>
  <c r="F6479" i="25"/>
  <c r="F6478" i="25"/>
  <c r="F6477" i="25"/>
  <c r="F6476" i="25"/>
  <c r="F6475" i="25"/>
  <c r="F6474" i="25"/>
  <c r="F6473" i="25"/>
  <c r="F6472" i="25"/>
  <c r="F6471" i="25"/>
  <c r="F6470" i="25"/>
  <c r="F6469" i="25"/>
  <c r="F6468" i="25"/>
  <c r="F6467" i="25"/>
  <c r="F6466" i="25"/>
  <c r="F6465" i="25"/>
  <c r="F6464" i="25"/>
  <c r="F6463" i="25"/>
  <c r="F6462" i="25"/>
  <c r="F6461" i="25"/>
  <c r="F6460" i="25"/>
  <c r="F6459" i="25"/>
  <c r="F6458" i="25"/>
  <c r="F6457" i="25"/>
  <c r="F6456" i="25"/>
  <c r="F6455" i="25"/>
  <c r="F6454" i="25"/>
  <c r="F6453" i="25"/>
  <c r="F6452" i="25"/>
  <c r="F6451" i="25"/>
  <c r="F6450" i="25"/>
  <c r="F6449" i="25"/>
  <c r="F6448" i="25"/>
  <c r="F6447" i="25"/>
  <c r="F6446" i="25"/>
  <c r="F6445" i="25"/>
  <c r="F6444" i="25"/>
  <c r="F6443" i="25"/>
  <c r="F6442" i="25"/>
  <c r="F6441" i="25"/>
  <c r="F6440" i="25"/>
  <c r="F6439" i="25"/>
  <c r="F6438" i="25"/>
  <c r="F6437" i="25"/>
  <c r="F6436" i="25"/>
  <c r="F6435" i="25"/>
  <c r="F6434" i="25"/>
  <c r="F6433" i="25"/>
  <c r="F6432" i="25"/>
  <c r="F6431" i="25"/>
  <c r="F6430" i="25"/>
  <c r="F6429" i="25"/>
  <c r="F6428" i="25"/>
  <c r="F6427" i="25"/>
  <c r="F6426" i="25"/>
  <c r="F6425" i="25"/>
  <c r="F6424" i="25"/>
  <c r="F6423" i="25"/>
  <c r="F6422" i="25"/>
  <c r="F6421" i="25"/>
  <c r="F6420" i="25"/>
  <c r="F6419" i="25"/>
  <c r="F6418" i="25"/>
  <c r="F6417" i="25"/>
  <c r="F6416" i="25"/>
  <c r="F6415" i="25"/>
  <c r="F6414" i="25"/>
  <c r="F6413" i="25"/>
  <c r="F6412" i="25"/>
  <c r="F6411" i="25"/>
  <c r="F6410" i="25"/>
  <c r="F6409" i="25"/>
  <c r="F6408" i="25"/>
  <c r="F6407" i="25"/>
  <c r="F6406" i="25"/>
  <c r="F6405" i="25"/>
  <c r="F6404" i="25"/>
  <c r="F6403" i="25"/>
  <c r="F6402" i="25"/>
  <c r="F6401" i="25"/>
  <c r="F6400" i="25"/>
  <c r="F6399" i="25"/>
  <c r="F6398" i="25"/>
  <c r="F6397" i="25"/>
  <c r="F6396" i="25"/>
  <c r="F6395" i="25"/>
  <c r="F6394" i="25"/>
  <c r="F6393" i="25"/>
  <c r="F6392" i="25"/>
  <c r="F6391" i="25"/>
  <c r="F6390" i="25"/>
  <c r="F6389" i="25"/>
  <c r="F6388" i="25"/>
  <c r="F6387" i="25"/>
  <c r="F6386" i="25"/>
  <c r="F6385" i="25"/>
  <c r="F6384" i="25"/>
  <c r="F6383" i="25"/>
  <c r="F6382" i="25"/>
  <c r="F6381" i="25"/>
  <c r="F6380" i="25"/>
  <c r="F6379" i="25"/>
  <c r="F6378" i="25"/>
  <c r="F6377" i="25"/>
  <c r="F6376" i="25"/>
  <c r="F6375" i="25"/>
  <c r="F6374" i="25"/>
  <c r="F6373" i="25"/>
  <c r="F6372" i="25"/>
  <c r="F6371" i="25"/>
  <c r="F6370" i="25"/>
  <c r="F6369" i="25"/>
  <c r="F6368" i="25"/>
  <c r="F6367" i="25"/>
  <c r="F6366" i="25"/>
  <c r="F6365" i="25"/>
  <c r="F6364" i="25"/>
  <c r="F6363" i="25"/>
  <c r="F6362" i="25"/>
  <c r="F6361" i="25"/>
  <c r="F6360" i="25"/>
  <c r="F6359" i="25"/>
  <c r="F6358" i="25"/>
  <c r="F6357" i="25"/>
  <c r="F6356" i="25"/>
  <c r="F6355" i="25"/>
  <c r="F6354" i="25"/>
  <c r="F6353" i="25"/>
  <c r="F6352" i="25"/>
  <c r="F6351" i="25"/>
  <c r="F6350" i="25"/>
  <c r="F6349" i="25"/>
  <c r="F6348" i="25"/>
  <c r="F6347" i="25"/>
  <c r="F6346" i="25"/>
  <c r="F6345" i="25"/>
  <c r="F6344" i="25"/>
  <c r="F6343" i="25"/>
  <c r="F6342" i="25"/>
  <c r="F6341" i="25"/>
  <c r="F6340" i="25"/>
  <c r="F6339" i="25"/>
  <c r="F6338" i="25"/>
  <c r="F6337" i="25"/>
  <c r="F6336" i="25"/>
  <c r="F6335" i="25"/>
  <c r="F6334" i="25"/>
  <c r="F6333" i="25"/>
  <c r="F6332" i="25"/>
  <c r="F6331" i="25"/>
  <c r="F6330" i="25"/>
  <c r="F6329" i="25"/>
  <c r="F6328" i="25"/>
  <c r="F6327" i="25"/>
  <c r="F6326" i="25"/>
  <c r="F6325" i="25"/>
  <c r="F6324" i="25"/>
  <c r="F6323" i="25"/>
  <c r="F6322" i="25"/>
  <c r="F6321" i="25"/>
  <c r="F6320" i="25"/>
  <c r="F6319" i="25"/>
  <c r="F6318" i="25"/>
  <c r="F6317" i="25"/>
  <c r="F6316" i="25"/>
  <c r="F6315" i="25"/>
  <c r="F6314" i="25"/>
  <c r="F6313" i="25"/>
  <c r="F6312" i="25"/>
  <c r="F6311" i="25"/>
  <c r="F6310" i="25"/>
  <c r="F6309" i="25"/>
  <c r="F6308" i="25"/>
  <c r="F6307" i="25"/>
  <c r="F6306" i="25"/>
  <c r="F6305" i="25"/>
  <c r="F6304" i="25"/>
  <c r="F6303" i="25"/>
  <c r="F6302" i="25"/>
  <c r="F6301" i="25"/>
  <c r="F6300" i="25"/>
  <c r="F6299" i="25"/>
  <c r="F6298" i="25"/>
  <c r="F6297" i="25"/>
  <c r="F6296" i="25"/>
  <c r="F6295" i="25"/>
  <c r="F6294" i="25"/>
  <c r="F6293" i="25"/>
  <c r="F6292" i="25"/>
  <c r="F6291" i="25"/>
  <c r="F6290" i="25"/>
  <c r="F6289" i="25"/>
  <c r="F6288" i="25"/>
  <c r="F6287" i="25"/>
  <c r="F6286" i="25"/>
  <c r="F6285" i="25"/>
  <c r="F6284" i="25"/>
  <c r="F6283" i="25"/>
  <c r="F6282" i="25"/>
  <c r="F6281" i="25"/>
  <c r="F6280" i="25"/>
  <c r="F6279" i="25"/>
  <c r="F6278" i="25"/>
  <c r="F6277" i="25"/>
  <c r="F6276" i="25"/>
  <c r="F6275" i="25"/>
  <c r="F6274" i="25"/>
  <c r="F6273" i="25"/>
  <c r="F6272" i="25"/>
  <c r="F6271" i="25"/>
  <c r="F6270" i="25"/>
  <c r="F6269" i="25"/>
  <c r="F6268" i="25"/>
  <c r="F6267" i="25"/>
  <c r="F6266" i="25"/>
  <c r="F6265" i="25"/>
  <c r="F6264" i="25"/>
  <c r="F6263" i="25"/>
  <c r="F6262" i="25"/>
  <c r="F6261" i="25"/>
  <c r="F6260" i="25"/>
  <c r="F6259" i="25"/>
  <c r="F6258" i="25"/>
  <c r="F6257" i="25"/>
  <c r="F6256" i="25"/>
  <c r="F6255" i="25"/>
  <c r="F6254" i="25"/>
  <c r="F6253" i="25"/>
  <c r="F6252" i="25"/>
  <c r="F6251" i="25"/>
  <c r="F6250" i="25"/>
  <c r="F6249" i="25"/>
  <c r="F6248" i="25"/>
  <c r="F6247" i="25"/>
  <c r="F6246" i="25"/>
  <c r="F6245" i="25"/>
  <c r="F6244" i="25"/>
  <c r="F6243" i="25"/>
  <c r="F6242" i="25"/>
  <c r="F6241" i="25"/>
  <c r="F6240" i="25"/>
  <c r="F6239" i="25"/>
  <c r="F6238" i="25"/>
  <c r="F6237" i="25"/>
  <c r="F6236" i="25"/>
  <c r="F6235" i="25"/>
  <c r="F6234" i="25"/>
  <c r="F6233" i="25"/>
  <c r="F6232" i="25"/>
  <c r="F6231" i="25"/>
  <c r="F6230" i="25"/>
  <c r="F6229" i="25"/>
  <c r="F6228" i="25"/>
  <c r="F6227" i="25"/>
  <c r="F6226" i="25"/>
  <c r="F6225" i="25"/>
  <c r="F6224" i="25"/>
  <c r="F6223" i="25"/>
  <c r="F6222" i="25"/>
  <c r="F6221" i="25"/>
  <c r="F6220" i="25"/>
  <c r="F6219" i="25"/>
  <c r="F6218" i="25"/>
  <c r="F6217" i="25"/>
  <c r="F6216" i="25"/>
  <c r="F6215" i="25"/>
  <c r="F6214" i="25"/>
  <c r="F6213" i="25"/>
  <c r="F6212" i="25"/>
  <c r="F6211" i="25"/>
  <c r="F6210" i="25"/>
  <c r="F6209" i="25"/>
  <c r="F6208" i="25"/>
  <c r="F6207" i="25"/>
  <c r="F6206" i="25"/>
  <c r="F6205" i="25"/>
  <c r="F6204" i="25"/>
  <c r="F6203" i="25"/>
  <c r="F6202" i="25"/>
  <c r="F6201" i="25"/>
  <c r="F6200" i="25"/>
  <c r="F6199" i="25"/>
  <c r="F6198" i="25"/>
  <c r="F6197" i="25"/>
  <c r="F6196" i="25"/>
  <c r="F6195" i="25"/>
  <c r="F6194" i="25"/>
  <c r="F6193" i="25"/>
  <c r="F6192" i="25"/>
  <c r="F6191" i="25"/>
  <c r="F6190" i="25"/>
  <c r="F6189" i="25"/>
  <c r="F6188" i="25"/>
  <c r="F6187" i="25"/>
  <c r="F6186" i="25"/>
  <c r="F6185" i="25"/>
  <c r="F6184" i="25"/>
  <c r="F6183" i="25"/>
  <c r="F6182" i="25"/>
  <c r="F6181" i="25"/>
  <c r="F6180" i="25"/>
  <c r="F6179" i="25"/>
  <c r="F6178" i="25"/>
  <c r="F6177" i="25"/>
  <c r="F6176" i="25"/>
  <c r="F6175" i="25"/>
  <c r="F6174" i="25"/>
  <c r="F6173" i="25"/>
  <c r="F6172" i="25"/>
  <c r="F6171" i="25"/>
  <c r="F6170" i="25"/>
  <c r="F6169" i="25"/>
  <c r="F6168" i="25"/>
  <c r="F6167" i="25"/>
  <c r="F6166" i="25"/>
  <c r="F6165" i="25"/>
  <c r="F6164" i="25"/>
  <c r="F6163" i="25"/>
  <c r="F6162" i="25"/>
  <c r="F6161" i="25"/>
  <c r="F6160" i="25"/>
  <c r="F6159" i="25"/>
  <c r="F6158" i="25"/>
  <c r="F6157" i="25"/>
  <c r="F6156" i="25"/>
  <c r="F6155" i="25"/>
  <c r="F6154" i="25"/>
  <c r="F6153" i="25"/>
  <c r="F6152" i="25"/>
  <c r="F6151" i="25"/>
  <c r="F6150" i="25"/>
  <c r="F6149" i="25"/>
  <c r="F6148" i="25"/>
  <c r="F6147" i="25"/>
  <c r="F6146" i="25"/>
  <c r="F6145" i="25"/>
  <c r="F6144" i="25"/>
  <c r="F6143" i="25"/>
  <c r="F6142" i="25"/>
  <c r="F6141" i="25"/>
  <c r="F6140" i="25"/>
  <c r="F6139" i="25"/>
  <c r="F6138" i="25"/>
  <c r="F6137" i="25"/>
  <c r="F6136" i="25"/>
  <c r="F6135" i="25"/>
  <c r="F6134" i="25"/>
  <c r="F6133" i="25"/>
  <c r="F6132" i="25"/>
  <c r="F6131" i="25"/>
  <c r="F6130" i="25"/>
  <c r="F6129" i="25"/>
  <c r="F6128" i="25"/>
  <c r="F6127" i="25"/>
  <c r="F6126" i="25"/>
  <c r="F6125" i="25"/>
  <c r="F6124" i="25"/>
  <c r="F6123" i="25"/>
  <c r="F6122" i="25"/>
  <c r="F6121" i="25"/>
  <c r="F6120" i="25"/>
  <c r="F6119" i="25"/>
  <c r="F6118" i="25"/>
  <c r="F6117" i="25"/>
  <c r="F6116" i="25"/>
  <c r="F6115" i="25"/>
  <c r="F6114" i="25"/>
  <c r="F6113" i="25"/>
  <c r="F6112" i="25"/>
  <c r="F6111" i="25"/>
  <c r="F6110" i="25"/>
  <c r="F6109" i="25"/>
  <c r="F6108" i="25"/>
  <c r="F6107" i="25"/>
  <c r="F6106" i="25"/>
  <c r="F6105" i="25"/>
  <c r="F6104" i="25"/>
  <c r="F6103" i="25"/>
  <c r="F6102" i="25"/>
  <c r="F6101" i="25"/>
  <c r="F6100" i="25"/>
  <c r="F6099" i="25"/>
  <c r="F6098" i="25"/>
  <c r="F6097" i="25"/>
  <c r="F6096" i="25"/>
  <c r="F6095" i="25"/>
  <c r="F6094" i="25"/>
  <c r="F6093" i="25"/>
  <c r="F6092" i="25"/>
  <c r="F6091" i="25"/>
  <c r="F6090" i="25"/>
  <c r="F6089" i="25"/>
  <c r="F6088" i="25"/>
  <c r="F6087" i="25"/>
  <c r="F6086" i="25"/>
  <c r="F6085" i="25"/>
  <c r="F6084" i="25"/>
  <c r="F6083" i="25"/>
  <c r="F6082" i="25"/>
  <c r="F6081" i="25"/>
  <c r="F6080" i="25"/>
  <c r="F6079" i="25"/>
  <c r="F6078" i="25"/>
  <c r="F6077" i="25"/>
  <c r="F6076" i="25"/>
  <c r="F6075" i="25"/>
  <c r="F6074" i="25"/>
  <c r="F6073" i="25"/>
  <c r="F6072" i="25"/>
  <c r="F6071" i="25"/>
  <c r="F6070" i="25"/>
  <c r="F6069" i="25"/>
  <c r="F6068" i="25"/>
  <c r="F6067" i="25"/>
  <c r="F6066" i="25"/>
  <c r="F6065" i="25"/>
  <c r="F6064" i="25"/>
  <c r="F6063" i="25"/>
  <c r="F6062" i="25"/>
  <c r="F6061" i="25"/>
  <c r="F6060" i="25"/>
  <c r="F6059" i="25"/>
  <c r="F6058" i="25"/>
  <c r="F6057" i="25"/>
  <c r="F6056" i="25"/>
  <c r="F6055" i="25"/>
  <c r="F6054" i="25"/>
  <c r="F6053" i="25"/>
  <c r="F6052" i="25"/>
  <c r="F6051" i="25"/>
  <c r="F6050" i="25"/>
  <c r="F6049" i="25"/>
  <c r="F6048" i="25"/>
  <c r="F6047" i="25"/>
  <c r="F6046" i="25"/>
  <c r="F6045" i="25"/>
  <c r="F6044" i="25"/>
  <c r="F6043" i="25"/>
  <c r="F6042" i="25"/>
  <c r="F6041" i="25"/>
  <c r="F6040" i="25"/>
  <c r="F6039" i="25"/>
  <c r="F6038" i="25"/>
  <c r="F6037" i="25"/>
  <c r="F6036" i="25"/>
  <c r="F6035" i="25"/>
  <c r="F6034" i="25"/>
  <c r="F6033" i="25"/>
  <c r="F6032" i="25"/>
  <c r="F6031" i="25"/>
  <c r="F6030" i="25"/>
  <c r="F6029" i="25"/>
  <c r="F6028" i="25"/>
  <c r="F6027" i="25"/>
  <c r="F6026" i="25"/>
  <c r="F6025" i="25"/>
  <c r="F6024" i="25"/>
  <c r="F6023" i="25"/>
  <c r="F6022" i="25"/>
  <c r="F6021" i="25"/>
  <c r="F6020" i="25"/>
  <c r="F6019" i="25"/>
  <c r="F6018" i="25"/>
  <c r="F6017" i="25"/>
  <c r="F6016" i="25"/>
  <c r="F6015" i="25"/>
  <c r="F6014" i="25"/>
  <c r="F6013" i="25"/>
  <c r="F6012" i="25"/>
  <c r="F6011" i="25"/>
  <c r="F6010" i="25"/>
  <c r="F6009" i="25"/>
  <c r="F6008" i="25"/>
  <c r="F6007" i="25"/>
  <c r="F6006" i="25"/>
  <c r="F6005" i="25"/>
  <c r="F6004" i="25"/>
  <c r="F6003" i="25"/>
  <c r="F6002" i="25"/>
  <c r="F6001" i="25"/>
  <c r="F6000" i="25"/>
  <c r="F5999" i="25"/>
  <c r="F5998" i="25"/>
  <c r="F5997" i="25"/>
  <c r="F5996" i="25"/>
  <c r="F5995" i="25"/>
  <c r="F5994" i="25"/>
  <c r="F5993" i="25"/>
  <c r="F5992" i="25"/>
  <c r="F5991" i="25"/>
  <c r="F5990" i="25"/>
  <c r="F5989" i="25"/>
  <c r="F5988" i="25"/>
  <c r="F5987" i="25"/>
  <c r="F5986" i="25"/>
  <c r="F5985" i="25"/>
  <c r="F5984" i="25"/>
  <c r="F5983" i="25"/>
  <c r="F5982" i="25"/>
  <c r="F5981" i="25"/>
  <c r="F5980" i="25"/>
  <c r="F5979" i="25"/>
  <c r="F5978" i="25"/>
  <c r="F5977" i="25"/>
  <c r="F5976" i="25"/>
  <c r="F5975" i="25"/>
  <c r="F5974" i="25"/>
  <c r="F5973" i="25"/>
  <c r="F5972" i="25"/>
  <c r="F5971" i="25"/>
  <c r="F5970" i="25"/>
  <c r="F5969" i="25"/>
  <c r="F5968" i="25"/>
  <c r="F5967" i="25"/>
  <c r="F5966" i="25"/>
  <c r="F5965" i="25"/>
  <c r="F5964" i="25"/>
  <c r="F5963" i="25"/>
  <c r="F5962" i="25"/>
  <c r="F5961" i="25"/>
  <c r="F5960" i="25"/>
  <c r="F5959" i="25"/>
  <c r="F5958" i="25"/>
  <c r="F5957" i="25"/>
  <c r="F5956" i="25"/>
  <c r="F5955" i="25"/>
  <c r="F5954" i="25"/>
  <c r="F5953" i="25"/>
  <c r="F5952" i="25"/>
  <c r="F5951" i="25"/>
  <c r="F5950" i="25"/>
  <c r="F5949" i="25"/>
  <c r="F5948" i="25"/>
  <c r="F5947" i="25"/>
  <c r="F5946" i="25"/>
  <c r="F5945" i="25"/>
  <c r="F5944" i="25"/>
  <c r="F5943" i="25"/>
  <c r="F5942" i="25"/>
  <c r="F5941" i="25"/>
  <c r="F5940" i="25"/>
  <c r="F5939" i="25"/>
  <c r="F5938" i="25"/>
  <c r="F5937" i="25"/>
  <c r="F5936" i="25"/>
  <c r="F5935" i="25"/>
  <c r="F5934" i="25"/>
  <c r="F5933" i="25"/>
  <c r="F5932" i="25"/>
  <c r="F5931" i="25"/>
  <c r="F5930" i="25"/>
  <c r="F5929" i="25"/>
  <c r="F5928" i="25"/>
  <c r="F5927" i="25"/>
  <c r="F5926" i="25"/>
  <c r="F5925" i="25"/>
  <c r="F5924" i="25"/>
  <c r="F5923" i="25"/>
  <c r="F5922" i="25"/>
  <c r="F5921" i="25"/>
  <c r="F5920" i="25"/>
  <c r="F5919" i="25"/>
  <c r="F5918" i="25"/>
  <c r="F5917" i="25"/>
  <c r="F5916" i="25"/>
  <c r="F5915" i="25"/>
  <c r="F5914" i="25"/>
  <c r="F5913" i="25"/>
  <c r="F5912" i="25"/>
  <c r="F5911" i="25"/>
  <c r="F5910" i="25"/>
  <c r="F5909" i="25"/>
  <c r="F5908" i="25"/>
  <c r="F5907" i="25"/>
  <c r="F5906" i="25"/>
  <c r="F5905" i="25"/>
  <c r="F5904" i="25"/>
  <c r="F5903" i="25"/>
  <c r="F5902" i="25"/>
  <c r="F5901" i="25"/>
  <c r="F5900" i="25"/>
  <c r="F5899" i="25"/>
  <c r="F5898" i="25"/>
  <c r="F5897" i="25"/>
  <c r="F5896" i="25"/>
  <c r="F5895" i="25"/>
  <c r="F5894" i="25"/>
  <c r="F5893" i="25"/>
  <c r="F5892" i="25"/>
  <c r="F5891" i="25"/>
  <c r="F5890" i="25"/>
  <c r="F5889" i="25"/>
  <c r="F5888" i="25"/>
  <c r="F5887" i="25"/>
  <c r="F5886" i="25"/>
  <c r="F5885" i="25"/>
  <c r="F5884" i="25"/>
  <c r="F5883" i="25"/>
  <c r="F5882" i="25"/>
  <c r="F5881" i="25"/>
  <c r="F5880" i="25"/>
  <c r="F5879" i="25"/>
  <c r="F5878" i="25"/>
  <c r="F5877" i="25"/>
  <c r="F5876" i="25"/>
  <c r="F5875" i="25"/>
  <c r="F5874" i="25"/>
  <c r="F5873" i="25"/>
  <c r="F5872" i="25"/>
  <c r="F5871" i="25"/>
  <c r="F5870" i="25"/>
  <c r="F5869" i="25"/>
  <c r="F5868" i="25"/>
  <c r="F5867" i="25"/>
  <c r="F5866" i="25"/>
  <c r="F5865" i="25"/>
  <c r="F5864" i="25"/>
  <c r="F5863" i="25"/>
  <c r="F5862" i="25"/>
  <c r="F5861" i="25"/>
  <c r="F5860" i="25"/>
  <c r="F5859" i="25"/>
  <c r="F5858" i="25"/>
  <c r="F5857" i="25"/>
  <c r="F5856" i="25"/>
  <c r="F5855" i="25"/>
  <c r="F5854" i="25"/>
  <c r="F5853" i="25"/>
  <c r="F5852" i="25"/>
  <c r="F5851" i="25"/>
  <c r="F5850" i="25"/>
  <c r="F5849" i="25"/>
  <c r="F5848" i="25"/>
  <c r="F5847" i="25"/>
  <c r="F5846" i="25"/>
  <c r="F5845" i="25"/>
  <c r="F5844" i="25"/>
  <c r="F5843" i="25"/>
  <c r="F5842" i="25"/>
  <c r="F5841" i="25"/>
  <c r="F5840" i="25"/>
  <c r="F5839" i="25"/>
  <c r="F5838" i="25"/>
  <c r="F5837" i="25"/>
  <c r="F5836" i="25"/>
  <c r="F5835" i="25"/>
  <c r="F5834" i="25"/>
  <c r="F5833" i="25"/>
  <c r="F5832" i="25"/>
  <c r="F5831" i="25"/>
  <c r="F5830" i="25"/>
  <c r="F5829" i="25"/>
  <c r="F5828" i="25"/>
  <c r="F5827" i="25"/>
  <c r="F5826" i="25"/>
  <c r="F5825" i="25"/>
  <c r="F5824" i="25"/>
  <c r="F5823" i="25"/>
  <c r="F5822" i="25"/>
  <c r="F5821" i="25"/>
  <c r="F5820" i="25"/>
  <c r="F5819" i="25"/>
  <c r="F5818" i="25"/>
  <c r="F5817" i="25"/>
  <c r="F5816" i="25"/>
  <c r="F5815" i="25"/>
  <c r="F5814" i="25"/>
  <c r="F5813" i="25"/>
  <c r="F5812" i="25"/>
  <c r="F5811" i="25"/>
  <c r="F5810" i="25"/>
  <c r="F5809" i="25"/>
  <c r="F5808" i="25"/>
  <c r="F5807" i="25"/>
  <c r="F5806" i="25"/>
  <c r="F5805" i="25"/>
  <c r="F5804" i="25"/>
  <c r="F5803" i="25"/>
  <c r="F5802" i="25"/>
  <c r="F5801" i="25"/>
  <c r="F5800" i="25"/>
  <c r="F5799" i="25"/>
  <c r="F5798" i="25"/>
  <c r="F5797" i="25"/>
  <c r="F5796" i="25"/>
  <c r="F5795" i="25"/>
  <c r="F5794" i="25"/>
  <c r="F5793" i="25"/>
  <c r="F5792" i="25"/>
  <c r="F5791" i="25"/>
  <c r="F5790" i="25"/>
  <c r="F5789" i="25"/>
  <c r="F5788" i="25"/>
  <c r="F5787" i="25"/>
  <c r="F5786" i="25"/>
  <c r="F5785" i="25"/>
  <c r="F5784" i="25"/>
  <c r="F5783" i="25"/>
  <c r="F5782" i="25"/>
  <c r="F5781" i="25"/>
  <c r="F5780" i="25"/>
  <c r="F5779" i="25"/>
  <c r="F5778" i="25"/>
  <c r="F5777" i="25"/>
  <c r="F5776" i="25"/>
  <c r="F5775" i="25"/>
  <c r="F5774" i="25"/>
  <c r="F5773" i="25"/>
  <c r="F5772" i="25"/>
  <c r="F5771" i="25"/>
  <c r="F5770" i="25"/>
  <c r="F5769" i="25"/>
  <c r="F5768" i="25"/>
  <c r="F5767" i="25"/>
  <c r="F5766" i="25"/>
  <c r="F5765" i="25"/>
  <c r="F5764" i="25"/>
  <c r="F5763" i="25"/>
  <c r="F5762" i="25"/>
  <c r="F5761" i="25"/>
  <c r="F5760" i="25"/>
  <c r="F5759" i="25"/>
  <c r="F5758" i="25"/>
  <c r="F5757" i="25"/>
  <c r="F5756" i="25"/>
  <c r="F5755" i="25"/>
  <c r="F5754" i="25"/>
  <c r="F5753" i="25"/>
  <c r="F5752" i="25"/>
  <c r="F5751" i="25"/>
  <c r="F5750" i="25"/>
  <c r="F5749" i="25"/>
  <c r="F5748" i="25"/>
  <c r="F5747" i="25"/>
  <c r="F5746" i="25"/>
  <c r="F5745" i="25"/>
  <c r="F5744" i="25"/>
  <c r="F5743" i="25"/>
  <c r="F5742" i="25"/>
  <c r="F5741" i="25"/>
  <c r="F5740" i="25"/>
  <c r="F5739" i="25"/>
  <c r="F5738" i="25"/>
  <c r="F5737" i="25"/>
  <c r="F5736" i="25"/>
  <c r="F5735" i="25"/>
  <c r="F5734" i="25"/>
  <c r="F5733" i="25"/>
  <c r="F5732" i="25"/>
  <c r="F5731" i="25"/>
  <c r="F5730" i="25"/>
  <c r="F5729" i="25"/>
  <c r="F5728" i="25"/>
  <c r="F5727" i="25"/>
  <c r="F5726" i="25"/>
  <c r="F5725" i="25"/>
  <c r="F5724" i="25"/>
  <c r="F5723" i="25"/>
  <c r="F5722" i="25"/>
  <c r="F5721" i="25"/>
  <c r="F5720" i="25"/>
  <c r="F5719" i="25"/>
  <c r="F5718" i="25"/>
  <c r="F5717" i="25"/>
  <c r="F5716" i="25"/>
  <c r="F5715" i="25"/>
  <c r="F5714" i="25"/>
  <c r="F5713" i="25"/>
  <c r="F5712" i="25"/>
  <c r="F5711" i="25"/>
  <c r="F5710" i="25"/>
  <c r="F5709" i="25"/>
  <c r="F5708" i="25"/>
  <c r="F5707" i="25"/>
  <c r="F5706" i="25"/>
  <c r="F5705" i="25"/>
  <c r="F5704" i="25"/>
  <c r="F5703" i="25"/>
  <c r="F5702" i="25"/>
  <c r="F5701" i="25"/>
  <c r="F5700" i="25"/>
  <c r="F5699" i="25"/>
  <c r="F5698" i="25"/>
  <c r="F5697" i="25"/>
  <c r="F5696" i="25"/>
  <c r="F5695" i="25"/>
  <c r="F5694" i="25"/>
  <c r="F5693" i="25"/>
  <c r="F5692" i="25"/>
  <c r="F5691" i="25"/>
  <c r="F5690" i="25"/>
  <c r="F5689" i="25"/>
  <c r="F5688" i="25"/>
  <c r="F5687" i="25"/>
  <c r="F5686" i="25"/>
  <c r="F5685" i="25"/>
  <c r="F5684" i="25"/>
  <c r="F5683" i="25"/>
  <c r="F5682" i="25"/>
  <c r="F5681" i="25"/>
  <c r="F5680" i="25"/>
  <c r="F5679" i="25"/>
  <c r="F5678" i="25"/>
  <c r="F5677" i="25"/>
  <c r="F5676" i="25"/>
  <c r="F5675" i="25"/>
  <c r="F5674" i="25"/>
  <c r="F5673" i="25"/>
  <c r="F5672" i="25"/>
  <c r="F5671" i="25"/>
  <c r="F5670" i="25"/>
  <c r="F5669" i="25"/>
  <c r="F5668" i="25"/>
  <c r="F5667" i="25"/>
  <c r="F5666" i="25"/>
  <c r="F5665" i="25"/>
  <c r="F5664" i="25"/>
  <c r="F5663" i="25"/>
  <c r="F5662" i="25"/>
  <c r="F5661" i="25"/>
  <c r="F5660" i="25"/>
  <c r="F5659" i="25"/>
  <c r="F5658" i="25"/>
  <c r="F5657" i="25"/>
  <c r="F5656" i="25"/>
  <c r="F5655" i="25"/>
  <c r="F5654" i="25"/>
  <c r="F5653" i="25"/>
  <c r="F5652" i="25"/>
  <c r="F5651" i="25"/>
  <c r="F5650" i="25"/>
  <c r="F5649" i="25"/>
  <c r="F5648" i="25"/>
  <c r="F5647" i="25"/>
  <c r="F5646" i="25"/>
  <c r="F5645" i="25"/>
  <c r="F5644" i="25"/>
  <c r="F5643" i="25"/>
  <c r="F5642" i="25"/>
  <c r="F5641" i="25"/>
  <c r="F5640" i="25"/>
  <c r="F5639" i="25"/>
  <c r="F5638" i="25"/>
  <c r="F5637" i="25"/>
  <c r="F5636" i="25"/>
  <c r="F5635" i="25"/>
  <c r="F5634" i="25"/>
  <c r="F5633" i="25"/>
  <c r="F5632" i="25"/>
  <c r="F5631" i="25"/>
  <c r="F5630" i="25"/>
  <c r="F5629" i="25"/>
  <c r="F5628" i="25"/>
  <c r="F5627" i="25"/>
  <c r="F5626" i="25"/>
  <c r="F5625" i="25"/>
  <c r="F5624" i="25"/>
  <c r="F5623" i="25"/>
  <c r="F5622" i="25"/>
  <c r="F5621" i="25"/>
  <c r="F5620" i="25"/>
  <c r="F5619" i="25"/>
  <c r="F5618" i="25"/>
  <c r="F5617" i="25"/>
  <c r="F5616" i="25"/>
  <c r="F5615" i="25"/>
  <c r="F5614" i="25"/>
  <c r="F5613" i="25"/>
  <c r="F5612" i="25"/>
  <c r="F5611" i="25"/>
  <c r="F5610" i="25"/>
  <c r="F5609" i="25"/>
  <c r="F5608" i="25"/>
  <c r="F5607" i="25"/>
  <c r="F5606" i="25"/>
  <c r="F5605" i="25"/>
  <c r="F5604" i="25"/>
  <c r="F5603" i="25"/>
  <c r="F5602" i="25"/>
  <c r="F5601" i="25"/>
  <c r="F5600" i="25"/>
  <c r="F5599" i="25"/>
  <c r="F5598" i="25"/>
  <c r="F5597" i="25"/>
  <c r="F5596" i="25"/>
  <c r="F5595" i="25"/>
  <c r="F5594" i="25"/>
  <c r="F5593" i="25"/>
  <c r="F5592" i="25"/>
  <c r="F5591" i="25"/>
  <c r="F5590" i="25"/>
  <c r="F5589" i="25"/>
  <c r="F5588" i="25"/>
  <c r="F5587" i="25"/>
  <c r="F5586" i="25"/>
  <c r="F5585" i="25"/>
  <c r="F5584" i="25"/>
  <c r="F5583" i="25"/>
  <c r="F5582" i="25"/>
  <c r="F5581" i="25"/>
  <c r="F5580" i="25"/>
  <c r="F5579" i="25"/>
  <c r="F5578" i="25"/>
  <c r="F5577" i="25"/>
  <c r="F5576" i="25"/>
  <c r="F5575" i="25"/>
  <c r="F5574" i="25"/>
  <c r="F5573" i="25"/>
  <c r="F5572" i="25"/>
  <c r="F5571" i="25"/>
  <c r="F5570" i="25"/>
  <c r="F5569" i="25"/>
  <c r="F5568" i="25"/>
  <c r="F5567" i="25"/>
  <c r="F5566" i="25"/>
  <c r="F5565" i="25"/>
  <c r="F5564" i="25"/>
  <c r="F5563" i="25"/>
  <c r="F5562" i="25"/>
  <c r="F5561" i="25"/>
  <c r="F5560" i="25"/>
  <c r="F5559" i="25"/>
  <c r="F5558" i="25"/>
  <c r="F5557" i="25"/>
  <c r="F5556" i="25"/>
  <c r="F5555" i="25"/>
  <c r="F5554" i="25"/>
  <c r="F5553" i="25"/>
  <c r="F5552" i="25"/>
  <c r="F5551" i="25"/>
  <c r="F5550" i="25"/>
  <c r="F5549" i="25"/>
  <c r="F5548" i="25"/>
  <c r="F5547" i="25"/>
  <c r="F5546" i="25"/>
  <c r="F5545" i="25"/>
  <c r="F5544" i="25"/>
  <c r="F5543" i="25"/>
  <c r="F5542" i="25"/>
  <c r="F5541" i="25"/>
  <c r="F5540" i="25"/>
  <c r="F5539" i="25"/>
  <c r="F5538" i="25"/>
  <c r="F5537" i="25"/>
  <c r="F5536" i="25"/>
  <c r="F5535" i="25"/>
  <c r="F5534" i="25"/>
  <c r="F5533" i="25"/>
  <c r="F5532" i="25"/>
  <c r="F5531" i="25"/>
  <c r="F5530" i="25"/>
  <c r="F5529" i="25"/>
  <c r="F5528" i="25"/>
  <c r="F5527" i="25"/>
  <c r="F5526" i="25"/>
  <c r="F5525" i="25"/>
  <c r="F5524" i="25"/>
  <c r="F5523" i="25"/>
  <c r="F5522" i="25"/>
  <c r="F5521" i="25"/>
  <c r="F5520" i="25"/>
  <c r="F5519" i="25"/>
  <c r="F5518" i="25"/>
  <c r="F5517" i="25"/>
  <c r="F5516" i="25"/>
  <c r="F5515" i="25"/>
  <c r="F5514" i="25"/>
  <c r="F5513" i="25"/>
  <c r="F5512" i="25"/>
  <c r="F5511" i="25"/>
  <c r="F5510" i="25"/>
  <c r="F5509" i="25"/>
  <c r="F5508" i="25"/>
  <c r="F5507" i="25"/>
  <c r="F5506" i="25"/>
  <c r="F5505" i="25"/>
  <c r="F5504" i="25"/>
  <c r="F5503" i="25"/>
  <c r="F5502" i="25"/>
  <c r="F5501" i="25"/>
  <c r="F5500" i="25"/>
  <c r="F5499" i="25"/>
  <c r="F5498" i="25"/>
  <c r="F5497" i="25"/>
  <c r="F5496" i="25"/>
  <c r="F5495" i="25"/>
  <c r="F5494" i="25"/>
  <c r="F5493" i="25"/>
  <c r="F5492" i="25"/>
  <c r="F5491" i="25"/>
  <c r="F5490" i="25"/>
  <c r="F5489" i="25"/>
  <c r="F5488" i="25"/>
  <c r="F5487" i="25"/>
  <c r="F5486" i="25"/>
  <c r="F5485" i="25"/>
  <c r="F5484" i="25"/>
  <c r="F5483" i="25"/>
  <c r="F5482" i="25"/>
  <c r="F5481" i="25"/>
  <c r="F5480" i="25"/>
  <c r="F5479" i="25"/>
  <c r="F5478" i="25"/>
  <c r="F5477" i="25"/>
  <c r="F5476" i="25"/>
  <c r="F5475" i="25"/>
  <c r="F5474" i="25"/>
  <c r="F5473" i="25"/>
  <c r="F5472" i="25"/>
  <c r="F5471" i="25"/>
  <c r="F5470" i="25"/>
  <c r="F5469" i="25"/>
  <c r="F5468" i="25"/>
  <c r="F5467" i="25"/>
  <c r="F5466" i="25"/>
  <c r="F5465" i="25"/>
  <c r="F5464" i="25"/>
  <c r="F5463" i="25"/>
  <c r="F5462" i="25"/>
  <c r="F5461" i="25"/>
  <c r="F5460" i="25"/>
  <c r="F5459" i="25"/>
  <c r="F5458" i="25"/>
  <c r="F5457" i="25"/>
  <c r="F5456" i="25"/>
  <c r="F5455" i="25"/>
  <c r="F5454" i="25"/>
  <c r="F5453" i="25"/>
  <c r="F5452" i="25"/>
  <c r="F5451" i="25"/>
  <c r="F5450" i="25"/>
  <c r="F5449" i="25"/>
  <c r="F5448" i="25"/>
  <c r="F5447" i="25"/>
  <c r="F5446" i="25"/>
  <c r="F5445" i="25"/>
  <c r="F5444" i="25"/>
  <c r="F5443" i="25"/>
  <c r="F5442" i="25"/>
  <c r="F5441" i="25"/>
  <c r="F5440" i="25"/>
  <c r="F5439" i="25"/>
  <c r="F5438" i="25"/>
  <c r="F5437" i="25"/>
  <c r="F5436" i="25"/>
  <c r="F5435" i="25"/>
  <c r="F5434" i="25"/>
  <c r="F5433" i="25"/>
  <c r="F5432" i="25"/>
  <c r="F5431" i="25"/>
  <c r="F5430" i="25"/>
  <c r="F5429" i="25"/>
  <c r="F5428" i="25"/>
  <c r="F5427" i="25"/>
  <c r="F5426" i="25"/>
  <c r="F5425" i="25"/>
  <c r="F5424" i="25"/>
  <c r="F5423" i="25"/>
  <c r="F5422" i="25"/>
  <c r="F5421" i="25"/>
  <c r="F5420" i="25"/>
  <c r="F5419" i="25"/>
  <c r="F5418" i="25"/>
  <c r="F5417" i="25"/>
  <c r="F5416" i="25"/>
  <c r="F5415" i="25"/>
  <c r="F5414" i="25"/>
  <c r="F5413" i="25"/>
  <c r="F5412" i="25"/>
  <c r="F5411" i="25"/>
  <c r="F5410" i="25"/>
  <c r="F5409" i="25"/>
  <c r="F5408" i="25"/>
  <c r="F5407" i="25"/>
  <c r="F5406" i="25"/>
  <c r="F5405" i="25"/>
  <c r="F5404" i="25"/>
  <c r="F5403" i="25"/>
  <c r="F5402" i="25"/>
  <c r="F5401" i="25"/>
  <c r="F5400" i="25"/>
  <c r="F5399" i="25"/>
  <c r="F5398" i="25"/>
  <c r="F5397" i="25"/>
  <c r="F5396" i="25"/>
  <c r="F5395" i="25"/>
  <c r="F5394" i="25"/>
  <c r="F5393" i="25"/>
  <c r="F5392" i="25"/>
  <c r="F5391" i="25"/>
  <c r="F5390" i="25"/>
  <c r="F5389" i="25"/>
  <c r="F5388" i="25"/>
  <c r="F5387" i="25"/>
  <c r="F5386" i="25"/>
  <c r="F5385" i="25"/>
  <c r="F5384" i="25"/>
  <c r="F5383" i="25"/>
  <c r="F5382" i="25"/>
  <c r="F5381" i="25"/>
  <c r="F5380" i="25"/>
  <c r="F5379" i="25"/>
  <c r="F5378" i="25"/>
  <c r="F5377" i="25"/>
  <c r="F5376" i="25"/>
  <c r="F5375" i="25"/>
  <c r="F5374" i="25"/>
  <c r="F5373" i="25"/>
  <c r="F5372" i="25"/>
  <c r="F5371" i="25"/>
  <c r="F5370" i="25"/>
  <c r="F5369" i="25"/>
  <c r="F5368" i="25"/>
  <c r="F5367" i="25"/>
  <c r="F5366" i="25"/>
  <c r="F5365" i="25"/>
  <c r="F5364" i="25"/>
  <c r="F5363" i="25"/>
  <c r="F5362" i="25"/>
  <c r="F5361" i="25"/>
  <c r="F5360" i="25"/>
  <c r="F5359" i="25"/>
  <c r="F5358" i="25"/>
  <c r="F5357" i="25"/>
  <c r="F5356" i="25"/>
  <c r="F5355" i="25"/>
  <c r="F5354" i="25"/>
  <c r="F5353" i="25"/>
  <c r="F5352" i="25"/>
  <c r="F5351" i="25"/>
  <c r="F5350" i="25"/>
  <c r="F5349" i="25"/>
  <c r="F5348" i="25"/>
  <c r="F5347" i="25"/>
  <c r="F5346" i="25"/>
  <c r="F5345" i="25"/>
  <c r="F5344" i="25"/>
  <c r="F5343" i="25"/>
  <c r="F5342" i="25"/>
  <c r="F5341" i="25"/>
  <c r="F5340" i="25"/>
  <c r="F5339" i="25"/>
  <c r="F5338" i="25"/>
  <c r="F5337" i="25"/>
  <c r="F5336" i="25"/>
  <c r="F5335" i="25"/>
  <c r="F5334" i="25"/>
  <c r="F5333" i="25"/>
  <c r="F5332" i="25"/>
  <c r="F5331" i="25"/>
  <c r="F5330" i="25"/>
  <c r="F5329" i="25"/>
  <c r="F5328" i="25"/>
  <c r="F5327" i="25"/>
  <c r="F5326" i="25"/>
  <c r="F5325" i="25"/>
  <c r="F5324" i="25"/>
  <c r="F5323" i="25"/>
  <c r="F5322" i="25"/>
  <c r="F5321" i="25"/>
  <c r="F5320" i="25"/>
  <c r="F5319" i="25"/>
  <c r="F5318" i="25"/>
  <c r="F5317" i="25"/>
  <c r="F5316" i="25"/>
  <c r="F5315" i="25"/>
  <c r="F5314" i="25"/>
  <c r="F5313" i="25"/>
  <c r="F5312" i="25"/>
  <c r="F5311" i="25"/>
  <c r="F5310" i="25"/>
  <c r="F5309" i="25"/>
  <c r="F5308" i="25"/>
  <c r="F5307" i="25"/>
  <c r="F5306" i="25"/>
  <c r="F5305" i="25"/>
  <c r="F5304" i="25"/>
  <c r="F5303" i="25"/>
  <c r="F5302" i="25"/>
  <c r="F5301" i="25"/>
  <c r="F5300" i="25"/>
  <c r="F5299" i="25"/>
  <c r="F5298" i="25"/>
  <c r="F5297" i="25"/>
  <c r="F5296" i="25"/>
  <c r="F5295" i="25"/>
  <c r="F5294" i="25"/>
  <c r="F5293" i="25"/>
  <c r="F5292" i="25"/>
  <c r="F5291" i="25"/>
  <c r="F5290" i="25"/>
  <c r="F5289" i="25"/>
  <c r="F5288" i="25"/>
  <c r="F5287" i="25"/>
  <c r="F5286" i="25"/>
  <c r="F5285" i="25"/>
  <c r="F5284" i="25"/>
  <c r="F5283" i="25"/>
  <c r="F5282" i="25"/>
  <c r="F5281" i="25"/>
  <c r="F5280" i="25"/>
  <c r="F5279" i="25"/>
  <c r="F5278" i="25"/>
  <c r="F5277" i="25"/>
  <c r="F5276" i="25"/>
  <c r="F5275" i="25"/>
  <c r="F5274" i="25"/>
  <c r="F5273" i="25"/>
  <c r="F5272" i="25"/>
  <c r="F5271" i="25"/>
  <c r="F5270" i="25"/>
  <c r="F5269" i="25"/>
  <c r="F5268" i="25"/>
  <c r="F5267" i="25"/>
  <c r="F5266" i="25"/>
  <c r="F5265" i="25"/>
  <c r="F5264" i="25"/>
  <c r="F5263" i="25"/>
  <c r="F5262" i="25"/>
  <c r="F5261" i="25"/>
  <c r="F5260" i="25"/>
  <c r="F5259" i="25"/>
  <c r="F5258" i="25"/>
  <c r="F5257" i="25"/>
  <c r="F5256" i="25"/>
  <c r="F5255" i="25"/>
  <c r="F5254" i="25"/>
  <c r="F5253" i="25"/>
  <c r="F5252" i="25"/>
  <c r="F5251" i="25"/>
  <c r="F5250" i="25"/>
  <c r="F5249" i="25"/>
  <c r="F5248" i="25"/>
  <c r="F5247" i="25"/>
  <c r="F5246" i="25"/>
  <c r="F5245" i="25"/>
  <c r="F5244" i="25"/>
  <c r="F5243" i="25"/>
  <c r="F5242" i="25"/>
  <c r="F5241" i="25"/>
  <c r="F5240" i="25"/>
  <c r="F5239" i="25"/>
  <c r="F5238" i="25"/>
  <c r="F5237" i="25"/>
  <c r="F5236" i="25"/>
  <c r="F5235" i="25"/>
  <c r="F5234" i="25"/>
  <c r="F5233" i="25"/>
  <c r="F5232" i="25"/>
  <c r="F5231" i="25"/>
  <c r="F5230" i="25"/>
  <c r="F5229" i="25"/>
  <c r="F5228" i="25"/>
  <c r="F5227" i="25"/>
  <c r="F5226" i="25"/>
  <c r="F5225" i="25"/>
  <c r="F5224" i="25"/>
  <c r="F5223" i="25"/>
  <c r="F5222" i="25"/>
  <c r="F5221" i="25"/>
  <c r="F5220" i="25"/>
  <c r="F5219" i="25"/>
  <c r="F5218" i="25"/>
  <c r="F5217" i="25"/>
  <c r="F5216" i="25"/>
  <c r="F5215" i="25"/>
  <c r="F5214" i="25"/>
  <c r="F5213" i="25"/>
  <c r="F5212" i="25"/>
  <c r="F5211" i="25"/>
  <c r="F5210" i="25"/>
  <c r="F5209" i="25"/>
  <c r="F5208" i="25"/>
  <c r="F5207" i="25"/>
  <c r="F5206" i="25"/>
  <c r="F5205" i="25"/>
  <c r="F5204" i="25"/>
  <c r="F5203" i="25"/>
  <c r="F5202" i="25"/>
  <c r="F5201" i="25"/>
  <c r="F5200" i="25"/>
  <c r="F5199" i="25"/>
  <c r="F5198" i="25"/>
  <c r="F5197" i="25"/>
  <c r="F5196" i="25"/>
  <c r="F5195" i="25"/>
  <c r="F5194" i="25"/>
  <c r="F5193" i="25"/>
  <c r="F5192" i="25"/>
  <c r="F5191" i="25"/>
  <c r="F5190" i="25"/>
  <c r="F5189" i="25"/>
  <c r="F5188" i="25"/>
  <c r="F5187" i="25"/>
  <c r="F5186" i="25"/>
  <c r="F5185" i="25"/>
  <c r="F5184" i="25"/>
  <c r="F5183" i="25"/>
  <c r="F5182" i="25"/>
  <c r="F5181" i="25"/>
  <c r="F5180" i="25"/>
  <c r="F5179" i="25"/>
  <c r="F5178" i="25"/>
  <c r="F5177" i="25"/>
  <c r="F5176" i="25"/>
  <c r="F5175" i="25"/>
  <c r="F5174" i="25"/>
  <c r="F5173" i="25"/>
  <c r="F5172" i="25"/>
  <c r="F5171" i="25"/>
  <c r="F5170" i="25"/>
  <c r="F5169" i="25"/>
  <c r="F5168" i="25"/>
  <c r="F5167" i="25"/>
  <c r="F5166" i="25"/>
  <c r="F5165" i="25"/>
  <c r="F5164" i="25"/>
  <c r="F5163" i="25"/>
  <c r="F5162" i="25"/>
  <c r="F5161" i="25"/>
  <c r="F5160" i="25"/>
  <c r="F5159" i="25"/>
  <c r="F5158" i="25"/>
  <c r="F5157" i="25"/>
  <c r="F5156" i="25"/>
  <c r="F5155" i="25"/>
  <c r="F5154" i="25"/>
  <c r="F5153" i="25"/>
  <c r="F5152" i="25"/>
  <c r="F5151" i="25"/>
  <c r="F5150" i="25"/>
  <c r="F5149" i="25"/>
  <c r="F5148" i="25"/>
  <c r="F5147" i="25"/>
  <c r="F5146" i="25"/>
  <c r="F5145" i="25"/>
  <c r="F5144" i="25"/>
  <c r="F5143" i="25"/>
  <c r="F5142" i="25"/>
  <c r="F5141" i="25"/>
  <c r="F5140" i="25"/>
  <c r="F5139" i="25"/>
  <c r="F5138" i="25"/>
  <c r="F5137" i="25"/>
  <c r="F5136" i="25"/>
  <c r="F5135" i="25"/>
  <c r="F5134" i="25"/>
  <c r="F5133" i="25"/>
  <c r="F5132" i="25"/>
  <c r="F5131" i="25"/>
  <c r="F5130" i="25"/>
  <c r="F5129" i="25"/>
  <c r="F5128" i="25"/>
  <c r="F5127" i="25"/>
  <c r="F5126" i="25"/>
  <c r="F5125" i="25"/>
  <c r="F5124" i="25"/>
  <c r="F5123" i="25"/>
  <c r="F5122" i="25"/>
  <c r="F5121" i="25"/>
  <c r="F5120" i="25"/>
  <c r="F5119" i="25"/>
  <c r="F5118" i="25"/>
  <c r="F5117" i="25"/>
  <c r="F5116" i="25"/>
  <c r="F5115" i="25"/>
  <c r="F5114" i="25"/>
  <c r="F5113" i="25"/>
  <c r="F5112" i="25"/>
  <c r="F5111" i="25"/>
  <c r="F5110" i="25"/>
  <c r="F5109" i="25"/>
  <c r="F5108" i="25"/>
  <c r="F5107" i="25"/>
  <c r="F5106" i="25"/>
  <c r="F5105" i="25"/>
  <c r="F5104" i="25"/>
  <c r="F5103" i="25"/>
  <c r="F5102" i="25"/>
  <c r="F5101" i="25"/>
  <c r="F5100" i="25"/>
  <c r="F5099" i="25"/>
  <c r="F5098" i="25"/>
  <c r="F5097" i="25"/>
  <c r="F5096" i="25"/>
  <c r="F5095" i="25"/>
  <c r="F5094" i="25"/>
  <c r="F5093" i="25"/>
  <c r="F5092" i="25"/>
  <c r="F5091" i="25"/>
  <c r="F5090" i="25"/>
  <c r="F5089" i="25"/>
  <c r="F5088" i="25"/>
  <c r="F5087" i="25"/>
  <c r="F5086" i="25"/>
  <c r="F5085" i="25"/>
  <c r="F5084" i="25"/>
  <c r="F5083" i="25"/>
  <c r="F5082" i="25"/>
  <c r="F5081" i="25"/>
  <c r="F5080" i="25"/>
  <c r="F5079" i="25"/>
  <c r="F5078" i="25"/>
  <c r="F5077" i="25"/>
  <c r="F5076" i="25"/>
  <c r="F5075" i="25"/>
  <c r="F5074" i="25"/>
  <c r="F5073" i="25"/>
  <c r="F5072" i="25"/>
  <c r="F5071" i="25"/>
  <c r="F5070" i="25"/>
  <c r="F5069" i="25"/>
  <c r="F5068" i="25"/>
  <c r="F5067" i="25"/>
  <c r="F5066" i="25"/>
  <c r="F5065" i="25"/>
  <c r="F5064" i="25"/>
  <c r="F5063" i="25"/>
  <c r="F5062" i="25"/>
  <c r="F5061" i="25"/>
  <c r="F5060" i="25"/>
  <c r="F5059" i="25"/>
  <c r="F5058" i="25"/>
  <c r="F5057" i="25"/>
  <c r="F5056" i="25"/>
  <c r="F5055" i="25"/>
  <c r="F5054" i="25"/>
  <c r="F5053" i="25"/>
  <c r="F5052" i="25"/>
  <c r="F5051" i="25"/>
  <c r="F5050" i="25"/>
  <c r="F5049" i="25"/>
  <c r="F5048" i="25"/>
  <c r="F5047" i="25"/>
  <c r="F5046" i="25"/>
  <c r="F5045" i="25"/>
  <c r="F5044" i="25"/>
  <c r="F5043" i="25"/>
  <c r="F5042" i="25"/>
  <c r="F5041" i="25"/>
  <c r="F5040" i="25"/>
  <c r="F5039" i="25"/>
  <c r="F5038" i="25"/>
  <c r="F5037" i="25"/>
  <c r="F5036" i="25"/>
  <c r="F5035" i="25"/>
  <c r="F5034" i="25"/>
  <c r="F5033" i="25"/>
  <c r="F5032" i="25"/>
  <c r="F5031" i="25"/>
  <c r="F5030" i="25"/>
  <c r="F5029" i="25"/>
  <c r="F5028" i="25"/>
  <c r="F5027" i="25"/>
  <c r="F5026" i="25"/>
  <c r="F5025" i="25"/>
  <c r="F5024" i="25"/>
  <c r="F5023" i="25"/>
  <c r="F5022" i="25"/>
  <c r="F5021" i="25"/>
  <c r="F5020" i="25"/>
  <c r="F5019" i="25"/>
  <c r="F5018" i="25"/>
  <c r="F5017" i="25"/>
  <c r="F5016" i="25"/>
  <c r="F5015" i="25"/>
  <c r="F5014" i="25"/>
  <c r="F5013" i="25"/>
  <c r="F5012" i="25"/>
  <c r="F5011" i="25"/>
  <c r="F5010" i="25"/>
  <c r="F5009" i="25"/>
  <c r="F5008" i="25"/>
  <c r="F5007" i="25"/>
  <c r="F5006" i="25"/>
  <c r="F5005" i="25"/>
  <c r="F5004" i="25"/>
  <c r="F5003" i="25"/>
  <c r="F5002" i="25"/>
  <c r="F5001" i="25"/>
  <c r="F5000" i="25"/>
  <c r="F4999" i="25"/>
  <c r="F4998" i="25"/>
  <c r="F4997" i="25"/>
  <c r="F4996" i="25"/>
  <c r="F4995" i="25"/>
  <c r="F4994" i="25"/>
  <c r="F4993" i="25"/>
  <c r="F4992" i="25"/>
  <c r="F4991" i="25"/>
  <c r="F4990" i="25"/>
  <c r="F4989" i="25"/>
  <c r="F4988" i="25"/>
  <c r="F4987" i="25"/>
  <c r="F4986" i="25"/>
  <c r="F4985" i="25"/>
  <c r="F4984" i="25"/>
  <c r="F4983" i="25"/>
  <c r="F4982" i="25"/>
  <c r="F4981" i="25"/>
  <c r="F4980" i="25"/>
  <c r="F4979" i="25"/>
  <c r="F4978" i="25"/>
  <c r="F4977" i="25"/>
  <c r="F4976" i="25"/>
  <c r="F4975" i="25"/>
  <c r="F4974" i="25"/>
  <c r="F4973" i="25"/>
  <c r="F4972" i="25"/>
  <c r="F4971" i="25"/>
  <c r="F4970" i="25"/>
  <c r="F4969" i="25"/>
  <c r="F4968" i="25"/>
  <c r="F4967" i="25"/>
  <c r="F4966" i="25"/>
  <c r="F4965" i="25"/>
  <c r="F4964" i="25"/>
  <c r="F4963" i="25"/>
  <c r="F4962" i="25"/>
  <c r="F4961" i="25"/>
  <c r="F4960" i="25"/>
  <c r="F4959" i="25"/>
  <c r="F4958" i="25"/>
  <c r="F4957" i="25"/>
  <c r="F4956" i="25"/>
  <c r="F4955" i="25"/>
  <c r="F4954" i="25"/>
  <c r="F4953" i="25"/>
  <c r="F4952" i="25"/>
  <c r="F4951" i="25"/>
  <c r="F4950" i="25"/>
  <c r="F4949" i="25"/>
  <c r="F4948" i="25"/>
  <c r="F4947" i="25"/>
  <c r="F4946" i="25"/>
  <c r="F4945" i="25"/>
  <c r="F4944" i="25"/>
  <c r="F4943" i="25"/>
  <c r="F4942" i="25"/>
  <c r="F4941" i="25"/>
  <c r="F4940" i="25"/>
  <c r="F4939" i="25"/>
  <c r="F4938" i="25"/>
  <c r="F4937" i="25"/>
  <c r="F4936" i="25"/>
  <c r="F4935" i="25"/>
  <c r="F4934" i="25"/>
  <c r="F4933" i="25"/>
  <c r="F4932" i="25"/>
  <c r="F4931" i="25"/>
  <c r="F4930" i="25"/>
  <c r="F4929" i="25"/>
  <c r="F4928" i="25"/>
  <c r="F4927" i="25"/>
  <c r="F4926" i="25"/>
  <c r="F4925" i="25"/>
  <c r="F4924" i="25"/>
  <c r="F4923" i="25"/>
  <c r="F4922" i="25"/>
  <c r="F4921" i="25"/>
  <c r="F4920" i="25"/>
  <c r="F4919" i="25"/>
  <c r="F4918" i="25"/>
  <c r="F4917" i="25"/>
  <c r="F4916" i="25"/>
  <c r="F4915" i="25"/>
  <c r="F4914" i="25"/>
  <c r="F4913" i="25"/>
  <c r="F4912" i="25"/>
  <c r="F4911" i="25"/>
  <c r="F4910" i="25"/>
  <c r="F4909" i="25"/>
  <c r="F4908" i="25"/>
  <c r="F4907" i="25"/>
  <c r="F4906" i="25"/>
  <c r="F4905" i="25"/>
  <c r="F4904" i="25"/>
  <c r="F4903" i="25"/>
  <c r="F4902" i="25"/>
  <c r="F4901" i="25"/>
  <c r="F4900" i="25"/>
  <c r="F4899" i="25"/>
  <c r="F4898" i="25"/>
  <c r="F4897" i="25"/>
  <c r="F4896" i="25"/>
  <c r="F4895" i="25"/>
  <c r="F4894" i="25"/>
  <c r="F4893" i="25"/>
  <c r="F4892" i="25"/>
  <c r="F4891" i="25"/>
  <c r="F4890" i="25"/>
  <c r="F4889" i="25"/>
  <c r="F4888" i="25"/>
  <c r="F4887" i="25"/>
  <c r="F4886" i="25"/>
  <c r="F4885" i="25"/>
  <c r="F4884" i="25"/>
  <c r="F4883" i="25"/>
  <c r="F4882" i="25"/>
  <c r="F4881" i="25"/>
  <c r="F4880" i="25"/>
  <c r="F4879" i="25"/>
  <c r="F4878" i="25"/>
  <c r="F4877" i="25"/>
  <c r="F4876" i="25"/>
  <c r="F4875" i="25"/>
  <c r="F4874" i="25"/>
  <c r="F4873" i="25"/>
  <c r="F4872" i="25"/>
  <c r="F4871" i="25"/>
  <c r="F4870" i="25"/>
  <c r="F4869" i="25"/>
  <c r="F4868" i="25"/>
  <c r="F4867" i="25"/>
  <c r="F4866" i="25"/>
  <c r="F4865" i="25"/>
  <c r="F4864" i="25"/>
  <c r="F4863" i="25"/>
  <c r="F4862" i="25"/>
  <c r="F4861" i="25"/>
  <c r="F4860" i="25"/>
  <c r="F4859" i="25"/>
  <c r="F4858" i="25"/>
  <c r="F4857" i="25"/>
  <c r="F4856" i="25"/>
  <c r="F4855" i="25"/>
  <c r="F4854" i="25"/>
  <c r="F4853" i="25"/>
  <c r="F4852" i="25"/>
  <c r="F4851" i="25"/>
  <c r="F4850" i="25"/>
  <c r="F4849" i="25"/>
  <c r="F4848" i="25"/>
  <c r="F4847" i="25"/>
  <c r="F4846" i="25"/>
  <c r="F4845" i="25"/>
  <c r="F4844" i="25"/>
  <c r="F4843" i="25"/>
  <c r="F4842" i="25"/>
  <c r="F4841" i="25"/>
  <c r="F4840" i="25"/>
  <c r="F4839" i="25"/>
  <c r="F4838" i="25"/>
  <c r="F4837" i="25"/>
  <c r="F4836" i="25"/>
  <c r="F4835" i="25"/>
  <c r="F4834" i="25"/>
  <c r="F4833" i="25"/>
  <c r="F4832" i="25"/>
  <c r="F4831" i="25"/>
  <c r="F4830" i="25"/>
  <c r="F4829" i="25"/>
  <c r="F4828" i="25"/>
  <c r="F4827" i="25"/>
  <c r="F4826" i="25"/>
  <c r="F4825" i="25"/>
  <c r="F4824" i="25"/>
  <c r="F4823" i="25"/>
  <c r="F4822" i="25"/>
  <c r="F4821" i="25"/>
  <c r="F4820" i="25"/>
  <c r="F4819" i="25"/>
  <c r="F4818" i="25"/>
  <c r="F4817" i="25"/>
  <c r="F4816" i="25"/>
  <c r="F4815" i="25"/>
  <c r="F4814" i="25"/>
  <c r="F4813" i="25"/>
  <c r="F4812" i="25"/>
  <c r="F4811" i="25"/>
  <c r="F4810" i="25"/>
  <c r="F4809" i="25"/>
  <c r="F4808" i="25"/>
  <c r="F4807" i="25"/>
  <c r="F4806" i="25"/>
  <c r="F4805" i="25"/>
  <c r="F4804" i="25"/>
  <c r="F4803" i="25"/>
  <c r="F4802" i="25"/>
  <c r="F4801" i="25"/>
  <c r="F4800" i="25"/>
  <c r="F4799" i="25"/>
  <c r="F4798" i="25"/>
  <c r="F4797" i="25"/>
  <c r="F4796" i="25"/>
  <c r="F4795" i="25"/>
  <c r="F4794" i="25"/>
  <c r="F4793" i="25"/>
  <c r="F4792" i="25"/>
  <c r="F4791" i="25"/>
  <c r="F4790" i="25"/>
  <c r="F4789" i="25"/>
  <c r="F4788" i="25"/>
  <c r="F4787" i="25"/>
  <c r="F4786" i="25"/>
  <c r="F4785" i="25"/>
  <c r="F4784" i="25"/>
  <c r="F4783" i="25"/>
  <c r="F4782" i="25"/>
  <c r="F4781" i="25"/>
  <c r="F4780" i="25"/>
  <c r="F4779" i="25"/>
  <c r="F4778" i="25"/>
  <c r="F4777" i="25"/>
  <c r="F4776" i="25"/>
  <c r="F4775" i="25"/>
  <c r="F4774" i="25"/>
  <c r="F4773" i="25"/>
  <c r="F4772" i="25"/>
  <c r="F4771" i="25"/>
  <c r="F4770" i="25"/>
  <c r="F4769" i="25"/>
  <c r="F4768" i="25"/>
  <c r="F4767" i="25"/>
  <c r="F4766" i="25"/>
  <c r="F4765" i="25"/>
  <c r="F4764" i="25"/>
  <c r="F4763" i="25"/>
  <c r="F4762" i="25"/>
  <c r="F4761" i="25"/>
  <c r="F4760" i="25"/>
  <c r="F4759" i="25"/>
  <c r="F4758" i="25"/>
  <c r="F4757" i="25"/>
  <c r="F4756" i="25"/>
  <c r="F4755" i="25"/>
  <c r="F4754" i="25"/>
  <c r="F4753" i="25"/>
  <c r="F4752" i="25"/>
  <c r="F4751" i="25"/>
  <c r="F4750" i="25"/>
  <c r="F4749" i="25"/>
  <c r="F4748" i="25"/>
  <c r="F4747" i="25"/>
  <c r="F4746" i="25"/>
  <c r="F4745" i="25"/>
  <c r="F4744" i="25"/>
  <c r="F4743" i="25"/>
  <c r="F4742" i="25"/>
  <c r="F4741" i="25"/>
  <c r="F4740" i="25"/>
  <c r="F4739" i="25"/>
  <c r="F4738" i="25"/>
  <c r="F4737" i="25"/>
  <c r="F4736" i="25"/>
  <c r="F4735" i="25"/>
  <c r="F4734" i="25"/>
  <c r="F4733" i="25"/>
  <c r="F4732" i="25"/>
  <c r="F4731" i="25"/>
  <c r="F4730" i="25"/>
  <c r="F4729" i="25"/>
  <c r="F4728" i="25"/>
  <c r="F4727" i="25"/>
  <c r="F4726" i="25"/>
  <c r="F4725" i="25"/>
  <c r="F4724" i="25"/>
  <c r="F4723" i="25"/>
  <c r="F4722" i="25"/>
  <c r="F4721" i="25"/>
  <c r="F4720" i="25"/>
  <c r="F4719" i="25"/>
  <c r="F4718" i="25"/>
  <c r="F4717" i="25"/>
  <c r="F4716" i="25"/>
  <c r="F4715" i="25"/>
  <c r="F4714" i="25"/>
  <c r="F4713" i="25"/>
  <c r="F4712" i="25"/>
  <c r="F4711" i="25"/>
  <c r="F4710" i="25"/>
  <c r="F4709" i="25"/>
  <c r="F4708" i="25"/>
  <c r="F4707" i="25"/>
  <c r="F4706" i="25"/>
  <c r="F4705" i="25"/>
  <c r="F4704" i="25"/>
  <c r="F4703" i="25"/>
  <c r="F4702" i="25"/>
  <c r="F4701" i="25"/>
  <c r="F4700" i="25"/>
  <c r="F4699" i="25"/>
  <c r="F4698" i="25"/>
  <c r="F4697" i="25"/>
  <c r="F4696" i="25"/>
  <c r="F4695" i="25"/>
  <c r="F4694" i="25"/>
  <c r="F4693" i="25"/>
  <c r="F4692" i="25"/>
  <c r="F4691" i="25"/>
  <c r="F4690" i="25"/>
  <c r="F4689" i="25"/>
  <c r="F4688" i="25"/>
  <c r="F4687" i="25"/>
  <c r="F4686" i="25"/>
  <c r="F4685" i="25"/>
  <c r="F4684" i="25"/>
  <c r="F4683" i="25"/>
  <c r="F4682" i="25"/>
  <c r="F4681" i="25"/>
  <c r="F4680" i="25"/>
  <c r="F4679" i="25"/>
  <c r="F4678" i="25"/>
  <c r="F4677" i="25"/>
  <c r="F4676" i="25"/>
  <c r="F4675" i="25"/>
  <c r="F4674" i="25"/>
  <c r="F4673" i="25"/>
  <c r="F4672" i="25"/>
  <c r="F4671" i="25"/>
  <c r="F4670" i="25"/>
  <c r="F4669" i="25"/>
  <c r="F4668" i="25"/>
  <c r="F4667" i="25"/>
  <c r="F4666" i="25"/>
  <c r="F4665" i="25"/>
  <c r="F4664" i="25"/>
  <c r="F4663" i="25"/>
  <c r="F4662" i="25"/>
  <c r="F4661" i="25"/>
  <c r="F4660" i="25"/>
  <c r="F4659" i="25"/>
  <c r="F4658" i="25"/>
  <c r="F4657" i="25"/>
  <c r="F4656" i="25"/>
  <c r="F4655" i="25"/>
  <c r="F4654" i="25"/>
  <c r="F4653" i="25"/>
  <c r="F4652" i="25"/>
  <c r="F4651" i="25"/>
  <c r="F4650" i="25"/>
  <c r="F4649" i="25"/>
  <c r="F4648" i="25"/>
  <c r="F4647" i="25"/>
  <c r="F4646" i="25"/>
  <c r="F4645" i="25"/>
  <c r="F4644" i="25"/>
  <c r="F4643" i="25"/>
  <c r="F4642" i="25"/>
  <c r="F4641" i="25"/>
  <c r="F4640" i="25"/>
  <c r="F4639" i="25"/>
  <c r="F4638" i="25"/>
  <c r="F4637" i="25"/>
  <c r="F4636" i="25"/>
  <c r="F4635" i="25"/>
  <c r="F4634" i="25"/>
  <c r="F4633" i="25"/>
  <c r="F4632" i="25"/>
  <c r="F4631" i="25"/>
  <c r="F4630" i="25"/>
  <c r="F4629" i="25"/>
  <c r="F4628" i="25"/>
  <c r="F4627" i="25"/>
  <c r="F4626" i="25"/>
  <c r="F4625" i="25"/>
  <c r="F4624" i="25"/>
  <c r="F4623" i="25"/>
  <c r="F4622" i="25"/>
  <c r="F4621" i="25"/>
  <c r="F4620" i="25"/>
  <c r="F4619" i="25"/>
  <c r="F4618" i="25"/>
  <c r="F4617" i="25"/>
  <c r="F4616" i="25"/>
  <c r="F4615" i="25"/>
  <c r="F4614" i="25"/>
  <c r="F4613" i="25"/>
  <c r="F4612" i="25"/>
  <c r="F4611" i="25"/>
  <c r="F4610" i="25"/>
  <c r="F4609" i="25"/>
  <c r="F4608" i="25"/>
  <c r="F4607" i="25"/>
  <c r="F4606" i="25"/>
  <c r="F4605" i="25"/>
  <c r="F4604" i="25"/>
  <c r="F4603" i="25"/>
  <c r="F4602" i="25"/>
  <c r="F4601" i="25"/>
  <c r="F4600" i="25"/>
  <c r="F4599" i="25"/>
  <c r="F4598" i="25"/>
  <c r="F4597" i="25"/>
  <c r="F4596" i="25"/>
  <c r="F4595" i="25"/>
  <c r="F4594" i="25"/>
  <c r="F4593" i="25"/>
  <c r="F4592" i="25"/>
  <c r="F4591" i="25"/>
  <c r="F4590" i="25"/>
  <c r="F4589" i="25"/>
  <c r="F4588" i="25"/>
  <c r="F4587" i="25"/>
  <c r="F4586" i="25"/>
  <c r="F4585" i="25"/>
  <c r="F4584" i="25"/>
  <c r="F4583" i="25"/>
  <c r="F4582" i="25"/>
  <c r="F4581" i="25"/>
  <c r="F4580" i="25"/>
  <c r="F4579" i="25"/>
  <c r="F4578" i="25"/>
  <c r="F4577" i="25"/>
  <c r="F4576" i="25"/>
  <c r="F4575" i="25"/>
  <c r="F4574" i="25"/>
  <c r="F4573" i="25"/>
  <c r="F4572" i="25"/>
  <c r="F4571" i="25"/>
  <c r="F4570" i="25"/>
  <c r="F4569" i="25"/>
  <c r="F4568" i="25"/>
  <c r="F4567" i="25"/>
  <c r="F4566" i="25"/>
  <c r="F4565" i="25"/>
  <c r="F4564" i="25"/>
  <c r="F4563" i="25"/>
  <c r="F4562" i="25"/>
  <c r="F4561" i="25"/>
  <c r="F4560" i="25"/>
  <c r="F4559" i="25"/>
  <c r="F4558" i="25"/>
  <c r="F4557" i="25"/>
  <c r="F4556" i="25"/>
  <c r="F4555" i="25"/>
  <c r="F4554" i="25"/>
  <c r="F4553" i="25"/>
  <c r="F4552" i="25"/>
  <c r="F4551" i="25"/>
  <c r="F4550" i="25"/>
  <c r="F4549" i="25"/>
  <c r="F4548" i="25"/>
  <c r="F4547" i="25"/>
  <c r="F4546" i="25"/>
  <c r="F4545" i="25"/>
  <c r="F4544" i="25"/>
  <c r="F4543" i="25"/>
  <c r="F4542" i="25"/>
  <c r="F4541" i="25"/>
  <c r="F4540" i="25"/>
  <c r="F4539" i="25"/>
  <c r="F4538" i="25"/>
  <c r="F4537" i="25"/>
  <c r="F4536" i="25"/>
  <c r="F4535" i="25"/>
  <c r="F4534" i="25"/>
  <c r="F4533" i="25"/>
  <c r="F4532" i="25"/>
  <c r="F4531" i="25"/>
  <c r="F4530" i="25"/>
  <c r="F4529" i="25"/>
  <c r="F4528" i="25"/>
  <c r="F4527" i="25"/>
  <c r="F4526" i="25"/>
  <c r="F4525" i="25"/>
  <c r="F4524" i="25"/>
  <c r="F4523" i="25"/>
  <c r="F4522" i="25"/>
  <c r="F4521" i="25"/>
  <c r="F4520" i="25"/>
  <c r="F4519" i="25"/>
  <c r="F4518" i="25"/>
  <c r="F4517" i="25"/>
  <c r="F4516" i="25"/>
  <c r="F4515" i="25"/>
  <c r="F4514" i="25"/>
  <c r="F4513" i="25"/>
  <c r="F4512" i="25"/>
  <c r="F4511" i="25"/>
  <c r="F4510" i="25"/>
  <c r="F4509" i="25"/>
  <c r="F4508" i="25"/>
  <c r="F4507" i="25"/>
  <c r="F4506" i="25"/>
  <c r="F4505" i="25"/>
  <c r="F4504" i="25"/>
  <c r="F4503" i="25"/>
  <c r="F4502" i="25"/>
  <c r="F4501" i="25"/>
  <c r="F4500" i="25"/>
  <c r="F4499" i="25"/>
  <c r="F4498" i="25"/>
  <c r="F4497" i="25"/>
  <c r="F4496" i="25"/>
  <c r="F4495" i="25"/>
  <c r="F4494" i="25"/>
  <c r="F4493" i="25"/>
  <c r="F4492" i="25"/>
  <c r="F4491" i="25"/>
  <c r="F4490" i="25"/>
  <c r="F4489" i="25"/>
  <c r="F4488" i="25"/>
  <c r="F4487" i="25"/>
  <c r="F4486" i="25"/>
  <c r="F4485" i="25"/>
  <c r="F4484" i="25"/>
  <c r="F4483" i="25"/>
  <c r="F4482" i="25"/>
  <c r="F4481" i="25"/>
  <c r="F4480" i="25"/>
  <c r="F4479" i="25"/>
  <c r="F4478" i="25"/>
  <c r="F4477" i="25"/>
  <c r="F4476" i="25"/>
  <c r="F4475" i="25"/>
  <c r="F4474" i="25"/>
  <c r="F4473" i="25"/>
  <c r="F4472" i="25"/>
  <c r="F4471" i="25"/>
  <c r="F4470" i="25"/>
  <c r="F4469" i="25"/>
  <c r="F4468" i="25"/>
  <c r="F4467" i="25"/>
  <c r="F4466" i="25"/>
  <c r="F4465" i="25"/>
  <c r="F4464" i="25"/>
  <c r="F4463" i="25"/>
  <c r="F4462" i="25"/>
  <c r="F4461" i="25"/>
  <c r="F4460" i="25"/>
  <c r="F4459" i="25"/>
  <c r="F4458" i="25"/>
  <c r="F4457" i="25"/>
  <c r="F4456" i="25"/>
  <c r="F4455" i="25"/>
  <c r="F4454" i="25"/>
  <c r="F4453" i="25"/>
  <c r="F4452" i="25"/>
  <c r="F4451" i="25"/>
  <c r="F4450" i="25"/>
  <c r="F4449" i="25"/>
  <c r="F4448" i="25"/>
  <c r="F4447" i="25"/>
  <c r="F4446" i="25"/>
  <c r="F4445" i="25"/>
  <c r="F4444" i="25"/>
  <c r="F4443" i="25"/>
  <c r="F4442" i="25"/>
  <c r="F4441" i="25"/>
  <c r="F4440" i="25"/>
  <c r="F4439" i="25"/>
  <c r="F4438" i="25"/>
  <c r="F4437" i="25"/>
  <c r="F4436" i="25"/>
  <c r="F4435" i="25"/>
  <c r="F4434" i="25"/>
  <c r="F4433" i="25"/>
  <c r="F4432" i="25"/>
  <c r="F4431" i="25"/>
  <c r="F4430" i="25"/>
  <c r="F4429" i="25"/>
  <c r="F4428" i="25"/>
  <c r="F4427" i="25"/>
  <c r="F4426" i="25"/>
  <c r="F4425" i="25"/>
  <c r="F4424" i="25"/>
  <c r="F4423" i="25"/>
  <c r="F4422" i="25"/>
  <c r="F4421" i="25"/>
  <c r="F4420" i="25"/>
  <c r="F4419" i="25"/>
  <c r="F4418" i="25"/>
  <c r="F4417" i="25"/>
  <c r="F4416" i="25"/>
  <c r="F4415" i="25"/>
  <c r="F4414" i="25"/>
  <c r="F4413" i="25"/>
  <c r="F4412" i="25"/>
  <c r="F4411" i="25"/>
  <c r="F4410" i="25"/>
  <c r="F4409" i="25"/>
  <c r="F4408" i="25"/>
  <c r="F4407" i="25"/>
  <c r="F4406" i="25"/>
  <c r="F4405" i="25"/>
  <c r="F4404" i="25"/>
  <c r="F4403" i="25"/>
  <c r="F4402" i="25"/>
  <c r="F4401" i="25"/>
  <c r="F4400" i="25"/>
  <c r="F4399" i="25"/>
  <c r="F4398" i="25"/>
  <c r="F4397" i="25"/>
  <c r="F4396" i="25"/>
  <c r="F4395" i="25"/>
  <c r="F4394" i="25"/>
  <c r="F4393" i="25"/>
  <c r="F4392" i="25"/>
  <c r="F4391" i="25"/>
  <c r="F4390" i="25"/>
  <c r="F4389" i="25"/>
  <c r="F4388" i="25"/>
  <c r="F4387" i="25"/>
  <c r="F4386" i="25"/>
  <c r="F4385" i="25"/>
  <c r="F4384" i="25"/>
  <c r="F4383" i="25"/>
  <c r="F4382" i="25"/>
  <c r="F4381" i="25"/>
  <c r="F4380" i="25"/>
  <c r="F4379" i="25"/>
  <c r="F4378" i="25"/>
  <c r="F4377" i="25"/>
  <c r="F4376" i="25"/>
  <c r="F4375" i="25"/>
  <c r="F4374" i="25"/>
  <c r="F4373" i="25"/>
  <c r="F4372" i="25"/>
  <c r="F4371" i="25"/>
  <c r="F4370" i="25"/>
  <c r="F4369" i="25"/>
  <c r="F4368" i="25"/>
  <c r="F4367" i="25"/>
  <c r="F4366" i="25"/>
  <c r="F4365" i="25"/>
  <c r="F4364" i="25"/>
  <c r="F4363" i="25"/>
  <c r="F4362" i="25"/>
  <c r="F4361" i="25"/>
  <c r="F4360" i="25"/>
  <c r="F4359" i="25"/>
  <c r="F4358" i="25"/>
  <c r="F4357" i="25"/>
  <c r="F4356" i="25"/>
  <c r="F4355" i="25"/>
  <c r="F4354" i="25"/>
  <c r="F4353" i="25"/>
  <c r="F4352" i="25"/>
  <c r="F4351" i="25"/>
  <c r="F4350" i="25"/>
  <c r="F4349" i="25"/>
  <c r="F4348" i="25"/>
  <c r="F4347" i="25"/>
  <c r="F4346" i="25"/>
  <c r="F4345" i="25"/>
  <c r="F4344" i="25"/>
  <c r="F4343" i="25"/>
  <c r="F4342" i="25"/>
  <c r="F4341" i="25"/>
  <c r="F4340" i="25"/>
  <c r="F4339" i="25"/>
  <c r="F4338" i="25"/>
  <c r="F4337" i="25"/>
  <c r="F4336" i="25"/>
  <c r="F4335" i="25"/>
  <c r="F4334" i="25"/>
  <c r="F4333" i="25"/>
  <c r="F4332" i="25"/>
  <c r="F4331" i="25"/>
  <c r="F4330" i="25"/>
  <c r="F4329" i="25"/>
  <c r="F4328" i="25"/>
  <c r="F4327" i="25"/>
  <c r="F4326" i="25"/>
  <c r="F4325" i="25"/>
  <c r="F4324" i="25"/>
  <c r="F4323" i="25"/>
  <c r="F4322" i="25"/>
  <c r="F4321" i="25"/>
  <c r="F4320" i="25"/>
  <c r="F4319" i="25"/>
  <c r="F4318" i="25"/>
  <c r="F4317" i="25"/>
  <c r="F4316" i="25"/>
  <c r="F4315" i="25"/>
  <c r="F4314" i="25"/>
  <c r="F4313" i="25"/>
  <c r="F4312" i="25"/>
  <c r="F4311" i="25"/>
  <c r="F4310" i="25"/>
  <c r="F4309" i="25"/>
  <c r="F4308" i="25"/>
  <c r="F4307" i="25"/>
  <c r="F4306" i="25"/>
  <c r="F4305" i="25"/>
  <c r="F4304" i="25"/>
  <c r="F4303" i="25"/>
  <c r="F4302" i="25"/>
  <c r="F4301" i="25"/>
  <c r="F4300" i="25"/>
  <c r="F4299" i="25"/>
  <c r="F4298" i="25"/>
  <c r="F4297" i="25"/>
  <c r="F4296" i="25"/>
  <c r="F4295" i="25"/>
  <c r="F4294" i="25"/>
  <c r="F4293" i="25"/>
  <c r="F4292" i="25"/>
  <c r="F4291" i="25"/>
  <c r="F4290" i="25"/>
  <c r="F4289" i="25"/>
  <c r="F4288" i="25"/>
  <c r="F4287" i="25"/>
  <c r="F4286" i="25"/>
  <c r="F4285" i="25"/>
  <c r="F4284" i="25"/>
  <c r="F4283" i="25"/>
  <c r="F4282" i="25"/>
  <c r="F4281" i="25"/>
  <c r="F4280" i="25"/>
  <c r="F4279" i="25"/>
  <c r="F4278" i="25"/>
  <c r="F4277" i="25"/>
  <c r="F4276" i="25"/>
  <c r="F4275" i="25"/>
  <c r="F4274" i="25"/>
  <c r="F4273" i="25"/>
  <c r="F4272" i="25"/>
  <c r="F4271" i="25"/>
  <c r="F4270" i="25"/>
  <c r="F4269" i="25"/>
  <c r="F4268" i="25"/>
  <c r="F4267" i="25"/>
  <c r="F4266" i="25"/>
  <c r="F4265" i="25"/>
  <c r="F4264" i="25"/>
  <c r="F4263" i="25"/>
  <c r="F4262" i="25"/>
  <c r="F4261" i="25"/>
  <c r="F4260" i="25"/>
  <c r="F4259" i="25"/>
  <c r="F4258" i="25"/>
  <c r="F4257" i="25"/>
  <c r="F4256" i="25"/>
  <c r="F4255" i="25"/>
  <c r="F4254" i="25"/>
  <c r="F4253" i="25"/>
  <c r="F4252" i="25"/>
  <c r="F4251" i="25"/>
  <c r="F4250" i="25"/>
  <c r="F4249" i="25"/>
  <c r="F4248" i="25"/>
  <c r="F4247" i="25"/>
  <c r="F4246" i="25"/>
  <c r="F4245" i="25"/>
  <c r="F4244" i="25"/>
  <c r="F4243" i="25"/>
  <c r="F4242" i="25"/>
  <c r="F4241" i="25"/>
  <c r="F4240" i="25"/>
  <c r="F4239" i="25"/>
  <c r="F4238" i="25"/>
  <c r="F4237" i="25"/>
  <c r="F4236" i="25"/>
  <c r="F4235" i="25"/>
  <c r="F4234" i="25"/>
  <c r="F4233" i="25"/>
  <c r="F4232" i="25"/>
  <c r="F4231" i="25"/>
  <c r="F4230" i="25"/>
  <c r="F4229" i="25"/>
  <c r="F4228" i="25"/>
  <c r="F4227" i="25"/>
  <c r="F4226" i="25"/>
  <c r="F4225" i="25"/>
  <c r="F4224" i="25"/>
  <c r="F4223" i="25"/>
  <c r="F4222" i="25"/>
  <c r="F4221" i="25"/>
  <c r="F4220" i="25"/>
  <c r="F4219" i="25"/>
  <c r="F4218" i="25"/>
  <c r="F4217" i="25"/>
  <c r="F4216" i="25"/>
  <c r="F4215" i="25"/>
  <c r="F4214" i="25"/>
  <c r="F4213" i="25"/>
  <c r="F4212" i="25"/>
  <c r="F4211" i="25"/>
  <c r="F4210" i="25"/>
  <c r="F4209" i="25"/>
  <c r="F4208" i="25"/>
  <c r="F4207" i="25"/>
  <c r="F4206" i="25"/>
  <c r="F4205" i="25"/>
  <c r="F4204" i="25"/>
  <c r="F4203" i="25"/>
  <c r="F4202" i="25"/>
  <c r="F4201" i="25"/>
  <c r="F4200" i="25"/>
  <c r="F4199" i="25"/>
  <c r="F4198" i="25"/>
  <c r="F4197" i="25"/>
  <c r="F4196" i="25"/>
  <c r="F4195" i="25"/>
  <c r="F4194" i="25"/>
  <c r="F4193" i="25"/>
  <c r="F4192" i="25"/>
  <c r="F4191" i="25"/>
  <c r="F4190" i="25"/>
  <c r="F4189" i="25"/>
  <c r="F4188" i="25"/>
  <c r="F4187" i="25"/>
  <c r="F4186" i="25"/>
  <c r="F4185" i="25"/>
  <c r="F4184" i="25"/>
  <c r="F4183" i="25"/>
  <c r="F4182" i="25"/>
  <c r="F4181" i="25"/>
  <c r="F4180" i="25"/>
  <c r="F4179" i="25"/>
  <c r="F4178" i="25"/>
  <c r="F4177" i="25"/>
  <c r="F4176" i="25"/>
  <c r="F4175" i="25"/>
  <c r="F4174" i="25"/>
  <c r="F4173" i="25"/>
  <c r="F4172" i="25"/>
  <c r="F4171" i="25"/>
  <c r="F4170" i="25"/>
  <c r="F4169" i="25"/>
  <c r="F4168" i="25"/>
  <c r="F4167" i="25"/>
  <c r="F4166" i="25"/>
  <c r="F4165" i="25"/>
  <c r="F4164" i="25"/>
  <c r="F4163" i="25"/>
  <c r="F4162" i="25"/>
  <c r="F4161" i="25"/>
  <c r="F4160" i="25"/>
  <c r="F4159" i="25"/>
  <c r="F4158" i="25"/>
  <c r="F4157" i="25"/>
  <c r="F4156" i="25"/>
  <c r="F4155" i="25"/>
  <c r="F4154" i="25"/>
  <c r="F4153" i="25"/>
  <c r="F4152" i="25"/>
  <c r="F4151" i="25"/>
  <c r="F4150" i="25"/>
  <c r="F4149" i="25"/>
  <c r="F4148" i="25"/>
  <c r="F4147" i="25"/>
  <c r="F4146" i="25"/>
  <c r="F4145" i="25"/>
  <c r="F4144" i="25"/>
  <c r="F4143" i="25"/>
  <c r="F4142" i="25"/>
  <c r="F4141" i="25"/>
  <c r="F4140" i="25"/>
  <c r="F4139" i="25"/>
  <c r="F4138" i="25"/>
  <c r="F4137" i="25"/>
  <c r="F4136" i="25"/>
  <c r="F4135" i="25"/>
  <c r="F4134" i="25"/>
  <c r="F4133" i="25"/>
  <c r="F4132" i="25"/>
  <c r="F4131" i="25"/>
  <c r="F4130" i="25"/>
  <c r="F4129" i="25"/>
  <c r="F4128" i="25"/>
  <c r="F4127" i="25"/>
  <c r="F4126" i="25"/>
  <c r="F4125" i="25"/>
  <c r="F4124" i="25"/>
  <c r="F4123" i="25"/>
  <c r="F4122" i="25"/>
  <c r="F4121" i="25"/>
  <c r="F4120" i="25"/>
  <c r="F4119" i="25"/>
  <c r="F4118" i="25"/>
  <c r="F4117" i="25"/>
  <c r="F4116" i="25"/>
  <c r="F4115" i="25"/>
  <c r="F4114" i="25"/>
  <c r="F4113" i="25"/>
  <c r="F4112" i="25"/>
  <c r="F4111" i="25"/>
  <c r="F4110" i="25"/>
  <c r="F4109" i="25"/>
  <c r="F4108" i="25"/>
  <c r="F4107" i="25"/>
  <c r="F4106" i="25"/>
  <c r="F4105" i="25"/>
  <c r="F4104" i="25"/>
  <c r="F4103" i="25"/>
  <c r="F4102" i="25"/>
  <c r="F4101" i="25"/>
  <c r="F4100" i="25"/>
  <c r="F4099" i="25"/>
  <c r="F4098" i="25"/>
  <c r="F4097" i="25"/>
  <c r="F4096" i="25"/>
  <c r="F4095" i="25"/>
  <c r="F4094" i="25"/>
  <c r="F4093" i="25"/>
  <c r="F4092" i="25"/>
  <c r="F4091" i="25"/>
  <c r="F4090" i="25"/>
  <c r="F4089" i="25"/>
  <c r="F4088" i="25"/>
  <c r="F4087" i="25"/>
  <c r="F4086" i="25"/>
  <c r="F4085" i="25"/>
  <c r="F4084" i="25"/>
  <c r="F4083" i="25"/>
  <c r="F4082" i="25"/>
  <c r="F4081" i="25"/>
  <c r="F4080" i="25"/>
  <c r="F4079" i="25"/>
  <c r="F4078" i="25"/>
  <c r="F4077" i="25"/>
  <c r="F4076" i="25"/>
  <c r="F4075" i="25"/>
  <c r="F4074" i="25"/>
  <c r="F4073" i="25"/>
  <c r="F4072" i="25"/>
  <c r="F4071" i="25"/>
  <c r="F4070" i="25"/>
  <c r="F4069" i="25"/>
  <c r="F4068" i="25"/>
  <c r="F4067" i="25"/>
  <c r="F4066" i="25"/>
  <c r="F4065" i="25"/>
  <c r="F4064" i="25"/>
  <c r="F4063" i="25"/>
  <c r="F4062" i="25"/>
  <c r="F4061" i="25"/>
  <c r="F4060" i="25"/>
  <c r="F4059" i="25"/>
  <c r="F4058" i="25"/>
  <c r="F4057" i="25"/>
  <c r="F4056" i="25"/>
  <c r="F4055" i="25"/>
  <c r="F4054" i="25"/>
  <c r="F4053" i="25"/>
  <c r="F4052" i="25"/>
  <c r="F4051" i="25"/>
  <c r="F4050" i="25"/>
  <c r="F4049" i="25"/>
  <c r="F4048" i="25"/>
  <c r="F4047" i="25"/>
  <c r="F4046" i="25"/>
  <c r="F4045" i="25"/>
  <c r="F4044" i="25"/>
  <c r="F4043" i="25"/>
  <c r="F4042" i="25"/>
  <c r="F4041" i="25"/>
  <c r="F4040" i="25"/>
  <c r="F4039" i="25"/>
  <c r="F4038" i="25"/>
  <c r="F4037" i="25"/>
  <c r="F4036" i="25"/>
  <c r="F4035" i="25"/>
  <c r="F4034" i="25"/>
  <c r="F4033" i="25"/>
  <c r="F4032" i="25"/>
  <c r="F4031" i="25"/>
  <c r="F4030" i="25"/>
  <c r="F4029" i="25"/>
  <c r="F4028" i="25"/>
  <c r="F4027" i="25"/>
  <c r="F4026" i="25"/>
  <c r="F4025" i="25"/>
  <c r="F4024" i="25"/>
  <c r="F4023" i="25"/>
  <c r="F4022" i="25"/>
  <c r="F4021" i="25"/>
  <c r="F4020" i="25"/>
  <c r="F4019" i="25"/>
  <c r="F4018" i="25"/>
  <c r="F4017" i="25"/>
  <c r="F4016" i="25"/>
  <c r="F4015" i="25"/>
  <c r="F4014" i="25"/>
  <c r="F4013" i="25"/>
  <c r="F4012" i="25"/>
  <c r="F4011" i="25"/>
  <c r="F4010" i="25"/>
  <c r="F4009" i="25"/>
  <c r="F4008" i="25"/>
  <c r="F4007" i="25"/>
  <c r="F4006" i="25"/>
  <c r="F4005" i="25"/>
  <c r="F4004" i="25"/>
  <c r="F4003" i="25"/>
  <c r="F4002" i="25"/>
  <c r="F4001" i="25"/>
  <c r="F4000" i="25"/>
  <c r="F3999" i="25"/>
  <c r="F3998" i="25"/>
  <c r="F3997" i="25"/>
  <c r="F3996" i="25"/>
  <c r="F3995" i="25"/>
  <c r="F3994" i="25"/>
  <c r="F3993" i="25"/>
  <c r="F3992" i="25"/>
  <c r="F3991" i="25"/>
  <c r="F3990" i="25"/>
  <c r="F3989" i="25"/>
  <c r="F3988" i="25"/>
  <c r="F3987" i="25"/>
  <c r="F3986" i="25"/>
  <c r="F3985" i="25"/>
  <c r="F3984" i="25"/>
  <c r="F3983" i="25"/>
  <c r="F3982" i="25"/>
  <c r="F3981" i="25"/>
  <c r="F3980" i="25"/>
  <c r="F3979" i="25"/>
  <c r="F3978" i="25"/>
  <c r="F3977" i="25"/>
  <c r="F3976" i="25"/>
  <c r="F3975" i="25"/>
  <c r="F3974" i="25"/>
  <c r="F3973" i="25"/>
  <c r="F3972" i="25"/>
  <c r="F3971" i="25"/>
  <c r="F3970" i="25"/>
  <c r="F3969" i="25"/>
  <c r="F3968" i="25"/>
  <c r="F3967" i="25"/>
  <c r="F3966" i="25"/>
  <c r="F3965" i="25"/>
  <c r="F3964" i="25"/>
  <c r="F3963" i="25"/>
  <c r="F3962" i="25"/>
  <c r="F3961" i="25"/>
  <c r="F3960" i="25"/>
  <c r="F3959" i="25"/>
  <c r="F3958" i="25"/>
  <c r="F3957" i="25"/>
  <c r="F3956" i="25"/>
  <c r="F3955" i="25"/>
  <c r="F3954" i="25"/>
  <c r="F3953" i="25"/>
  <c r="F3952" i="25"/>
  <c r="F3951" i="25"/>
  <c r="F3950" i="25"/>
  <c r="F3949" i="25"/>
  <c r="F3948" i="25"/>
  <c r="F3947" i="25"/>
  <c r="F3946" i="25"/>
  <c r="F3945" i="25"/>
  <c r="F3944" i="25"/>
  <c r="F3943" i="25"/>
  <c r="F3942" i="25"/>
  <c r="F3941" i="25"/>
  <c r="F3940" i="25"/>
  <c r="F3939" i="25"/>
  <c r="F3938" i="25"/>
  <c r="F3937" i="25"/>
  <c r="F3936" i="25"/>
  <c r="F3935" i="25"/>
  <c r="F3934" i="25"/>
  <c r="F3933" i="25"/>
  <c r="F3932" i="25"/>
  <c r="F3931" i="25"/>
  <c r="F3930" i="25"/>
  <c r="F3929" i="25"/>
  <c r="F3928" i="25"/>
  <c r="F3927" i="25"/>
  <c r="F3926" i="25"/>
  <c r="F3925" i="25"/>
  <c r="F3924" i="25"/>
  <c r="F3923" i="25"/>
  <c r="F3922" i="25"/>
  <c r="F3921" i="25"/>
  <c r="F3920" i="25"/>
  <c r="F3919" i="25"/>
  <c r="F3918" i="25"/>
  <c r="F3917" i="25"/>
  <c r="F3916" i="25"/>
  <c r="F3915" i="25"/>
  <c r="F3914" i="25"/>
  <c r="F3913" i="25"/>
  <c r="F3912" i="25"/>
  <c r="F3911" i="25"/>
  <c r="F3910" i="25"/>
  <c r="F3909" i="25"/>
  <c r="F3908" i="25"/>
  <c r="F3907" i="25"/>
  <c r="F3906" i="25"/>
  <c r="F3905" i="25"/>
  <c r="F3904" i="25"/>
  <c r="F3903" i="25"/>
  <c r="F3902" i="25"/>
  <c r="F3901" i="25"/>
  <c r="F3900" i="25"/>
  <c r="F3899" i="25"/>
  <c r="F3898" i="25"/>
  <c r="F3897" i="25"/>
  <c r="F3896" i="25"/>
  <c r="F3895" i="25"/>
  <c r="F3894" i="25"/>
  <c r="F3893" i="25"/>
  <c r="F3892" i="25"/>
  <c r="F3891" i="25"/>
  <c r="F3890" i="25"/>
  <c r="F3889" i="25"/>
  <c r="F3888" i="25"/>
  <c r="F3887" i="25"/>
  <c r="F3886" i="25"/>
  <c r="F3885" i="25"/>
  <c r="F3884" i="25"/>
  <c r="F3883" i="25"/>
  <c r="F3882" i="25"/>
  <c r="F3881" i="25"/>
  <c r="F3880" i="25"/>
  <c r="F3879" i="25"/>
  <c r="F3878" i="25"/>
  <c r="F3877" i="25"/>
  <c r="F3876" i="25"/>
  <c r="F3875" i="25"/>
  <c r="F3874" i="25"/>
  <c r="F3873" i="25"/>
  <c r="F3872" i="25"/>
  <c r="F3871" i="25"/>
  <c r="F3870" i="25"/>
  <c r="F3869" i="25"/>
  <c r="F3868" i="25"/>
  <c r="F3867" i="25"/>
  <c r="F3866" i="25"/>
  <c r="F3865" i="25"/>
  <c r="F3864" i="25"/>
  <c r="F3863" i="25"/>
  <c r="F3862" i="25"/>
  <c r="F3861" i="25"/>
  <c r="F3860" i="25"/>
  <c r="F3859" i="25"/>
  <c r="F3858" i="25"/>
  <c r="F3857" i="25"/>
  <c r="F3856" i="25"/>
  <c r="F3855" i="25"/>
  <c r="F3854" i="25"/>
  <c r="F3853" i="25"/>
  <c r="F3852" i="25"/>
  <c r="F3851" i="25"/>
  <c r="F3850" i="25"/>
  <c r="F3849" i="25"/>
  <c r="F3848" i="25"/>
  <c r="F3847" i="25"/>
  <c r="F3846" i="25"/>
  <c r="F3845" i="25"/>
  <c r="F3844" i="25"/>
  <c r="F3843" i="25"/>
  <c r="F3842" i="25"/>
  <c r="F3841" i="25"/>
  <c r="F3840" i="25"/>
  <c r="F3839" i="25"/>
  <c r="F3838" i="25"/>
  <c r="F3837" i="25"/>
  <c r="F3836" i="25"/>
  <c r="F3835" i="25"/>
  <c r="F3834" i="25"/>
  <c r="F3833" i="25"/>
  <c r="F3832" i="25"/>
  <c r="F3831" i="25"/>
  <c r="F3830" i="25"/>
  <c r="F3829" i="25"/>
  <c r="F3828" i="25"/>
  <c r="F3827" i="25"/>
  <c r="F3826" i="25"/>
  <c r="F3825" i="25"/>
  <c r="F3824" i="25"/>
  <c r="F3823" i="25"/>
  <c r="F3822" i="25"/>
  <c r="F3821" i="25"/>
  <c r="F3820" i="25"/>
  <c r="F3819" i="25"/>
  <c r="F3818" i="25"/>
  <c r="F3817" i="25"/>
  <c r="F3816" i="25"/>
  <c r="F3815" i="25"/>
  <c r="F3814" i="25"/>
  <c r="F3813" i="25"/>
  <c r="F3812" i="25"/>
  <c r="F3811" i="25"/>
  <c r="F3810" i="25"/>
  <c r="F3809" i="25"/>
  <c r="F3808" i="25"/>
  <c r="F3807" i="25"/>
  <c r="F3806" i="25"/>
  <c r="F3805" i="25"/>
  <c r="F3804" i="25"/>
  <c r="F3803" i="25"/>
  <c r="F3802" i="25"/>
  <c r="F3801" i="25"/>
  <c r="F3800" i="25"/>
  <c r="F3799" i="25"/>
  <c r="F3798" i="25"/>
  <c r="F3797" i="25"/>
  <c r="F3796" i="25"/>
  <c r="F3795" i="25"/>
  <c r="F3794" i="25"/>
  <c r="F3793" i="25"/>
  <c r="F3792" i="25"/>
  <c r="F3791" i="25"/>
  <c r="F3790" i="25"/>
  <c r="F3789" i="25"/>
  <c r="F3788" i="25"/>
  <c r="F3787" i="25"/>
  <c r="F3786" i="25"/>
  <c r="F3785" i="25"/>
  <c r="F3784" i="25"/>
  <c r="F3783" i="25"/>
  <c r="F3782" i="25"/>
  <c r="F3781" i="25"/>
  <c r="F3780" i="25"/>
  <c r="F3779" i="25"/>
  <c r="F3778" i="25"/>
  <c r="F3777" i="25"/>
  <c r="F3776" i="25"/>
  <c r="F3775" i="25"/>
  <c r="F3774" i="25"/>
  <c r="F3773" i="25"/>
  <c r="F3772" i="25"/>
  <c r="F3771" i="25"/>
  <c r="F3770" i="25"/>
  <c r="F3769" i="25"/>
  <c r="F3768" i="25"/>
  <c r="F3767" i="25"/>
  <c r="F3766" i="25"/>
  <c r="F3765" i="25"/>
  <c r="F3764" i="25"/>
  <c r="F3763" i="25"/>
  <c r="F3762" i="25"/>
  <c r="F3761" i="25"/>
  <c r="F3760" i="25"/>
  <c r="F3759" i="25"/>
  <c r="F3758" i="25"/>
  <c r="F3757" i="25"/>
  <c r="F3756" i="25"/>
  <c r="F3755" i="25"/>
  <c r="F3754" i="25"/>
  <c r="F3753" i="25"/>
  <c r="F3752" i="25"/>
  <c r="F3751" i="25"/>
  <c r="F3750" i="25"/>
  <c r="F3749" i="25"/>
  <c r="F3748" i="25"/>
  <c r="F3747" i="25"/>
  <c r="F3746" i="25"/>
  <c r="F3745" i="25"/>
  <c r="F3744" i="25"/>
  <c r="F3743" i="25"/>
  <c r="F3742" i="25"/>
  <c r="F3741" i="25"/>
  <c r="F3740" i="25"/>
  <c r="F3739" i="25"/>
  <c r="F3738" i="25"/>
  <c r="F3737" i="25"/>
  <c r="F3736" i="25"/>
  <c r="F3735" i="25"/>
  <c r="F3734" i="25"/>
  <c r="F3733" i="25"/>
  <c r="F3732" i="25"/>
  <c r="F3731" i="25"/>
  <c r="F3730" i="25"/>
  <c r="F3729" i="25"/>
  <c r="F3728" i="25"/>
  <c r="F3727" i="25"/>
  <c r="F3726" i="25"/>
  <c r="F3725" i="25"/>
  <c r="F3724" i="25"/>
  <c r="F3723" i="25"/>
  <c r="F3722" i="25"/>
  <c r="F3721" i="25"/>
  <c r="F3720" i="25"/>
  <c r="F3719" i="25"/>
  <c r="F3718" i="25"/>
  <c r="F3717" i="25"/>
  <c r="F3716" i="25"/>
  <c r="F3715" i="25"/>
  <c r="F3714" i="25"/>
  <c r="F3713" i="25"/>
  <c r="F3712" i="25"/>
  <c r="F3711" i="25"/>
  <c r="F3710" i="25"/>
  <c r="F3709" i="25"/>
  <c r="F3708" i="25"/>
  <c r="F3707" i="25"/>
  <c r="F3706" i="25"/>
  <c r="F3705" i="25"/>
  <c r="F3704" i="25"/>
  <c r="F3703" i="25"/>
  <c r="F3702" i="25"/>
  <c r="F3701" i="25"/>
  <c r="F3700" i="25"/>
  <c r="F3699" i="25"/>
  <c r="F3698" i="25"/>
  <c r="F3697" i="25"/>
  <c r="F3696" i="25"/>
  <c r="F3695" i="25"/>
  <c r="F3694" i="25"/>
  <c r="F3693" i="25"/>
  <c r="F3692" i="25"/>
  <c r="F3691" i="25"/>
  <c r="F3690" i="25"/>
  <c r="F3689" i="25"/>
  <c r="F3688" i="25"/>
  <c r="F3687" i="25"/>
  <c r="F3686" i="25"/>
  <c r="F3685" i="25"/>
  <c r="F3684" i="25"/>
  <c r="F3683" i="25"/>
  <c r="F3682" i="25"/>
  <c r="F3681" i="25"/>
  <c r="F3680" i="25"/>
  <c r="F3679" i="25"/>
  <c r="F3678" i="25"/>
  <c r="F3677" i="25"/>
  <c r="F3676" i="25"/>
  <c r="F3675" i="25"/>
  <c r="F3674" i="25"/>
  <c r="F3673" i="25"/>
  <c r="F3672" i="25"/>
  <c r="F3671" i="25"/>
  <c r="F3670" i="25"/>
  <c r="F3669" i="25"/>
  <c r="F3668" i="25"/>
  <c r="F3667" i="25"/>
  <c r="F3666" i="25"/>
  <c r="F3665" i="25"/>
  <c r="F3664" i="25"/>
  <c r="F3663" i="25"/>
  <c r="F3662" i="25"/>
  <c r="F3661" i="25"/>
  <c r="F3660" i="25"/>
  <c r="F3659" i="25"/>
  <c r="F3658" i="25"/>
  <c r="F3657" i="25"/>
  <c r="F3656" i="25"/>
  <c r="F3655" i="25"/>
  <c r="F3654" i="25"/>
  <c r="F3653" i="25"/>
  <c r="F3652" i="25"/>
  <c r="F3651" i="25"/>
  <c r="F3650" i="25"/>
  <c r="F3649" i="25"/>
  <c r="F3648" i="25"/>
  <c r="F3647" i="25"/>
  <c r="F3646" i="25"/>
  <c r="F3645" i="25"/>
  <c r="F3644" i="25"/>
  <c r="F3643" i="25"/>
  <c r="F3642" i="25"/>
  <c r="F3641" i="25"/>
  <c r="F3640" i="25"/>
  <c r="F3639" i="25"/>
  <c r="F3638" i="25"/>
  <c r="F3637" i="25"/>
  <c r="F3636" i="25"/>
  <c r="F3635" i="25"/>
  <c r="F3634" i="25"/>
  <c r="F3633" i="25"/>
  <c r="F3632" i="25"/>
  <c r="F3631" i="25"/>
  <c r="F3630" i="25"/>
  <c r="F3629" i="25"/>
  <c r="F3628" i="25"/>
  <c r="F3627" i="25"/>
  <c r="F3626" i="25"/>
  <c r="F3625" i="25"/>
  <c r="F3624" i="25"/>
  <c r="F3623" i="25"/>
  <c r="F3622" i="25"/>
  <c r="F3621" i="25"/>
  <c r="F3620" i="25"/>
  <c r="F3619" i="25"/>
  <c r="F3618" i="25"/>
  <c r="F3617" i="25"/>
  <c r="F3616" i="25"/>
  <c r="F3615" i="25"/>
  <c r="F3614" i="25"/>
  <c r="F3613" i="25"/>
  <c r="F3612" i="25"/>
  <c r="F3611" i="25"/>
  <c r="F3610" i="25"/>
  <c r="F3609" i="25"/>
  <c r="F3608" i="25"/>
  <c r="F3607" i="25"/>
  <c r="F3606" i="25"/>
  <c r="F3605" i="25"/>
  <c r="F3604" i="25"/>
  <c r="F3603" i="25"/>
  <c r="F3602" i="25"/>
  <c r="F3601" i="25"/>
  <c r="F3600" i="25"/>
  <c r="F3599" i="25"/>
  <c r="F3598" i="25"/>
  <c r="F3597" i="25"/>
  <c r="F3596" i="25"/>
  <c r="F3595" i="25"/>
  <c r="F3594" i="25"/>
  <c r="F3593" i="25"/>
  <c r="F3592" i="25"/>
  <c r="F3591" i="25"/>
  <c r="F3590" i="25"/>
  <c r="F3589" i="25"/>
  <c r="F3588" i="25"/>
  <c r="F3587" i="25"/>
  <c r="F3586" i="25"/>
  <c r="F3585" i="25"/>
  <c r="F3584" i="25"/>
  <c r="F3583" i="25"/>
  <c r="F3582" i="25"/>
  <c r="F3581" i="25"/>
  <c r="F3580" i="25"/>
  <c r="F3579" i="25"/>
  <c r="F3578" i="25"/>
  <c r="F3577" i="25"/>
  <c r="F3576" i="25"/>
  <c r="F3575" i="25"/>
  <c r="F3574" i="25"/>
  <c r="F3573" i="25"/>
  <c r="F3572" i="25"/>
  <c r="F3571" i="25"/>
  <c r="F3570" i="25"/>
  <c r="F3569" i="25"/>
  <c r="F3568" i="25"/>
  <c r="F3567" i="25"/>
  <c r="F3566" i="25"/>
  <c r="F3565" i="25"/>
  <c r="F3564" i="25"/>
  <c r="F3563" i="25"/>
  <c r="F3562" i="25"/>
  <c r="F3561" i="25"/>
  <c r="F3560" i="25"/>
  <c r="F3559" i="25"/>
  <c r="F3558" i="25"/>
  <c r="F3557" i="25"/>
  <c r="F3556" i="25"/>
  <c r="F3555" i="25"/>
  <c r="F3554" i="25"/>
  <c r="F3553" i="25"/>
  <c r="F3552" i="25"/>
  <c r="F3551" i="25"/>
  <c r="F3550" i="25"/>
  <c r="F3549" i="25"/>
  <c r="F3548" i="25"/>
  <c r="F3547" i="25"/>
  <c r="F3546" i="25"/>
  <c r="F3545" i="25"/>
  <c r="F3544" i="25"/>
  <c r="F3543" i="25"/>
  <c r="F3542" i="25"/>
  <c r="F3541" i="25"/>
  <c r="F3540" i="25"/>
  <c r="F3539" i="25"/>
  <c r="F3538" i="25"/>
  <c r="F3537" i="25"/>
  <c r="F3536" i="25"/>
  <c r="F3535" i="25"/>
  <c r="F3534" i="25"/>
  <c r="F3533" i="25"/>
  <c r="F3532" i="25"/>
  <c r="F3531" i="25"/>
  <c r="F3530" i="25"/>
  <c r="F3529" i="25"/>
  <c r="F3528" i="25"/>
  <c r="F3527" i="25"/>
  <c r="F3526" i="25"/>
  <c r="F3525" i="25"/>
  <c r="F3524" i="25"/>
  <c r="F3523" i="25"/>
  <c r="F3522" i="25"/>
  <c r="F3521" i="25"/>
  <c r="F3520" i="25"/>
  <c r="F3519" i="25"/>
  <c r="F3518" i="25"/>
  <c r="F3517" i="25"/>
  <c r="F3516" i="25"/>
  <c r="F3515" i="25"/>
  <c r="F3514" i="25"/>
  <c r="F3513" i="25"/>
  <c r="F3512" i="25"/>
  <c r="F3511" i="25"/>
  <c r="F3510" i="25"/>
  <c r="F3509" i="25"/>
  <c r="F3508" i="25"/>
  <c r="F3507" i="25"/>
  <c r="F3506" i="25"/>
  <c r="F3505" i="25"/>
  <c r="F3504" i="25"/>
  <c r="F3503" i="25"/>
  <c r="F3502" i="25"/>
  <c r="F3501" i="25"/>
  <c r="F3500" i="25"/>
  <c r="F3499" i="25"/>
  <c r="F3498" i="25"/>
  <c r="F3497" i="25"/>
  <c r="F3496" i="25"/>
  <c r="F3495" i="25"/>
  <c r="F3494" i="25"/>
  <c r="F3493" i="25"/>
  <c r="F3492" i="25"/>
  <c r="F3491" i="25"/>
  <c r="F3490" i="25"/>
  <c r="F3489" i="25"/>
  <c r="F3488" i="25"/>
  <c r="F3487" i="25"/>
  <c r="F3486" i="25"/>
  <c r="F3485" i="25"/>
  <c r="F3484" i="25"/>
  <c r="F3483" i="25"/>
  <c r="F3482" i="25"/>
  <c r="F3481" i="25"/>
  <c r="F3480" i="25"/>
  <c r="F3479" i="25"/>
  <c r="F3478" i="25"/>
  <c r="F3477" i="25"/>
  <c r="F3476" i="25"/>
  <c r="F3475" i="25"/>
  <c r="F3474" i="25"/>
  <c r="F3473" i="25"/>
  <c r="F3472" i="25"/>
  <c r="F3471" i="25"/>
  <c r="F3470" i="25"/>
  <c r="F3469" i="25"/>
  <c r="F3468" i="25"/>
  <c r="F3467" i="25"/>
  <c r="F3466" i="25"/>
  <c r="F3465" i="25"/>
  <c r="F3464" i="25"/>
  <c r="F3463" i="25"/>
  <c r="F3462" i="25"/>
  <c r="F3461" i="25"/>
  <c r="F3460" i="25"/>
  <c r="F3459" i="25"/>
  <c r="F3458" i="25"/>
  <c r="F3457" i="25"/>
  <c r="F3456" i="25"/>
  <c r="F3455" i="25"/>
  <c r="F3454" i="25"/>
  <c r="F3453" i="25"/>
  <c r="F3452" i="25"/>
  <c r="F3451" i="25"/>
  <c r="F3450" i="25"/>
  <c r="F3449" i="25"/>
  <c r="F3448" i="25"/>
  <c r="F3447" i="25"/>
  <c r="F3446" i="25"/>
  <c r="F3445" i="25"/>
  <c r="F3444" i="25"/>
  <c r="F3443" i="25"/>
  <c r="F3442" i="25"/>
  <c r="F3441" i="25"/>
  <c r="F3440" i="25"/>
  <c r="F3439" i="25"/>
  <c r="F3438" i="25"/>
  <c r="F3437" i="25"/>
  <c r="F3436" i="25"/>
  <c r="F3435" i="25"/>
  <c r="F3434" i="25"/>
  <c r="F3433" i="25"/>
  <c r="F3432" i="25"/>
  <c r="F3431" i="25"/>
  <c r="F3430" i="25"/>
  <c r="F3429" i="25"/>
  <c r="F3428" i="25"/>
  <c r="F3427" i="25"/>
  <c r="F3426" i="25"/>
  <c r="F3425" i="25"/>
  <c r="F3424" i="25"/>
  <c r="F3423" i="25"/>
  <c r="F3422" i="25"/>
  <c r="F3421" i="25"/>
  <c r="F3420" i="25"/>
  <c r="F3419" i="25"/>
  <c r="F3418" i="25"/>
  <c r="F3417" i="25"/>
  <c r="F3416" i="25"/>
  <c r="F3415" i="25"/>
  <c r="F3414" i="25"/>
  <c r="F3413" i="25"/>
  <c r="F3412" i="25"/>
  <c r="F3411" i="25"/>
  <c r="F3410" i="25"/>
  <c r="F3409" i="25"/>
  <c r="F3408" i="25"/>
  <c r="F3407" i="25"/>
  <c r="F3406" i="25"/>
  <c r="F3405" i="25"/>
  <c r="F3404" i="25"/>
  <c r="F3403" i="25"/>
  <c r="F3402" i="25"/>
  <c r="F3401" i="25"/>
  <c r="F3400" i="25"/>
  <c r="F3399" i="25"/>
  <c r="F3398" i="25"/>
  <c r="F3397" i="25"/>
  <c r="F3396" i="25"/>
  <c r="F3395" i="25"/>
  <c r="F3394" i="25"/>
  <c r="F3393" i="25"/>
  <c r="F3392" i="25"/>
  <c r="F3391" i="25"/>
  <c r="F3390" i="25"/>
  <c r="F3389" i="25"/>
  <c r="F3388" i="25"/>
  <c r="F3387" i="25"/>
  <c r="F3386" i="25"/>
  <c r="F3385" i="25"/>
  <c r="F3384" i="25"/>
  <c r="F3383" i="25"/>
  <c r="F3382" i="25"/>
  <c r="F3381" i="25"/>
  <c r="F3380" i="25"/>
  <c r="F3379" i="25"/>
  <c r="F3378" i="25"/>
  <c r="F3377" i="25"/>
  <c r="F3376" i="25"/>
  <c r="F3375" i="25"/>
  <c r="F3374" i="25"/>
  <c r="F3373" i="25"/>
  <c r="F3372" i="25"/>
  <c r="F3371" i="25"/>
  <c r="F3370" i="25"/>
  <c r="F3369" i="25"/>
  <c r="F3368" i="25"/>
  <c r="F3367" i="25"/>
  <c r="F3366" i="25"/>
  <c r="F3365" i="25"/>
  <c r="F3364" i="25"/>
  <c r="F3363" i="25"/>
  <c r="F3362" i="25"/>
  <c r="F3361" i="25"/>
  <c r="F3360" i="25"/>
  <c r="F3359" i="25"/>
  <c r="F3358" i="25"/>
  <c r="F3357" i="25"/>
  <c r="F3356" i="25"/>
  <c r="F3355" i="25"/>
  <c r="F3354" i="25"/>
  <c r="F3353" i="25"/>
  <c r="F3352" i="25"/>
  <c r="F3351" i="25"/>
  <c r="F3350" i="25"/>
  <c r="F3349" i="25"/>
  <c r="F3348" i="25"/>
  <c r="F3347" i="25"/>
  <c r="F3346" i="25"/>
  <c r="F3345" i="25"/>
  <c r="F3344" i="25"/>
  <c r="F3343" i="25"/>
  <c r="F3342" i="25"/>
  <c r="F3341" i="25"/>
  <c r="F3340" i="25"/>
  <c r="F3339" i="25"/>
  <c r="F3338" i="25"/>
  <c r="F3337" i="25"/>
  <c r="F3336" i="25"/>
  <c r="F3335" i="25"/>
  <c r="F3334" i="25"/>
  <c r="F3333" i="25"/>
  <c r="F3332" i="25"/>
  <c r="F3331" i="25"/>
  <c r="F3330" i="25"/>
  <c r="F3329" i="25"/>
  <c r="F3328" i="25"/>
  <c r="F3327" i="25"/>
  <c r="F3326" i="25"/>
  <c r="F3325" i="25"/>
  <c r="F3324" i="25"/>
  <c r="F3323" i="25"/>
  <c r="F3322" i="25"/>
  <c r="F3321" i="25"/>
  <c r="F3320" i="25"/>
  <c r="F3319" i="25"/>
  <c r="F3318" i="25"/>
  <c r="F3317" i="25"/>
  <c r="F3316" i="25"/>
  <c r="F3315" i="25"/>
  <c r="F3314" i="25"/>
  <c r="F3313" i="25"/>
  <c r="F3312" i="25"/>
  <c r="F3311" i="25"/>
  <c r="F3310" i="25"/>
  <c r="F3309" i="25"/>
  <c r="F3308" i="25"/>
  <c r="F3307" i="25"/>
  <c r="F3306" i="25"/>
  <c r="F3305" i="25"/>
  <c r="F3304" i="25"/>
  <c r="F3303" i="25"/>
  <c r="F3302" i="25"/>
  <c r="F3301" i="25"/>
  <c r="F3300" i="25"/>
  <c r="F3299" i="25"/>
  <c r="F3298" i="25"/>
  <c r="F3297" i="25"/>
  <c r="F3296" i="25"/>
  <c r="F3295" i="25"/>
  <c r="F3294" i="25"/>
  <c r="F3293" i="25"/>
  <c r="F3292" i="25"/>
  <c r="F3291" i="25"/>
  <c r="F3290" i="25"/>
  <c r="F3289" i="25"/>
  <c r="F3288" i="25"/>
  <c r="F3287" i="25"/>
  <c r="F3286" i="25"/>
  <c r="F3285" i="25"/>
  <c r="F3284" i="25"/>
  <c r="F3283" i="25"/>
  <c r="F3282" i="25"/>
  <c r="F3281" i="25"/>
  <c r="F3280" i="25"/>
  <c r="F3279" i="25"/>
  <c r="F3278" i="25"/>
  <c r="F3277" i="25"/>
  <c r="F3276" i="25"/>
  <c r="F3275" i="25"/>
  <c r="F3274" i="25"/>
  <c r="F3273" i="25"/>
  <c r="F3272" i="25"/>
  <c r="F3271" i="25"/>
  <c r="F3270" i="25"/>
  <c r="F3269" i="25"/>
  <c r="F3268" i="25"/>
  <c r="F3267" i="25"/>
  <c r="F3266" i="25"/>
  <c r="F3265" i="25"/>
  <c r="F3264" i="25"/>
  <c r="F3263" i="25"/>
  <c r="F3262" i="25"/>
  <c r="F3261" i="25"/>
  <c r="F3260" i="25"/>
  <c r="F3259" i="25"/>
  <c r="F3258" i="25"/>
  <c r="F3257" i="25"/>
  <c r="F3256" i="25"/>
  <c r="F3255" i="25"/>
  <c r="F3254" i="25"/>
  <c r="F3253" i="25"/>
  <c r="F3252" i="25"/>
  <c r="F3251" i="25"/>
  <c r="F3250" i="25"/>
  <c r="F3249" i="25"/>
  <c r="F3248" i="25"/>
  <c r="F3247" i="25"/>
  <c r="F3246" i="25"/>
  <c r="F3245" i="25"/>
  <c r="F3244" i="25"/>
  <c r="F3243" i="25"/>
  <c r="F3242" i="25"/>
  <c r="F3241" i="25"/>
  <c r="F3240" i="25"/>
  <c r="F3239" i="25"/>
  <c r="F3238" i="25"/>
  <c r="F3237" i="25"/>
  <c r="F3236" i="25"/>
  <c r="F3235" i="25"/>
  <c r="F3234" i="25"/>
  <c r="F3233" i="25"/>
  <c r="F3232" i="25"/>
  <c r="F3231" i="25"/>
  <c r="F3230" i="25"/>
  <c r="F3229" i="25"/>
  <c r="F3228" i="25"/>
  <c r="F3227" i="25"/>
  <c r="F3226" i="25"/>
  <c r="F3225" i="25"/>
  <c r="F3224" i="25"/>
  <c r="F3223" i="25"/>
  <c r="F3222" i="25"/>
  <c r="F3221" i="25"/>
  <c r="F3220" i="25"/>
  <c r="F3219" i="25"/>
  <c r="F3218" i="25"/>
  <c r="F3217" i="25"/>
  <c r="F3216" i="25"/>
  <c r="F3215" i="25"/>
  <c r="F3214" i="25"/>
  <c r="F3213" i="25"/>
  <c r="F3212" i="25"/>
  <c r="F3211" i="25"/>
  <c r="F3210" i="25"/>
  <c r="F3209" i="25"/>
  <c r="F3208" i="25"/>
  <c r="F3207" i="25"/>
  <c r="F3206" i="25"/>
  <c r="F3205" i="25"/>
  <c r="F3204" i="25"/>
  <c r="F3203" i="25"/>
  <c r="F3202" i="25"/>
  <c r="F3201" i="25"/>
  <c r="F3200" i="25"/>
  <c r="F3199" i="25"/>
  <c r="F3198" i="25"/>
  <c r="F3197" i="25"/>
  <c r="F3196" i="25"/>
  <c r="F3195" i="25"/>
  <c r="F3194" i="25"/>
  <c r="F3193" i="25"/>
  <c r="F3192" i="25"/>
  <c r="F3191" i="25"/>
  <c r="F3190" i="25"/>
  <c r="F3189" i="25"/>
  <c r="F3188" i="25"/>
  <c r="F3187" i="25"/>
  <c r="F3186" i="25"/>
  <c r="F3185" i="25"/>
  <c r="F3184" i="25"/>
  <c r="F3183" i="25"/>
  <c r="F3182" i="25"/>
  <c r="F3181" i="25"/>
  <c r="F3180" i="25"/>
  <c r="F3179" i="25"/>
  <c r="F3178" i="25"/>
  <c r="F3177" i="25"/>
  <c r="F3176" i="25"/>
  <c r="F3175" i="25"/>
  <c r="F3174" i="25"/>
  <c r="F3173" i="25"/>
  <c r="F3172" i="25"/>
  <c r="F3171" i="25"/>
  <c r="F3170" i="25"/>
  <c r="F3169" i="25"/>
  <c r="F3168" i="25"/>
  <c r="F3167" i="25"/>
  <c r="F3166" i="25"/>
  <c r="F3165" i="25"/>
  <c r="F3164" i="25"/>
  <c r="F3163" i="25"/>
  <c r="F3162" i="25"/>
  <c r="F3161" i="25"/>
  <c r="F3160" i="25"/>
  <c r="F3159" i="25"/>
  <c r="F3158" i="25"/>
  <c r="F3157" i="25"/>
  <c r="F3156" i="25"/>
  <c r="F3155" i="25"/>
  <c r="F3154" i="25"/>
  <c r="F3153" i="25"/>
  <c r="F3152" i="25"/>
  <c r="F3151" i="25"/>
  <c r="F3150" i="25"/>
  <c r="F3149" i="25"/>
  <c r="F3148" i="25"/>
  <c r="F3147" i="25"/>
  <c r="F3146" i="25"/>
  <c r="F3145" i="25"/>
  <c r="F3144" i="25"/>
  <c r="F3143" i="25"/>
  <c r="F3142" i="25"/>
  <c r="F3141" i="25"/>
  <c r="F3140" i="25"/>
  <c r="F3139" i="25"/>
  <c r="F3138" i="25"/>
  <c r="F3137" i="25"/>
  <c r="F3136" i="25"/>
  <c r="F3135" i="25"/>
  <c r="F3134" i="25"/>
  <c r="F3133" i="25"/>
  <c r="F3132" i="25"/>
  <c r="F3131" i="25"/>
  <c r="F3130" i="25"/>
  <c r="F3129" i="25"/>
  <c r="F3128" i="25"/>
  <c r="F3127" i="25"/>
  <c r="F3126" i="25"/>
  <c r="F3125" i="25"/>
  <c r="F3124" i="25"/>
  <c r="F3123" i="25"/>
  <c r="F3122" i="25"/>
  <c r="F3121" i="25"/>
  <c r="F3120" i="25"/>
  <c r="F3119" i="25"/>
  <c r="F3118" i="25"/>
  <c r="F3117" i="25"/>
  <c r="F3116" i="25"/>
  <c r="F3115" i="25"/>
  <c r="F3114" i="25"/>
  <c r="F3113" i="25"/>
  <c r="F3112" i="25"/>
  <c r="F3111" i="25"/>
  <c r="F3110" i="25"/>
  <c r="F3109" i="25"/>
  <c r="F3108" i="25"/>
  <c r="F3107" i="25"/>
  <c r="F3106" i="25"/>
  <c r="F3105" i="25"/>
  <c r="F3104" i="25"/>
  <c r="F3103" i="25"/>
  <c r="F3102" i="25"/>
  <c r="F3101" i="25"/>
  <c r="F3100" i="25"/>
  <c r="F3099" i="25"/>
  <c r="F3098" i="25"/>
  <c r="F3097" i="25"/>
  <c r="F3096" i="25"/>
  <c r="F3095" i="25"/>
  <c r="F3094" i="25"/>
  <c r="F3093" i="25"/>
  <c r="F3092" i="25"/>
  <c r="F3091" i="25"/>
  <c r="F3090" i="25"/>
  <c r="F3089" i="25"/>
  <c r="F3088" i="25"/>
  <c r="F3087" i="25"/>
  <c r="F3086" i="25"/>
  <c r="F3085" i="25"/>
  <c r="F3084" i="25"/>
  <c r="F3083" i="25"/>
  <c r="F3082" i="25"/>
  <c r="F3081" i="25"/>
  <c r="F3080" i="25"/>
  <c r="F3079" i="25"/>
  <c r="F3078" i="25"/>
  <c r="F3077" i="25"/>
  <c r="F3076" i="25"/>
  <c r="F3075" i="25"/>
  <c r="F3074" i="25"/>
  <c r="F3073" i="25"/>
  <c r="F3072" i="25"/>
  <c r="F3071" i="25"/>
  <c r="F3070" i="25"/>
  <c r="F3069" i="25"/>
  <c r="F3068" i="25"/>
  <c r="F3067" i="25"/>
  <c r="F3066" i="25"/>
  <c r="F3065" i="25"/>
  <c r="F3064" i="25"/>
  <c r="F3063" i="25"/>
  <c r="F3062" i="25"/>
  <c r="F3061" i="25"/>
  <c r="F3060" i="25"/>
  <c r="F3059" i="25"/>
  <c r="F3058" i="25"/>
  <c r="F3057" i="25"/>
  <c r="F3056" i="25"/>
  <c r="F3055" i="25"/>
  <c r="F3054" i="25"/>
  <c r="F3053" i="25"/>
  <c r="F3052" i="25"/>
  <c r="F3051" i="25"/>
  <c r="F3050" i="25"/>
  <c r="F3049" i="25"/>
  <c r="F3048" i="25"/>
  <c r="F3047" i="25"/>
  <c r="F3046" i="25"/>
  <c r="F3045" i="25"/>
  <c r="F3044" i="25"/>
  <c r="F3043" i="25"/>
  <c r="F3042" i="25"/>
  <c r="F3041" i="25"/>
  <c r="F3040" i="25"/>
  <c r="F3039" i="25"/>
  <c r="F3038" i="25"/>
  <c r="F3037" i="25"/>
  <c r="F3036" i="25"/>
  <c r="F3035" i="25"/>
  <c r="F3034" i="25"/>
  <c r="F3033" i="25"/>
  <c r="F3032" i="25"/>
  <c r="F3031" i="25"/>
  <c r="F3030" i="25"/>
  <c r="F3029" i="25"/>
  <c r="F3028" i="25"/>
  <c r="F3027" i="25"/>
  <c r="F3026" i="25"/>
  <c r="F3025" i="25"/>
  <c r="F3024" i="25"/>
  <c r="F3023" i="25"/>
  <c r="F3022" i="25"/>
  <c r="F3021" i="25"/>
  <c r="F3020" i="25"/>
  <c r="F3019" i="25"/>
  <c r="F3018" i="25"/>
  <c r="F3017" i="25"/>
  <c r="F3016" i="25"/>
  <c r="F3015" i="25"/>
  <c r="F3014" i="25"/>
  <c r="F3013" i="25"/>
  <c r="F3012" i="25"/>
  <c r="F3011" i="25"/>
  <c r="F3010" i="25"/>
  <c r="F3009" i="25"/>
  <c r="F3008" i="25"/>
  <c r="F3007" i="25"/>
  <c r="F3006" i="25"/>
  <c r="F3005" i="25"/>
  <c r="F3004" i="25"/>
  <c r="F3003" i="25"/>
  <c r="F3002" i="25"/>
  <c r="F3001" i="25"/>
  <c r="F3000" i="25"/>
  <c r="F2999" i="25"/>
  <c r="F2998" i="25"/>
  <c r="F2997" i="25"/>
  <c r="F2996" i="25"/>
  <c r="F2995" i="25"/>
  <c r="F2994" i="25"/>
  <c r="F2993" i="25"/>
  <c r="F2992" i="25"/>
  <c r="F2991" i="25"/>
  <c r="F2990" i="25"/>
  <c r="F2989" i="25"/>
  <c r="F2988" i="25"/>
  <c r="F2987" i="25"/>
  <c r="F2986" i="25"/>
  <c r="F2985" i="25"/>
  <c r="F2984" i="25"/>
  <c r="F2983" i="25"/>
  <c r="F2982" i="25"/>
  <c r="F2981" i="25"/>
  <c r="F2980" i="25"/>
  <c r="F2979" i="25"/>
  <c r="F2978" i="25"/>
  <c r="F2977" i="25"/>
  <c r="F2976" i="25"/>
  <c r="F2975" i="25"/>
  <c r="F2974" i="25"/>
  <c r="F2973" i="25"/>
  <c r="F2972" i="25"/>
  <c r="F2971" i="25"/>
  <c r="F2970" i="25"/>
  <c r="F2969" i="25"/>
  <c r="F2968" i="25"/>
  <c r="F2967" i="25"/>
  <c r="F2966" i="25"/>
  <c r="F2965" i="25"/>
  <c r="F2964" i="25"/>
  <c r="F2963" i="25"/>
  <c r="F2962" i="25"/>
  <c r="F2961" i="25"/>
  <c r="F2960" i="25"/>
  <c r="F2959" i="25"/>
  <c r="F2958" i="25"/>
  <c r="F2957" i="25"/>
  <c r="F2956" i="25"/>
  <c r="F2955" i="25"/>
  <c r="F2954" i="25"/>
  <c r="F2953" i="25"/>
  <c r="F2952" i="25"/>
  <c r="F2951" i="25"/>
  <c r="F2950" i="25"/>
  <c r="F2949" i="25"/>
  <c r="F2948" i="25"/>
  <c r="F2947" i="25"/>
  <c r="F2946" i="25"/>
  <c r="F2945" i="25"/>
  <c r="F2944" i="25"/>
  <c r="F2943" i="25"/>
  <c r="F2942" i="25"/>
  <c r="F2941" i="25"/>
  <c r="F2940" i="25"/>
  <c r="F2939" i="25"/>
  <c r="F2938" i="25"/>
  <c r="F2937" i="25"/>
  <c r="F2936" i="25"/>
  <c r="F2935" i="25"/>
  <c r="F2934" i="25"/>
  <c r="F2933" i="25"/>
  <c r="F2932" i="25"/>
  <c r="F2931" i="25"/>
  <c r="F2930" i="25"/>
  <c r="F2929" i="25"/>
  <c r="F2928" i="25"/>
  <c r="F2927" i="25"/>
  <c r="F2926" i="25"/>
  <c r="F2925" i="25"/>
  <c r="F2924" i="25"/>
  <c r="F2923" i="25"/>
  <c r="F2922" i="25"/>
  <c r="F2921" i="25"/>
  <c r="F2920" i="25"/>
  <c r="F2919" i="25"/>
  <c r="F2918" i="25"/>
  <c r="F2917" i="25"/>
  <c r="F2916" i="25"/>
  <c r="F2915" i="25"/>
  <c r="F2914" i="25"/>
  <c r="F2913" i="25"/>
  <c r="F2912" i="25"/>
  <c r="F2911" i="25"/>
  <c r="F2910" i="25"/>
  <c r="F2909" i="25"/>
  <c r="F2908" i="25"/>
  <c r="F2907" i="25"/>
  <c r="F2906" i="25"/>
  <c r="F2905" i="25"/>
  <c r="F2904" i="25"/>
  <c r="F2903" i="25"/>
  <c r="F2902" i="25"/>
  <c r="F2901" i="25"/>
  <c r="F2900" i="25"/>
  <c r="F2899" i="25"/>
  <c r="F2898" i="25"/>
  <c r="F2897" i="25"/>
  <c r="F2896" i="25"/>
  <c r="F2895" i="25"/>
  <c r="F2894" i="25"/>
  <c r="F2893" i="25"/>
  <c r="F2892" i="25"/>
  <c r="F2891" i="25"/>
  <c r="F2890" i="25"/>
  <c r="F2889" i="25"/>
  <c r="F2888" i="25"/>
  <c r="F2887" i="25"/>
  <c r="F2886" i="25"/>
  <c r="F2885" i="25"/>
  <c r="F2884" i="25"/>
  <c r="F2883" i="25"/>
  <c r="F2882" i="25"/>
  <c r="F2881" i="25"/>
  <c r="F2880" i="25"/>
  <c r="F2879" i="25"/>
  <c r="F2878" i="25"/>
  <c r="F2877" i="25"/>
  <c r="F2876" i="25"/>
  <c r="F2875" i="25"/>
  <c r="F2874" i="25"/>
  <c r="F2873" i="25"/>
  <c r="F2872" i="25"/>
  <c r="F2871" i="25"/>
  <c r="F2870" i="25"/>
  <c r="F2869" i="25"/>
  <c r="F2868" i="25"/>
  <c r="F2867" i="25"/>
  <c r="F2866" i="25"/>
  <c r="F2865" i="25"/>
  <c r="F2864" i="25"/>
  <c r="F2863" i="25"/>
  <c r="F2862" i="25"/>
  <c r="F2861" i="25"/>
  <c r="F2860" i="25"/>
  <c r="F2859" i="25"/>
  <c r="F2858" i="25"/>
  <c r="F2857" i="25"/>
  <c r="F2856" i="25"/>
  <c r="F2855" i="25"/>
  <c r="F2854" i="25"/>
  <c r="F2853" i="25"/>
  <c r="F2852" i="25"/>
  <c r="F2851" i="25"/>
  <c r="F2850" i="25"/>
  <c r="F2849" i="25"/>
  <c r="F2848" i="25"/>
  <c r="F2847" i="25"/>
  <c r="F2846" i="25"/>
  <c r="F2845" i="25"/>
  <c r="F2844" i="25"/>
  <c r="F2843" i="25"/>
  <c r="F2842" i="25"/>
  <c r="F2841" i="25"/>
  <c r="F2840" i="25"/>
  <c r="F2839" i="25"/>
  <c r="F2838" i="25"/>
  <c r="F2837" i="25"/>
  <c r="F2836" i="25"/>
  <c r="F2835" i="25"/>
  <c r="F2834" i="25"/>
  <c r="F2833" i="25"/>
  <c r="F2832" i="25"/>
  <c r="F2831" i="25"/>
  <c r="F2830" i="25"/>
  <c r="F2829" i="25"/>
  <c r="F2828" i="25"/>
  <c r="F2827" i="25"/>
  <c r="F2826" i="25"/>
  <c r="F2825" i="25"/>
  <c r="F2824" i="25"/>
  <c r="F2823" i="25"/>
  <c r="F2822" i="25"/>
  <c r="F2821" i="25"/>
  <c r="F2820" i="25"/>
  <c r="F2819" i="25"/>
  <c r="F2818" i="25"/>
  <c r="F2817" i="25"/>
  <c r="F2816" i="25"/>
  <c r="F2815" i="25"/>
  <c r="F2814" i="25"/>
  <c r="F2813" i="25"/>
  <c r="F2812" i="25"/>
  <c r="F2811" i="25"/>
  <c r="F2810" i="25"/>
  <c r="F2809" i="25"/>
  <c r="F2808" i="25"/>
  <c r="F2807" i="25"/>
  <c r="F2806" i="25"/>
  <c r="F2805" i="25"/>
  <c r="F2804" i="25"/>
  <c r="F2803" i="25"/>
  <c r="F2802" i="25"/>
  <c r="F2801" i="25"/>
  <c r="F2800" i="25"/>
  <c r="F2799" i="25"/>
  <c r="F2798" i="25"/>
  <c r="F2797" i="25"/>
  <c r="F2796" i="25"/>
  <c r="F2795" i="25"/>
  <c r="F2794" i="25"/>
  <c r="F2793" i="25"/>
  <c r="F2792" i="25"/>
  <c r="F2791" i="25"/>
  <c r="F2790" i="25"/>
  <c r="F2789" i="25"/>
  <c r="F2788" i="25"/>
  <c r="F2787" i="25"/>
  <c r="F2786" i="25"/>
  <c r="F2785" i="25"/>
  <c r="F2784" i="25"/>
  <c r="F2783" i="25"/>
  <c r="F2782" i="25"/>
  <c r="F2781" i="25"/>
  <c r="F2780" i="25"/>
  <c r="F2779" i="25"/>
  <c r="F2778" i="25"/>
  <c r="F2777" i="25"/>
  <c r="F2776" i="25"/>
  <c r="F2775" i="25"/>
  <c r="F2774" i="25"/>
  <c r="F2773" i="25"/>
  <c r="F2772" i="25"/>
  <c r="F2771" i="25"/>
  <c r="F2770" i="25"/>
  <c r="F2769" i="25"/>
  <c r="F2768" i="25"/>
  <c r="F2767" i="25"/>
  <c r="F2766" i="25"/>
  <c r="F2765" i="25"/>
  <c r="F2764" i="25"/>
  <c r="F2763" i="25"/>
  <c r="F2762" i="25"/>
  <c r="F2761" i="25"/>
  <c r="F2760" i="25"/>
  <c r="F2759" i="25"/>
  <c r="F2758" i="25"/>
  <c r="F2757" i="25"/>
  <c r="F2756" i="25"/>
  <c r="F2755" i="25"/>
  <c r="F2754" i="25"/>
  <c r="F2753" i="25"/>
  <c r="F2752" i="25"/>
  <c r="F2751" i="25"/>
  <c r="F2750" i="25"/>
  <c r="F2749" i="25"/>
  <c r="F2748" i="25"/>
  <c r="F2747" i="25"/>
  <c r="F2746" i="25"/>
  <c r="F2745" i="25"/>
  <c r="F2744" i="25"/>
  <c r="F2743" i="25"/>
  <c r="F2742" i="25"/>
  <c r="F2741" i="25"/>
  <c r="F2740" i="25"/>
  <c r="F2739" i="25"/>
  <c r="F2738" i="25"/>
  <c r="F2737" i="25"/>
  <c r="F2736" i="25"/>
  <c r="F2735" i="25"/>
  <c r="F2734" i="25"/>
  <c r="F2733" i="25"/>
  <c r="F2732" i="25"/>
  <c r="F2731" i="25"/>
  <c r="F2730" i="25"/>
  <c r="F2729" i="25"/>
  <c r="F2728" i="25"/>
  <c r="F2727" i="25"/>
  <c r="F2726" i="25"/>
  <c r="F2725" i="25"/>
  <c r="F2724" i="25"/>
  <c r="F2723" i="25"/>
  <c r="F2722" i="25"/>
  <c r="F2721" i="25"/>
  <c r="F2720" i="25"/>
  <c r="F2719" i="25"/>
  <c r="F2718" i="25"/>
  <c r="F2717" i="25"/>
  <c r="F2716" i="25"/>
  <c r="F2715" i="25"/>
  <c r="F2714" i="25"/>
  <c r="F2713" i="25"/>
  <c r="F2712" i="25"/>
  <c r="F2711" i="25"/>
  <c r="F2710" i="25"/>
  <c r="F2709" i="25"/>
  <c r="F2708" i="25"/>
  <c r="F2707" i="25"/>
  <c r="F2706" i="25"/>
  <c r="F2705" i="25"/>
  <c r="F2704" i="25"/>
  <c r="F2703" i="25"/>
  <c r="F2702" i="25"/>
  <c r="F2701" i="25"/>
  <c r="F2700" i="25"/>
  <c r="F2699" i="25"/>
  <c r="F2698" i="25"/>
  <c r="F2697" i="25"/>
  <c r="F2696" i="25"/>
  <c r="F2695" i="25"/>
  <c r="F2694" i="25"/>
  <c r="F2693" i="25"/>
  <c r="F2692" i="25"/>
  <c r="F2691" i="25"/>
  <c r="F2690" i="25"/>
  <c r="F2689" i="25"/>
  <c r="F2688" i="25"/>
  <c r="F2687" i="25"/>
  <c r="F2686" i="25"/>
  <c r="F2685" i="25"/>
  <c r="F2684" i="25"/>
  <c r="F2683" i="25"/>
  <c r="F2682" i="25"/>
  <c r="F2681" i="25"/>
  <c r="F2680" i="25"/>
  <c r="F2679" i="25"/>
  <c r="F2678" i="25"/>
  <c r="F2677" i="25"/>
  <c r="F2676" i="25"/>
  <c r="F2675" i="25"/>
  <c r="F2674" i="25"/>
  <c r="F2673" i="25"/>
  <c r="F2672" i="25"/>
  <c r="F2671" i="25"/>
  <c r="F2670" i="25"/>
  <c r="F2669" i="25"/>
  <c r="F2668" i="25"/>
  <c r="F2667" i="25"/>
  <c r="F2666" i="25"/>
  <c r="F2665" i="25"/>
  <c r="F2664" i="25"/>
  <c r="F2663" i="25"/>
  <c r="F2662" i="25"/>
  <c r="F2661" i="25"/>
  <c r="F2660" i="25"/>
  <c r="F2659" i="25"/>
  <c r="F2658" i="25"/>
  <c r="F2657" i="25"/>
  <c r="F2656" i="25"/>
  <c r="F2655" i="25"/>
  <c r="F2654" i="25"/>
  <c r="F2653" i="25"/>
  <c r="F2652" i="25"/>
  <c r="F2651" i="25"/>
  <c r="F2650" i="25"/>
  <c r="F2649" i="25"/>
  <c r="F2648" i="25"/>
  <c r="F2647" i="25"/>
  <c r="F2646" i="25"/>
  <c r="F2645" i="25"/>
  <c r="F2644" i="25"/>
  <c r="F2643" i="25"/>
  <c r="F2642" i="25"/>
  <c r="F2641" i="25"/>
  <c r="F2640" i="25"/>
  <c r="F2639" i="25"/>
  <c r="F2638" i="25"/>
  <c r="F2637" i="25"/>
  <c r="F2636" i="25"/>
  <c r="F2635" i="25"/>
  <c r="F2634" i="25"/>
  <c r="F2633" i="25"/>
  <c r="F2632" i="25"/>
  <c r="F2631" i="25"/>
  <c r="F2630" i="25"/>
  <c r="F2629" i="25"/>
  <c r="F2628" i="25"/>
  <c r="F2627" i="25"/>
  <c r="F2626" i="25"/>
  <c r="F2625" i="25"/>
  <c r="F2624" i="25"/>
  <c r="F2623" i="25"/>
  <c r="F2622" i="25"/>
  <c r="F2621" i="25"/>
  <c r="F2620" i="25"/>
  <c r="F2619" i="25"/>
  <c r="F2618" i="25"/>
  <c r="F2617" i="25"/>
  <c r="F2616" i="25"/>
  <c r="F2615" i="25"/>
  <c r="F2614" i="25"/>
  <c r="F2613" i="25"/>
  <c r="F2612" i="25"/>
  <c r="F2611" i="25"/>
  <c r="F2610" i="25"/>
  <c r="F2609" i="25"/>
  <c r="F2608" i="25"/>
  <c r="F2607" i="25"/>
  <c r="F2606" i="25"/>
  <c r="F2605" i="25"/>
  <c r="F2604" i="25"/>
  <c r="F2603" i="25"/>
  <c r="F2602" i="25"/>
  <c r="F2601" i="25"/>
  <c r="F2600" i="25"/>
  <c r="F2599" i="25"/>
  <c r="F2598" i="25"/>
  <c r="F2597" i="25"/>
  <c r="F2596" i="25"/>
  <c r="F2595" i="25"/>
  <c r="F2594" i="25"/>
  <c r="F2593" i="25"/>
  <c r="F2592" i="25"/>
  <c r="F2591" i="25"/>
  <c r="F2590" i="25"/>
  <c r="F2589" i="25"/>
  <c r="F2588" i="25"/>
  <c r="F2587" i="25"/>
  <c r="F2586" i="25"/>
  <c r="F2585" i="25"/>
  <c r="F2584" i="25"/>
  <c r="F2583" i="25"/>
  <c r="F2582" i="25"/>
  <c r="F2581" i="25"/>
  <c r="F2580" i="25"/>
  <c r="F2579" i="25"/>
  <c r="F2578" i="25"/>
  <c r="F2577" i="25"/>
  <c r="F2576" i="25"/>
  <c r="F2575" i="25"/>
  <c r="F2574" i="25"/>
  <c r="F2573" i="25"/>
  <c r="F2572" i="25"/>
  <c r="F2571" i="25"/>
  <c r="F2570" i="25"/>
  <c r="F2569" i="25"/>
  <c r="F2568" i="25"/>
  <c r="F2567" i="25"/>
  <c r="F2566" i="25"/>
  <c r="F2565" i="25"/>
  <c r="F2564" i="25"/>
  <c r="F2563" i="25"/>
  <c r="F2562" i="25"/>
  <c r="F2561" i="25"/>
  <c r="F2560" i="25"/>
  <c r="F2559" i="25"/>
  <c r="F2558" i="25"/>
  <c r="F2557" i="25"/>
  <c r="F2556" i="25"/>
  <c r="F2555" i="25"/>
  <c r="F2554" i="25"/>
  <c r="F2553" i="25"/>
  <c r="F2552" i="25"/>
  <c r="F2551" i="25"/>
  <c r="F2550" i="25"/>
  <c r="F2549" i="25"/>
  <c r="F2548" i="25"/>
  <c r="F2547" i="25"/>
  <c r="F2546" i="25"/>
  <c r="F2545" i="25"/>
  <c r="F2544" i="25"/>
  <c r="F2543" i="25"/>
  <c r="F2542" i="25"/>
  <c r="F2541" i="25"/>
  <c r="F2540" i="25"/>
  <c r="F2539" i="25"/>
  <c r="F2538" i="25"/>
  <c r="F2537" i="25"/>
  <c r="F2536" i="25"/>
  <c r="F2535" i="25"/>
  <c r="F2534" i="25"/>
  <c r="F2533" i="25"/>
  <c r="F2532" i="25"/>
  <c r="F2531" i="25"/>
  <c r="F2530" i="25"/>
  <c r="F2529" i="25"/>
  <c r="F2528" i="25"/>
  <c r="F2527" i="25"/>
  <c r="F2526" i="25"/>
  <c r="F2525" i="25"/>
  <c r="F2524" i="25"/>
  <c r="F2523" i="25"/>
  <c r="F2522" i="25"/>
  <c r="F2521" i="25"/>
  <c r="F2520" i="25"/>
  <c r="F2519" i="25"/>
  <c r="F2518" i="25"/>
  <c r="F2517" i="25"/>
  <c r="F2516" i="25"/>
  <c r="F2515" i="25"/>
  <c r="F2514" i="25"/>
  <c r="F2513" i="25"/>
  <c r="F2512" i="25"/>
  <c r="F2511" i="25"/>
  <c r="F2510" i="25"/>
  <c r="F2509" i="25"/>
  <c r="F2508" i="25"/>
  <c r="F2507" i="25"/>
  <c r="F2506" i="25"/>
  <c r="F2505" i="25"/>
  <c r="F2504" i="25"/>
  <c r="F2503" i="25"/>
  <c r="F2502" i="25"/>
  <c r="F2501" i="25"/>
  <c r="F2500" i="25"/>
  <c r="F2499" i="25"/>
  <c r="F2498" i="25"/>
  <c r="F2497" i="25"/>
  <c r="F2496" i="25"/>
  <c r="F2495" i="25"/>
  <c r="F2494" i="25"/>
  <c r="F2493" i="25"/>
  <c r="F2492" i="25"/>
  <c r="F2491" i="25"/>
  <c r="F2490" i="25"/>
  <c r="F2489" i="25"/>
  <c r="F2488" i="25"/>
  <c r="F2487" i="25"/>
  <c r="F2486" i="25"/>
  <c r="F2485" i="25"/>
  <c r="F2484" i="25"/>
  <c r="F2483" i="25"/>
  <c r="F2482" i="25"/>
  <c r="F2481" i="25"/>
  <c r="F2480" i="25"/>
  <c r="F2479" i="25"/>
  <c r="F2478" i="25"/>
  <c r="F2477" i="25"/>
  <c r="F2476" i="25"/>
  <c r="F2475" i="25"/>
  <c r="F2474" i="25"/>
  <c r="F2473" i="25"/>
  <c r="F2472" i="25"/>
  <c r="F2471" i="25"/>
  <c r="F2470" i="25"/>
  <c r="F2469" i="25"/>
  <c r="F2468" i="25"/>
  <c r="F2467" i="25"/>
  <c r="F2466" i="25"/>
  <c r="F2465" i="25"/>
  <c r="F2464" i="25"/>
  <c r="F2463" i="25"/>
  <c r="F2462" i="25"/>
  <c r="F2461" i="25"/>
  <c r="F2460" i="25"/>
  <c r="F2459" i="25"/>
  <c r="F2458" i="25"/>
  <c r="F2457" i="25"/>
  <c r="F2456" i="25"/>
  <c r="F2455" i="25"/>
  <c r="F2454" i="25"/>
  <c r="F2453" i="25"/>
  <c r="F2452" i="25"/>
  <c r="F2451" i="25"/>
  <c r="F2450" i="25"/>
  <c r="F2449" i="25"/>
  <c r="F2448" i="25"/>
  <c r="F2447" i="25"/>
  <c r="F2446" i="25"/>
  <c r="F2445" i="25"/>
  <c r="F2444" i="25"/>
  <c r="F2443" i="25"/>
  <c r="F2442" i="25"/>
  <c r="F2441" i="25"/>
  <c r="F2440" i="25"/>
  <c r="F2439" i="25"/>
  <c r="F2438" i="25"/>
  <c r="F2437" i="25"/>
  <c r="F2436" i="25"/>
  <c r="F2435" i="25"/>
  <c r="F2434" i="25"/>
  <c r="F2433" i="25"/>
  <c r="F2432" i="25"/>
  <c r="F2431" i="25"/>
  <c r="F2430" i="25"/>
  <c r="F2429" i="25"/>
  <c r="F2428" i="25"/>
  <c r="F2427" i="25"/>
  <c r="F2426" i="25"/>
  <c r="F2425" i="25"/>
  <c r="F2424" i="25"/>
  <c r="F2423" i="25"/>
  <c r="F2422" i="25"/>
  <c r="F2421" i="25"/>
  <c r="F2420" i="25"/>
  <c r="F2419" i="25"/>
  <c r="F2418" i="25"/>
  <c r="F2417" i="25"/>
  <c r="F2416" i="25"/>
  <c r="F2415" i="25"/>
  <c r="F2414" i="25"/>
  <c r="F2413" i="25"/>
  <c r="F2412" i="25"/>
  <c r="F2411" i="25"/>
  <c r="F2410" i="25"/>
  <c r="F2409" i="25"/>
  <c r="F2408" i="25"/>
  <c r="F2407" i="25"/>
  <c r="F2406" i="25"/>
  <c r="F2405" i="25"/>
  <c r="F2404" i="25"/>
  <c r="F2403" i="25"/>
  <c r="F2402" i="25"/>
  <c r="F2401" i="25"/>
  <c r="F2400" i="25"/>
  <c r="F2399" i="25"/>
  <c r="F2398" i="25"/>
  <c r="F2397" i="25"/>
  <c r="F2396" i="25"/>
  <c r="F2395" i="25"/>
  <c r="F2394" i="25"/>
  <c r="F2393" i="25"/>
  <c r="F2392" i="25"/>
  <c r="F2391" i="25"/>
  <c r="F2390" i="25"/>
  <c r="F2389" i="25"/>
  <c r="F2388" i="25"/>
  <c r="F2387" i="25"/>
  <c r="F2386" i="25"/>
  <c r="F2385" i="25"/>
  <c r="F2384" i="25"/>
  <c r="F2383" i="25"/>
  <c r="F2382" i="25"/>
  <c r="F2381" i="25"/>
  <c r="F2380" i="25"/>
  <c r="F2379" i="25"/>
  <c r="F2378" i="25"/>
  <c r="F2377" i="25"/>
  <c r="F2376" i="25"/>
  <c r="F2375" i="25"/>
  <c r="F2374" i="25"/>
  <c r="F2373" i="25"/>
  <c r="F2372" i="25"/>
  <c r="F2371" i="25"/>
  <c r="F2370" i="25"/>
  <c r="F2369" i="25"/>
  <c r="F2368" i="25"/>
  <c r="F2367" i="25"/>
  <c r="F2366" i="25"/>
  <c r="F2365" i="25"/>
  <c r="F2364" i="25"/>
  <c r="F2363" i="25"/>
  <c r="F2362" i="25"/>
  <c r="F2361" i="25"/>
  <c r="F2360" i="25"/>
  <c r="F2359" i="25"/>
  <c r="F2358" i="25"/>
  <c r="F2357" i="25"/>
  <c r="F2356" i="25"/>
  <c r="F2355" i="25"/>
  <c r="F2354" i="25"/>
  <c r="F2353" i="25"/>
  <c r="F2352" i="25"/>
  <c r="F2351" i="25"/>
  <c r="F2350" i="25"/>
  <c r="F2349" i="25"/>
  <c r="F2348" i="25"/>
  <c r="F2347" i="25"/>
  <c r="F2346" i="25"/>
  <c r="F2345" i="25"/>
  <c r="F2344" i="25"/>
  <c r="F2343" i="25"/>
  <c r="F2342" i="25"/>
  <c r="F2341" i="25"/>
  <c r="F2340" i="25"/>
  <c r="F2339" i="25"/>
  <c r="F2338" i="25"/>
  <c r="F2337" i="25"/>
  <c r="F2336" i="25"/>
  <c r="F2335" i="25"/>
  <c r="F2334" i="25"/>
  <c r="F2333" i="25"/>
  <c r="F2332" i="25"/>
  <c r="F2331" i="25"/>
  <c r="F2330" i="25"/>
  <c r="F2329" i="25"/>
  <c r="F2328" i="25"/>
  <c r="F2327" i="25"/>
  <c r="F2326" i="25"/>
  <c r="F2325" i="25"/>
  <c r="F2324" i="25"/>
  <c r="F2323" i="25"/>
  <c r="F2322" i="25"/>
  <c r="F2321" i="25"/>
  <c r="F2320" i="25"/>
  <c r="F2319" i="25"/>
  <c r="F2318" i="25"/>
  <c r="F2317" i="25"/>
  <c r="F2316" i="25"/>
  <c r="F2315" i="25"/>
  <c r="F2314" i="25"/>
  <c r="F2313" i="25"/>
  <c r="F2312" i="25"/>
  <c r="F2311" i="25"/>
  <c r="F2310" i="25"/>
  <c r="F2309" i="25"/>
  <c r="F2308" i="25"/>
  <c r="F2307" i="25"/>
  <c r="F2306" i="25"/>
  <c r="F2305" i="25"/>
  <c r="F2304" i="25"/>
  <c r="F2303" i="25"/>
  <c r="F2302" i="25"/>
  <c r="F2301" i="25"/>
  <c r="F2300" i="25"/>
  <c r="F2299" i="25"/>
  <c r="F2298" i="25"/>
  <c r="F2297" i="25"/>
  <c r="F2296" i="25"/>
  <c r="F2295" i="25"/>
  <c r="F2294" i="25"/>
  <c r="F2293" i="25"/>
  <c r="F2292" i="25"/>
  <c r="F2291" i="25"/>
  <c r="F2290" i="25"/>
  <c r="F2289" i="25"/>
  <c r="F2288" i="25"/>
  <c r="F2287" i="25"/>
  <c r="F2286" i="25"/>
  <c r="F2285" i="25"/>
  <c r="F2284" i="25"/>
  <c r="F2283" i="25"/>
  <c r="F2282" i="25"/>
  <c r="F2281" i="25"/>
  <c r="F2280" i="25"/>
  <c r="F2279" i="25"/>
  <c r="F2278" i="25"/>
  <c r="F2277" i="25"/>
  <c r="F2276" i="25"/>
  <c r="F2275" i="25"/>
  <c r="F2274" i="25"/>
  <c r="F2273" i="25"/>
  <c r="F2272" i="25"/>
  <c r="F2271" i="25"/>
  <c r="F2270" i="25"/>
  <c r="F2269" i="25"/>
  <c r="F2268" i="25"/>
  <c r="F2267" i="25"/>
  <c r="F2266" i="25"/>
  <c r="F2265" i="25"/>
  <c r="F2264" i="25"/>
  <c r="F2263" i="25"/>
  <c r="F2262" i="25"/>
  <c r="F2261" i="25"/>
  <c r="F2260" i="25"/>
  <c r="F2259" i="25"/>
  <c r="F2258" i="25"/>
  <c r="F2257" i="25"/>
  <c r="F2256" i="25"/>
  <c r="F2255" i="25"/>
  <c r="F2254" i="25"/>
  <c r="F2253" i="25"/>
  <c r="F2252" i="25"/>
  <c r="F2251" i="25"/>
  <c r="F2250" i="25"/>
  <c r="F2249" i="25"/>
  <c r="F2248" i="25"/>
  <c r="F2247" i="25"/>
  <c r="F2246" i="25"/>
  <c r="F2245" i="25"/>
  <c r="F2244" i="25"/>
  <c r="F2243" i="25"/>
  <c r="F2242" i="25"/>
  <c r="F2241" i="25"/>
  <c r="F2240" i="25"/>
  <c r="F2239" i="25"/>
  <c r="F2238" i="25"/>
  <c r="F2237" i="25"/>
  <c r="F2236" i="25"/>
  <c r="F2235" i="25"/>
  <c r="F2234" i="25"/>
  <c r="F2233" i="25"/>
  <c r="F2232" i="25"/>
  <c r="F2231" i="25"/>
  <c r="F2230" i="25"/>
  <c r="F2229" i="25"/>
  <c r="F2228" i="25"/>
  <c r="F2227" i="25"/>
  <c r="F2226" i="25"/>
  <c r="F2225" i="25"/>
  <c r="F2224" i="25"/>
  <c r="F2223" i="25"/>
  <c r="F2222" i="25"/>
  <c r="F2221" i="25"/>
  <c r="F2220" i="25"/>
  <c r="F2219" i="25"/>
  <c r="F2218" i="25"/>
  <c r="F2217" i="25"/>
  <c r="F2216" i="25"/>
  <c r="F2215" i="25"/>
  <c r="F2214" i="25"/>
  <c r="F2213" i="25"/>
  <c r="F2212" i="25"/>
  <c r="F2211" i="25"/>
  <c r="F2210" i="25"/>
  <c r="F2209" i="25"/>
  <c r="F2208" i="25"/>
  <c r="F2207" i="25"/>
  <c r="F2206" i="25"/>
  <c r="F2205" i="25"/>
  <c r="F2204" i="25"/>
  <c r="F2203" i="25"/>
  <c r="F2202" i="25"/>
  <c r="F2201" i="25"/>
  <c r="F2200" i="25"/>
  <c r="F2199" i="25"/>
  <c r="F2198" i="25"/>
  <c r="F2197" i="25"/>
  <c r="F2196" i="25"/>
  <c r="F2195" i="25"/>
  <c r="F2194" i="25"/>
  <c r="F2193" i="25"/>
  <c r="F2192" i="25"/>
  <c r="F2191" i="25"/>
  <c r="F2190" i="25"/>
  <c r="F2189" i="25"/>
  <c r="F2188" i="25"/>
  <c r="F2187" i="25"/>
  <c r="F2186" i="25"/>
  <c r="F2185" i="25"/>
  <c r="F2184" i="25"/>
  <c r="F2183" i="25"/>
  <c r="F2182" i="25"/>
  <c r="F2181" i="25"/>
  <c r="F2180" i="25"/>
  <c r="F2179" i="25"/>
  <c r="F2178" i="25"/>
  <c r="F2177" i="25"/>
  <c r="F2176" i="25"/>
  <c r="F2175" i="25"/>
  <c r="F2174" i="25"/>
  <c r="F2173" i="25"/>
  <c r="F2172" i="25"/>
  <c r="F2171" i="25"/>
  <c r="F2170" i="25"/>
  <c r="F2169" i="25"/>
  <c r="F2168" i="25"/>
  <c r="F2167" i="25"/>
  <c r="F2166" i="25"/>
  <c r="F2165" i="25"/>
  <c r="F2164" i="25"/>
  <c r="F2163" i="25"/>
  <c r="F2162" i="25"/>
  <c r="F2161" i="25"/>
  <c r="F2160" i="25"/>
  <c r="F2159" i="25"/>
  <c r="F2158" i="25"/>
  <c r="F2157" i="25"/>
  <c r="F2156" i="25"/>
  <c r="F2155" i="25"/>
  <c r="F2154" i="25"/>
  <c r="F2153" i="25"/>
  <c r="F2152" i="25"/>
  <c r="F2151" i="25"/>
  <c r="F2150" i="25"/>
  <c r="F2149" i="25"/>
  <c r="F2148" i="25"/>
  <c r="F2147" i="25"/>
  <c r="F2146" i="25"/>
  <c r="F2145" i="25"/>
  <c r="F2144" i="25"/>
  <c r="F2143" i="25"/>
  <c r="F2142" i="25"/>
  <c r="F2141" i="25"/>
  <c r="F2140" i="25"/>
  <c r="F2139" i="25"/>
  <c r="F2138" i="25"/>
  <c r="F2137" i="25"/>
  <c r="F2136" i="25"/>
  <c r="F2135" i="25"/>
  <c r="F2134" i="25"/>
  <c r="F2133" i="25"/>
  <c r="F2132" i="25"/>
  <c r="F2131" i="25"/>
  <c r="F2130" i="25"/>
  <c r="F2129" i="25"/>
  <c r="F2128" i="25"/>
  <c r="F2127" i="25"/>
  <c r="F2126" i="25"/>
  <c r="F2125" i="25"/>
  <c r="F2124" i="25"/>
  <c r="F2123" i="25"/>
  <c r="F2122" i="25"/>
  <c r="F2121" i="25"/>
  <c r="F2120" i="25"/>
  <c r="F2119" i="25"/>
  <c r="F2118" i="25"/>
  <c r="F2117" i="25"/>
  <c r="F2116" i="25"/>
  <c r="F2115" i="25"/>
  <c r="F2114" i="25"/>
  <c r="F2113" i="25"/>
  <c r="F2112" i="25"/>
  <c r="F2111" i="25"/>
  <c r="F2110" i="25"/>
  <c r="F2109" i="25"/>
  <c r="F2108" i="25"/>
  <c r="F2107" i="25"/>
  <c r="F2106" i="25"/>
  <c r="F2105" i="25"/>
  <c r="F2104" i="25"/>
  <c r="F2103" i="25"/>
  <c r="F2102" i="25"/>
  <c r="F2101" i="25"/>
  <c r="F2100" i="25"/>
  <c r="F2099" i="25"/>
  <c r="F2098" i="25"/>
  <c r="F2097" i="25"/>
  <c r="F2096" i="25"/>
  <c r="F2095" i="25"/>
  <c r="F2094" i="25"/>
  <c r="F2093" i="25"/>
  <c r="F2092" i="25"/>
  <c r="F2091" i="25"/>
  <c r="F2090" i="25"/>
  <c r="F2089" i="25"/>
  <c r="F2088" i="25"/>
  <c r="F2087" i="25"/>
  <c r="F2086" i="25"/>
  <c r="F2085" i="25"/>
  <c r="F2084" i="25"/>
  <c r="F2083" i="25"/>
  <c r="F2082" i="25"/>
  <c r="F2081" i="25"/>
  <c r="F2080" i="25"/>
  <c r="F2079" i="25"/>
  <c r="F2078" i="25"/>
  <c r="F2077" i="25"/>
  <c r="F2076" i="25"/>
  <c r="F2075" i="25"/>
  <c r="F2074" i="25"/>
  <c r="F2073" i="25"/>
  <c r="F2072" i="25"/>
  <c r="F2071" i="25"/>
  <c r="F2070" i="25"/>
  <c r="F2069" i="25"/>
  <c r="F2068" i="25"/>
  <c r="F2067" i="25"/>
  <c r="F2066" i="25"/>
  <c r="F2065" i="25"/>
  <c r="F2064" i="25"/>
  <c r="F2063" i="25"/>
  <c r="F2062" i="25"/>
  <c r="F2061" i="25"/>
  <c r="F2060" i="25"/>
  <c r="F2059" i="25"/>
  <c r="F2058" i="25"/>
  <c r="F2057" i="25"/>
  <c r="F2056" i="25"/>
  <c r="F2055" i="25"/>
  <c r="F2054" i="25"/>
  <c r="F2053" i="25"/>
  <c r="F2052" i="25"/>
  <c r="F2051" i="25"/>
  <c r="F2050" i="25"/>
  <c r="F2049" i="25"/>
  <c r="F2048" i="25"/>
  <c r="F2047" i="25"/>
  <c r="F2046" i="25"/>
  <c r="F2045" i="25"/>
  <c r="F2044" i="25"/>
  <c r="F2043" i="25"/>
  <c r="F2042" i="25"/>
  <c r="F2041" i="25"/>
  <c r="F2040" i="25"/>
  <c r="F2039" i="25"/>
  <c r="F2038" i="25"/>
  <c r="F2037" i="25"/>
  <c r="F2036" i="25"/>
  <c r="F2035" i="25"/>
  <c r="F2034" i="25"/>
  <c r="F2033" i="25"/>
  <c r="F2032" i="25"/>
  <c r="F2031" i="25"/>
  <c r="F2030" i="25"/>
  <c r="F2029" i="25"/>
  <c r="F2028" i="25"/>
  <c r="F2027" i="25"/>
  <c r="F2026" i="25"/>
  <c r="F2025" i="25"/>
  <c r="F2024" i="25"/>
  <c r="F2023" i="25"/>
  <c r="F2022" i="25"/>
  <c r="F2021" i="25"/>
  <c r="F2020" i="25"/>
  <c r="F2019" i="25"/>
  <c r="F2018" i="25"/>
  <c r="F2017" i="25"/>
  <c r="F2016" i="25"/>
  <c r="F2015" i="25"/>
  <c r="F2014" i="25"/>
  <c r="F2013" i="25"/>
  <c r="F2012" i="25"/>
  <c r="F2011" i="25"/>
  <c r="F2010" i="25"/>
  <c r="F2009" i="25"/>
  <c r="F2008" i="25"/>
  <c r="F2007" i="25"/>
  <c r="F2006" i="25"/>
  <c r="F2005" i="25"/>
  <c r="F2004" i="25"/>
  <c r="F2003" i="25"/>
  <c r="F2002" i="25"/>
  <c r="F2001" i="25"/>
  <c r="F2000" i="25"/>
  <c r="F1999" i="25"/>
  <c r="F1998" i="25"/>
  <c r="F1997" i="25"/>
  <c r="F1996" i="25"/>
  <c r="F1995" i="25"/>
  <c r="F1994" i="25"/>
  <c r="F1993" i="25"/>
  <c r="F1992" i="25"/>
  <c r="F1991" i="25"/>
  <c r="F1990" i="25"/>
  <c r="F1989" i="25"/>
  <c r="F1988" i="25"/>
  <c r="F1987" i="25"/>
  <c r="F1986" i="25"/>
  <c r="F1985" i="25"/>
  <c r="F1984" i="25"/>
  <c r="F1983" i="25"/>
  <c r="F1982" i="25"/>
  <c r="F1981" i="25"/>
  <c r="F1980" i="25"/>
  <c r="F1979" i="25"/>
  <c r="F1978" i="25"/>
  <c r="F1977" i="25"/>
  <c r="F1976" i="25"/>
  <c r="F1975" i="25"/>
  <c r="F1974" i="25"/>
  <c r="F1973" i="25"/>
  <c r="F1972" i="25"/>
  <c r="F1971" i="25"/>
  <c r="F1970" i="25"/>
  <c r="F1969" i="25"/>
  <c r="F1968" i="25"/>
  <c r="F1967" i="25"/>
  <c r="F1966" i="25"/>
  <c r="F1965" i="25"/>
  <c r="F1964" i="25"/>
  <c r="F1963" i="25"/>
  <c r="F1962" i="25"/>
  <c r="F1961" i="25"/>
  <c r="F1960" i="25"/>
  <c r="F1959" i="25"/>
  <c r="F1958" i="25"/>
  <c r="F1957" i="25"/>
  <c r="F1956" i="25"/>
  <c r="F1955" i="25"/>
  <c r="F1954" i="25"/>
  <c r="F1953" i="25"/>
  <c r="F1952" i="25"/>
  <c r="F1951" i="25"/>
  <c r="F1950" i="25"/>
  <c r="F1949" i="25"/>
  <c r="F1948" i="25"/>
  <c r="F1947" i="25"/>
  <c r="F1946" i="25"/>
  <c r="F1945" i="25"/>
  <c r="F1944" i="25"/>
  <c r="F1943" i="25"/>
  <c r="F1942" i="25"/>
  <c r="F1941" i="25"/>
  <c r="F1940" i="25"/>
  <c r="F1939" i="25"/>
  <c r="F1938" i="25"/>
  <c r="F1937" i="25"/>
  <c r="F1936" i="25"/>
  <c r="F1935" i="25"/>
  <c r="F1934" i="25"/>
  <c r="F1933" i="25"/>
  <c r="F1932" i="25"/>
  <c r="F1931" i="25"/>
  <c r="F1930" i="25"/>
  <c r="F1929" i="25"/>
  <c r="F1928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96" i="25"/>
  <c r="F1895" i="25"/>
  <c r="F1894" i="25"/>
  <c r="F1893" i="25"/>
  <c r="F1892" i="25"/>
  <c r="F1891" i="25"/>
  <c r="F1890" i="25"/>
  <c r="F1889" i="25"/>
  <c r="F1888" i="25"/>
  <c r="F1887" i="25"/>
  <c r="F1886" i="25"/>
  <c r="F1885" i="25"/>
  <c r="F1884" i="25"/>
  <c r="F1883" i="25"/>
  <c r="F1882" i="25"/>
  <c r="F1881" i="25"/>
  <c r="F1880" i="25"/>
  <c r="F1879" i="25"/>
  <c r="F1878" i="25"/>
  <c r="F1877" i="25"/>
  <c r="F1876" i="25"/>
  <c r="F1875" i="25"/>
  <c r="F1874" i="25"/>
  <c r="F1873" i="25"/>
  <c r="F1872" i="25"/>
  <c r="F1871" i="25"/>
  <c r="F1870" i="25"/>
  <c r="F1869" i="25"/>
  <c r="F1868" i="25"/>
  <c r="F1867" i="25"/>
  <c r="F1866" i="25"/>
  <c r="F1865" i="25"/>
  <c r="F1864" i="25"/>
  <c r="F1863" i="25"/>
  <c r="F1862" i="25"/>
  <c r="F1861" i="25"/>
  <c r="F1860" i="25"/>
  <c r="F1859" i="25"/>
  <c r="F1858" i="25"/>
  <c r="F1857" i="25"/>
  <c r="F1856" i="25"/>
  <c r="F1855" i="25"/>
  <c r="F1854" i="25"/>
  <c r="F1853" i="25"/>
  <c r="F1852" i="25"/>
  <c r="F1851" i="25"/>
  <c r="F1850" i="25"/>
  <c r="F1849" i="25"/>
  <c r="F1848" i="25"/>
  <c r="F1847" i="25"/>
  <c r="F1846" i="25"/>
  <c r="F1845" i="25"/>
  <c r="F1844" i="25"/>
  <c r="F1843" i="25"/>
  <c r="F1842" i="25"/>
  <c r="F1841" i="25"/>
  <c r="F1840" i="25"/>
  <c r="F1839" i="25"/>
  <c r="F1838" i="25"/>
  <c r="F1837" i="25"/>
  <c r="F1836" i="25"/>
  <c r="F1835" i="25"/>
  <c r="F1834" i="25"/>
  <c r="F1833" i="25"/>
  <c r="F1832" i="25"/>
  <c r="F1831" i="25"/>
  <c r="F1830" i="25"/>
  <c r="F1829" i="25"/>
  <c r="F1828" i="25"/>
  <c r="F1827" i="25"/>
  <c r="F1826" i="25"/>
  <c r="F1825" i="25"/>
  <c r="F1824" i="25"/>
  <c r="F1823" i="25"/>
  <c r="F1822" i="25"/>
  <c r="F1821" i="25"/>
  <c r="F1820" i="25"/>
  <c r="F1819" i="25"/>
  <c r="F1818" i="25"/>
  <c r="F1817" i="25"/>
  <c r="F1816" i="25"/>
  <c r="F1815" i="25"/>
  <c r="F1814" i="25"/>
  <c r="F1813" i="25"/>
  <c r="F1812" i="25"/>
  <c r="F1811" i="25"/>
  <c r="F1810" i="25"/>
  <c r="F1809" i="25"/>
  <c r="F1808" i="25"/>
  <c r="F1807" i="25"/>
  <c r="F1806" i="25"/>
  <c r="F1805" i="25"/>
  <c r="F1804" i="25"/>
  <c r="F1803" i="25"/>
  <c r="F1802" i="25"/>
  <c r="F1801" i="25"/>
  <c r="F1800" i="25"/>
  <c r="F1799" i="25"/>
  <c r="F1798" i="25"/>
  <c r="F1797" i="25"/>
  <c r="F1796" i="25"/>
  <c r="F1795" i="25"/>
  <c r="F1794" i="25"/>
  <c r="F1793" i="25"/>
  <c r="F1792" i="25"/>
  <c r="F1791" i="25"/>
  <c r="F1790" i="25"/>
  <c r="F1789" i="25"/>
  <c r="F1788" i="25"/>
  <c r="F1787" i="25"/>
  <c r="F1786" i="25"/>
  <c r="F1785" i="25"/>
  <c r="F1784" i="25"/>
  <c r="F1783" i="25"/>
  <c r="F1782" i="25"/>
  <c r="F1781" i="25"/>
  <c r="F1780" i="25"/>
  <c r="F1779" i="25"/>
  <c r="F1778" i="25"/>
  <c r="F1777" i="25"/>
  <c r="F1776" i="25"/>
  <c r="F1775" i="25"/>
  <c r="F1774" i="25"/>
  <c r="F1773" i="25"/>
  <c r="F1772" i="25"/>
  <c r="F1771" i="25"/>
  <c r="F1770" i="25"/>
  <c r="F1769" i="25"/>
  <c r="F1768" i="25"/>
  <c r="F1767" i="25"/>
  <c r="F1766" i="25"/>
  <c r="F1765" i="25"/>
  <c r="F1764" i="25"/>
  <c r="F1763" i="25"/>
  <c r="F1762" i="25"/>
  <c r="F1761" i="25"/>
  <c r="F1760" i="25"/>
  <c r="F1759" i="25"/>
  <c r="F1758" i="25"/>
  <c r="F1757" i="25"/>
  <c r="F1756" i="25"/>
  <c r="F1755" i="25"/>
  <c r="F1754" i="25"/>
  <c r="F1753" i="25"/>
  <c r="F1752" i="25"/>
  <c r="F1751" i="25"/>
  <c r="F1750" i="25"/>
  <c r="F1749" i="25"/>
  <c r="F1748" i="25"/>
  <c r="F1747" i="25"/>
  <c r="F1746" i="25"/>
  <c r="F1745" i="25"/>
  <c r="F1744" i="25"/>
  <c r="F1743" i="25"/>
  <c r="F1742" i="25"/>
  <c r="F1741" i="25"/>
  <c r="F1740" i="25"/>
  <c r="F1739" i="25"/>
  <c r="F1738" i="25"/>
  <c r="F1737" i="25"/>
  <c r="F1736" i="25"/>
  <c r="F1735" i="25"/>
  <c r="F1734" i="25"/>
  <c r="F1733" i="25"/>
  <c r="F1732" i="25"/>
  <c r="F1731" i="25"/>
  <c r="F1730" i="25"/>
  <c r="F1729" i="25"/>
  <c r="F1728" i="25"/>
  <c r="F1727" i="25"/>
  <c r="F1726" i="25"/>
  <c r="F1725" i="25"/>
  <c r="F1724" i="25"/>
  <c r="F1723" i="25"/>
  <c r="F1722" i="25"/>
  <c r="F1721" i="25"/>
  <c r="F1720" i="25"/>
  <c r="F1719" i="25"/>
  <c r="F1718" i="25"/>
  <c r="F1717" i="25"/>
  <c r="F1716" i="25"/>
  <c r="F1715" i="25"/>
  <c r="F1714" i="25"/>
  <c r="F1713" i="25"/>
  <c r="F1712" i="25"/>
  <c r="F1711" i="25"/>
  <c r="F1710" i="25"/>
  <c r="F1709" i="25"/>
  <c r="F1708" i="25"/>
  <c r="F1707" i="25"/>
  <c r="F1706" i="25"/>
  <c r="F1705" i="25"/>
  <c r="F1704" i="25"/>
  <c r="F1703" i="25"/>
  <c r="F1702" i="25"/>
  <c r="F1701" i="25"/>
  <c r="F1700" i="25"/>
  <c r="F1699" i="25"/>
  <c r="F1698" i="25"/>
  <c r="F1697" i="25"/>
  <c r="F1696" i="25"/>
  <c r="F1695" i="25"/>
  <c r="F1694" i="25"/>
  <c r="F1693" i="25"/>
  <c r="F1692" i="25"/>
  <c r="F1691" i="25"/>
  <c r="F1690" i="25"/>
  <c r="F1689" i="25"/>
  <c r="F1688" i="25"/>
  <c r="F1687" i="25"/>
  <c r="F1686" i="25"/>
  <c r="F1685" i="25"/>
  <c r="F1684" i="25"/>
  <c r="F1683" i="25"/>
  <c r="F1682" i="25"/>
  <c r="F1681" i="25"/>
  <c r="F1680" i="25"/>
  <c r="F1679" i="25"/>
  <c r="F1678" i="25"/>
  <c r="F1677" i="25"/>
  <c r="F1676" i="25"/>
  <c r="F1675" i="25"/>
  <c r="F1674" i="25"/>
  <c r="F1673" i="25"/>
  <c r="F1672" i="25"/>
  <c r="F1671" i="25"/>
  <c r="F1670" i="25"/>
  <c r="F1669" i="25"/>
  <c r="F1668" i="25"/>
  <c r="F1667" i="25"/>
  <c r="F1666" i="25"/>
  <c r="F1665" i="25"/>
  <c r="F1664" i="25"/>
  <c r="F1663" i="25"/>
  <c r="F1662" i="25"/>
  <c r="F1661" i="25"/>
  <c r="F1660" i="25"/>
  <c r="F1659" i="25"/>
  <c r="F1658" i="25"/>
  <c r="F1657" i="25"/>
  <c r="F1656" i="25"/>
  <c r="F1655" i="25"/>
  <c r="F1654" i="25"/>
  <c r="F1653" i="25"/>
  <c r="F1652" i="25"/>
  <c r="F1651" i="25"/>
  <c r="F1650" i="25"/>
  <c r="F1649" i="25"/>
  <c r="F1648" i="25"/>
  <c r="F1647" i="25"/>
  <c r="F1646" i="25"/>
  <c r="F1645" i="25"/>
  <c r="F1644" i="25"/>
  <c r="F1643" i="25"/>
  <c r="F1642" i="25"/>
  <c r="F1641" i="25"/>
  <c r="F1640" i="25"/>
  <c r="F1639" i="25"/>
  <c r="F1638" i="25"/>
  <c r="F1637" i="25"/>
  <c r="F1636" i="25"/>
  <c r="F1635" i="25"/>
  <c r="F1634" i="25"/>
  <c r="F1633" i="25"/>
  <c r="F1632" i="25"/>
  <c r="F1631" i="25"/>
  <c r="F1630" i="25"/>
  <c r="F1629" i="25"/>
  <c r="F1628" i="25"/>
  <c r="F1627" i="25"/>
  <c r="F1626" i="25"/>
  <c r="F1625" i="25"/>
  <c r="F1624" i="25"/>
  <c r="F1623" i="25"/>
  <c r="F1622" i="25"/>
  <c r="F1621" i="25"/>
  <c r="F1620" i="25"/>
  <c r="F1619" i="25"/>
  <c r="F1618" i="25"/>
  <c r="F1617" i="25"/>
  <c r="F1616" i="25"/>
  <c r="F1615" i="25"/>
  <c r="F1614" i="25"/>
  <c r="F1613" i="25"/>
  <c r="F1612" i="25"/>
  <c r="F1611" i="25"/>
  <c r="F1610" i="25"/>
  <c r="F1609" i="25"/>
  <c r="F1608" i="25"/>
  <c r="F1607" i="25"/>
  <c r="F1606" i="25"/>
  <c r="F1605" i="25"/>
  <c r="F1604" i="25"/>
  <c r="F1603" i="25"/>
  <c r="F1602" i="25"/>
  <c r="F1601" i="25"/>
  <c r="F1600" i="25"/>
  <c r="F1599" i="25"/>
  <c r="F1598" i="25"/>
  <c r="F1597" i="25"/>
  <c r="F1596" i="25"/>
  <c r="F1595" i="25"/>
  <c r="F1594" i="25"/>
  <c r="F1593" i="25"/>
  <c r="F1592" i="25"/>
  <c r="F1591" i="25"/>
  <c r="F1590" i="25"/>
  <c r="F1589" i="25"/>
  <c r="F1588" i="25"/>
  <c r="F1587" i="25"/>
  <c r="F1586" i="25"/>
  <c r="F1585" i="25"/>
  <c r="F1584" i="25"/>
  <c r="F1583" i="25"/>
  <c r="F1582" i="25"/>
  <c r="F1581" i="25"/>
  <c r="F1580" i="25"/>
  <c r="F1579" i="25"/>
  <c r="F1578" i="25"/>
  <c r="F1577" i="25"/>
  <c r="F1576" i="25"/>
  <c r="F1575" i="25"/>
  <c r="F1574" i="25"/>
  <c r="F1573" i="25"/>
  <c r="F1572" i="25"/>
  <c r="F1571" i="25"/>
  <c r="F1570" i="25"/>
  <c r="F1569" i="25"/>
  <c r="F1568" i="25"/>
  <c r="F1567" i="25"/>
  <c r="F1566" i="25"/>
  <c r="F1565" i="25"/>
  <c r="F1564" i="25"/>
  <c r="F1563" i="25"/>
  <c r="F1562" i="25"/>
  <c r="F1561" i="25"/>
  <c r="F1560" i="25"/>
  <c r="F1559" i="25"/>
  <c r="F1558" i="25"/>
  <c r="F1557" i="25"/>
  <c r="F1556" i="25"/>
  <c r="F1555" i="25"/>
  <c r="F1554" i="25"/>
  <c r="F1553" i="25"/>
  <c r="F1552" i="25"/>
  <c r="F1551" i="25"/>
  <c r="F1550" i="25"/>
  <c r="F1549" i="25"/>
  <c r="F1548" i="25"/>
  <c r="F1547" i="25"/>
  <c r="F1546" i="25"/>
  <c r="F1545" i="25"/>
  <c r="F1544" i="25"/>
  <c r="F1543" i="25"/>
  <c r="F1542" i="25"/>
  <c r="F1541" i="25"/>
  <c r="F1540" i="25"/>
  <c r="F1539" i="25"/>
  <c r="F1538" i="25"/>
  <c r="F1537" i="25"/>
  <c r="F1536" i="25"/>
  <c r="F1535" i="25"/>
  <c r="F1534" i="25"/>
  <c r="F1533" i="25"/>
  <c r="F1532" i="25"/>
  <c r="F1531" i="25"/>
  <c r="F1530" i="25"/>
  <c r="F1529" i="25"/>
  <c r="F1528" i="25"/>
  <c r="F1527" i="25"/>
  <c r="F1526" i="25"/>
  <c r="F1525" i="25"/>
  <c r="F1524" i="25"/>
  <c r="F1523" i="25"/>
  <c r="F1522" i="25"/>
  <c r="F1521" i="25"/>
  <c r="F1520" i="25"/>
  <c r="F1519" i="25"/>
  <c r="F1518" i="25"/>
  <c r="F1517" i="25"/>
  <c r="F1516" i="25"/>
  <c r="F1515" i="25"/>
  <c r="F1514" i="25"/>
  <c r="F1513" i="25"/>
  <c r="F1512" i="25"/>
  <c r="F1511" i="25"/>
  <c r="F1510" i="25"/>
  <c r="F1509" i="25"/>
  <c r="F1508" i="25"/>
  <c r="F1507" i="25"/>
  <c r="F1506" i="25"/>
  <c r="F1505" i="25"/>
  <c r="F1504" i="25"/>
  <c r="F1503" i="25"/>
  <c r="F1502" i="25"/>
  <c r="F1501" i="25"/>
  <c r="F1500" i="25"/>
  <c r="F1499" i="25"/>
  <c r="F1498" i="25"/>
  <c r="F1497" i="25"/>
  <c r="F1496" i="25"/>
  <c r="F1495" i="25"/>
  <c r="F1494" i="25"/>
  <c r="F1493" i="25"/>
  <c r="F1492" i="25"/>
  <c r="F1491" i="25"/>
  <c r="F1490" i="25"/>
  <c r="F1489" i="25"/>
  <c r="F1488" i="25"/>
  <c r="F1487" i="25"/>
  <c r="F1486" i="25"/>
  <c r="F1485" i="25"/>
  <c r="F1484" i="25"/>
  <c r="F1483" i="25"/>
  <c r="F1482" i="25"/>
  <c r="F1481" i="25"/>
  <c r="F1480" i="25"/>
  <c r="F1479" i="25"/>
  <c r="F1478" i="25"/>
  <c r="F1477" i="25"/>
  <c r="F1476" i="25"/>
  <c r="F1475" i="25"/>
  <c r="F1474" i="25"/>
  <c r="F1473" i="25"/>
  <c r="F1472" i="25"/>
  <c r="F1471" i="25"/>
  <c r="F1470" i="25"/>
  <c r="F1469" i="25"/>
  <c r="F1468" i="25"/>
  <c r="F1467" i="25"/>
  <c r="F1466" i="25"/>
  <c r="F1465" i="25"/>
  <c r="F1464" i="25"/>
  <c r="F1463" i="25"/>
  <c r="F1462" i="25"/>
  <c r="F1461" i="25"/>
  <c r="F1460" i="25"/>
  <c r="F1459" i="25"/>
  <c r="F1458" i="25"/>
  <c r="F1457" i="25"/>
  <c r="F1456" i="25"/>
  <c r="F1455" i="25"/>
  <c r="F1454" i="25"/>
  <c r="F1453" i="25"/>
  <c r="F1452" i="25"/>
  <c r="F1451" i="25"/>
  <c r="F1450" i="25"/>
  <c r="F1449" i="25"/>
  <c r="F1448" i="25"/>
  <c r="F1447" i="25"/>
  <c r="F1446" i="25"/>
  <c r="F1445" i="25"/>
  <c r="F1444" i="25"/>
  <c r="F1443" i="25"/>
  <c r="F1442" i="25"/>
  <c r="F1441" i="25"/>
  <c r="F1440" i="25"/>
  <c r="F1439" i="25"/>
  <c r="F1438" i="25"/>
  <c r="F1437" i="25"/>
  <c r="F1436" i="25"/>
  <c r="F1435" i="25"/>
  <c r="F1434" i="25"/>
  <c r="F1433" i="25"/>
  <c r="F1432" i="25"/>
  <c r="F1431" i="25"/>
  <c r="F1430" i="25"/>
  <c r="F1429" i="25"/>
  <c r="F1428" i="25"/>
  <c r="F1427" i="25"/>
  <c r="F1426" i="25"/>
  <c r="F1425" i="25"/>
  <c r="F1424" i="25"/>
  <c r="F1423" i="25"/>
  <c r="F1422" i="25"/>
  <c r="F1421" i="25"/>
  <c r="F1420" i="25"/>
  <c r="F1419" i="25"/>
  <c r="F1418" i="25"/>
  <c r="F1417" i="25"/>
  <c r="F1416" i="25"/>
  <c r="F1415" i="25"/>
  <c r="F1414" i="25"/>
  <c r="F1413" i="25"/>
  <c r="F1412" i="25"/>
  <c r="F1411" i="25"/>
  <c r="F1410" i="25"/>
  <c r="F1409" i="25"/>
  <c r="F1408" i="25"/>
  <c r="F1407" i="25"/>
  <c r="F1406" i="25"/>
  <c r="F1405" i="25"/>
  <c r="F1404" i="25"/>
  <c r="F1403" i="25"/>
  <c r="F1402" i="25"/>
  <c r="F1401" i="25"/>
  <c r="F1400" i="25"/>
  <c r="F1399" i="25"/>
  <c r="F1398" i="25"/>
  <c r="F1397" i="25"/>
  <c r="F1396" i="25"/>
  <c r="F1395" i="25"/>
  <c r="F1394" i="25"/>
  <c r="F1393" i="25"/>
  <c r="F1392" i="25"/>
  <c r="F1391" i="25"/>
  <c r="F1390" i="25"/>
  <c r="F1389" i="25"/>
  <c r="F1388" i="25"/>
  <c r="F1387" i="25"/>
  <c r="F1386" i="25"/>
  <c r="F1385" i="25"/>
  <c r="F1384" i="25"/>
  <c r="F1383" i="25"/>
  <c r="F1382" i="25"/>
  <c r="F1381" i="25"/>
  <c r="F1380" i="25"/>
  <c r="F1379" i="25"/>
  <c r="F1378" i="25"/>
  <c r="F1377" i="25"/>
  <c r="F1376" i="25"/>
  <c r="F1375" i="25"/>
  <c r="F1374" i="25"/>
  <c r="F1373" i="25"/>
  <c r="F1372" i="25"/>
  <c r="F1371" i="25"/>
  <c r="F1370" i="25"/>
  <c r="F1369" i="25"/>
  <c r="F1368" i="25"/>
  <c r="F1367" i="25"/>
  <c r="F1366" i="25"/>
  <c r="F1365" i="25"/>
  <c r="F1364" i="25"/>
  <c r="F1363" i="25"/>
  <c r="F1362" i="25"/>
  <c r="F1361" i="25"/>
  <c r="F1360" i="25"/>
  <c r="F1359" i="25"/>
  <c r="F1358" i="25"/>
  <c r="F1357" i="25"/>
  <c r="F1356" i="25"/>
  <c r="F1355" i="25"/>
  <c r="F1354" i="25"/>
  <c r="F1353" i="25"/>
  <c r="F1352" i="25"/>
  <c r="F1351" i="25"/>
  <c r="F1350" i="25"/>
  <c r="F1349" i="25"/>
  <c r="F1348" i="25"/>
  <c r="F1347" i="25"/>
  <c r="F1346" i="25"/>
  <c r="F1345" i="25"/>
  <c r="F1344" i="25"/>
  <c r="F1343" i="25"/>
  <c r="F1342" i="25"/>
  <c r="F1341" i="25"/>
  <c r="F1340" i="25"/>
  <c r="F1339" i="25"/>
  <c r="F1338" i="25"/>
  <c r="F1337" i="25"/>
  <c r="F1336" i="25"/>
  <c r="F1335" i="25"/>
  <c r="F1334" i="25"/>
  <c r="F1333" i="25"/>
  <c r="F1332" i="25"/>
  <c r="F1331" i="25"/>
  <c r="F1330" i="25"/>
  <c r="F1329" i="25"/>
  <c r="F1328" i="25"/>
  <c r="F1327" i="25"/>
  <c r="F1326" i="25"/>
  <c r="F1325" i="25"/>
  <c r="F1324" i="25"/>
  <c r="F1323" i="25"/>
  <c r="F1322" i="25"/>
  <c r="F1321" i="25"/>
  <c r="F1320" i="25"/>
  <c r="F1319" i="25"/>
  <c r="F1318" i="25"/>
  <c r="F1317" i="25"/>
  <c r="F1316" i="25"/>
  <c r="F1315" i="25"/>
  <c r="F1314" i="25"/>
  <c r="F1313" i="25"/>
  <c r="F1312" i="25"/>
  <c r="F1311" i="25"/>
  <c r="F1310" i="25"/>
  <c r="F1309" i="25"/>
  <c r="F1308" i="25"/>
  <c r="F1307" i="25"/>
  <c r="F1306" i="25"/>
  <c r="F1305" i="25"/>
  <c r="F1304" i="25"/>
  <c r="F1303" i="25"/>
  <c r="F1302" i="25"/>
  <c r="F1301" i="25"/>
  <c r="F1300" i="25"/>
  <c r="F1299" i="25"/>
  <c r="F1298" i="25"/>
  <c r="F1297" i="25"/>
  <c r="F1296" i="25"/>
  <c r="F1295" i="25"/>
  <c r="F1294" i="25"/>
  <c r="F1293" i="25"/>
  <c r="F1292" i="25"/>
  <c r="F1291" i="25"/>
  <c r="F1290" i="25"/>
  <c r="F1289" i="25"/>
  <c r="F1288" i="25"/>
  <c r="F1287" i="25"/>
  <c r="F1286" i="25"/>
  <c r="F1285" i="25"/>
  <c r="F1284" i="25"/>
  <c r="F1283" i="25"/>
  <c r="F1282" i="25"/>
  <c r="F1281" i="25"/>
  <c r="F1280" i="25"/>
  <c r="F1279" i="25"/>
  <c r="F1278" i="25"/>
  <c r="F1277" i="25"/>
  <c r="F1276" i="25"/>
  <c r="F1275" i="25"/>
  <c r="F1274" i="25"/>
  <c r="F1273" i="25"/>
  <c r="F1272" i="25"/>
  <c r="F1271" i="25"/>
  <c r="F1270" i="25"/>
  <c r="F1269" i="25"/>
  <c r="F1268" i="25"/>
  <c r="F1267" i="25"/>
  <c r="F1266" i="25"/>
  <c r="F1265" i="25"/>
  <c r="F1264" i="25"/>
  <c r="F1263" i="25"/>
  <c r="F1262" i="25"/>
  <c r="F1261" i="25"/>
  <c r="F1260" i="25"/>
  <c r="F1259" i="25"/>
  <c r="F1258" i="25"/>
  <c r="F1257" i="25"/>
  <c r="F1256" i="25"/>
  <c r="F1255" i="25"/>
  <c r="F1254" i="25"/>
  <c r="F1253" i="25"/>
  <c r="F1252" i="25"/>
  <c r="F1251" i="25"/>
  <c r="F1250" i="25"/>
  <c r="F1249" i="25"/>
  <c r="F1248" i="25"/>
  <c r="F1247" i="25"/>
  <c r="F1246" i="25"/>
  <c r="F1245" i="25"/>
  <c r="F1244" i="25"/>
  <c r="F1243" i="25"/>
  <c r="F1242" i="25"/>
  <c r="F1241" i="25"/>
  <c r="F1240" i="25"/>
  <c r="F1239" i="25"/>
  <c r="F1238" i="25"/>
  <c r="F1237" i="25"/>
  <c r="F1236" i="25"/>
  <c r="F1235" i="25"/>
  <c r="F1234" i="25"/>
  <c r="F1233" i="25"/>
  <c r="F1232" i="25"/>
  <c r="F1231" i="25"/>
  <c r="F1230" i="25"/>
  <c r="F1229" i="25"/>
  <c r="F1228" i="25"/>
  <c r="F1227" i="25"/>
  <c r="F1226" i="25"/>
  <c r="F1225" i="25"/>
  <c r="F1224" i="25"/>
  <c r="F1223" i="25"/>
  <c r="F1222" i="25"/>
  <c r="F1221" i="25"/>
  <c r="F1220" i="25"/>
  <c r="F1219" i="25"/>
  <c r="F1218" i="25"/>
  <c r="F1217" i="25"/>
  <c r="F1216" i="25"/>
  <c r="F1215" i="25"/>
  <c r="F1214" i="25"/>
  <c r="F1213" i="25"/>
  <c r="F1212" i="25"/>
  <c r="F1211" i="25"/>
  <c r="F1210" i="25"/>
  <c r="F1209" i="25"/>
  <c r="F1208" i="25"/>
  <c r="F1207" i="25"/>
  <c r="F1206" i="25"/>
  <c r="F1205" i="25"/>
  <c r="F1204" i="25"/>
  <c r="F1203" i="25"/>
  <c r="F1202" i="25"/>
  <c r="F1201" i="25"/>
  <c r="F1200" i="25"/>
  <c r="F1199" i="25"/>
  <c r="F1198" i="25"/>
  <c r="F1197" i="25"/>
  <c r="F1196" i="25"/>
  <c r="F1195" i="25"/>
  <c r="F1194" i="25"/>
  <c r="F1193" i="25"/>
  <c r="F1192" i="25"/>
  <c r="F1191" i="25"/>
  <c r="F1190" i="25"/>
  <c r="F1189" i="25"/>
  <c r="F1188" i="25"/>
  <c r="F1187" i="25"/>
  <c r="F1186" i="25"/>
  <c r="F1185" i="25"/>
  <c r="F1184" i="25"/>
  <c r="F1183" i="25"/>
  <c r="F1182" i="25"/>
  <c r="F1181" i="25"/>
  <c r="F1180" i="25"/>
  <c r="F1179" i="25"/>
  <c r="F1178" i="25"/>
  <c r="F1177" i="25"/>
  <c r="F1176" i="25"/>
  <c r="F1175" i="25"/>
  <c r="F1174" i="25"/>
  <c r="F1173" i="25"/>
  <c r="F1172" i="25"/>
  <c r="F1171" i="25"/>
  <c r="F1170" i="25"/>
  <c r="F1169" i="25"/>
  <c r="F1168" i="25"/>
  <c r="F1167" i="25"/>
  <c r="F1166" i="25"/>
  <c r="F1165" i="25"/>
  <c r="F1164" i="25"/>
  <c r="F1163" i="25"/>
  <c r="F1162" i="25"/>
  <c r="F1161" i="25"/>
  <c r="F1160" i="25"/>
  <c r="F1159" i="25"/>
  <c r="F1158" i="25"/>
  <c r="F1157" i="25"/>
  <c r="F1156" i="25"/>
  <c r="F1155" i="25"/>
  <c r="F1154" i="25"/>
  <c r="F1153" i="25"/>
  <c r="F1152" i="25"/>
  <c r="F1151" i="25"/>
  <c r="F1150" i="25"/>
  <c r="F1149" i="25"/>
  <c r="F1148" i="25"/>
  <c r="F1147" i="25"/>
  <c r="F1146" i="25"/>
  <c r="F1145" i="25"/>
  <c r="F1144" i="25"/>
  <c r="F1143" i="25"/>
  <c r="F1142" i="25"/>
  <c r="F1141" i="25"/>
  <c r="F1140" i="25"/>
  <c r="F1139" i="25"/>
  <c r="F1138" i="25"/>
  <c r="F1137" i="25"/>
  <c r="F1136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1119" i="25"/>
  <c r="F1118" i="25"/>
  <c r="F1117" i="25"/>
  <c r="F1116" i="25"/>
  <c r="F1115" i="25"/>
  <c r="F1114" i="25"/>
  <c r="F1113" i="25"/>
  <c r="F1112" i="25"/>
  <c r="F1111" i="25"/>
  <c r="F1110" i="25"/>
  <c r="F1109" i="25"/>
  <c r="F1108" i="25"/>
  <c r="F1107" i="25"/>
  <c r="F1106" i="25"/>
  <c r="F1105" i="25"/>
  <c r="F1104" i="25"/>
  <c r="F1103" i="25"/>
  <c r="F1102" i="25"/>
  <c r="F1101" i="25"/>
  <c r="F1100" i="25"/>
  <c r="F1099" i="25"/>
  <c r="F1098" i="25"/>
  <c r="F1097" i="25"/>
  <c r="F1096" i="25"/>
  <c r="F1095" i="25"/>
  <c r="F1094" i="25"/>
  <c r="F1093" i="25"/>
  <c r="F1092" i="25"/>
  <c r="F1091" i="25"/>
  <c r="F1090" i="25"/>
  <c r="F1089" i="25"/>
  <c r="F1088" i="25"/>
  <c r="F1087" i="25"/>
  <c r="F1086" i="25"/>
  <c r="F1085" i="25"/>
  <c r="F1084" i="25"/>
  <c r="F1083" i="25"/>
  <c r="F1082" i="25"/>
  <c r="F1081" i="25"/>
  <c r="F1080" i="25"/>
  <c r="F1079" i="25"/>
  <c r="F1078" i="25"/>
  <c r="F1077" i="25"/>
  <c r="F1076" i="25"/>
  <c r="F1075" i="25"/>
  <c r="F1074" i="25"/>
  <c r="F1073" i="25"/>
  <c r="F1072" i="25"/>
  <c r="F1071" i="25"/>
  <c r="F1070" i="25"/>
  <c r="F1069" i="25"/>
  <c r="F1068" i="25"/>
  <c r="F1067" i="25"/>
  <c r="F1066" i="25"/>
  <c r="F1065" i="25"/>
  <c r="F1064" i="25"/>
  <c r="F1063" i="25"/>
  <c r="F1062" i="25"/>
  <c r="F1061" i="25"/>
  <c r="F1060" i="25"/>
  <c r="F1059" i="25"/>
  <c r="F1058" i="25"/>
  <c r="F1057" i="25"/>
  <c r="F1056" i="25"/>
  <c r="F1055" i="25"/>
  <c r="F1054" i="25"/>
  <c r="F1053" i="25"/>
  <c r="F1052" i="25"/>
  <c r="F1051" i="25"/>
  <c r="F1050" i="25"/>
  <c r="F1049" i="25"/>
  <c r="F1048" i="25"/>
  <c r="F1047" i="25"/>
  <c r="F1046" i="25"/>
  <c r="F1045" i="25"/>
  <c r="F1044" i="25"/>
  <c r="F1043" i="25"/>
  <c r="F1042" i="25"/>
  <c r="F1041" i="25"/>
  <c r="F1040" i="25"/>
  <c r="F1039" i="25"/>
  <c r="F1038" i="25"/>
  <c r="F1037" i="25"/>
  <c r="F1036" i="25"/>
  <c r="F1035" i="25"/>
  <c r="F1034" i="25"/>
  <c r="F1033" i="25"/>
  <c r="F1032" i="25"/>
  <c r="F1031" i="25"/>
  <c r="F1030" i="25"/>
  <c r="F1029" i="25"/>
  <c r="F1028" i="25"/>
  <c r="F1027" i="25"/>
  <c r="F1026" i="25"/>
  <c r="F1025" i="25"/>
  <c r="F1024" i="25"/>
  <c r="F1023" i="25"/>
  <c r="F1022" i="25"/>
  <c r="F1021" i="25"/>
  <c r="F1020" i="25"/>
  <c r="F1019" i="25"/>
  <c r="F1018" i="25"/>
  <c r="F1017" i="25"/>
  <c r="F1016" i="25"/>
  <c r="F1015" i="25"/>
  <c r="F1014" i="25"/>
  <c r="F1013" i="25"/>
  <c r="F1012" i="25"/>
  <c r="F1011" i="25"/>
  <c r="F1010" i="25"/>
  <c r="F1009" i="25"/>
  <c r="F1008" i="25"/>
  <c r="F1007" i="25"/>
  <c r="F1006" i="25"/>
  <c r="F1005" i="25"/>
  <c r="F1004" i="25"/>
  <c r="F1003" i="25"/>
  <c r="F1002" i="25"/>
  <c r="F1001" i="25"/>
  <c r="F1000" i="25"/>
  <c r="F999" i="25"/>
  <c r="F998" i="25"/>
  <c r="F997" i="25"/>
  <c r="F996" i="25"/>
  <c r="F995" i="25"/>
  <c r="F994" i="25"/>
  <c r="F993" i="25"/>
  <c r="F992" i="25"/>
  <c r="F991" i="25"/>
  <c r="F990" i="25"/>
  <c r="F989" i="25"/>
  <c r="F988" i="25"/>
  <c r="F987" i="25"/>
  <c r="F986" i="25"/>
  <c r="F985" i="25"/>
  <c r="F984" i="25"/>
  <c r="F983" i="25"/>
  <c r="F982" i="25"/>
  <c r="F981" i="25"/>
  <c r="F980" i="25"/>
  <c r="F979" i="25"/>
  <c r="F978" i="25"/>
  <c r="F977" i="25"/>
  <c r="F976" i="25"/>
  <c r="F975" i="25"/>
  <c r="F974" i="25"/>
  <c r="F973" i="25"/>
  <c r="F972" i="25"/>
  <c r="F971" i="25"/>
  <c r="F970" i="25"/>
  <c r="F969" i="25"/>
  <c r="F968" i="25"/>
  <c r="F967" i="25"/>
  <c r="F966" i="25"/>
  <c r="F965" i="25"/>
  <c r="F964" i="25"/>
  <c r="F963" i="25"/>
  <c r="F962" i="25"/>
  <c r="F961" i="25"/>
  <c r="F960" i="25"/>
  <c r="F959" i="25"/>
  <c r="F958" i="25"/>
  <c r="F957" i="25"/>
  <c r="F956" i="25"/>
  <c r="F955" i="25"/>
  <c r="F954" i="25"/>
  <c r="F953" i="25"/>
  <c r="F952" i="25"/>
  <c r="F951" i="25"/>
  <c r="F950" i="25"/>
  <c r="F949" i="25"/>
  <c r="F948" i="25"/>
  <c r="F947" i="25"/>
  <c r="F946" i="25"/>
  <c r="F945" i="25"/>
  <c r="F944" i="25"/>
  <c r="F943" i="25"/>
  <c r="F942" i="25"/>
  <c r="F941" i="25"/>
  <c r="F940" i="25"/>
  <c r="F939" i="25"/>
  <c r="F938" i="25"/>
  <c r="F937" i="25"/>
  <c r="F936" i="25"/>
  <c r="F935" i="25"/>
  <c r="F934" i="25"/>
  <c r="F933" i="25"/>
  <c r="F932" i="25"/>
  <c r="F931" i="25"/>
  <c r="F930" i="25"/>
  <c r="F929" i="25"/>
  <c r="F928" i="25"/>
  <c r="F927" i="25"/>
  <c r="F926" i="25"/>
  <c r="F925" i="25"/>
  <c r="F924" i="25"/>
  <c r="F923" i="25"/>
  <c r="F922" i="25"/>
  <c r="F921" i="25"/>
  <c r="F920" i="25"/>
  <c r="F919" i="25"/>
  <c r="F918" i="25"/>
  <c r="F917" i="25"/>
  <c r="F916" i="25"/>
  <c r="F915" i="25"/>
  <c r="F914" i="25"/>
  <c r="F913" i="25"/>
  <c r="F912" i="25"/>
  <c r="F911" i="25"/>
  <c r="F910" i="25"/>
  <c r="F909" i="25"/>
  <c r="F908" i="25"/>
  <c r="F907" i="25"/>
  <c r="F906" i="25"/>
  <c r="F905" i="25"/>
  <c r="F904" i="25"/>
  <c r="F903" i="25"/>
  <c r="F902" i="25"/>
  <c r="F901" i="25"/>
  <c r="F900" i="25"/>
  <c r="F899" i="25"/>
  <c r="F898" i="25"/>
  <c r="F897" i="25"/>
  <c r="F896" i="25"/>
  <c r="F895" i="25"/>
  <c r="F894" i="25"/>
  <c r="F893" i="25"/>
  <c r="F892" i="25"/>
  <c r="F891" i="25"/>
  <c r="F890" i="25"/>
  <c r="F889" i="25"/>
  <c r="F888" i="25"/>
  <c r="F887" i="25"/>
  <c r="F886" i="25"/>
  <c r="F885" i="25"/>
  <c r="F884" i="25"/>
  <c r="F883" i="25"/>
  <c r="F882" i="25"/>
  <c r="F881" i="25"/>
  <c r="F880" i="25"/>
  <c r="F879" i="25"/>
  <c r="F878" i="25"/>
  <c r="F877" i="25"/>
  <c r="F876" i="25"/>
  <c r="F875" i="25"/>
  <c r="F874" i="25"/>
  <c r="F873" i="25"/>
  <c r="F872" i="25"/>
  <c r="F871" i="25"/>
  <c r="F870" i="25"/>
  <c r="F869" i="25"/>
  <c r="F868" i="25"/>
  <c r="F867" i="25"/>
  <c r="F866" i="25"/>
  <c r="F865" i="25"/>
  <c r="F864" i="25"/>
  <c r="F863" i="25"/>
  <c r="F862" i="25"/>
  <c r="F861" i="25"/>
  <c r="F860" i="25"/>
  <c r="F859" i="25"/>
  <c r="F858" i="25"/>
  <c r="F857" i="25"/>
  <c r="F856" i="25"/>
  <c r="F855" i="25"/>
  <c r="F854" i="25"/>
  <c r="F853" i="25"/>
  <c r="F852" i="25"/>
  <c r="F851" i="25"/>
  <c r="F850" i="25"/>
  <c r="F849" i="25"/>
  <c r="F848" i="25"/>
  <c r="F847" i="25"/>
  <c r="F846" i="25"/>
  <c r="F845" i="25"/>
  <c r="F844" i="25"/>
  <c r="F843" i="25"/>
  <c r="F842" i="25"/>
  <c r="F841" i="25"/>
  <c r="F840" i="25"/>
  <c r="F839" i="25"/>
  <c r="F838" i="25"/>
  <c r="F837" i="25"/>
  <c r="F836" i="25"/>
  <c r="F835" i="25"/>
  <c r="F834" i="25"/>
  <c r="F833" i="25"/>
  <c r="F832" i="25"/>
  <c r="F831" i="25"/>
  <c r="F830" i="25"/>
  <c r="F829" i="25"/>
  <c r="F828" i="25"/>
  <c r="F827" i="25"/>
  <c r="F826" i="25"/>
  <c r="F825" i="25"/>
  <c r="F824" i="25"/>
  <c r="F823" i="25"/>
  <c r="F822" i="25"/>
  <c r="F821" i="25"/>
  <c r="F820" i="25"/>
  <c r="F819" i="25"/>
  <c r="F818" i="25"/>
  <c r="F817" i="25"/>
  <c r="F816" i="25"/>
  <c r="F815" i="25"/>
  <c r="F814" i="25"/>
  <c r="F813" i="25"/>
  <c r="F812" i="25"/>
  <c r="F811" i="25"/>
  <c r="F810" i="25"/>
  <c r="F809" i="25"/>
  <c r="F808" i="25"/>
  <c r="F807" i="25"/>
  <c r="F806" i="25"/>
  <c r="F805" i="25"/>
  <c r="F804" i="25"/>
  <c r="F803" i="25"/>
  <c r="F802" i="25"/>
  <c r="F801" i="25"/>
  <c r="F800" i="25"/>
  <c r="F799" i="25"/>
  <c r="F798" i="25"/>
  <c r="F797" i="25"/>
  <c r="F796" i="25"/>
  <c r="F795" i="25"/>
  <c r="F794" i="25"/>
  <c r="F793" i="25"/>
  <c r="F792" i="25"/>
  <c r="F791" i="25"/>
  <c r="F790" i="25"/>
  <c r="F789" i="25"/>
  <c r="F788" i="25"/>
  <c r="F787" i="25"/>
  <c r="F786" i="25"/>
  <c r="F785" i="25"/>
  <c r="F784" i="25"/>
  <c r="F783" i="25"/>
  <c r="F782" i="25"/>
  <c r="F781" i="25"/>
  <c r="F780" i="25"/>
  <c r="F779" i="25"/>
  <c r="F778" i="25"/>
  <c r="F777" i="25"/>
  <c r="F776" i="25"/>
  <c r="F775" i="25"/>
  <c r="F774" i="25"/>
  <c r="F773" i="25"/>
  <c r="F772" i="25"/>
  <c r="F771" i="25"/>
  <c r="F770" i="25"/>
  <c r="F769" i="25"/>
  <c r="F768" i="25"/>
  <c r="F767" i="25"/>
  <c r="F766" i="25"/>
  <c r="F765" i="25"/>
  <c r="F764" i="25"/>
  <c r="F763" i="25"/>
  <c r="F762" i="25"/>
  <c r="F761" i="25"/>
  <c r="F760" i="25"/>
  <c r="F759" i="25"/>
  <c r="F758" i="25"/>
  <c r="F757" i="25"/>
  <c r="F756" i="25"/>
  <c r="F755" i="25"/>
  <c r="F754" i="25"/>
  <c r="F753" i="25"/>
  <c r="F752" i="25"/>
  <c r="F751" i="25"/>
  <c r="F750" i="25"/>
  <c r="F749" i="25"/>
  <c r="F748" i="25"/>
  <c r="F747" i="25"/>
  <c r="F746" i="25"/>
  <c r="F745" i="25"/>
  <c r="F744" i="25"/>
  <c r="F743" i="25"/>
  <c r="F742" i="25"/>
  <c r="F741" i="25"/>
  <c r="F740" i="25"/>
  <c r="F739" i="25"/>
  <c r="F738" i="25"/>
  <c r="F737" i="25"/>
  <c r="F736" i="25"/>
  <c r="F735" i="25"/>
  <c r="F734" i="25"/>
  <c r="F733" i="25"/>
  <c r="F732" i="25"/>
  <c r="F731" i="25"/>
  <c r="F730" i="25"/>
  <c r="F729" i="25"/>
  <c r="F728" i="25"/>
  <c r="F727" i="25"/>
  <c r="F726" i="25"/>
  <c r="F725" i="25"/>
  <c r="F724" i="25"/>
  <c r="F723" i="25"/>
  <c r="F722" i="25"/>
  <c r="F721" i="25"/>
  <c r="F720" i="25"/>
  <c r="F719" i="25"/>
  <c r="F718" i="25"/>
  <c r="F717" i="25"/>
  <c r="F716" i="25"/>
  <c r="F715" i="25"/>
  <c r="F714" i="25"/>
  <c r="F713" i="25"/>
  <c r="F712" i="25"/>
  <c r="F711" i="25"/>
  <c r="F710" i="25"/>
  <c r="F709" i="25"/>
  <c r="F708" i="25"/>
  <c r="F707" i="25"/>
  <c r="F706" i="25"/>
  <c r="F705" i="25"/>
  <c r="F704" i="25"/>
  <c r="F703" i="25"/>
  <c r="F702" i="25"/>
  <c r="F701" i="25"/>
  <c r="F700" i="25"/>
  <c r="F699" i="25"/>
  <c r="F698" i="25"/>
  <c r="F697" i="25"/>
  <c r="F696" i="25"/>
  <c r="F695" i="25"/>
  <c r="F694" i="25"/>
  <c r="F693" i="25"/>
  <c r="F692" i="25"/>
  <c r="F691" i="25"/>
  <c r="F690" i="25"/>
  <c r="F689" i="25"/>
  <c r="F688" i="25"/>
  <c r="F687" i="25"/>
  <c r="F686" i="25"/>
  <c r="F685" i="25"/>
  <c r="F684" i="25"/>
  <c r="F683" i="25"/>
  <c r="F682" i="25"/>
  <c r="F681" i="25"/>
  <c r="F680" i="25"/>
  <c r="F679" i="25"/>
  <c r="F678" i="25"/>
  <c r="F677" i="25"/>
  <c r="F676" i="25"/>
  <c r="F675" i="25"/>
  <c r="F674" i="25"/>
  <c r="F673" i="25"/>
  <c r="F672" i="25"/>
  <c r="F671" i="25"/>
  <c r="F670" i="25"/>
  <c r="F669" i="25"/>
  <c r="F668" i="25"/>
  <c r="F667" i="25"/>
  <c r="F666" i="25"/>
  <c r="F665" i="25"/>
  <c r="F664" i="25"/>
  <c r="F663" i="25"/>
  <c r="F662" i="25"/>
  <c r="F661" i="25"/>
  <c r="F660" i="25"/>
  <c r="F659" i="25"/>
  <c r="F658" i="25"/>
  <c r="F657" i="25"/>
  <c r="F656" i="25"/>
  <c r="F655" i="25"/>
  <c r="F654" i="25"/>
  <c r="F653" i="25"/>
  <c r="F652" i="25"/>
  <c r="F651" i="25"/>
  <c r="F650" i="25"/>
  <c r="F649" i="25"/>
  <c r="F648" i="25"/>
  <c r="F647" i="25"/>
  <c r="F646" i="25"/>
  <c r="F645" i="25"/>
  <c r="F644" i="25"/>
  <c r="F643" i="25"/>
  <c r="F642" i="25"/>
  <c r="F641" i="25"/>
  <c r="F640" i="25"/>
  <c r="F639" i="25"/>
  <c r="F638" i="25"/>
  <c r="F637" i="25"/>
  <c r="F636" i="25"/>
  <c r="F635" i="25"/>
  <c r="F634" i="25"/>
  <c r="F633" i="25"/>
  <c r="F632" i="25"/>
  <c r="F631" i="25"/>
  <c r="F630" i="25"/>
  <c r="F629" i="25"/>
  <c r="F628" i="25"/>
  <c r="F627" i="25"/>
  <c r="F626" i="25"/>
  <c r="F625" i="25"/>
  <c r="F624" i="25"/>
  <c r="F623" i="25"/>
  <c r="F622" i="25"/>
  <c r="F621" i="25"/>
  <c r="F620" i="25"/>
  <c r="F619" i="25"/>
  <c r="F618" i="25"/>
  <c r="F617" i="25"/>
  <c r="F616" i="25"/>
  <c r="F615" i="25"/>
  <c r="F614" i="25"/>
  <c r="F613" i="25"/>
  <c r="F612" i="25"/>
  <c r="F611" i="25"/>
  <c r="F610" i="25"/>
  <c r="F609" i="25"/>
  <c r="F608" i="25"/>
  <c r="F607" i="25"/>
  <c r="F606" i="25"/>
  <c r="F605" i="25"/>
  <c r="F604" i="25"/>
  <c r="F603" i="25"/>
  <c r="F602" i="25"/>
  <c r="F601" i="25"/>
  <c r="F600" i="25"/>
  <c r="F599" i="25"/>
  <c r="F598" i="25"/>
  <c r="F597" i="25"/>
  <c r="F596" i="25"/>
  <c r="F595" i="25"/>
  <c r="F594" i="25"/>
  <c r="F593" i="25"/>
  <c r="F592" i="25"/>
  <c r="F591" i="25"/>
  <c r="F590" i="25"/>
  <c r="F589" i="25"/>
  <c r="F588" i="25"/>
  <c r="F587" i="25"/>
  <c r="F586" i="25"/>
  <c r="F585" i="25"/>
  <c r="F584" i="25"/>
  <c r="F583" i="25"/>
  <c r="F582" i="25"/>
  <c r="F581" i="25"/>
  <c r="F580" i="25"/>
  <c r="F579" i="25"/>
  <c r="F578" i="25"/>
  <c r="F577" i="25"/>
  <c r="F576" i="25"/>
  <c r="F575" i="25"/>
  <c r="F574" i="25"/>
  <c r="F573" i="25"/>
  <c r="F572" i="25"/>
  <c r="F571" i="25"/>
  <c r="F570" i="25"/>
  <c r="F569" i="25"/>
  <c r="F568" i="25"/>
  <c r="F567" i="25"/>
  <c r="F566" i="25"/>
  <c r="F565" i="25"/>
  <c r="F564" i="25"/>
  <c r="F563" i="25"/>
  <c r="F562" i="25"/>
  <c r="F561" i="25"/>
  <c r="F560" i="25"/>
  <c r="F559" i="25"/>
  <c r="F558" i="25"/>
  <c r="F557" i="25"/>
  <c r="F556" i="25"/>
  <c r="F555" i="25"/>
  <c r="F554" i="25"/>
  <c r="F553" i="25"/>
  <c r="F552" i="25"/>
  <c r="F551" i="25"/>
  <c r="F550" i="25"/>
  <c r="F549" i="25"/>
  <c r="F548" i="25"/>
  <c r="F547" i="25"/>
  <c r="F546" i="25"/>
  <c r="F545" i="25"/>
  <c r="F544" i="25"/>
  <c r="F543" i="25"/>
  <c r="F542" i="25"/>
  <c r="F541" i="25"/>
  <c r="F540" i="25"/>
  <c r="F539" i="25"/>
  <c r="F538" i="25"/>
  <c r="F537" i="25"/>
  <c r="F536" i="25"/>
  <c r="F535" i="25"/>
  <c r="F534" i="25"/>
  <c r="F533" i="25"/>
  <c r="F532" i="25"/>
  <c r="F531" i="25"/>
  <c r="F530" i="25"/>
  <c r="F529" i="25"/>
  <c r="F528" i="25"/>
  <c r="F527" i="25"/>
  <c r="F526" i="25"/>
  <c r="F525" i="25"/>
  <c r="F524" i="25"/>
  <c r="F523" i="25"/>
  <c r="F522" i="25"/>
  <c r="F521" i="25"/>
  <c r="F520" i="25"/>
  <c r="F519" i="25"/>
  <c r="F518" i="25"/>
  <c r="F517" i="25"/>
  <c r="F516" i="25"/>
  <c r="F515" i="25"/>
  <c r="F514" i="25"/>
  <c r="F513" i="25"/>
  <c r="F512" i="25"/>
  <c r="F511" i="25"/>
  <c r="F510" i="25"/>
  <c r="F509" i="25"/>
  <c r="F508" i="25"/>
  <c r="F507" i="25"/>
  <c r="F506" i="25"/>
  <c r="F505" i="25"/>
  <c r="F504" i="25"/>
  <c r="F503" i="25"/>
  <c r="F502" i="25"/>
  <c r="F501" i="25"/>
  <c r="F500" i="25"/>
  <c r="F499" i="25"/>
  <c r="F498" i="25"/>
  <c r="F497" i="25"/>
  <c r="F496" i="25"/>
  <c r="F495" i="25"/>
  <c r="F494" i="25"/>
  <c r="F493" i="25"/>
  <c r="F492" i="25"/>
  <c r="F491" i="25"/>
  <c r="F490" i="25"/>
  <c r="F489" i="25"/>
  <c r="F488" i="25"/>
  <c r="F487" i="25"/>
  <c r="F486" i="25"/>
  <c r="F485" i="25"/>
  <c r="F484" i="25"/>
  <c r="F483" i="25"/>
  <c r="F482" i="25"/>
  <c r="F481" i="25"/>
  <c r="F480" i="25"/>
  <c r="F479" i="25"/>
  <c r="F478" i="25"/>
  <c r="F477" i="25"/>
  <c r="F476" i="25"/>
  <c r="F475" i="25"/>
  <c r="F474" i="25"/>
  <c r="F473" i="25"/>
  <c r="F472" i="25"/>
  <c r="F471" i="25"/>
  <c r="F470" i="25"/>
  <c r="F469" i="25"/>
  <c r="F468" i="25"/>
  <c r="F467" i="25"/>
  <c r="F466" i="25"/>
  <c r="F465" i="25"/>
  <c r="F464" i="25"/>
  <c r="F463" i="25"/>
  <c r="F462" i="25"/>
  <c r="F461" i="25"/>
  <c r="F460" i="25"/>
  <c r="F459" i="25"/>
  <c r="F458" i="25"/>
  <c r="F457" i="25"/>
  <c r="F456" i="25"/>
  <c r="F455" i="25"/>
  <c r="F454" i="25"/>
  <c r="F453" i="25"/>
  <c r="F452" i="25"/>
  <c r="F451" i="25"/>
  <c r="F450" i="25"/>
  <c r="F449" i="25"/>
  <c r="F448" i="25"/>
  <c r="F447" i="25"/>
  <c r="F446" i="25"/>
  <c r="F445" i="25"/>
  <c r="F444" i="25"/>
  <c r="F443" i="25"/>
  <c r="F442" i="25"/>
  <c r="F441" i="25"/>
  <c r="F440" i="25"/>
  <c r="F439" i="25"/>
  <c r="F438" i="25"/>
  <c r="F437" i="25"/>
  <c r="F436" i="25"/>
  <c r="F435" i="25"/>
  <c r="F434" i="25"/>
  <c r="F433" i="25"/>
  <c r="F432" i="25"/>
  <c r="F431" i="25"/>
  <c r="F430" i="25"/>
  <c r="F429" i="25"/>
  <c r="F428" i="25"/>
  <c r="F427" i="25"/>
  <c r="F426" i="25"/>
  <c r="F425" i="25"/>
  <c r="F424" i="25"/>
  <c r="F423" i="25"/>
  <c r="F422" i="25"/>
  <c r="F421" i="25"/>
  <c r="F420" i="25"/>
  <c r="F419" i="25"/>
  <c r="F418" i="25"/>
  <c r="F417" i="25"/>
  <c r="F416" i="25"/>
  <c r="F415" i="25"/>
  <c r="F414" i="25"/>
  <c r="F413" i="25"/>
  <c r="F412" i="25"/>
  <c r="F411" i="25"/>
  <c r="F410" i="25"/>
  <c r="F409" i="25"/>
  <c r="F408" i="25"/>
  <c r="F407" i="25"/>
  <c r="F406" i="25"/>
  <c r="F405" i="25"/>
  <c r="F404" i="25"/>
  <c r="F403" i="25"/>
  <c r="F402" i="25"/>
  <c r="F401" i="25"/>
  <c r="F400" i="25"/>
  <c r="F399" i="25"/>
  <c r="F398" i="25"/>
  <c r="F397" i="25"/>
  <c r="F396" i="25"/>
  <c r="F395" i="25"/>
  <c r="F394" i="25"/>
  <c r="F393" i="25"/>
  <c r="F392" i="25"/>
  <c r="F391" i="25"/>
  <c r="F390" i="25"/>
  <c r="F389" i="25"/>
  <c r="F388" i="25"/>
  <c r="F387" i="25"/>
  <c r="F386" i="25"/>
  <c r="F385" i="25"/>
  <c r="F384" i="25"/>
  <c r="F383" i="25"/>
  <c r="F382" i="25"/>
  <c r="F381" i="25"/>
  <c r="F380" i="25"/>
  <c r="F379" i="25"/>
  <c r="F378" i="25"/>
  <c r="F377" i="25"/>
  <c r="F376" i="25"/>
  <c r="F375" i="25"/>
  <c r="F374" i="25"/>
  <c r="F373" i="25"/>
  <c r="F372" i="25"/>
  <c r="F371" i="25"/>
  <c r="F370" i="25"/>
  <c r="F369" i="25"/>
  <c r="F368" i="25"/>
  <c r="F367" i="25"/>
  <c r="F366" i="25"/>
  <c r="F365" i="25"/>
  <c r="F364" i="25"/>
  <c r="F363" i="25"/>
  <c r="F362" i="25"/>
  <c r="F361" i="25"/>
  <c r="F360" i="25"/>
  <c r="F359" i="25"/>
  <c r="F358" i="25"/>
  <c r="F357" i="25"/>
  <c r="F356" i="25"/>
  <c r="F355" i="25"/>
  <c r="F354" i="25"/>
  <c r="F353" i="25"/>
  <c r="F352" i="25"/>
  <c r="F351" i="25"/>
  <c r="F350" i="25"/>
  <c r="F349" i="25"/>
  <c r="F348" i="25"/>
  <c r="F347" i="25"/>
  <c r="F346" i="25"/>
  <c r="F345" i="25"/>
  <c r="F344" i="25"/>
  <c r="F343" i="25"/>
  <c r="F342" i="25"/>
  <c r="F341" i="25"/>
  <c r="F340" i="25"/>
  <c r="F339" i="25"/>
  <c r="F338" i="25"/>
  <c r="F337" i="25"/>
  <c r="F336" i="25"/>
  <c r="F335" i="25"/>
  <c r="F334" i="25"/>
  <c r="F333" i="25"/>
  <c r="F332" i="25"/>
  <c r="F331" i="25"/>
  <c r="F330" i="25"/>
  <c r="F329" i="25"/>
  <c r="F328" i="25"/>
  <c r="F327" i="25"/>
  <c r="F326" i="25"/>
  <c r="F325" i="25"/>
  <c r="F324" i="25"/>
  <c r="F323" i="25"/>
  <c r="F322" i="25"/>
  <c r="F321" i="25"/>
  <c r="F320" i="25"/>
  <c r="F319" i="25"/>
  <c r="F318" i="25"/>
  <c r="F317" i="25"/>
  <c r="F316" i="25"/>
  <c r="F315" i="25"/>
  <c r="F314" i="25"/>
  <c r="F313" i="25"/>
  <c r="F312" i="25"/>
  <c r="F311" i="25"/>
  <c r="F310" i="25"/>
  <c r="F309" i="25"/>
  <c r="F308" i="25"/>
  <c r="F307" i="25"/>
  <c r="F306" i="25"/>
  <c r="F305" i="25"/>
  <c r="F304" i="25"/>
  <c r="F303" i="25"/>
  <c r="F302" i="25"/>
  <c r="F301" i="25"/>
  <c r="F300" i="25"/>
  <c r="F299" i="25"/>
  <c r="F298" i="25"/>
  <c r="F297" i="25"/>
  <c r="F296" i="25"/>
  <c r="F295" i="25"/>
  <c r="F294" i="25"/>
  <c r="F293" i="25"/>
  <c r="F292" i="25"/>
  <c r="F291" i="25"/>
  <c r="F290" i="25"/>
  <c r="F289" i="25"/>
  <c r="F288" i="25"/>
  <c r="F287" i="25"/>
  <c r="F286" i="25"/>
  <c r="F285" i="25"/>
  <c r="F284" i="25"/>
  <c r="F283" i="25"/>
  <c r="F282" i="25"/>
  <c r="F281" i="25"/>
  <c r="F280" i="25"/>
  <c r="F279" i="25"/>
  <c r="F278" i="25"/>
  <c r="F277" i="25"/>
  <c r="F276" i="25"/>
  <c r="F275" i="25"/>
  <c r="F274" i="25"/>
  <c r="F273" i="25"/>
  <c r="F272" i="25"/>
  <c r="F271" i="25"/>
  <c r="F270" i="25"/>
  <c r="F269" i="25"/>
  <c r="F268" i="25"/>
  <c r="F267" i="25"/>
  <c r="F266" i="25"/>
  <c r="F265" i="25"/>
  <c r="F264" i="25"/>
  <c r="F263" i="25"/>
  <c r="F262" i="25"/>
  <c r="F261" i="25"/>
  <c r="F260" i="25"/>
  <c r="F259" i="25"/>
  <c r="F258" i="25"/>
  <c r="F257" i="25"/>
  <c r="F256" i="25"/>
  <c r="F255" i="25"/>
  <c r="F254" i="25"/>
  <c r="F253" i="25"/>
  <c r="F252" i="25"/>
  <c r="F251" i="25"/>
  <c r="F250" i="25"/>
  <c r="F249" i="25"/>
  <c r="F248" i="25"/>
  <c r="F247" i="25"/>
  <c r="F246" i="25"/>
  <c r="F245" i="25"/>
  <c r="F244" i="25"/>
  <c r="F243" i="25"/>
  <c r="F242" i="25"/>
  <c r="F241" i="25"/>
  <c r="F240" i="25"/>
  <c r="F239" i="25"/>
  <c r="F238" i="25"/>
  <c r="F237" i="25"/>
  <c r="F236" i="25"/>
  <c r="F235" i="25"/>
  <c r="F234" i="25"/>
  <c r="F233" i="25"/>
  <c r="F232" i="25"/>
  <c r="F231" i="25"/>
  <c r="F230" i="25"/>
  <c r="F229" i="25"/>
  <c r="F228" i="25"/>
  <c r="F227" i="25"/>
  <c r="F226" i="25"/>
  <c r="F225" i="25"/>
  <c r="F224" i="25"/>
  <c r="F223" i="25"/>
  <c r="F222" i="25"/>
  <c r="F221" i="25"/>
  <c r="F220" i="25"/>
  <c r="F219" i="25"/>
  <c r="F218" i="25"/>
  <c r="F217" i="25"/>
  <c r="F216" i="25"/>
  <c r="F215" i="25"/>
  <c r="F214" i="25"/>
  <c r="F213" i="25"/>
  <c r="F212" i="25"/>
  <c r="F211" i="25"/>
  <c r="F210" i="25"/>
  <c r="F209" i="25"/>
  <c r="F208" i="25"/>
  <c r="F207" i="25"/>
  <c r="F206" i="25"/>
  <c r="F205" i="25"/>
  <c r="F204" i="25"/>
  <c r="F203" i="25"/>
  <c r="F202" i="25"/>
  <c r="F201" i="25"/>
  <c r="F200" i="25"/>
  <c r="F199" i="25"/>
  <c r="F198" i="25"/>
  <c r="F197" i="25"/>
  <c r="F196" i="25"/>
  <c r="F195" i="25"/>
  <c r="F194" i="25"/>
  <c r="F193" i="25"/>
  <c r="F192" i="25"/>
  <c r="F191" i="25"/>
  <c r="F190" i="25"/>
  <c r="F189" i="25"/>
  <c r="F188" i="25"/>
  <c r="F187" i="25"/>
  <c r="F186" i="25"/>
  <c r="F185" i="25"/>
  <c r="F184" i="25"/>
  <c r="F183" i="25"/>
  <c r="F182" i="25"/>
  <c r="F181" i="25"/>
  <c r="F180" i="25"/>
  <c r="F179" i="25"/>
  <c r="F178" i="25"/>
  <c r="F177" i="25"/>
  <c r="F176" i="25"/>
  <c r="F175" i="25"/>
  <c r="F174" i="25"/>
  <c r="F173" i="25"/>
  <c r="F172" i="25"/>
  <c r="F171" i="25"/>
  <c r="F170" i="25"/>
  <c r="F169" i="25"/>
  <c r="F168" i="25"/>
  <c r="F167" i="25"/>
  <c r="F166" i="25"/>
  <c r="F165" i="25"/>
  <c r="F164" i="25"/>
  <c r="F163" i="25"/>
  <c r="F162" i="25"/>
  <c r="F161" i="25"/>
  <c r="F160" i="25"/>
  <c r="F159" i="25"/>
  <c r="F158" i="25"/>
  <c r="F157" i="25"/>
  <c r="F156" i="25"/>
  <c r="F155" i="25"/>
  <c r="F154" i="25"/>
  <c r="F153" i="25"/>
  <c r="F152" i="25"/>
  <c r="F151" i="25"/>
  <c r="F150" i="25"/>
  <c r="F149" i="25"/>
  <c r="F148" i="25"/>
  <c r="F147" i="25"/>
  <c r="F146" i="25"/>
  <c r="F145" i="25"/>
  <c r="F144" i="25"/>
  <c r="F143" i="25"/>
  <c r="F142" i="25"/>
  <c r="F141" i="25"/>
  <c r="F140" i="25"/>
  <c r="F139" i="25"/>
  <c r="F138" i="25"/>
  <c r="F137" i="25"/>
  <c r="F136" i="25"/>
  <c r="F135" i="25"/>
  <c r="F134" i="25"/>
  <c r="F133" i="25"/>
  <c r="F132" i="25"/>
  <c r="F131" i="25"/>
  <c r="F130" i="25"/>
  <c r="F129" i="25"/>
  <c r="F128" i="25"/>
  <c r="F127" i="25"/>
  <c r="F126" i="25"/>
  <c r="F125" i="25"/>
  <c r="F124" i="25"/>
  <c r="F123" i="25"/>
  <c r="F122" i="25"/>
  <c r="F121" i="25"/>
  <c r="F120" i="25"/>
  <c r="F119" i="25"/>
  <c r="F118" i="25"/>
  <c r="F117" i="25"/>
  <c r="F116" i="25"/>
  <c r="F115" i="25"/>
  <c r="F114" i="25"/>
  <c r="F113" i="25"/>
  <c r="F112" i="25"/>
  <c r="F111" i="25"/>
  <c r="F110" i="25"/>
  <c r="F109" i="25"/>
  <c r="F108" i="25"/>
  <c r="F107" i="25"/>
  <c r="F106" i="25"/>
  <c r="F105" i="25"/>
  <c r="F104" i="25"/>
  <c r="F103" i="25"/>
  <c r="F102" i="25"/>
  <c r="F101" i="25"/>
  <c r="F100" i="25"/>
  <c r="F99" i="25"/>
  <c r="F98" i="25"/>
  <c r="F97" i="25"/>
  <c r="F96" i="25"/>
  <c r="F95" i="25"/>
  <c r="F94" i="25"/>
  <c r="F93" i="25"/>
  <c r="F92" i="25"/>
  <c r="F91" i="25"/>
  <c r="F90" i="25"/>
  <c r="F89" i="25"/>
  <c r="F88" i="25"/>
  <c r="F87" i="25"/>
  <c r="F86" i="25"/>
  <c r="F85" i="25"/>
  <c r="F84" i="25"/>
  <c r="F83" i="25"/>
  <c r="F82" i="25"/>
  <c r="F81" i="25"/>
  <c r="F80" i="25"/>
  <c r="F79" i="25"/>
  <c r="F78" i="25"/>
  <c r="F77" i="25"/>
  <c r="F76" i="25"/>
  <c r="F75" i="25"/>
  <c r="F74" i="25"/>
  <c r="F73" i="25"/>
  <c r="F72" i="25"/>
  <c r="F71" i="25"/>
  <c r="F70" i="25"/>
  <c r="F69" i="25"/>
  <c r="F68" i="25"/>
  <c r="F67" i="25"/>
  <c r="F66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F3" i="25"/>
  <c r="F2" i="25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<sst xmlns="http://schemas.openxmlformats.org/spreadsheetml/2006/main" count="288" uniqueCount="137">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</sst>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0" formatCode="General"/>
    </dxf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43068</c:v>
                </c:pt>
                <c:pt idx="1413">
                  <c:v>43067</c:v>
                </c:pt>
                <c:pt idx="1414">
                  <c:v>43066</c:v>
                </c:pt>
                <c:pt idx="1415">
                  <c:v>43063</c:v>
                </c:pt>
                <c:pt idx="1416">
                  <c:v>43061</c:v>
                </c:pt>
                <c:pt idx="1417">
                  <c:v>43060</c:v>
                </c:pt>
                <c:pt idx="1418">
                  <c:v>43059</c:v>
                </c:pt>
                <c:pt idx="1419">
                  <c:v>43056</c:v>
                </c:pt>
                <c:pt idx="1420">
                  <c:v>43055</c:v>
                </c:pt>
                <c:pt idx="1421">
                  <c:v>43054</c:v>
                </c:pt>
                <c:pt idx="1422">
                  <c:v>43053</c:v>
                </c:pt>
                <c:pt idx="1423">
                  <c:v>43052</c:v>
                </c:pt>
                <c:pt idx="1424">
                  <c:v>43049</c:v>
                </c:pt>
                <c:pt idx="1425">
                  <c:v>43048</c:v>
                </c:pt>
                <c:pt idx="1426">
                  <c:v>43047</c:v>
                </c:pt>
                <c:pt idx="1427">
                  <c:v>43046</c:v>
                </c:pt>
                <c:pt idx="1428">
                  <c:v>43045</c:v>
                </c:pt>
                <c:pt idx="1429">
                  <c:v>43042</c:v>
                </c:pt>
                <c:pt idx="1430">
                  <c:v>43041</c:v>
                </c:pt>
                <c:pt idx="1431">
                  <c:v>43040</c:v>
                </c:pt>
                <c:pt idx="1432">
                  <c:v>43039</c:v>
                </c:pt>
                <c:pt idx="1433">
                  <c:v>43038</c:v>
                </c:pt>
                <c:pt idx="1434">
                  <c:v>43035</c:v>
                </c:pt>
                <c:pt idx="1435">
                  <c:v>43034</c:v>
                </c:pt>
                <c:pt idx="1436">
                  <c:v>43033</c:v>
                </c:pt>
                <c:pt idx="1437">
                  <c:v>43032</c:v>
                </c:pt>
                <c:pt idx="1438">
                  <c:v>43031</c:v>
                </c:pt>
                <c:pt idx="1439">
                  <c:v>43028</c:v>
                </c:pt>
                <c:pt idx="1440">
                  <c:v>43027</c:v>
                </c:pt>
                <c:pt idx="1441">
                  <c:v>43026</c:v>
                </c:pt>
                <c:pt idx="1442">
                  <c:v>43025</c:v>
                </c:pt>
                <c:pt idx="1443">
                  <c:v>43024</c:v>
                </c:pt>
                <c:pt idx="1444">
                  <c:v>43021</c:v>
                </c:pt>
                <c:pt idx="1445">
                  <c:v>43020</c:v>
                </c:pt>
                <c:pt idx="1446">
                  <c:v>43019</c:v>
                </c:pt>
                <c:pt idx="1447">
                  <c:v>43018</c:v>
                </c:pt>
                <c:pt idx="1448">
                  <c:v>43017</c:v>
                </c:pt>
                <c:pt idx="1449">
                  <c:v>43014</c:v>
                </c:pt>
                <c:pt idx="1450">
                  <c:v>43013</c:v>
                </c:pt>
                <c:pt idx="1451">
                  <c:v>43012</c:v>
                </c:pt>
                <c:pt idx="1452">
                  <c:v>43011</c:v>
                </c:pt>
                <c:pt idx="1453">
                  <c:v>43010</c:v>
                </c:pt>
                <c:pt idx="1454">
                  <c:v>43007</c:v>
                </c:pt>
                <c:pt idx="1455">
                  <c:v>43006</c:v>
                </c:pt>
                <c:pt idx="1456">
                  <c:v>43005</c:v>
                </c:pt>
                <c:pt idx="1457">
                  <c:v>43004</c:v>
                </c:pt>
                <c:pt idx="1458">
                  <c:v>43003</c:v>
                </c:pt>
                <c:pt idx="1459">
                  <c:v>43000</c:v>
                </c:pt>
                <c:pt idx="1460">
                  <c:v>42999</c:v>
                </c:pt>
                <c:pt idx="1461">
                  <c:v>42998</c:v>
                </c:pt>
                <c:pt idx="1462">
                  <c:v>42997</c:v>
                </c:pt>
                <c:pt idx="1463">
                  <c:v>42996</c:v>
                </c:pt>
                <c:pt idx="1464">
                  <c:v>42993</c:v>
                </c:pt>
                <c:pt idx="1465">
                  <c:v>42992</c:v>
                </c:pt>
                <c:pt idx="1466">
                  <c:v>42991</c:v>
                </c:pt>
                <c:pt idx="1467">
                  <c:v>42990</c:v>
                </c:pt>
                <c:pt idx="1468">
                  <c:v>42989</c:v>
                </c:pt>
                <c:pt idx="1469">
                  <c:v>42986</c:v>
                </c:pt>
                <c:pt idx="1470">
                  <c:v>42985</c:v>
                </c:pt>
                <c:pt idx="1471">
                  <c:v>42984</c:v>
                </c:pt>
                <c:pt idx="1472">
                  <c:v>42983</c:v>
                </c:pt>
                <c:pt idx="1473">
                  <c:v>42979</c:v>
                </c:pt>
                <c:pt idx="1474">
                  <c:v>42978</c:v>
                </c:pt>
                <c:pt idx="1475">
                  <c:v>42977</c:v>
                </c:pt>
                <c:pt idx="1476">
                  <c:v>42976</c:v>
                </c:pt>
                <c:pt idx="1477">
                  <c:v>42975</c:v>
                </c:pt>
                <c:pt idx="1478">
                  <c:v>42972</c:v>
                </c:pt>
                <c:pt idx="1479">
                  <c:v>42971</c:v>
                </c:pt>
                <c:pt idx="1480">
                  <c:v>42970</c:v>
                </c:pt>
                <c:pt idx="1481">
                  <c:v>42969</c:v>
                </c:pt>
                <c:pt idx="1482">
                  <c:v>42968</c:v>
                </c:pt>
                <c:pt idx="1483">
                  <c:v>42965</c:v>
                </c:pt>
                <c:pt idx="1484">
                  <c:v>42964</c:v>
                </c:pt>
                <c:pt idx="1485">
                  <c:v>42963</c:v>
                </c:pt>
                <c:pt idx="1486">
                  <c:v>42962</c:v>
                </c:pt>
                <c:pt idx="1487">
                  <c:v>42961</c:v>
                </c:pt>
                <c:pt idx="1488">
                  <c:v>42958</c:v>
                </c:pt>
                <c:pt idx="1489">
                  <c:v>42957</c:v>
                </c:pt>
                <c:pt idx="1490">
                  <c:v>42956</c:v>
                </c:pt>
                <c:pt idx="1491">
                  <c:v>42955</c:v>
                </c:pt>
                <c:pt idx="1492">
                  <c:v>42954</c:v>
                </c:pt>
                <c:pt idx="1493">
                  <c:v>42951</c:v>
                </c:pt>
                <c:pt idx="1494">
                  <c:v>42950</c:v>
                </c:pt>
                <c:pt idx="1495">
                  <c:v>42949</c:v>
                </c:pt>
                <c:pt idx="1496">
                  <c:v>42948</c:v>
                </c:pt>
                <c:pt idx="1497">
                  <c:v>42947</c:v>
                </c:pt>
                <c:pt idx="1498">
                  <c:v>42944</c:v>
                </c:pt>
                <c:pt idx="1499">
                  <c:v>42943</c:v>
                </c:pt>
                <c:pt idx="1500">
                  <c:v>42942</c:v>
                </c:pt>
                <c:pt idx="1501">
                  <c:v>42941</c:v>
                </c:pt>
                <c:pt idx="1502">
                  <c:v>42940</c:v>
                </c:pt>
                <c:pt idx="1503">
                  <c:v>42937</c:v>
                </c:pt>
                <c:pt idx="1504">
                  <c:v>42936</c:v>
                </c:pt>
                <c:pt idx="1505">
                  <c:v>42935</c:v>
                </c:pt>
                <c:pt idx="1506">
                  <c:v>42934</c:v>
                </c:pt>
                <c:pt idx="1507">
                  <c:v>42933</c:v>
                </c:pt>
                <c:pt idx="1508">
                  <c:v>42930</c:v>
                </c:pt>
                <c:pt idx="1509">
                  <c:v>42929</c:v>
                </c:pt>
                <c:pt idx="1510">
                  <c:v>42928</c:v>
                </c:pt>
                <c:pt idx="1511">
                  <c:v>42927</c:v>
                </c:pt>
                <c:pt idx="1512">
                  <c:v>42926</c:v>
                </c:pt>
                <c:pt idx="1513">
                  <c:v>42923</c:v>
                </c:pt>
                <c:pt idx="1514">
                  <c:v>42922</c:v>
                </c:pt>
                <c:pt idx="1515">
                  <c:v>42921</c:v>
                </c:pt>
                <c:pt idx="1516">
                  <c:v>42919</c:v>
                </c:pt>
                <c:pt idx="1517">
                  <c:v>42916</c:v>
                </c:pt>
                <c:pt idx="1518">
                  <c:v>42915</c:v>
                </c:pt>
                <c:pt idx="1519">
                  <c:v>42914</c:v>
                </c:pt>
                <c:pt idx="1520">
                  <c:v>42913</c:v>
                </c:pt>
                <c:pt idx="1521">
                  <c:v>42912</c:v>
                </c:pt>
                <c:pt idx="1522">
                  <c:v>42909</c:v>
                </c:pt>
                <c:pt idx="1523">
                  <c:v>42908</c:v>
                </c:pt>
                <c:pt idx="1524">
                  <c:v>42907</c:v>
                </c:pt>
                <c:pt idx="1525">
                  <c:v>42906</c:v>
                </c:pt>
                <c:pt idx="1526">
                  <c:v>42905</c:v>
                </c:pt>
                <c:pt idx="1527">
                  <c:v>42902</c:v>
                </c:pt>
                <c:pt idx="1528">
                  <c:v>42901</c:v>
                </c:pt>
                <c:pt idx="1529">
                  <c:v>42900</c:v>
                </c:pt>
                <c:pt idx="1530">
                  <c:v>42899</c:v>
                </c:pt>
                <c:pt idx="1531">
                  <c:v>42898</c:v>
                </c:pt>
                <c:pt idx="1532">
                  <c:v>42895</c:v>
                </c:pt>
                <c:pt idx="1533">
                  <c:v>42894</c:v>
                </c:pt>
                <c:pt idx="1534">
                  <c:v>42893</c:v>
                </c:pt>
                <c:pt idx="1535">
                  <c:v>42892</c:v>
                </c:pt>
                <c:pt idx="1536">
                  <c:v>42891</c:v>
                </c:pt>
                <c:pt idx="1537">
                  <c:v>42888</c:v>
                </c:pt>
                <c:pt idx="1538">
                  <c:v>42887</c:v>
                </c:pt>
                <c:pt idx="1539">
                  <c:v>42886</c:v>
                </c:pt>
                <c:pt idx="1540">
                  <c:v>42885</c:v>
                </c:pt>
                <c:pt idx="1541">
                  <c:v>42881</c:v>
                </c:pt>
                <c:pt idx="1542">
                  <c:v>42880</c:v>
                </c:pt>
                <c:pt idx="1543">
                  <c:v>42879</c:v>
                </c:pt>
                <c:pt idx="1544">
                  <c:v>42878</c:v>
                </c:pt>
                <c:pt idx="1545">
                  <c:v>42877</c:v>
                </c:pt>
                <c:pt idx="1546">
                  <c:v>42874</c:v>
                </c:pt>
                <c:pt idx="1547">
                  <c:v>42873</c:v>
                </c:pt>
                <c:pt idx="1548">
                  <c:v>42872</c:v>
                </c:pt>
                <c:pt idx="1549">
                  <c:v>42871</c:v>
                </c:pt>
                <c:pt idx="1550">
                  <c:v>42870</c:v>
                </c:pt>
                <c:pt idx="1551">
                  <c:v>42867</c:v>
                </c:pt>
                <c:pt idx="1552">
                  <c:v>42866</c:v>
                </c:pt>
                <c:pt idx="1553">
                  <c:v>42865</c:v>
                </c:pt>
                <c:pt idx="1554">
                  <c:v>42864</c:v>
                </c:pt>
                <c:pt idx="1555">
                  <c:v>42863</c:v>
                </c:pt>
                <c:pt idx="1556">
                  <c:v>42860</c:v>
                </c:pt>
                <c:pt idx="1557">
                  <c:v>42859</c:v>
                </c:pt>
                <c:pt idx="1558">
                  <c:v>42858</c:v>
                </c:pt>
                <c:pt idx="1559">
                  <c:v>42857</c:v>
                </c:pt>
                <c:pt idx="1560">
                  <c:v>42856</c:v>
                </c:pt>
                <c:pt idx="1561">
                  <c:v>42853</c:v>
                </c:pt>
                <c:pt idx="1562">
                  <c:v>42852</c:v>
                </c:pt>
                <c:pt idx="1563">
                  <c:v>42851</c:v>
                </c:pt>
                <c:pt idx="1564">
                  <c:v>42850</c:v>
                </c:pt>
                <c:pt idx="1565">
                  <c:v>42849</c:v>
                </c:pt>
                <c:pt idx="1566">
                  <c:v>42846</c:v>
                </c:pt>
                <c:pt idx="1567">
                  <c:v>42845</c:v>
                </c:pt>
                <c:pt idx="1568">
                  <c:v>42844</c:v>
                </c:pt>
                <c:pt idx="1569">
                  <c:v>42843</c:v>
                </c:pt>
                <c:pt idx="1570">
                  <c:v>42842</c:v>
                </c:pt>
                <c:pt idx="1571">
                  <c:v>42838</c:v>
                </c:pt>
                <c:pt idx="1572">
                  <c:v>42837</c:v>
                </c:pt>
                <c:pt idx="1573">
                  <c:v>42836</c:v>
                </c:pt>
                <c:pt idx="1574">
                  <c:v>42835</c:v>
                </c:pt>
                <c:pt idx="1575">
                  <c:v>42832</c:v>
                </c:pt>
                <c:pt idx="1576">
                  <c:v>42831</c:v>
                </c:pt>
                <c:pt idx="1577">
                  <c:v>42830</c:v>
                </c:pt>
                <c:pt idx="1578">
                  <c:v>42829</c:v>
                </c:pt>
                <c:pt idx="1579">
                  <c:v>42828</c:v>
                </c:pt>
                <c:pt idx="1580">
                  <c:v>42825</c:v>
                </c:pt>
                <c:pt idx="1581">
                  <c:v>42824</c:v>
                </c:pt>
                <c:pt idx="1582">
                  <c:v>42823</c:v>
                </c:pt>
                <c:pt idx="1583">
                  <c:v>42822</c:v>
                </c:pt>
                <c:pt idx="1584">
                  <c:v>42821</c:v>
                </c:pt>
                <c:pt idx="1585">
                  <c:v>42818</c:v>
                </c:pt>
                <c:pt idx="1586">
                  <c:v>42817</c:v>
                </c:pt>
                <c:pt idx="1587">
                  <c:v>42816</c:v>
                </c:pt>
                <c:pt idx="1588">
                  <c:v>42815</c:v>
                </c:pt>
                <c:pt idx="1589">
                  <c:v>42814</c:v>
                </c:pt>
                <c:pt idx="1590">
                  <c:v>42811</c:v>
                </c:pt>
                <c:pt idx="1591">
                  <c:v>42810</c:v>
                </c:pt>
                <c:pt idx="1592">
                  <c:v>42809</c:v>
                </c:pt>
                <c:pt idx="1593">
                  <c:v>42808</c:v>
                </c:pt>
                <c:pt idx="1594">
                  <c:v>42807</c:v>
                </c:pt>
                <c:pt idx="1595">
                  <c:v>42804</c:v>
                </c:pt>
                <c:pt idx="1596">
                  <c:v>42803</c:v>
                </c:pt>
                <c:pt idx="1597">
                  <c:v>42802</c:v>
                </c:pt>
                <c:pt idx="1598">
                  <c:v>42801</c:v>
                </c:pt>
                <c:pt idx="1599">
                  <c:v>42800</c:v>
                </c:pt>
                <c:pt idx="1600">
                  <c:v>42797</c:v>
                </c:pt>
                <c:pt idx="1601">
                  <c:v>42796</c:v>
                </c:pt>
                <c:pt idx="1602">
                  <c:v>42795</c:v>
                </c:pt>
                <c:pt idx="1603">
                  <c:v>42794</c:v>
                </c:pt>
                <c:pt idx="1604">
                  <c:v>42793</c:v>
                </c:pt>
                <c:pt idx="1605">
                  <c:v>42790</c:v>
                </c:pt>
                <c:pt idx="1606">
                  <c:v>42789</c:v>
                </c:pt>
                <c:pt idx="1607">
                  <c:v>42788</c:v>
                </c:pt>
                <c:pt idx="1608">
                  <c:v>42787</c:v>
                </c:pt>
                <c:pt idx="1609">
                  <c:v>42783</c:v>
                </c:pt>
                <c:pt idx="1610">
                  <c:v>42782</c:v>
                </c:pt>
                <c:pt idx="1611">
                  <c:v>42781</c:v>
                </c:pt>
                <c:pt idx="1612">
                  <c:v>42780</c:v>
                </c:pt>
                <c:pt idx="1613">
                  <c:v>42779</c:v>
                </c:pt>
                <c:pt idx="1614">
                  <c:v>42776</c:v>
                </c:pt>
                <c:pt idx="1615">
                  <c:v>42775</c:v>
                </c:pt>
                <c:pt idx="1616">
                  <c:v>42774</c:v>
                </c:pt>
                <c:pt idx="1617">
                  <c:v>42773</c:v>
                </c:pt>
                <c:pt idx="1618">
                  <c:v>42772</c:v>
                </c:pt>
                <c:pt idx="1619">
                  <c:v>42769</c:v>
                </c:pt>
                <c:pt idx="1620">
                  <c:v>42768</c:v>
                </c:pt>
                <c:pt idx="1621">
                  <c:v>42767</c:v>
                </c:pt>
                <c:pt idx="1622">
                  <c:v>42766</c:v>
                </c:pt>
                <c:pt idx="1623">
                  <c:v>42765</c:v>
                </c:pt>
                <c:pt idx="1624">
                  <c:v>42762</c:v>
                </c:pt>
                <c:pt idx="1625">
                  <c:v>42761</c:v>
                </c:pt>
                <c:pt idx="1626">
                  <c:v>42760</c:v>
                </c:pt>
                <c:pt idx="1627">
                  <c:v>42759</c:v>
                </c:pt>
                <c:pt idx="1628">
                  <c:v>42758</c:v>
                </c:pt>
                <c:pt idx="1629">
                  <c:v>42755</c:v>
                </c:pt>
                <c:pt idx="1630">
                  <c:v>42754</c:v>
                </c:pt>
                <c:pt idx="1631">
                  <c:v>42753</c:v>
                </c:pt>
                <c:pt idx="1632">
                  <c:v>42752</c:v>
                </c:pt>
                <c:pt idx="1633">
                  <c:v>42748</c:v>
                </c:pt>
                <c:pt idx="1634">
                  <c:v>42747</c:v>
                </c:pt>
                <c:pt idx="1635">
                  <c:v>42746</c:v>
                </c:pt>
                <c:pt idx="1636">
                  <c:v>42745</c:v>
                </c:pt>
                <c:pt idx="1637">
                  <c:v>42744</c:v>
                </c:pt>
                <c:pt idx="1638">
                  <c:v>42741</c:v>
                </c:pt>
                <c:pt idx="1639">
                  <c:v>42740</c:v>
                </c:pt>
                <c:pt idx="1640">
                  <c:v>42739</c:v>
                </c:pt>
                <c:pt idx="1641">
                  <c:v>42738</c:v>
                </c:pt>
                <c:pt idx="1642">
                  <c:v>42734</c:v>
                </c:pt>
                <c:pt idx="1643">
                  <c:v>42733</c:v>
                </c:pt>
                <c:pt idx="1644">
                  <c:v>42732</c:v>
                </c:pt>
                <c:pt idx="1645">
                  <c:v>42731</c:v>
                </c:pt>
                <c:pt idx="1646">
                  <c:v>42727</c:v>
                </c:pt>
                <c:pt idx="1647">
                  <c:v>42726</c:v>
                </c:pt>
                <c:pt idx="1648">
                  <c:v>42725</c:v>
                </c:pt>
                <c:pt idx="1649">
                  <c:v>42724</c:v>
                </c:pt>
                <c:pt idx="1650">
                  <c:v>42723</c:v>
                </c:pt>
                <c:pt idx="1651">
                  <c:v>42720</c:v>
                </c:pt>
                <c:pt idx="1652">
                  <c:v>42719</c:v>
                </c:pt>
                <c:pt idx="1653">
                  <c:v>42718</c:v>
                </c:pt>
                <c:pt idx="1654">
                  <c:v>42717</c:v>
                </c:pt>
                <c:pt idx="1655">
                  <c:v>42716</c:v>
                </c:pt>
                <c:pt idx="1656">
                  <c:v>42713</c:v>
                </c:pt>
                <c:pt idx="1657">
                  <c:v>42712</c:v>
                </c:pt>
                <c:pt idx="1658">
                  <c:v>42711</c:v>
                </c:pt>
                <c:pt idx="1659">
                  <c:v>42710</c:v>
                </c:pt>
                <c:pt idx="1660">
                  <c:v>42709</c:v>
                </c:pt>
                <c:pt idx="1661">
                  <c:v>42706</c:v>
                </c:pt>
                <c:pt idx="1662">
                  <c:v>42705</c:v>
                </c:pt>
                <c:pt idx="1663">
                  <c:v>42704</c:v>
                </c:pt>
                <c:pt idx="1664">
                  <c:v>42703</c:v>
                </c:pt>
                <c:pt idx="1665">
                  <c:v>42702</c:v>
                </c:pt>
                <c:pt idx="1666">
                  <c:v>42699</c:v>
                </c:pt>
                <c:pt idx="1667">
                  <c:v>42697</c:v>
                </c:pt>
                <c:pt idx="1668">
                  <c:v>42696</c:v>
                </c:pt>
                <c:pt idx="1669">
                  <c:v>42695</c:v>
                </c:pt>
                <c:pt idx="1670">
                  <c:v>42692</c:v>
                </c:pt>
                <c:pt idx="1671">
                  <c:v>42691</c:v>
                </c:pt>
                <c:pt idx="1672">
                  <c:v>42690</c:v>
                </c:pt>
                <c:pt idx="1673">
                  <c:v>42689</c:v>
                </c:pt>
                <c:pt idx="1674">
                  <c:v>42688</c:v>
                </c:pt>
                <c:pt idx="1675">
                  <c:v>42685</c:v>
                </c:pt>
                <c:pt idx="1676">
                  <c:v>42684</c:v>
                </c:pt>
                <c:pt idx="1677">
                  <c:v>42683</c:v>
                </c:pt>
                <c:pt idx="1678">
                  <c:v>42682</c:v>
                </c:pt>
                <c:pt idx="1679">
                  <c:v>42681</c:v>
                </c:pt>
                <c:pt idx="1680">
                  <c:v>42678</c:v>
                </c:pt>
                <c:pt idx="1681">
                  <c:v>42677</c:v>
                </c:pt>
                <c:pt idx="1682">
                  <c:v>42676</c:v>
                </c:pt>
                <c:pt idx="1683">
                  <c:v>42675</c:v>
                </c:pt>
                <c:pt idx="1684">
                  <c:v>42674</c:v>
                </c:pt>
                <c:pt idx="1685">
                  <c:v>42671</c:v>
                </c:pt>
                <c:pt idx="1686">
                  <c:v>42670</c:v>
                </c:pt>
                <c:pt idx="1687">
                  <c:v>42669</c:v>
                </c:pt>
                <c:pt idx="1688">
                  <c:v>42668</c:v>
                </c:pt>
                <c:pt idx="1689">
                  <c:v>42667</c:v>
                </c:pt>
                <c:pt idx="1690">
                  <c:v>42664</c:v>
                </c:pt>
                <c:pt idx="1691">
                  <c:v>42663</c:v>
                </c:pt>
                <c:pt idx="1692">
                  <c:v>42662</c:v>
                </c:pt>
                <c:pt idx="1693">
                  <c:v>42661</c:v>
                </c:pt>
                <c:pt idx="1694">
                  <c:v>42660</c:v>
                </c:pt>
                <c:pt idx="1695">
                  <c:v>42657</c:v>
                </c:pt>
                <c:pt idx="1696">
                  <c:v>42656</c:v>
                </c:pt>
                <c:pt idx="1697">
                  <c:v>42655</c:v>
                </c:pt>
                <c:pt idx="1698">
                  <c:v>42654</c:v>
                </c:pt>
                <c:pt idx="1699">
                  <c:v>42653</c:v>
                </c:pt>
                <c:pt idx="1700">
                  <c:v>42650</c:v>
                </c:pt>
                <c:pt idx="1701">
                  <c:v>42649</c:v>
                </c:pt>
                <c:pt idx="1702">
                  <c:v>42648</c:v>
                </c:pt>
                <c:pt idx="1703">
                  <c:v>42647</c:v>
                </c:pt>
                <c:pt idx="1704">
                  <c:v>42646</c:v>
                </c:pt>
                <c:pt idx="1705">
                  <c:v>42643</c:v>
                </c:pt>
                <c:pt idx="1706">
                  <c:v>42642</c:v>
                </c:pt>
                <c:pt idx="1707">
                  <c:v>42641</c:v>
                </c:pt>
                <c:pt idx="1708">
                  <c:v>42640</c:v>
                </c:pt>
                <c:pt idx="1709">
                  <c:v>42639</c:v>
                </c:pt>
                <c:pt idx="1710">
                  <c:v>42636</c:v>
                </c:pt>
                <c:pt idx="1711">
                  <c:v>42635</c:v>
                </c:pt>
                <c:pt idx="1712">
                  <c:v>42634</c:v>
                </c:pt>
                <c:pt idx="1713">
                  <c:v>42633</c:v>
                </c:pt>
                <c:pt idx="1714">
                  <c:v>42632</c:v>
                </c:pt>
                <c:pt idx="1715">
                  <c:v>42629</c:v>
                </c:pt>
                <c:pt idx="1716">
                  <c:v>42628</c:v>
                </c:pt>
                <c:pt idx="1717">
                  <c:v>42627</c:v>
                </c:pt>
                <c:pt idx="1718">
                  <c:v>42626</c:v>
                </c:pt>
                <c:pt idx="1719">
                  <c:v>42625</c:v>
                </c:pt>
                <c:pt idx="1720">
                  <c:v>42622</c:v>
                </c:pt>
                <c:pt idx="1721">
                  <c:v>42621</c:v>
                </c:pt>
                <c:pt idx="1722">
                  <c:v>42620</c:v>
                </c:pt>
                <c:pt idx="1723">
                  <c:v>42619</c:v>
                </c:pt>
                <c:pt idx="1724">
                  <c:v>42615</c:v>
                </c:pt>
                <c:pt idx="1725">
                  <c:v>42614</c:v>
                </c:pt>
                <c:pt idx="1726">
                  <c:v>42613</c:v>
                </c:pt>
                <c:pt idx="1727">
                  <c:v>42612</c:v>
                </c:pt>
                <c:pt idx="1728">
                  <c:v>42611</c:v>
                </c:pt>
                <c:pt idx="1729">
                  <c:v>42608</c:v>
                </c:pt>
                <c:pt idx="1730">
                  <c:v>42607</c:v>
                </c:pt>
                <c:pt idx="1731">
                  <c:v>42606</c:v>
                </c:pt>
                <c:pt idx="1732">
                  <c:v>42605</c:v>
                </c:pt>
                <c:pt idx="1733">
                  <c:v>42604</c:v>
                </c:pt>
                <c:pt idx="1734">
                  <c:v>42601</c:v>
                </c:pt>
                <c:pt idx="1735">
                  <c:v>42600</c:v>
                </c:pt>
                <c:pt idx="1736">
                  <c:v>42599</c:v>
                </c:pt>
                <c:pt idx="1737">
                  <c:v>42598</c:v>
                </c:pt>
                <c:pt idx="1738">
                  <c:v>42597</c:v>
                </c:pt>
                <c:pt idx="1739">
                  <c:v>42594</c:v>
                </c:pt>
                <c:pt idx="1740">
                  <c:v>42593</c:v>
                </c:pt>
                <c:pt idx="1741">
                  <c:v>42592</c:v>
                </c:pt>
                <c:pt idx="1742">
                  <c:v>42591</c:v>
                </c:pt>
                <c:pt idx="1743">
                  <c:v>42590</c:v>
                </c:pt>
                <c:pt idx="1744">
                  <c:v>42587</c:v>
                </c:pt>
                <c:pt idx="1745">
                  <c:v>42586</c:v>
                </c:pt>
                <c:pt idx="1746">
                  <c:v>42585</c:v>
                </c:pt>
                <c:pt idx="1747">
                  <c:v>42584</c:v>
                </c:pt>
                <c:pt idx="1748">
                  <c:v>42583</c:v>
                </c:pt>
                <c:pt idx="1749">
                  <c:v>42580</c:v>
                </c:pt>
                <c:pt idx="1750">
                  <c:v>42579</c:v>
                </c:pt>
                <c:pt idx="1751">
                  <c:v>42578</c:v>
                </c:pt>
                <c:pt idx="1752">
                  <c:v>42577</c:v>
                </c:pt>
                <c:pt idx="1753">
                  <c:v>42576</c:v>
                </c:pt>
                <c:pt idx="1754">
                  <c:v>42573</c:v>
                </c:pt>
                <c:pt idx="1755">
                  <c:v>42572</c:v>
                </c:pt>
                <c:pt idx="1756">
                  <c:v>42571</c:v>
                </c:pt>
                <c:pt idx="1757">
                  <c:v>42570</c:v>
                </c:pt>
                <c:pt idx="1758">
                  <c:v>42569</c:v>
                </c:pt>
                <c:pt idx="1759">
                  <c:v>42566</c:v>
                </c:pt>
                <c:pt idx="1760">
                  <c:v>42565</c:v>
                </c:pt>
                <c:pt idx="1761">
                  <c:v>42564</c:v>
                </c:pt>
                <c:pt idx="1762">
                  <c:v>42563</c:v>
                </c:pt>
                <c:pt idx="1763">
                  <c:v>42562</c:v>
                </c:pt>
                <c:pt idx="1764">
                  <c:v>42559</c:v>
                </c:pt>
                <c:pt idx="1765">
                  <c:v>42558</c:v>
                </c:pt>
                <c:pt idx="1766">
                  <c:v>42557</c:v>
                </c:pt>
                <c:pt idx="1767">
                  <c:v>42556</c:v>
                </c:pt>
                <c:pt idx="1768">
                  <c:v>42552</c:v>
                </c:pt>
                <c:pt idx="1769">
                  <c:v>42551</c:v>
                </c:pt>
                <c:pt idx="1770">
                  <c:v>42550</c:v>
                </c:pt>
                <c:pt idx="1771">
                  <c:v>42549</c:v>
                </c:pt>
                <c:pt idx="1772">
                  <c:v>42548</c:v>
                </c:pt>
                <c:pt idx="1773">
                  <c:v>42545</c:v>
                </c:pt>
                <c:pt idx="1774">
                  <c:v>42544</c:v>
                </c:pt>
                <c:pt idx="1775">
                  <c:v>42543</c:v>
                </c:pt>
                <c:pt idx="1776">
                  <c:v>42542</c:v>
                </c:pt>
                <c:pt idx="1777">
                  <c:v>42541</c:v>
                </c:pt>
                <c:pt idx="1778">
                  <c:v>42538</c:v>
                </c:pt>
                <c:pt idx="1779">
                  <c:v>42537</c:v>
                </c:pt>
                <c:pt idx="1780">
                  <c:v>42536</c:v>
                </c:pt>
                <c:pt idx="1781">
                  <c:v>42535</c:v>
                </c:pt>
                <c:pt idx="1782">
                  <c:v>42534</c:v>
                </c:pt>
                <c:pt idx="1783">
                  <c:v>42531</c:v>
                </c:pt>
                <c:pt idx="1784">
                  <c:v>42530</c:v>
                </c:pt>
                <c:pt idx="1785">
                  <c:v>42529</c:v>
                </c:pt>
                <c:pt idx="1786">
                  <c:v>42528</c:v>
                </c:pt>
                <c:pt idx="1787">
                  <c:v>42527</c:v>
                </c:pt>
                <c:pt idx="1788">
                  <c:v>42524</c:v>
                </c:pt>
                <c:pt idx="1789">
                  <c:v>42523</c:v>
                </c:pt>
                <c:pt idx="1790">
                  <c:v>42522</c:v>
                </c:pt>
                <c:pt idx="1791">
                  <c:v>42521</c:v>
                </c:pt>
                <c:pt idx="1792">
                  <c:v>42517</c:v>
                </c:pt>
                <c:pt idx="1793">
                  <c:v>42516</c:v>
                </c:pt>
                <c:pt idx="1794">
                  <c:v>42515</c:v>
                </c:pt>
                <c:pt idx="1795">
                  <c:v>42514</c:v>
                </c:pt>
                <c:pt idx="1796">
                  <c:v>42513</c:v>
                </c:pt>
                <c:pt idx="1797">
                  <c:v>42510</c:v>
                </c:pt>
                <c:pt idx="1798">
                  <c:v>42509</c:v>
                </c:pt>
                <c:pt idx="1799">
                  <c:v>42508</c:v>
                </c:pt>
                <c:pt idx="1800">
                  <c:v>42507</c:v>
                </c:pt>
                <c:pt idx="1801">
                  <c:v>42506</c:v>
                </c:pt>
                <c:pt idx="1802">
                  <c:v>42503</c:v>
                </c:pt>
                <c:pt idx="1803">
                  <c:v>42502</c:v>
                </c:pt>
                <c:pt idx="1804">
                  <c:v>42501</c:v>
                </c:pt>
                <c:pt idx="1805">
                  <c:v>42500</c:v>
                </c:pt>
                <c:pt idx="1806">
                  <c:v>42499</c:v>
                </c:pt>
                <c:pt idx="1807">
                  <c:v>42496</c:v>
                </c:pt>
                <c:pt idx="1808">
                  <c:v>42495</c:v>
                </c:pt>
                <c:pt idx="1809">
                  <c:v>42494</c:v>
                </c:pt>
                <c:pt idx="1810">
                  <c:v>42493</c:v>
                </c:pt>
                <c:pt idx="1811">
                  <c:v>42492</c:v>
                </c:pt>
                <c:pt idx="1812">
                  <c:v>42489</c:v>
                </c:pt>
                <c:pt idx="1813">
                  <c:v>42488</c:v>
                </c:pt>
                <c:pt idx="1814">
                  <c:v>42487</c:v>
                </c:pt>
                <c:pt idx="1815">
                  <c:v>42486</c:v>
                </c:pt>
                <c:pt idx="1816">
                  <c:v>42485</c:v>
                </c:pt>
                <c:pt idx="1817">
                  <c:v>42482</c:v>
                </c:pt>
                <c:pt idx="1818">
                  <c:v>42481</c:v>
                </c:pt>
                <c:pt idx="1819">
                  <c:v>42480</c:v>
                </c:pt>
                <c:pt idx="1820">
                  <c:v>42479</c:v>
                </c:pt>
                <c:pt idx="1821">
                  <c:v>42478</c:v>
                </c:pt>
                <c:pt idx="1822">
                  <c:v>42475</c:v>
                </c:pt>
                <c:pt idx="1823">
                  <c:v>42474</c:v>
                </c:pt>
                <c:pt idx="1824">
                  <c:v>42473</c:v>
                </c:pt>
                <c:pt idx="1825">
                  <c:v>42472</c:v>
                </c:pt>
                <c:pt idx="1826">
                  <c:v>42471</c:v>
                </c:pt>
                <c:pt idx="1827">
                  <c:v>42468</c:v>
                </c:pt>
                <c:pt idx="1828">
                  <c:v>42467</c:v>
                </c:pt>
                <c:pt idx="1829">
                  <c:v>42466</c:v>
                </c:pt>
                <c:pt idx="1830">
                  <c:v>42465</c:v>
                </c:pt>
                <c:pt idx="1831">
                  <c:v>42464</c:v>
                </c:pt>
                <c:pt idx="1832">
                  <c:v>42461</c:v>
                </c:pt>
                <c:pt idx="1833">
                  <c:v>42460</c:v>
                </c:pt>
                <c:pt idx="1834">
                  <c:v>42459</c:v>
                </c:pt>
                <c:pt idx="1835">
                  <c:v>42458</c:v>
                </c:pt>
                <c:pt idx="1836">
                  <c:v>42457</c:v>
                </c:pt>
                <c:pt idx="1837">
                  <c:v>42453</c:v>
                </c:pt>
                <c:pt idx="1838">
                  <c:v>42452</c:v>
                </c:pt>
                <c:pt idx="1839">
                  <c:v>42451</c:v>
                </c:pt>
                <c:pt idx="1840">
                  <c:v>42450</c:v>
                </c:pt>
                <c:pt idx="1841">
                  <c:v>42447</c:v>
                </c:pt>
                <c:pt idx="1842">
                  <c:v>42446</c:v>
                </c:pt>
                <c:pt idx="1843">
                  <c:v>42445</c:v>
                </c:pt>
                <c:pt idx="1844">
                  <c:v>42444</c:v>
                </c:pt>
                <c:pt idx="1845">
                  <c:v>42443</c:v>
                </c:pt>
                <c:pt idx="1846">
                  <c:v>42440</c:v>
                </c:pt>
                <c:pt idx="1847">
                  <c:v>42439</c:v>
                </c:pt>
                <c:pt idx="1848">
                  <c:v>42438</c:v>
                </c:pt>
                <c:pt idx="1849">
                  <c:v>42437</c:v>
                </c:pt>
                <c:pt idx="1850">
                  <c:v>42436</c:v>
                </c:pt>
                <c:pt idx="1851">
                  <c:v>42433</c:v>
                </c:pt>
                <c:pt idx="1852">
                  <c:v>42432</c:v>
                </c:pt>
                <c:pt idx="1853">
                  <c:v>42431</c:v>
                </c:pt>
                <c:pt idx="1854">
                  <c:v>42430</c:v>
                </c:pt>
                <c:pt idx="1855">
                  <c:v>42429</c:v>
                </c:pt>
                <c:pt idx="1856">
                  <c:v>42426</c:v>
                </c:pt>
                <c:pt idx="1857">
                  <c:v>42425</c:v>
                </c:pt>
                <c:pt idx="1858">
                  <c:v>42424</c:v>
                </c:pt>
                <c:pt idx="1859">
                  <c:v>42423</c:v>
                </c:pt>
                <c:pt idx="1860">
                  <c:v>42422</c:v>
                </c:pt>
                <c:pt idx="1861">
                  <c:v>42419</c:v>
                </c:pt>
                <c:pt idx="1862">
                  <c:v>42418</c:v>
                </c:pt>
                <c:pt idx="1863">
                  <c:v>42417</c:v>
                </c:pt>
                <c:pt idx="1864">
                  <c:v>42416</c:v>
                </c:pt>
                <c:pt idx="1865">
                  <c:v>42412</c:v>
                </c:pt>
                <c:pt idx="1866">
                  <c:v>42411</c:v>
                </c:pt>
                <c:pt idx="1867">
                  <c:v>42410</c:v>
                </c:pt>
                <c:pt idx="1868">
                  <c:v>42409</c:v>
                </c:pt>
                <c:pt idx="1869">
                  <c:v>42408</c:v>
                </c:pt>
                <c:pt idx="1870">
                  <c:v>42405</c:v>
                </c:pt>
                <c:pt idx="1871">
                  <c:v>42404</c:v>
                </c:pt>
                <c:pt idx="1872">
                  <c:v>42403</c:v>
                </c:pt>
                <c:pt idx="1873">
                  <c:v>42402</c:v>
                </c:pt>
                <c:pt idx="1874">
                  <c:v>42401</c:v>
                </c:pt>
                <c:pt idx="1875">
                  <c:v>42398</c:v>
                </c:pt>
                <c:pt idx="1876">
                  <c:v>42397</c:v>
                </c:pt>
                <c:pt idx="1877">
                  <c:v>42396</c:v>
                </c:pt>
                <c:pt idx="1878">
                  <c:v>42395</c:v>
                </c:pt>
                <c:pt idx="1879">
                  <c:v>42394</c:v>
                </c:pt>
                <c:pt idx="1880">
                  <c:v>42391</c:v>
                </c:pt>
                <c:pt idx="1881">
                  <c:v>42390</c:v>
                </c:pt>
                <c:pt idx="1882">
                  <c:v>42389</c:v>
                </c:pt>
                <c:pt idx="1883">
                  <c:v>42388</c:v>
                </c:pt>
                <c:pt idx="1884">
                  <c:v>42384</c:v>
                </c:pt>
                <c:pt idx="1885">
                  <c:v>42383</c:v>
                </c:pt>
                <c:pt idx="1886">
                  <c:v>42382</c:v>
                </c:pt>
                <c:pt idx="1887">
                  <c:v>42381</c:v>
                </c:pt>
                <c:pt idx="1888">
                  <c:v>42380</c:v>
                </c:pt>
                <c:pt idx="1889">
                  <c:v>42377</c:v>
                </c:pt>
                <c:pt idx="1890">
                  <c:v>42376</c:v>
                </c:pt>
                <c:pt idx="1891">
                  <c:v>42375</c:v>
                </c:pt>
                <c:pt idx="1892">
                  <c:v>42374</c:v>
                </c:pt>
                <c:pt idx="1893">
                  <c:v>42373</c:v>
                </c:pt>
                <c:pt idx="1894">
                  <c:v>42369</c:v>
                </c:pt>
                <c:pt idx="1895">
                  <c:v>42368</c:v>
                </c:pt>
                <c:pt idx="1896">
                  <c:v>42367</c:v>
                </c:pt>
                <c:pt idx="1897">
                  <c:v>42366</c:v>
                </c:pt>
                <c:pt idx="1898">
                  <c:v>42362</c:v>
                </c:pt>
                <c:pt idx="1899">
                  <c:v>42361</c:v>
                </c:pt>
                <c:pt idx="1900">
                  <c:v>42360</c:v>
                </c:pt>
                <c:pt idx="1901">
                  <c:v>42359</c:v>
                </c:pt>
                <c:pt idx="1902">
                  <c:v>42356</c:v>
                </c:pt>
                <c:pt idx="1903">
                  <c:v>42355</c:v>
                </c:pt>
                <c:pt idx="1904">
                  <c:v>42354</c:v>
                </c:pt>
                <c:pt idx="1905">
                  <c:v>42353</c:v>
                </c:pt>
                <c:pt idx="1906">
                  <c:v>42352</c:v>
                </c:pt>
                <c:pt idx="1907">
                  <c:v>42349</c:v>
                </c:pt>
                <c:pt idx="1908">
                  <c:v>42348</c:v>
                </c:pt>
                <c:pt idx="1909">
                  <c:v>42347</c:v>
                </c:pt>
                <c:pt idx="1910">
                  <c:v>42346</c:v>
                </c:pt>
                <c:pt idx="1911">
                  <c:v>42345</c:v>
                </c:pt>
                <c:pt idx="1912">
                  <c:v>42342</c:v>
                </c:pt>
                <c:pt idx="1913">
                  <c:v>42341</c:v>
                </c:pt>
                <c:pt idx="1914">
                  <c:v>42340</c:v>
                </c:pt>
                <c:pt idx="1915">
                  <c:v>42339</c:v>
                </c:pt>
                <c:pt idx="1916">
                  <c:v>42338</c:v>
                </c:pt>
                <c:pt idx="1917">
                  <c:v>42335</c:v>
                </c:pt>
                <c:pt idx="1918">
                  <c:v>42333</c:v>
                </c:pt>
                <c:pt idx="1919">
                  <c:v>42332</c:v>
                </c:pt>
                <c:pt idx="1920">
                  <c:v>42331</c:v>
                </c:pt>
                <c:pt idx="1921">
                  <c:v>42328</c:v>
                </c:pt>
                <c:pt idx="1922">
                  <c:v>42327</c:v>
                </c:pt>
                <c:pt idx="1923">
                  <c:v>42326</c:v>
                </c:pt>
                <c:pt idx="1924">
                  <c:v>42325</c:v>
                </c:pt>
                <c:pt idx="1925">
                  <c:v>42324</c:v>
                </c:pt>
                <c:pt idx="1926">
                  <c:v>42321</c:v>
                </c:pt>
                <c:pt idx="1927">
                  <c:v>42320</c:v>
                </c:pt>
                <c:pt idx="1928">
                  <c:v>42319</c:v>
                </c:pt>
                <c:pt idx="1929">
                  <c:v>42318</c:v>
                </c:pt>
                <c:pt idx="1930">
                  <c:v>42317</c:v>
                </c:pt>
                <c:pt idx="1931">
                  <c:v>42314</c:v>
                </c:pt>
                <c:pt idx="1932">
                  <c:v>42313</c:v>
                </c:pt>
                <c:pt idx="1933">
                  <c:v>42312</c:v>
                </c:pt>
                <c:pt idx="1934">
                  <c:v>42311</c:v>
                </c:pt>
                <c:pt idx="1935">
                  <c:v>42310</c:v>
                </c:pt>
                <c:pt idx="1936">
                  <c:v>42307</c:v>
                </c:pt>
                <c:pt idx="1937">
                  <c:v>42306</c:v>
                </c:pt>
                <c:pt idx="1938">
                  <c:v>42305</c:v>
                </c:pt>
                <c:pt idx="1939">
                  <c:v>42304</c:v>
                </c:pt>
                <c:pt idx="1940">
                  <c:v>42303</c:v>
                </c:pt>
                <c:pt idx="1941">
                  <c:v>42300</c:v>
                </c:pt>
                <c:pt idx="1942">
                  <c:v>42299</c:v>
                </c:pt>
                <c:pt idx="1943">
                  <c:v>42298</c:v>
                </c:pt>
                <c:pt idx="1944">
                  <c:v>42297</c:v>
                </c:pt>
                <c:pt idx="1945">
                  <c:v>42296</c:v>
                </c:pt>
                <c:pt idx="1946">
                  <c:v>42293</c:v>
                </c:pt>
                <c:pt idx="1947">
                  <c:v>42292</c:v>
                </c:pt>
                <c:pt idx="1948">
                  <c:v>42291</c:v>
                </c:pt>
                <c:pt idx="1949">
                  <c:v>42290</c:v>
                </c:pt>
                <c:pt idx="1950">
                  <c:v>42289</c:v>
                </c:pt>
                <c:pt idx="1951">
                  <c:v>42286</c:v>
                </c:pt>
                <c:pt idx="1952">
                  <c:v>42285</c:v>
                </c:pt>
                <c:pt idx="1953">
                  <c:v>42284</c:v>
                </c:pt>
                <c:pt idx="1954">
                  <c:v>42283</c:v>
                </c:pt>
                <c:pt idx="1955">
                  <c:v>42282</c:v>
                </c:pt>
                <c:pt idx="1956">
                  <c:v>42279</c:v>
                </c:pt>
                <c:pt idx="1957">
                  <c:v>42278</c:v>
                </c:pt>
                <c:pt idx="1958">
                  <c:v>42277</c:v>
                </c:pt>
                <c:pt idx="1959">
                  <c:v>42276</c:v>
                </c:pt>
                <c:pt idx="1960">
                  <c:v>42275</c:v>
                </c:pt>
                <c:pt idx="1961">
                  <c:v>42272</c:v>
                </c:pt>
                <c:pt idx="1962">
                  <c:v>42271</c:v>
                </c:pt>
                <c:pt idx="1963">
                  <c:v>42270</c:v>
                </c:pt>
                <c:pt idx="1964">
                  <c:v>42269</c:v>
                </c:pt>
                <c:pt idx="1965">
                  <c:v>42268</c:v>
                </c:pt>
                <c:pt idx="1966">
                  <c:v>42265</c:v>
                </c:pt>
                <c:pt idx="1967">
                  <c:v>42264</c:v>
                </c:pt>
                <c:pt idx="1968">
                  <c:v>42263</c:v>
                </c:pt>
                <c:pt idx="1969">
                  <c:v>42262</c:v>
                </c:pt>
                <c:pt idx="1970">
                  <c:v>42261</c:v>
                </c:pt>
                <c:pt idx="1971">
                  <c:v>42258</c:v>
                </c:pt>
                <c:pt idx="1972">
                  <c:v>42257</c:v>
                </c:pt>
                <c:pt idx="1973">
                  <c:v>42256</c:v>
                </c:pt>
                <c:pt idx="1974">
                  <c:v>42255</c:v>
                </c:pt>
                <c:pt idx="1975">
                  <c:v>42251</c:v>
                </c:pt>
                <c:pt idx="1976">
                  <c:v>42250</c:v>
                </c:pt>
                <c:pt idx="1977">
                  <c:v>42249</c:v>
                </c:pt>
                <c:pt idx="1978">
                  <c:v>42248</c:v>
                </c:pt>
                <c:pt idx="1979">
                  <c:v>42247</c:v>
                </c:pt>
                <c:pt idx="1980">
                  <c:v>42244</c:v>
                </c:pt>
                <c:pt idx="1981">
                  <c:v>42243</c:v>
                </c:pt>
                <c:pt idx="1982">
                  <c:v>42242</c:v>
                </c:pt>
                <c:pt idx="1983">
                  <c:v>42241</c:v>
                </c:pt>
                <c:pt idx="1984">
                  <c:v>42240</c:v>
                </c:pt>
                <c:pt idx="1985">
                  <c:v>42237</c:v>
                </c:pt>
                <c:pt idx="1986">
                  <c:v>42236</c:v>
                </c:pt>
                <c:pt idx="1987">
                  <c:v>42235</c:v>
                </c:pt>
                <c:pt idx="1988">
                  <c:v>42234</c:v>
                </c:pt>
                <c:pt idx="1989">
                  <c:v>42233</c:v>
                </c:pt>
                <c:pt idx="1990">
                  <c:v>42230</c:v>
                </c:pt>
                <c:pt idx="1991">
                  <c:v>42229</c:v>
                </c:pt>
                <c:pt idx="1992">
                  <c:v>42228</c:v>
                </c:pt>
                <c:pt idx="1993">
                  <c:v>42227</c:v>
                </c:pt>
                <c:pt idx="1994">
                  <c:v>42226</c:v>
                </c:pt>
                <c:pt idx="1995">
                  <c:v>42223</c:v>
                </c:pt>
                <c:pt idx="1996">
                  <c:v>42222</c:v>
                </c:pt>
                <c:pt idx="1997">
                  <c:v>42221</c:v>
                </c:pt>
                <c:pt idx="1998">
                  <c:v>42220</c:v>
                </c:pt>
                <c:pt idx="1999">
                  <c:v>42219</c:v>
                </c:pt>
                <c:pt idx="2000">
                  <c:v>42216</c:v>
                </c:pt>
                <c:pt idx="2001">
                  <c:v>42215</c:v>
                </c:pt>
                <c:pt idx="2002">
                  <c:v>42214</c:v>
                </c:pt>
                <c:pt idx="2003">
                  <c:v>42213</c:v>
                </c:pt>
                <c:pt idx="2004">
                  <c:v>42212</c:v>
                </c:pt>
                <c:pt idx="2005">
                  <c:v>42209</c:v>
                </c:pt>
                <c:pt idx="2006">
                  <c:v>42208</c:v>
                </c:pt>
                <c:pt idx="2007">
                  <c:v>42207</c:v>
                </c:pt>
                <c:pt idx="2008">
                  <c:v>42206</c:v>
                </c:pt>
                <c:pt idx="2009">
                  <c:v>42205</c:v>
                </c:pt>
                <c:pt idx="2010">
                  <c:v>42202</c:v>
                </c:pt>
                <c:pt idx="2011">
                  <c:v>42201</c:v>
                </c:pt>
                <c:pt idx="2012">
                  <c:v>42200</c:v>
                </c:pt>
                <c:pt idx="2013">
                  <c:v>42199</c:v>
                </c:pt>
                <c:pt idx="2014">
                  <c:v>42198</c:v>
                </c:pt>
                <c:pt idx="2015">
                  <c:v>42195</c:v>
                </c:pt>
                <c:pt idx="2016">
                  <c:v>42194</c:v>
                </c:pt>
                <c:pt idx="2017">
                  <c:v>42193</c:v>
                </c:pt>
                <c:pt idx="2018">
                  <c:v>42192</c:v>
                </c:pt>
                <c:pt idx="2019">
                  <c:v>42191</c:v>
                </c:pt>
                <c:pt idx="2020">
                  <c:v>42187</c:v>
                </c:pt>
                <c:pt idx="2021">
                  <c:v>42186</c:v>
                </c:pt>
                <c:pt idx="2022">
                  <c:v>42185</c:v>
                </c:pt>
                <c:pt idx="2023">
                  <c:v>42184</c:v>
                </c:pt>
                <c:pt idx="2024">
                  <c:v>42181</c:v>
                </c:pt>
                <c:pt idx="2025">
                  <c:v>42180</c:v>
                </c:pt>
                <c:pt idx="2026">
                  <c:v>42179</c:v>
                </c:pt>
                <c:pt idx="2027">
                  <c:v>42178</c:v>
                </c:pt>
                <c:pt idx="2028">
                  <c:v>42177</c:v>
                </c:pt>
                <c:pt idx="2029">
                  <c:v>42174</c:v>
                </c:pt>
                <c:pt idx="2030">
                  <c:v>42173</c:v>
                </c:pt>
                <c:pt idx="2031">
                  <c:v>42172</c:v>
                </c:pt>
                <c:pt idx="2032">
                  <c:v>42171</c:v>
                </c:pt>
                <c:pt idx="2033">
                  <c:v>42170</c:v>
                </c:pt>
                <c:pt idx="2034">
                  <c:v>42167</c:v>
                </c:pt>
                <c:pt idx="2035">
                  <c:v>42166</c:v>
                </c:pt>
                <c:pt idx="2036">
                  <c:v>42165</c:v>
                </c:pt>
                <c:pt idx="2037">
                  <c:v>42164</c:v>
                </c:pt>
                <c:pt idx="2038">
                  <c:v>42163</c:v>
                </c:pt>
                <c:pt idx="2039">
                  <c:v>42160</c:v>
                </c:pt>
                <c:pt idx="2040">
                  <c:v>42159</c:v>
                </c:pt>
                <c:pt idx="2041">
                  <c:v>42158</c:v>
                </c:pt>
                <c:pt idx="2042">
                  <c:v>42157</c:v>
                </c:pt>
                <c:pt idx="2043">
                  <c:v>42156</c:v>
                </c:pt>
                <c:pt idx="2044">
                  <c:v>42153</c:v>
                </c:pt>
                <c:pt idx="2045">
                  <c:v>42152</c:v>
                </c:pt>
                <c:pt idx="2046">
                  <c:v>42151</c:v>
                </c:pt>
                <c:pt idx="2047">
                  <c:v>42150</c:v>
                </c:pt>
                <c:pt idx="2048">
                  <c:v>42146</c:v>
                </c:pt>
                <c:pt idx="2049">
                  <c:v>42145</c:v>
                </c:pt>
                <c:pt idx="2050">
                  <c:v>42144</c:v>
                </c:pt>
                <c:pt idx="2051">
                  <c:v>42143</c:v>
                </c:pt>
                <c:pt idx="2052">
                  <c:v>42142</c:v>
                </c:pt>
                <c:pt idx="2053">
                  <c:v>42139</c:v>
                </c:pt>
                <c:pt idx="2054">
                  <c:v>42138</c:v>
                </c:pt>
                <c:pt idx="2055">
                  <c:v>42137</c:v>
                </c:pt>
                <c:pt idx="2056">
                  <c:v>42136</c:v>
                </c:pt>
                <c:pt idx="2057">
                  <c:v>42135</c:v>
                </c:pt>
                <c:pt idx="2058">
                  <c:v>42132</c:v>
                </c:pt>
                <c:pt idx="2059">
                  <c:v>42131</c:v>
                </c:pt>
                <c:pt idx="2060">
                  <c:v>42130</c:v>
                </c:pt>
                <c:pt idx="2061">
                  <c:v>42129</c:v>
                </c:pt>
                <c:pt idx="2062">
                  <c:v>42128</c:v>
                </c:pt>
                <c:pt idx="2063">
                  <c:v>42125</c:v>
                </c:pt>
                <c:pt idx="2064">
                  <c:v>42124</c:v>
                </c:pt>
                <c:pt idx="2065">
                  <c:v>42123</c:v>
                </c:pt>
                <c:pt idx="2066">
                  <c:v>42122</c:v>
                </c:pt>
                <c:pt idx="2067">
                  <c:v>42121</c:v>
                </c:pt>
                <c:pt idx="2068">
                  <c:v>42118</c:v>
                </c:pt>
                <c:pt idx="2069">
                  <c:v>42117</c:v>
                </c:pt>
                <c:pt idx="2070">
                  <c:v>42116</c:v>
                </c:pt>
                <c:pt idx="2071">
                  <c:v>42115</c:v>
                </c:pt>
                <c:pt idx="2072">
                  <c:v>42114</c:v>
                </c:pt>
                <c:pt idx="2073">
                  <c:v>42111</c:v>
                </c:pt>
                <c:pt idx="2074">
                  <c:v>42110</c:v>
                </c:pt>
                <c:pt idx="2075">
                  <c:v>42109</c:v>
                </c:pt>
                <c:pt idx="2076">
                  <c:v>42108</c:v>
                </c:pt>
                <c:pt idx="2077">
                  <c:v>42107</c:v>
                </c:pt>
                <c:pt idx="2078">
                  <c:v>42104</c:v>
                </c:pt>
                <c:pt idx="2079">
                  <c:v>42103</c:v>
                </c:pt>
                <c:pt idx="2080">
                  <c:v>42102</c:v>
                </c:pt>
                <c:pt idx="2081">
                  <c:v>42101</c:v>
                </c:pt>
                <c:pt idx="2082">
                  <c:v>42100</c:v>
                </c:pt>
                <c:pt idx="2083">
                  <c:v>42096</c:v>
                </c:pt>
                <c:pt idx="2084">
                  <c:v>42095</c:v>
                </c:pt>
                <c:pt idx="2085">
                  <c:v>42094</c:v>
                </c:pt>
                <c:pt idx="2086">
                  <c:v>42093</c:v>
                </c:pt>
                <c:pt idx="2087">
                  <c:v>42090</c:v>
                </c:pt>
                <c:pt idx="2088">
                  <c:v>42089</c:v>
                </c:pt>
                <c:pt idx="2089">
                  <c:v>42088</c:v>
                </c:pt>
                <c:pt idx="2090">
                  <c:v>42087</c:v>
                </c:pt>
                <c:pt idx="2091">
                  <c:v>42086</c:v>
                </c:pt>
                <c:pt idx="2092">
                  <c:v>42083</c:v>
                </c:pt>
                <c:pt idx="2093">
                  <c:v>42082</c:v>
                </c:pt>
                <c:pt idx="2094">
                  <c:v>42081</c:v>
                </c:pt>
                <c:pt idx="2095">
                  <c:v>42080</c:v>
                </c:pt>
                <c:pt idx="2096">
                  <c:v>42079</c:v>
                </c:pt>
                <c:pt idx="2097">
                  <c:v>42076</c:v>
                </c:pt>
                <c:pt idx="2098">
                  <c:v>42075</c:v>
                </c:pt>
                <c:pt idx="2099">
                  <c:v>42074</c:v>
                </c:pt>
                <c:pt idx="2100">
                  <c:v>42073</c:v>
                </c:pt>
                <c:pt idx="2101">
                  <c:v>42072</c:v>
                </c:pt>
                <c:pt idx="2102">
                  <c:v>42069</c:v>
                </c:pt>
                <c:pt idx="2103">
                  <c:v>42068</c:v>
                </c:pt>
                <c:pt idx="2104">
                  <c:v>42067</c:v>
                </c:pt>
                <c:pt idx="2105">
                  <c:v>42066</c:v>
                </c:pt>
                <c:pt idx="2106">
                  <c:v>42065</c:v>
                </c:pt>
                <c:pt idx="2107">
                  <c:v>42062</c:v>
                </c:pt>
                <c:pt idx="2108">
                  <c:v>42061</c:v>
                </c:pt>
                <c:pt idx="2109">
                  <c:v>42060</c:v>
                </c:pt>
                <c:pt idx="2110">
                  <c:v>42059</c:v>
                </c:pt>
                <c:pt idx="2111">
                  <c:v>42058</c:v>
                </c:pt>
                <c:pt idx="2112">
                  <c:v>42055</c:v>
                </c:pt>
                <c:pt idx="2113">
                  <c:v>42054</c:v>
                </c:pt>
                <c:pt idx="2114">
                  <c:v>42053</c:v>
                </c:pt>
                <c:pt idx="2115">
                  <c:v>42052</c:v>
                </c:pt>
                <c:pt idx="2116">
                  <c:v>42048</c:v>
                </c:pt>
                <c:pt idx="2117">
                  <c:v>42047</c:v>
                </c:pt>
                <c:pt idx="2118">
                  <c:v>42046</c:v>
                </c:pt>
                <c:pt idx="2119">
                  <c:v>42045</c:v>
                </c:pt>
                <c:pt idx="2120">
                  <c:v>42044</c:v>
                </c:pt>
                <c:pt idx="2121">
                  <c:v>42041</c:v>
                </c:pt>
                <c:pt idx="2122">
                  <c:v>42040</c:v>
                </c:pt>
                <c:pt idx="2123">
                  <c:v>42039</c:v>
                </c:pt>
                <c:pt idx="2124">
                  <c:v>42038</c:v>
                </c:pt>
                <c:pt idx="2125">
                  <c:v>42037</c:v>
                </c:pt>
                <c:pt idx="2126">
                  <c:v>42034</c:v>
                </c:pt>
                <c:pt idx="2127">
                  <c:v>42033</c:v>
                </c:pt>
                <c:pt idx="2128">
                  <c:v>42032</c:v>
                </c:pt>
                <c:pt idx="2129">
                  <c:v>42031</c:v>
                </c:pt>
                <c:pt idx="2130">
                  <c:v>42030</c:v>
                </c:pt>
                <c:pt idx="2131">
                  <c:v>42027</c:v>
                </c:pt>
                <c:pt idx="2132">
                  <c:v>42026</c:v>
                </c:pt>
                <c:pt idx="2133">
                  <c:v>42025</c:v>
                </c:pt>
                <c:pt idx="2134">
                  <c:v>42024</c:v>
                </c:pt>
                <c:pt idx="2135">
                  <c:v>42020</c:v>
                </c:pt>
                <c:pt idx="2136">
                  <c:v>42019</c:v>
                </c:pt>
                <c:pt idx="2137">
                  <c:v>42018</c:v>
                </c:pt>
                <c:pt idx="2138">
                  <c:v>42017</c:v>
                </c:pt>
                <c:pt idx="2139">
                  <c:v>42016</c:v>
                </c:pt>
                <c:pt idx="2140">
                  <c:v>42013</c:v>
                </c:pt>
                <c:pt idx="2141">
                  <c:v>42012</c:v>
                </c:pt>
                <c:pt idx="2142">
                  <c:v>42011</c:v>
                </c:pt>
                <c:pt idx="2143">
                  <c:v>42010</c:v>
                </c:pt>
                <c:pt idx="2144">
                  <c:v>42009</c:v>
                </c:pt>
                <c:pt idx="2145">
                  <c:v>42006</c:v>
                </c:pt>
                <c:pt idx="2146">
                  <c:v>42004</c:v>
                </c:pt>
                <c:pt idx="2147">
                  <c:v>42003</c:v>
                </c:pt>
                <c:pt idx="2148">
                  <c:v>42002</c:v>
                </c:pt>
                <c:pt idx="2149">
                  <c:v>41999</c:v>
                </c:pt>
                <c:pt idx="2150">
                  <c:v>41997</c:v>
                </c:pt>
                <c:pt idx="2151">
                  <c:v>41996</c:v>
                </c:pt>
                <c:pt idx="2152">
                  <c:v>41995</c:v>
                </c:pt>
                <c:pt idx="2153">
                  <c:v>41992</c:v>
                </c:pt>
                <c:pt idx="2154">
                  <c:v>41991</c:v>
                </c:pt>
                <c:pt idx="2155">
                  <c:v>41990</c:v>
                </c:pt>
                <c:pt idx="2156">
                  <c:v>41989</c:v>
                </c:pt>
                <c:pt idx="2157">
                  <c:v>41988</c:v>
                </c:pt>
                <c:pt idx="2158">
                  <c:v>41985</c:v>
                </c:pt>
                <c:pt idx="2159">
                  <c:v>41984</c:v>
                </c:pt>
                <c:pt idx="2160">
                  <c:v>41983</c:v>
                </c:pt>
                <c:pt idx="2161">
                  <c:v>41982</c:v>
                </c:pt>
                <c:pt idx="2162">
                  <c:v>41981</c:v>
                </c:pt>
                <c:pt idx="2163">
                  <c:v>41978</c:v>
                </c:pt>
                <c:pt idx="2164">
                  <c:v>41977</c:v>
                </c:pt>
                <c:pt idx="2165">
                  <c:v>41976</c:v>
                </c:pt>
                <c:pt idx="2166">
                  <c:v>41975</c:v>
                </c:pt>
                <c:pt idx="2167">
                  <c:v>41974</c:v>
                </c:pt>
                <c:pt idx="2168">
                  <c:v>41971</c:v>
                </c:pt>
                <c:pt idx="2169">
                  <c:v>41969</c:v>
                </c:pt>
                <c:pt idx="2170">
                  <c:v>41968</c:v>
                </c:pt>
                <c:pt idx="2171">
                  <c:v>41967</c:v>
                </c:pt>
                <c:pt idx="2172">
                  <c:v>41964</c:v>
                </c:pt>
                <c:pt idx="2173">
                  <c:v>41963</c:v>
                </c:pt>
                <c:pt idx="2174">
                  <c:v>41962</c:v>
                </c:pt>
                <c:pt idx="2175">
                  <c:v>41961</c:v>
                </c:pt>
                <c:pt idx="2176">
                  <c:v>41960</c:v>
                </c:pt>
                <c:pt idx="2177">
                  <c:v>41957</c:v>
                </c:pt>
                <c:pt idx="2178">
                  <c:v>41956</c:v>
                </c:pt>
                <c:pt idx="2179">
                  <c:v>41955</c:v>
                </c:pt>
                <c:pt idx="2180">
                  <c:v>41954</c:v>
                </c:pt>
                <c:pt idx="2181">
                  <c:v>41953</c:v>
                </c:pt>
                <c:pt idx="2182">
                  <c:v>41950</c:v>
                </c:pt>
                <c:pt idx="2183">
                  <c:v>41949</c:v>
                </c:pt>
                <c:pt idx="2184">
                  <c:v>41948</c:v>
                </c:pt>
                <c:pt idx="2185">
                  <c:v>41947</c:v>
                </c:pt>
                <c:pt idx="2186">
                  <c:v>41946</c:v>
                </c:pt>
                <c:pt idx="2187">
                  <c:v>41943</c:v>
                </c:pt>
                <c:pt idx="2188">
                  <c:v>41942</c:v>
                </c:pt>
                <c:pt idx="2189">
                  <c:v>41941</c:v>
                </c:pt>
                <c:pt idx="2190">
                  <c:v>41940</c:v>
                </c:pt>
                <c:pt idx="2191">
                  <c:v>41939</c:v>
                </c:pt>
                <c:pt idx="2192">
                  <c:v>41936</c:v>
                </c:pt>
                <c:pt idx="2193">
                  <c:v>41935</c:v>
                </c:pt>
                <c:pt idx="2194">
                  <c:v>41934</c:v>
                </c:pt>
                <c:pt idx="2195">
                  <c:v>41933</c:v>
                </c:pt>
                <c:pt idx="2196">
                  <c:v>41932</c:v>
                </c:pt>
                <c:pt idx="2197">
                  <c:v>41929</c:v>
                </c:pt>
                <c:pt idx="2198">
                  <c:v>41928</c:v>
                </c:pt>
                <c:pt idx="2199">
                  <c:v>41927</c:v>
                </c:pt>
                <c:pt idx="2200">
                  <c:v>41926</c:v>
                </c:pt>
                <c:pt idx="2201">
                  <c:v>41925</c:v>
                </c:pt>
                <c:pt idx="2202">
                  <c:v>41922</c:v>
                </c:pt>
                <c:pt idx="2203">
                  <c:v>41921</c:v>
                </c:pt>
                <c:pt idx="2204">
                  <c:v>41920</c:v>
                </c:pt>
                <c:pt idx="2205">
                  <c:v>41919</c:v>
                </c:pt>
                <c:pt idx="2206">
                  <c:v>41918</c:v>
                </c:pt>
                <c:pt idx="2207">
                  <c:v>41915</c:v>
                </c:pt>
                <c:pt idx="2208">
                  <c:v>41914</c:v>
                </c:pt>
                <c:pt idx="2209">
                  <c:v>41913</c:v>
                </c:pt>
                <c:pt idx="2210">
                  <c:v>41912</c:v>
                </c:pt>
                <c:pt idx="2211">
                  <c:v>41911</c:v>
                </c:pt>
                <c:pt idx="2212">
                  <c:v>41908</c:v>
                </c:pt>
                <c:pt idx="2213">
                  <c:v>41907</c:v>
                </c:pt>
                <c:pt idx="2214">
                  <c:v>41906</c:v>
                </c:pt>
                <c:pt idx="2215">
                  <c:v>41905</c:v>
                </c:pt>
                <c:pt idx="2216">
                  <c:v>41904</c:v>
                </c:pt>
                <c:pt idx="2217">
                  <c:v>41901</c:v>
                </c:pt>
                <c:pt idx="2218">
                  <c:v>41900</c:v>
                </c:pt>
                <c:pt idx="2219">
                  <c:v>41899</c:v>
                </c:pt>
                <c:pt idx="2220">
                  <c:v>41898</c:v>
                </c:pt>
                <c:pt idx="2221">
                  <c:v>41897</c:v>
                </c:pt>
                <c:pt idx="2222">
                  <c:v>41894</c:v>
                </c:pt>
                <c:pt idx="2223">
                  <c:v>41893</c:v>
                </c:pt>
                <c:pt idx="2224">
                  <c:v>41892</c:v>
                </c:pt>
                <c:pt idx="2225">
                  <c:v>41891</c:v>
                </c:pt>
                <c:pt idx="2226">
                  <c:v>41890</c:v>
                </c:pt>
                <c:pt idx="2227">
                  <c:v>41887</c:v>
                </c:pt>
                <c:pt idx="2228">
                  <c:v>41886</c:v>
                </c:pt>
                <c:pt idx="2229">
                  <c:v>41885</c:v>
                </c:pt>
                <c:pt idx="2230">
                  <c:v>41884</c:v>
                </c:pt>
                <c:pt idx="2231">
                  <c:v>41880</c:v>
                </c:pt>
                <c:pt idx="2232">
                  <c:v>41879</c:v>
                </c:pt>
                <c:pt idx="2233">
                  <c:v>41878</c:v>
                </c:pt>
                <c:pt idx="2234">
                  <c:v>41877</c:v>
                </c:pt>
                <c:pt idx="2235">
                  <c:v>41876</c:v>
                </c:pt>
                <c:pt idx="2236">
                  <c:v>41873</c:v>
                </c:pt>
                <c:pt idx="2237">
                  <c:v>41872</c:v>
                </c:pt>
                <c:pt idx="2238">
                  <c:v>41871</c:v>
                </c:pt>
                <c:pt idx="2239">
                  <c:v>41870</c:v>
                </c:pt>
                <c:pt idx="2240">
                  <c:v>41869</c:v>
                </c:pt>
                <c:pt idx="2241">
                  <c:v>41866</c:v>
                </c:pt>
                <c:pt idx="2242">
                  <c:v>41865</c:v>
                </c:pt>
                <c:pt idx="2243">
                  <c:v>41864</c:v>
                </c:pt>
                <c:pt idx="2244">
                  <c:v>41863</c:v>
                </c:pt>
                <c:pt idx="2245">
                  <c:v>41862</c:v>
                </c:pt>
                <c:pt idx="2246">
                  <c:v>41859</c:v>
                </c:pt>
                <c:pt idx="2247">
                  <c:v>41858</c:v>
                </c:pt>
                <c:pt idx="2248">
                  <c:v>41857</c:v>
                </c:pt>
                <c:pt idx="2249">
                  <c:v>41856</c:v>
                </c:pt>
                <c:pt idx="2250">
                  <c:v>41855</c:v>
                </c:pt>
                <c:pt idx="2251">
                  <c:v>41852</c:v>
                </c:pt>
                <c:pt idx="2252">
                  <c:v>41851</c:v>
                </c:pt>
                <c:pt idx="2253">
                  <c:v>41850</c:v>
                </c:pt>
                <c:pt idx="2254">
                  <c:v>41849</c:v>
                </c:pt>
                <c:pt idx="2255">
                  <c:v>41848</c:v>
                </c:pt>
                <c:pt idx="2256">
                  <c:v>41845</c:v>
                </c:pt>
                <c:pt idx="2257">
                  <c:v>41844</c:v>
                </c:pt>
                <c:pt idx="2258">
                  <c:v>41843</c:v>
                </c:pt>
                <c:pt idx="2259">
                  <c:v>41842</c:v>
                </c:pt>
                <c:pt idx="2260">
                  <c:v>41841</c:v>
                </c:pt>
                <c:pt idx="2261">
                  <c:v>41838</c:v>
                </c:pt>
                <c:pt idx="2262">
                  <c:v>41837</c:v>
                </c:pt>
                <c:pt idx="2263">
                  <c:v>41836</c:v>
                </c:pt>
                <c:pt idx="2264">
                  <c:v>41835</c:v>
                </c:pt>
                <c:pt idx="2265">
                  <c:v>41834</c:v>
                </c:pt>
                <c:pt idx="2266">
                  <c:v>41831</c:v>
                </c:pt>
                <c:pt idx="2267">
                  <c:v>41830</c:v>
                </c:pt>
                <c:pt idx="2268">
                  <c:v>41829</c:v>
                </c:pt>
                <c:pt idx="2269">
                  <c:v>41828</c:v>
                </c:pt>
                <c:pt idx="2270">
                  <c:v>41827</c:v>
                </c:pt>
                <c:pt idx="2271">
                  <c:v>41823</c:v>
                </c:pt>
                <c:pt idx="2272">
                  <c:v>41822</c:v>
                </c:pt>
                <c:pt idx="2273">
                  <c:v>41821</c:v>
                </c:pt>
                <c:pt idx="2274">
                  <c:v>41820</c:v>
                </c:pt>
                <c:pt idx="2275">
                  <c:v>41817</c:v>
                </c:pt>
                <c:pt idx="2276">
                  <c:v>41816</c:v>
                </c:pt>
                <c:pt idx="2277">
                  <c:v>41815</c:v>
                </c:pt>
                <c:pt idx="2278">
                  <c:v>41814</c:v>
                </c:pt>
                <c:pt idx="2279">
                  <c:v>41813</c:v>
                </c:pt>
                <c:pt idx="2280">
                  <c:v>41810</c:v>
                </c:pt>
                <c:pt idx="2281">
                  <c:v>41809</c:v>
                </c:pt>
                <c:pt idx="2282">
                  <c:v>41808</c:v>
                </c:pt>
                <c:pt idx="2283">
                  <c:v>41807</c:v>
                </c:pt>
                <c:pt idx="2284">
                  <c:v>41806</c:v>
                </c:pt>
                <c:pt idx="2285">
                  <c:v>41803</c:v>
                </c:pt>
                <c:pt idx="2286">
                  <c:v>41802</c:v>
                </c:pt>
                <c:pt idx="2287">
                  <c:v>41801</c:v>
                </c:pt>
                <c:pt idx="2288">
                  <c:v>41800</c:v>
                </c:pt>
                <c:pt idx="2289">
                  <c:v>41799</c:v>
                </c:pt>
                <c:pt idx="2290">
                  <c:v>41796</c:v>
                </c:pt>
                <c:pt idx="2291">
                  <c:v>41795</c:v>
                </c:pt>
                <c:pt idx="2292">
                  <c:v>41794</c:v>
                </c:pt>
                <c:pt idx="2293">
                  <c:v>41793</c:v>
                </c:pt>
                <c:pt idx="2294">
                  <c:v>41792</c:v>
                </c:pt>
                <c:pt idx="2295">
                  <c:v>41789</c:v>
                </c:pt>
                <c:pt idx="2296">
                  <c:v>41788</c:v>
                </c:pt>
                <c:pt idx="2297">
                  <c:v>41787</c:v>
                </c:pt>
                <c:pt idx="2298">
                  <c:v>41786</c:v>
                </c:pt>
                <c:pt idx="2299">
                  <c:v>41782</c:v>
                </c:pt>
                <c:pt idx="2300">
                  <c:v>41781</c:v>
                </c:pt>
                <c:pt idx="2301">
                  <c:v>41780</c:v>
                </c:pt>
                <c:pt idx="2302">
                  <c:v>41779</c:v>
                </c:pt>
                <c:pt idx="2303">
                  <c:v>41778</c:v>
                </c:pt>
                <c:pt idx="2304">
                  <c:v>41775</c:v>
                </c:pt>
                <c:pt idx="2305">
                  <c:v>41774</c:v>
                </c:pt>
                <c:pt idx="2306">
                  <c:v>41773</c:v>
                </c:pt>
                <c:pt idx="2307">
                  <c:v>41772</c:v>
                </c:pt>
                <c:pt idx="2308">
                  <c:v>41771</c:v>
                </c:pt>
                <c:pt idx="2309">
                  <c:v>41768</c:v>
                </c:pt>
                <c:pt idx="2310">
                  <c:v>41767</c:v>
                </c:pt>
                <c:pt idx="2311">
                  <c:v>41766</c:v>
                </c:pt>
                <c:pt idx="2312">
                  <c:v>41765</c:v>
                </c:pt>
                <c:pt idx="2313">
                  <c:v>41764</c:v>
                </c:pt>
                <c:pt idx="2314">
                  <c:v>41761</c:v>
                </c:pt>
                <c:pt idx="2315">
                  <c:v>41760</c:v>
                </c:pt>
                <c:pt idx="2316">
                  <c:v>41759</c:v>
                </c:pt>
                <c:pt idx="2317">
                  <c:v>41758</c:v>
                </c:pt>
                <c:pt idx="2318">
                  <c:v>41757</c:v>
                </c:pt>
                <c:pt idx="2319">
                  <c:v>41754</c:v>
                </c:pt>
                <c:pt idx="2320">
                  <c:v>41753</c:v>
                </c:pt>
                <c:pt idx="2321">
                  <c:v>41752</c:v>
                </c:pt>
                <c:pt idx="2322">
                  <c:v>41751</c:v>
                </c:pt>
                <c:pt idx="2323">
                  <c:v>41750</c:v>
                </c:pt>
                <c:pt idx="2324">
                  <c:v>41746</c:v>
                </c:pt>
                <c:pt idx="2325">
                  <c:v>41745</c:v>
                </c:pt>
                <c:pt idx="2326">
                  <c:v>41744</c:v>
                </c:pt>
                <c:pt idx="2327">
                  <c:v>41743</c:v>
                </c:pt>
                <c:pt idx="2328">
                  <c:v>41740</c:v>
                </c:pt>
                <c:pt idx="2329">
                  <c:v>41739</c:v>
                </c:pt>
                <c:pt idx="2330">
                  <c:v>41738</c:v>
                </c:pt>
                <c:pt idx="2331">
                  <c:v>41737</c:v>
                </c:pt>
                <c:pt idx="2332">
                  <c:v>41736</c:v>
                </c:pt>
                <c:pt idx="2333">
                  <c:v>41733</c:v>
                </c:pt>
                <c:pt idx="2334">
                  <c:v>41732</c:v>
                </c:pt>
                <c:pt idx="2335">
                  <c:v>41731</c:v>
                </c:pt>
                <c:pt idx="2336">
                  <c:v>41730</c:v>
                </c:pt>
                <c:pt idx="2337">
                  <c:v>41729</c:v>
                </c:pt>
                <c:pt idx="2338">
                  <c:v>41726</c:v>
                </c:pt>
                <c:pt idx="2339">
                  <c:v>41725</c:v>
                </c:pt>
                <c:pt idx="2340">
                  <c:v>41724</c:v>
                </c:pt>
                <c:pt idx="2341">
                  <c:v>41723</c:v>
                </c:pt>
                <c:pt idx="2342">
                  <c:v>41722</c:v>
                </c:pt>
                <c:pt idx="2343">
                  <c:v>41719</c:v>
                </c:pt>
                <c:pt idx="2344">
                  <c:v>41718</c:v>
                </c:pt>
                <c:pt idx="2345">
                  <c:v>41717</c:v>
                </c:pt>
                <c:pt idx="2346">
                  <c:v>41716</c:v>
                </c:pt>
                <c:pt idx="2347">
                  <c:v>41715</c:v>
                </c:pt>
                <c:pt idx="2348">
                  <c:v>41712</c:v>
                </c:pt>
                <c:pt idx="2349">
                  <c:v>41711</c:v>
                </c:pt>
                <c:pt idx="2350">
                  <c:v>41710</c:v>
                </c:pt>
                <c:pt idx="2351">
                  <c:v>41709</c:v>
                </c:pt>
                <c:pt idx="2352">
                  <c:v>41708</c:v>
                </c:pt>
                <c:pt idx="2353">
                  <c:v>41705</c:v>
                </c:pt>
                <c:pt idx="2354">
                  <c:v>41704</c:v>
                </c:pt>
                <c:pt idx="2355">
                  <c:v>41703</c:v>
                </c:pt>
                <c:pt idx="2356">
                  <c:v>41702</c:v>
                </c:pt>
                <c:pt idx="2357">
                  <c:v>41701</c:v>
                </c:pt>
                <c:pt idx="2358">
                  <c:v>41698</c:v>
                </c:pt>
                <c:pt idx="2359">
                  <c:v>41697</c:v>
                </c:pt>
                <c:pt idx="2360">
                  <c:v>41696</c:v>
                </c:pt>
                <c:pt idx="2361">
                  <c:v>41695</c:v>
                </c:pt>
                <c:pt idx="2362">
                  <c:v>41694</c:v>
                </c:pt>
                <c:pt idx="2363">
                  <c:v>41691</c:v>
                </c:pt>
                <c:pt idx="2364">
                  <c:v>41690</c:v>
                </c:pt>
                <c:pt idx="2365">
                  <c:v>41689</c:v>
                </c:pt>
                <c:pt idx="2366">
                  <c:v>41688</c:v>
                </c:pt>
                <c:pt idx="2367">
                  <c:v>41684</c:v>
                </c:pt>
                <c:pt idx="2368">
                  <c:v>41683</c:v>
                </c:pt>
                <c:pt idx="2369">
                  <c:v>41682</c:v>
                </c:pt>
                <c:pt idx="2370">
                  <c:v>41681</c:v>
                </c:pt>
                <c:pt idx="2371">
                  <c:v>41680</c:v>
                </c:pt>
                <c:pt idx="2372">
                  <c:v>41677</c:v>
                </c:pt>
                <c:pt idx="2373">
                  <c:v>41676</c:v>
                </c:pt>
                <c:pt idx="2374">
                  <c:v>41675</c:v>
                </c:pt>
                <c:pt idx="2375">
                  <c:v>41674</c:v>
                </c:pt>
                <c:pt idx="2376">
                  <c:v>41673</c:v>
                </c:pt>
                <c:pt idx="2377">
                  <c:v>41670</c:v>
                </c:pt>
                <c:pt idx="2378">
                  <c:v>41669</c:v>
                </c:pt>
                <c:pt idx="2379">
                  <c:v>41668</c:v>
                </c:pt>
                <c:pt idx="2380">
                  <c:v>41667</c:v>
                </c:pt>
                <c:pt idx="2381">
                  <c:v>41666</c:v>
                </c:pt>
                <c:pt idx="2382">
                  <c:v>41663</c:v>
                </c:pt>
                <c:pt idx="2383">
                  <c:v>41662</c:v>
                </c:pt>
                <c:pt idx="2384">
                  <c:v>41661</c:v>
                </c:pt>
                <c:pt idx="2385">
                  <c:v>41660</c:v>
                </c:pt>
                <c:pt idx="2386">
                  <c:v>41656</c:v>
                </c:pt>
                <c:pt idx="2387">
                  <c:v>41655</c:v>
                </c:pt>
                <c:pt idx="2388">
                  <c:v>41654</c:v>
                </c:pt>
                <c:pt idx="2389">
                  <c:v>41653</c:v>
                </c:pt>
                <c:pt idx="2390">
                  <c:v>41652</c:v>
                </c:pt>
                <c:pt idx="2391">
                  <c:v>41649</c:v>
                </c:pt>
                <c:pt idx="2392">
                  <c:v>41648</c:v>
                </c:pt>
                <c:pt idx="2393">
                  <c:v>41647</c:v>
                </c:pt>
                <c:pt idx="2394">
                  <c:v>41646</c:v>
                </c:pt>
                <c:pt idx="2395">
                  <c:v>41645</c:v>
                </c:pt>
                <c:pt idx="2396">
                  <c:v>41642</c:v>
                </c:pt>
                <c:pt idx="2397">
                  <c:v>41641</c:v>
                </c:pt>
                <c:pt idx="2398">
                  <c:v>41639</c:v>
                </c:pt>
                <c:pt idx="2399">
                  <c:v>41638</c:v>
                </c:pt>
                <c:pt idx="2400">
                  <c:v>41635</c:v>
                </c:pt>
                <c:pt idx="2401">
                  <c:v>41634</c:v>
                </c:pt>
                <c:pt idx="2402">
                  <c:v>41632</c:v>
                </c:pt>
                <c:pt idx="2403">
                  <c:v>41631</c:v>
                </c:pt>
                <c:pt idx="2404">
                  <c:v>41628</c:v>
                </c:pt>
                <c:pt idx="2405">
                  <c:v>41627</c:v>
                </c:pt>
                <c:pt idx="2406">
                  <c:v>41626</c:v>
                </c:pt>
                <c:pt idx="2407">
                  <c:v>41625</c:v>
                </c:pt>
                <c:pt idx="2408">
                  <c:v>41624</c:v>
                </c:pt>
                <c:pt idx="2409">
                  <c:v>41621</c:v>
                </c:pt>
                <c:pt idx="2410">
                  <c:v>41620</c:v>
                </c:pt>
                <c:pt idx="2411">
                  <c:v>41619</c:v>
                </c:pt>
                <c:pt idx="2412">
                  <c:v>41618</c:v>
                </c:pt>
                <c:pt idx="2413">
                  <c:v>41617</c:v>
                </c:pt>
                <c:pt idx="2414">
                  <c:v>41614</c:v>
                </c:pt>
                <c:pt idx="2415">
                  <c:v>41613</c:v>
                </c:pt>
                <c:pt idx="2416">
                  <c:v>41612</c:v>
                </c:pt>
                <c:pt idx="2417">
                  <c:v>41611</c:v>
                </c:pt>
                <c:pt idx="2418">
                  <c:v>41610</c:v>
                </c:pt>
                <c:pt idx="2419">
                  <c:v>41607</c:v>
                </c:pt>
                <c:pt idx="2420">
                  <c:v>41605</c:v>
                </c:pt>
                <c:pt idx="2421">
                  <c:v>41604</c:v>
                </c:pt>
                <c:pt idx="2422">
                  <c:v>41603</c:v>
                </c:pt>
                <c:pt idx="2423">
                  <c:v>41600</c:v>
                </c:pt>
                <c:pt idx="2424">
                  <c:v>41599</c:v>
                </c:pt>
                <c:pt idx="2425">
                  <c:v>41598</c:v>
                </c:pt>
                <c:pt idx="2426">
                  <c:v>41597</c:v>
                </c:pt>
                <c:pt idx="2427">
                  <c:v>41596</c:v>
                </c:pt>
                <c:pt idx="2428">
                  <c:v>41593</c:v>
                </c:pt>
                <c:pt idx="2429">
                  <c:v>41592</c:v>
                </c:pt>
                <c:pt idx="2430">
                  <c:v>41591</c:v>
                </c:pt>
                <c:pt idx="2431">
                  <c:v>41590</c:v>
                </c:pt>
                <c:pt idx="2432">
                  <c:v>41589</c:v>
                </c:pt>
                <c:pt idx="2433">
                  <c:v>41586</c:v>
                </c:pt>
                <c:pt idx="2434">
                  <c:v>41585</c:v>
                </c:pt>
                <c:pt idx="2435">
                  <c:v>41584</c:v>
                </c:pt>
                <c:pt idx="2436">
                  <c:v>41583</c:v>
                </c:pt>
                <c:pt idx="2437">
                  <c:v>41582</c:v>
                </c:pt>
                <c:pt idx="2438">
                  <c:v>41579</c:v>
                </c:pt>
                <c:pt idx="2439">
                  <c:v>41578</c:v>
                </c:pt>
                <c:pt idx="2440">
                  <c:v>41577</c:v>
                </c:pt>
                <c:pt idx="2441">
                  <c:v>41576</c:v>
                </c:pt>
                <c:pt idx="2442">
                  <c:v>41575</c:v>
                </c:pt>
                <c:pt idx="2443">
                  <c:v>41572</c:v>
                </c:pt>
                <c:pt idx="2444">
                  <c:v>41571</c:v>
                </c:pt>
                <c:pt idx="2445">
                  <c:v>41570</c:v>
                </c:pt>
                <c:pt idx="2446">
                  <c:v>41569</c:v>
                </c:pt>
                <c:pt idx="2447">
                  <c:v>41568</c:v>
                </c:pt>
                <c:pt idx="2448">
                  <c:v>41565</c:v>
                </c:pt>
                <c:pt idx="2449">
                  <c:v>41564</c:v>
                </c:pt>
                <c:pt idx="2450">
                  <c:v>41563</c:v>
                </c:pt>
                <c:pt idx="2451">
                  <c:v>41562</c:v>
                </c:pt>
                <c:pt idx="2452">
                  <c:v>41561</c:v>
                </c:pt>
                <c:pt idx="2453">
                  <c:v>41558</c:v>
                </c:pt>
                <c:pt idx="2454">
                  <c:v>41557</c:v>
                </c:pt>
                <c:pt idx="2455">
                  <c:v>41556</c:v>
                </c:pt>
                <c:pt idx="2456">
                  <c:v>41555</c:v>
                </c:pt>
                <c:pt idx="2457">
                  <c:v>41554</c:v>
                </c:pt>
                <c:pt idx="2458">
                  <c:v>41551</c:v>
                </c:pt>
                <c:pt idx="2459">
                  <c:v>41550</c:v>
                </c:pt>
                <c:pt idx="2460">
                  <c:v>41549</c:v>
                </c:pt>
                <c:pt idx="2461">
                  <c:v>41548</c:v>
                </c:pt>
                <c:pt idx="2462">
                  <c:v>41547</c:v>
                </c:pt>
                <c:pt idx="2463">
                  <c:v>41544</c:v>
                </c:pt>
                <c:pt idx="2464">
                  <c:v>41543</c:v>
                </c:pt>
                <c:pt idx="2465">
                  <c:v>41542</c:v>
                </c:pt>
                <c:pt idx="2466">
                  <c:v>41541</c:v>
                </c:pt>
                <c:pt idx="2467">
                  <c:v>41540</c:v>
                </c:pt>
                <c:pt idx="2468">
                  <c:v>41537</c:v>
                </c:pt>
                <c:pt idx="2469">
                  <c:v>41536</c:v>
                </c:pt>
                <c:pt idx="2470">
                  <c:v>41535</c:v>
                </c:pt>
                <c:pt idx="2471">
                  <c:v>41534</c:v>
                </c:pt>
                <c:pt idx="2472">
                  <c:v>41533</c:v>
                </c:pt>
                <c:pt idx="2473">
                  <c:v>41530</c:v>
                </c:pt>
                <c:pt idx="2474">
                  <c:v>41529</c:v>
                </c:pt>
                <c:pt idx="2475">
                  <c:v>41528</c:v>
                </c:pt>
                <c:pt idx="2476">
                  <c:v>41527</c:v>
                </c:pt>
                <c:pt idx="2477">
                  <c:v>41526</c:v>
                </c:pt>
                <c:pt idx="2478">
                  <c:v>41523</c:v>
                </c:pt>
                <c:pt idx="2479">
                  <c:v>41522</c:v>
                </c:pt>
                <c:pt idx="2480">
                  <c:v>41521</c:v>
                </c:pt>
                <c:pt idx="2481">
                  <c:v>41520</c:v>
                </c:pt>
                <c:pt idx="2482">
                  <c:v>41516</c:v>
                </c:pt>
                <c:pt idx="2483">
                  <c:v>41515</c:v>
                </c:pt>
                <c:pt idx="2484">
                  <c:v>41514</c:v>
                </c:pt>
                <c:pt idx="2485">
                  <c:v>41513</c:v>
                </c:pt>
                <c:pt idx="2486">
                  <c:v>41512</c:v>
                </c:pt>
                <c:pt idx="2487">
                  <c:v>41509</c:v>
                </c:pt>
                <c:pt idx="2488">
                  <c:v>41508</c:v>
                </c:pt>
                <c:pt idx="2489">
                  <c:v>41507</c:v>
                </c:pt>
                <c:pt idx="2490">
                  <c:v>41506</c:v>
                </c:pt>
                <c:pt idx="2491">
                  <c:v>41505</c:v>
                </c:pt>
                <c:pt idx="2492">
                  <c:v>41502</c:v>
                </c:pt>
                <c:pt idx="2493">
                  <c:v>41501</c:v>
                </c:pt>
                <c:pt idx="2494">
                  <c:v>41500</c:v>
                </c:pt>
                <c:pt idx="2495">
                  <c:v>41499</c:v>
                </c:pt>
                <c:pt idx="2496">
                  <c:v>41498</c:v>
                </c:pt>
                <c:pt idx="2497">
                  <c:v>41495</c:v>
                </c:pt>
                <c:pt idx="2498">
                  <c:v>41494</c:v>
                </c:pt>
                <c:pt idx="2499">
                  <c:v>41493</c:v>
                </c:pt>
                <c:pt idx="2500">
                  <c:v>41492</c:v>
                </c:pt>
                <c:pt idx="2501">
                  <c:v>41491</c:v>
                </c:pt>
                <c:pt idx="2502">
                  <c:v>41488</c:v>
                </c:pt>
                <c:pt idx="2503">
                  <c:v>41487</c:v>
                </c:pt>
                <c:pt idx="2504">
                  <c:v>41486</c:v>
                </c:pt>
                <c:pt idx="2505">
                  <c:v>41485</c:v>
                </c:pt>
                <c:pt idx="2506">
                  <c:v>41484</c:v>
                </c:pt>
                <c:pt idx="2507">
                  <c:v>41481</c:v>
                </c:pt>
                <c:pt idx="2508">
                  <c:v>41480</c:v>
                </c:pt>
                <c:pt idx="2509">
                  <c:v>41479</c:v>
                </c:pt>
                <c:pt idx="2510">
                  <c:v>41478</c:v>
                </c:pt>
                <c:pt idx="2511">
                  <c:v>41477</c:v>
                </c:pt>
                <c:pt idx="2512">
                  <c:v>41474</c:v>
                </c:pt>
                <c:pt idx="2513">
                  <c:v>41473</c:v>
                </c:pt>
                <c:pt idx="2514">
                  <c:v>41472</c:v>
                </c:pt>
                <c:pt idx="2515">
                  <c:v>41471</c:v>
                </c:pt>
                <c:pt idx="2516">
                  <c:v>41470</c:v>
                </c:pt>
                <c:pt idx="2517">
                  <c:v>41467</c:v>
                </c:pt>
                <c:pt idx="2518">
                  <c:v>41466</c:v>
                </c:pt>
                <c:pt idx="2519">
                  <c:v>41465</c:v>
                </c:pt>
                <c:pt idx="2520">
                  <c:v>41464</c:v>
                </c:pt>
                <c:pt idx="2521">
                  <c:v>41463</c:v>
                </c:pt>
                <c:pt idx="2522">
                  <c:v>41460</c:v>
                </c:pt>
                <c:pt idx="2523">
                  <c:v>41458</c:v>
                </c:pt>
                <c:pt idx="2524">
                  <c:v>41457</c:v>
                </c:pt>
                <c:pt idx="2525">
                  <c:v>41456</c:v>
                </c:pt>
                <c:pt idx="2526">
                  <c:v>41453</c:v>
                </c:pt>
                <c:pt idx="2527">
                  <c:v>41452</c:v>
                </c:pt>
                <c:pt idx="2528">
                  <c:v>41451</c:v>
                </c:pt>
                <c:pt idx="2529">
                  <c:v>41450</c:v>
                </c:pt>
                <c:pt idx="2530">
                  <c:v>41449</c:v>
                </c:pt>
                <c:pt idx="2531">
                  <c:v>41446</c:v>
                </c:pt>
                <c:pt idx="2532">
                  <c:v>41445</c:v>
                </c:pt>
                <c:pt idx="2533">
                  <c:v>41444</c:v>
                </c:pt>
                <c:pt idx="2534">
                  <c:v>41443</c:v>
                </c:pt>
                <c:pt idx="2535">
                  <c:v>41442</c:v>
                </c:pt>
                <c:pt idx="2536">
                  <c:v>41439</c:v>
                </c:pt>
                <c:pt idx="2537">
                  <c:v>41438</c:v>
                </c:pt>
                <c:pt idx="2538">
                  <c:v>41437</c:v>
                </c:pt>
                <c:pt idx="2539">
                  <c:v>41436</c:v>
                </c:pt>
                <c:pt idx="2540">
                  <c:v>41435</c:v>
                </c:pt>
                <c:pt idx="2541">
                  <c:v>41432</c:v>
                </c:pt>
                <c:pt idx="2542">
                  <c:v>41431</c:v>
                </c:pt>
                <c:pt idx="2543">
                  <c:v>41430</c:v>
                </c:pt>
                <c:pt idx="2544">
                  <c:v>41429</c:v>
                </c:pt>
                <c:pt idx="2545">
                  <c:v>41428</c:v>
                </c:pt>
                <c:pt idx="2546">
                  <c:v>41425</c:v>
                </c:pt>
                <c:pt idx="2547">
                  <c:v>41424</c:v>
                </c:pt>
                <c:pt idx="2548">
                  <c:v>41423</c:v>
                </c:pt>
                <c:pt idx="2549">
                  <c:v>41422</c:v>
                </c:pt>
                <c:pt idx="2550">
                  <c:v>41418</c:v>
                </c:pt>
                <c:pt idx="2551">
                  <c:v>41417</c:v>
                </c:pt>
                <c:pt idx="2552">
                  <c:v>41416</c:v>
                </c:pt>
                <c:pt idx="2553">
                  <c:v>41415</c:v>
                </c:pt>
                <c:pt idx="2554">
                  <c:v>41414</c:v>
                </c:pt>
                <c:pt idx="2555">
                  <c:v>41411</c:v>
                </c:pt>
                <c:pt idx="2556">
                  <c:v>41410</c:v>
                </c:pt>
                <c:pt idx="2557">
                  <c:v>41409</c:v>
                </c:pt>
                <c:pt idx="2558">
                  <c:v>41408</c:v>
                </c:pt>
                <c:pt idx="2559">
                  <c:v>41407</c:v>
                </c:pt>
                <c:pt idx="2560">
                  <c:v>41404</c:v>
                </c:pt>
                <c:pt idx="2561">
                  <c:v>41403</c:v>
                </c:pt>
                <c:pt idx="2562">
                  <c:v>41402</c:v>
                </c:pt>
                <c:pt idx="2563">
                  <c:v>41401</c:v>
                </c:pt>
                <c:pt idx="2564">
                  <c:v>41400</c:v>
                </c:pt>
                <c:pt idx="2565">
                  <c:v>41397</c:v>
                </c:pt>
                <c:pt idx="2566">
                  <c:v>41396</c:v>
                </c:pt>
                <c:pt idx="2567">
                  <c:v>41395</c:v>
                </c:pt>
                <c:pt idx="2568">
                  <c:v>41394</c:v>
                </c:pt>
                <c:pt idx="2569">
                  <c:v>41393</c:v>
                </c:pt>
                <c:pt idx="2570">
                  <c:v>41390</c:v>
                </c:pt>
                <c:pt idx="2571">
                  <c:v>41389</c:v>
                </c:pt>
                <c:pt idx="2572">
                  <c:v>41388</c:v>
                </c:pt>
                <c:pt idx="2573">
                  <c:v>41387</c:v>
                </c:pt>
                <c:pt idx="2574">
                  <c:v>41386</c:v>
                </c:pt>
                <c:pt idx="2575">
                  <c:v>41383</c:v>
                </c:pt>
                <c:pt idx="2576">
                  <c:v>41382</c:v>
                </c:pt>
                <c:pt idx="2577">
                  <c:v>41381</c:v>
                </c:pt>
                <c:pt idx="2578">
                  <c:v>41380</c:v>
                </c:pt>
                <c:pt idx="2579">
                  <c:v>41379</c:v>
                </c:pt>
                <c:pt idx="2580">
                  <c:v>41376</c:v>
                </c:pt>
                <c:pt idx="2581">
                  <c:v>41375</c:v>
                </c:pt>
                <c:pt idx="2582">
                  <c:v>41374</c:v>
                </c:pt>
                <c:pt idx="2583">
                  <c:v>41373</c:v>
                </c:pt>
                <c:pt idx="2584">
                  <c:v>41372</c:v>
                </c:pt>
                <c:pt idx="2585">
                  <c:v>41369</c:v>
                </c:pt>
                <c:pt idx="2586">
                  <c:v>41368</c:v>
                </c:pt>
                <c:pt idx="2587">
                  <c:v>41367</c:v>
                </c:pt>
                <c:pt idx="2588">
                  <c:v>41366</c:v>
                </c:pt>
                <c:pt idx="2589">
                  <c:v>41365</c:v>
                </c:pt>
                <c:pt idx="2590">
                  <c:v>41361</c:v>
                </c:pt>
                <c:pt idx="2591">
                  <c:v>41360</c:v>
                </c:pt>
                <c:pt idx="2592">
                  <c:v>41359</c:v>
                </c:pt>
                <c:pt idx="2593">
                  <c:v>41358</c:v>
                </c:pt>
                <c:pt idx="2594">
                  <c:v>41355</c:v>
                </c:pt>
                <c:pt idx="2595">
                  <c:v>41354</c:v>
                </c:pt>
                <c:pt idx="2596">
                  <c:v>41353</c:v>
                </c:pt>
                <c:pt idx="2597">
                  <c:v>41352</c:v>
                </c:pt>
                <c:pt idx="2598">
                  <c:v>41351</c:v>
                </c:pt>
                <c:pt idx="2599">
                  <c:v>41348</c:v>
                </c:pt>
                <c:pt idx="2600">
                  <c:v>41347</c:v>
                </c:pt>
                <c:pt idx="2601">
                  <c:v>41346</c:v>
                </c:pt>
                <c:pt idx="2602">
                  <c:v>41345</c:v>
                </c:pt>
                <c:pt idx="2603">
                  <c:v>41344</c:v>
                </c:pt>
                <c:pt idx="2604">
                  <c:v>41341</c:v>
                </c:pt>
                <c:pt idx="2605">
                  <c:v>41340</c:v>
                </c:pt>
                <c:pt idx="2606">
                  <c:v>41339</c:v>
                </c:pt>
                <c:pt idx="2607">
                  <c:v>41338</c:v>
                </c:pt>
                <c:pt idx="2608">
                  <c:v>41337</c:v>
                </c:pt>
                <c:pt idx="2609">
                  <c:v>41334</c:v>
                </c:pt>
                <c:pt idx="2610">
                  <c:v>41333</c:v>
                </c:pt>
                <c:pt idx="2611">
                  <c:v>41332</c:v>
                </c:pt>
                <c:pt idx="2612">
                  <c:v>41331</c:v>
                </c:pt>
                <c:pt idx="2613">
                  <c:v>41330</c:v>
                </c:pt>
                <c:pt idx="2614">
                  <c:v>41327</c:v>
                </c:pt>
                <c:pt idx="2615">
                  <c:v>41326</c:v>
                </c:pt>
                <c:pt idx="2616">
                  <c:v>41325</c:v>
                </c:pt>
                <c:pt idx="2617">
                  <c:v>41324</c:v>
                </c:pt>
                <c:pt idx="2618">
                  <c:v>41320</c:v>
                </c:pt>
                <c:pt idx="2619">
                  <c:v>41319</c:v>
                </c:pt>
                <c:pt idx="2620">
                  <c:v>41318</c:v>
                </c:pt>
                <c:pt idx="2621">
                  <c:v>41317</c:v>
                </c:pt>
                <c:pt idx="2622">
                  <c:v>41316</c:v>
                </c:pt>
                <c:pt idx="2623">
                  <c:v>41313</c:v>
                </c:pt>
                <c:pt idx="2624">
                  <c:v>41312</c:v>
                </c:pt>
                <c:pt idx="2625">
                  <c:v>41311</c:v>
                </c:pt>
                <c:pt idx="2626">
                  <c:v>41310</c:v>
                </c:pt>
                <c:pt idx="2627">
                  <c:v>41309</c:v>
                </c:pt>
                <c:pt idx="2628">
                  <c:v>41306</c:v>
                </c:pt>
                <c:pt idx="2629">
                  <c:v>41305</c:v>
                </c:pt>
                <c:pt idx="2630">
                  <c:v>41304</c:v>
                </c:pt>
                <c:pt idx="2631">
                  <c:v>41303</c:v>
                </c:pt>
                <c:pt idx="2632">
                  <c:v>41302</c:v>
                </c:pt>
                <c:pt idx="2633">
                  <c:v>41299</c:v>
                </c:pt>
                <c:pt idx="2634">
                  <c:v>41298</c:v>
                </c:pt>
                <c:pt idx="2635">
                  <c:v>41297</c:v>
                </c:pt>
                <c:pt idx="2636">
                  <c:v>41296</c:v>
                </c:pt>
                <c:pt idx="2637">
                  <c:v>41292</c:v>
                </c:pt>
                <c:pt idx="2638">
                  <c:v>41291</c:v>
                </c:pt>
                <c:pt idx="2639">
                  <c:v>41290</c:v>
                </c:pt>
                <c:pt idx="2640">
                  <c:v>41289</c:v>
                </c:pt>
                <c:pt idx="2641">
                  <c:v>41288</c:v>
                </c:pt>
                <c:pt idx="2642">
                  <c:v>41285</c:v>
                </c:pt>
                <c:pt idx="2643">
                  <c:v>41284</c:v>
                </c:pt>
                <c:pt idx="2644">
                  <c:v>41283</c:v>
                </c:pt>
                <c:pt idx="2645">
                  <c:v>41282</c:v>
                </c:pt>
                <c:pt idx="2646">
                  <c:v>41281</c:v>
                </c:pt>
                <c:pt idx="2647">
                  <c:v>41278</c:v>
                </c:pt>
                <c:pt idx="2648">
                  <c:v>41277</c:v>
                </c:pt>
                <c:pt idx="2649">
                  <c:v>41276</c:v>
                </c:pt>
                <c:pt idx="2650">
                  <c:v>41274</c:v>
                </c:pt>
                <c:pt idx="2651">
                  <c:v>41271</c:v>
                </c:pt>
                <c:pt idx="2652">
                  <c:v>41270</c:v>
                </c:pt>
                <c:pt idx="2653">
                  <c:v>41269</c:v>
                </c:pt>
                <c:pt idx="2654">
                  <c:v>41267</c:v>
                </c:pt>
                <c:pt idx="2655">
                  <c:v>41264</c:v>
                </c:pt>
                <c:pt idx="2656">
                  <c:v>41263</c:v>
                </c:pt>
                <c:pt idx="2657">
                  <c:v>41262</c:v>
                </c:pt>
                <c:pt idx="2658">
                  <c:v>41261</c:v>
                </c:pt>
                <c:pt idx="2659">
                  <c:v>41260</c:v>
                </c:pt>
                <c:pt idx="2660">
                  <c:v>41257</c:v>
                </c:pt>
                <c:pt idx="2661">
                  <c:v>41256</c:v>
                </c:pt>
                <c:pt idx="2662">
                  <c:v>41255</c:v>
                </c:pt>
                <c:pt idx="2663">
                  <c:v>41254</c:v>
                </c:pt>
                <c:pt idx="2664">
                  <c:v>41253</c:v>
                </c:pt>
                <c:pt idx="2665">
                  <c:v>41250</c:v>
                </c:pt>
                <c:pt idx="2666">
                  <c:v>41249</c:v>
                </c:pt>
                <c:pt idx="2667">
                  <c:v>41248</c:v>
                </c:pt>
                <c:pt idx="2668">
                  <c:v>41247</c:v>
                </c:pt>
                <c:pt idx="2669">
                  <c:v>41246</c:v>
                </c:pt>
                <c:pt idx="2670">
                  <c:v>41243</c:v>
                </c:pt>
                <c:pt idx="2671">
                  <c:v>41242</c:v>
                </c:pt>
                <c:pt idx="2672">
                  <c:v>41241</c:v>
                </c:pt>
                <c:pt idx="2673">
                  <c:v>41240</c:v>
                </c:pt>
                <c:pt idx="2674">
                  <c:v>41239</c:v>
                </c:pt>
                <c:pt idx="2675">
                  <c:v>41236</c:v>
                </c:pt>
                <c:pt idx="2676">
                  <c:v>41234</c:v>
                </c:pt>
                <c:pt idx="2677">
                  <c:v>41233</c:v>
                </c:pt>
                <c:pt idx="2678">
                  <c:v>41232</c:v>
                </c:pt>
                <c:pt idx="2679">
                  <c:v>41229</c:v>
                </c:pt>
                <c:pt idx="2680">
                  <c:v>41228</c:v>
                </c:pt>
                <c:pt idx="2681">
                  <c:v>41227</c:v>
                </c:pt>
                <c:pt idx="2682">
                  <c:v>41226</c:v>
                </c:pt>
                <c:pt idx="2683">
                  <c:v>41225</c:v>
                </c:pt>
                <c:pt idx="2684">
                  <c:v>41222</c:v>
                </c:pt>
                <c:pt idx="2685">
                  <c:v>41221</c:v>
                </c:pt>
                <c:pt idx="2686">
                  <c:v>41220</c:v>
                </c:pt>
                <c:pt idx="2687">
                  <c:v>41219</c:v>
                </c:pt>
                <c:pt idx="2688">
                  <c:v>41218</c:v>
                </c:pt>
                <c:pt idx="2689">
                  <c:v>41215</c:v>
                </c:pt>
                <c:pt idx="2690">
                  <c:v>41214</c:v>
                </c:pt>
                <c:pt idx="2691">
                  <c:v>41213</c:v>
                </c:pt>
                <c:pt idx="2692">
                  <c:v>41208</c:v>
                </c:pt>
                <c:pt idx="2693">
                  <c:v>41207</c:v>
                </c:pt>
                <c:pt idx="2694">
                  <c:v>41206</c:v>
                </c:pt>
                <c:pt idx="2695">
                  <c:v>41205</c:v>
                </c:pt>
                <c:pt idx="2696">
                  <c:v>41204</c:v>
                </c:pt>
                <c:pt idx="2697">
                  <c:v>41201</c:v>
                </c:pt>
                <c:pt idx="2698">
                  <c:v>41200</c:v>
                </c:pt>
                <c:pt idx="2699">
                  <c:v>41199</c:v>
                </c:pt>
                <c:pt idx="2700">
                  <c:v>41198</c:v>
                </c:pt>
                <c:pt idx="2701">
                  <c:v>41197</c:v>
                </c:pt>
                <c:pt idx="2702">
                  <c:v>41194</c:v>
                </c:pt>
                <c:pt idx="2703">
                  <c:v>41193</c:v>
                </c:pt>
                <c:pt idx="2704">
                  <c:v>41192</c:v>
                </c:pt>
                <c:pt idx="2705">
                  <c:v>41191</c:v>
                </c:pt>
                <c:pt idx="2706">
                  <c:v>41190</c:v>
                </c:pt>
                <c:pt idx="2707">
                  <c:v>41187</c:v>
                </c:pt>
                <c:pt idx="2708">
                  <c:v>41186</c:v>
                </c:pt>
                <c:pt idx="2709">
                  <c:v>41185</c:v>
                </c:pt>
                <c:pt idx="2710">
                  <c:v>41184</c:v>
                </c:pt>
                <c:pt idx="2711">
                  <c:v>41183</c:v>
                </c:pt>
                <c:pt idx="2712">
                  <c:v>41180</c:v>
                </c:pt>
                <c:pt idx="2713">
                  <c:v>41179</c:v>
                </c:pt>
                <c:pt idx="2714">
                  <c:v>41178</c:v>
                </c:pt>
                <c:pt idx="2715">
                  <c:v>41177</c:v>
                </c:pt>
                <c:pt idx="2716">
                  <c:v>41176</c:v>
                </c:pt>
                <c:pt idx="2717">
                  <c:v>41173</c:v>
                </c:pt>
                <c:pt idx="2718">
                  <c:v>41172</c:v>
                </c:pt>
                <c:pt idx="2719">
                  <c:v>41171</c:v>
                </c:pt>
                <c:pt idx="2720">
                  <c:v>41170</c:v>
                </c:pt>
                <c:pt idx="2721">
                  <c:v>41169</c:v>
                </c:pt>
                <c:pt idx="2722">
                  <c:v>41166</c:v>
                </c:pt>
                <c:pt idx="2723">
                  <c:v>41165</c:v>
                </c:pt>
                <c:pt idx="2724">
                  <c:v>41164</c:v>
                </c:pt>
                <c:pt idx="2725">
                  <c:v>41163</c:v>
                </c:pt>
                <c:pt idx="2726">
                  <c:v>41162</c:v>
                </c:pt>
                <c:pt idx="2727">
                  <c:v>41159</c:v>
                </c:pt>
                <c:pt idx="2728">
                  <c:v>41158</c:v>
                </c:pt>
                <c:pt idx="2729">
                  <c:v>41157</c:v>
                </c:pt>
                <c:pt idx="2730">
                  <c:v>41156</c:v>
                </c:pt>
                <c:pt idx="2731">
                  <c:v>41152</c:v>
                </c:pt>
                <c:pt idx="2732">
                  <c:v>41151</c:v>
                </c:pt>
                <c:pt idx="2733">
                  <c:v>41150</c:v>
                </c:pt>
                <c:pt idx="2734">
                  <c:v>41149</c:v>
                </c:pt>
                <c:pt idx="2735">
                  <c:v>41148</c:v>
                </c:pt>
                <c:pt idx="2736">
                  <c:v>41145</c:v>
                </c:pt>
                <c:pt idx="2737">
                  <c:v>41144</c:v>
                </c:pt>
                <c:pt idx="2738">
                  <c:v>41143</c:v>
                </c:pt>
                <c:pt idx="2739">
                  <c:v>41142</c:v>
                </c:pt>
                <c:pt idx="2740">
                  <c:v>41141</c:v>
                </c:pt>
                <c:pt idx="2741">
                  <c:v>41138</c:v>
                </c:pt>
                <c:pt idx="2742">
                  <c:v>41137</c:v>
                </c:pt>
                <c:pt idx="2743">
                  <c:v>41136</c:v>
                </c:pt>
                <c:pt idx="2744">
                  <c:v>41135</c:v>
                </c:pt>
                <c:pt idx="2745">
                  <c:v>41134</c:v>
                </c:pt>
                <c:pt idx="2746">
                  <c:v>41131</c:v>
                </c:pt>
                <c:pt idx="2747">
                  <c:v>41130</c:v>
                </c:pt>
                <c:pt idx="2748">
                  <c:v>41129</c:v>
                </c:pt>
                <c:pt idx="2749">
                  <c:v>41128</c:v>
                </c:pt>
                <c:pt idx="2750">
                  <c:v>41127</c:v>
                </c:pt>
                <c:pt idx="2751">
                  <c:v>41124</c:v>
                </c:pt>
                <c:pt idx="2752">
                  <c:v>41123</c:v>
                </c:pt>
                <c:pt idx="2753">
                  <c:v>41122</c:v>
                </c:pt>
                <c:pt idx="2754">
                  <c:v>41121</c:v>
                </c:pt>
                <c:pt idx="2755">
                  <c:v>41120</c:v>
                </c:pt>
                <c:pt idx="2756">
                  <c:v>41117</c:v>
                </c:pt>
                <c:pt idx="2757">
                  <c:v>41116</c:v>
                </c:pt>
                <c:pt idx="2758">
                  <c:v>41115</c:v>
                </c:pt>
                <c:pt idx="2759">
                  <c:v>41114</c:v>
                </c:pt>
                <c:pt idx="2760">
                  <c:v>41113</c:v>
                </c:pt>
                <c:pt idx="2761">
                  <c:v>41110</c:v>
                </c:pt>
                <c:pt idx="2762">
                  <c:v>41109</c:v>
                </c:pt>
                <c:pt idx="2763">
                  <c:v>41108</c:v>
                </c:pt>
                <c:pt idx="2764">
                  <c:v>41107</c:v>
                </c:pt>
                <c:pt idx="2765">
                  <c:v>41106</c:v>
                </c:pt>
                <c:pt idx="2766">
                  <c:v>41103</c:v>
                </c:pt>
                <c:pt idx="2767">
                  <c:v>41102</c:v>
                </c:pt>
                <c:pt idx="2768">
                  <c:v>41101</c:v>
                </c:pt>
                <c:pt idx="2769">
                  <c:v>41100</c:v>
                </c:pt>
                <c:pt idx="2770">
                  <c:v>41099</c:v>
                </c:pt>
                <c:pt idx="2771">
                  <c:v>41096</c:v>
                </c:pt>
                <c:pt idx="2772">
                  <c:v>41095</c:v>
                </c:pt>
                <c:pt idx="2773">
                  <c:v>41093</c:v>
                </c:pt>
                <c:pt idx="2774">
                  <c:v>41092</c:v>
                </c:pt>
                <c:pt idx="2775">
                  <c:v>41089</c:v>
                </c:pt>
                <c:pt idx="2776">
                  <c:v>41088</c:v>
                </c:pt>
                <c:pt idx="2777">
                  <c:v>41087</c:v>
                </c:pt>
                <c:pt idx="2778">
                  <c:v>41086</c:v>
                </c:pt>
                <c:pt idx="2779">
                  <c:v>41085</c:v>
                </c:pt>
                <c:pt idx="2780">
                  <c:v>41082</c:v>
                </c:pt>
                <c:pt idx="2781">
                  <c:v>41081</c:v>
                </c:pt>
                <c:pt idx="2782">
                  <c:v>41080</c:v>
                </c:pt>
                <c:pt idx="2783">
                  <c:v>41079</c:v>
                </c:pt>
                <c:pt idx="2784">
                  <c:v>41078</c:v>
                </c:pt>
                <c:pt idx="2785">
                  <c:v>41075</c:v>
                </c:pt>
                <c:pt idx="2786">
                  <c:v>41074</c:v>
                </c:pt>
                <c:pt idx="2787">
                  <c:v>41073</c:v>
                </c:pt>
                <c:pt idx="2788">
                  <c:v>41072</c:v>
                </c:pt>
                <c:pt idx="2789">
                  <c:v>41071</c:v>
                </c:pt>
                <c:pt idx="2790">
                  <c:v>41068</c:v>
                </c:pt>
                <c:pt idx="2791">
                  <c:v>41067</c:v>
                </c:pt>
                <c:pt idx="2792">
                  <c:v>41066</c:v>
                </c:pt>
                <c:pt idx="2793">
                  <c:v>41065</c:v>
                </c:pt>
                <c:pt idx="2794">
                  <c:v>41064</c:v>
                </c:pt>
                <c:pt idx="2795">
                  <c:v>41061</c:v>
                </c:pt>
                <c:pt idx="2796">
                  <c:v>41060</c:v>
                </c:pt>
                <c:pt idx="2797">
                  <c:v>41059</c:v>
                </c:pt>
                <c:pt idx="2798">
                  <c:v>41058</c:v>
                </c:pt>
                <c:pt idx="2799">
                  <c:v>41054</c:v>
                </c:pt>
                <c:pt idx="2800">
                  <c:v>41053</c:v>
                </c:pt>
                <c:pt idx="2801">
                  <c:v>41052</c:v>
                </c:pt>
                <c:pt idx="2802">
                  <c:v>41051</c:v>
                </c:pt>
                <c:pt idx="2803">
                  <c:v>41050</c:v>
                </c:pt>
                <c:pt idx="2804">
                  <c:v>41047</c:v>
                </c:pt>
                <c:pt idx="2805">
                  <c:v>41046</c:v>
                </c:pt>
                <c:pt idx="2806">
                  <c:v>41045</c:v>
                </c:pt>
                <c:pt idx="2807">
                  <c:v>41044</c:v>
                </c:pt>
                <c:pt idx="2808">
                  <c:v>41043</c:v>
                </c:pt>
                <c:pt idx="2809">
                  <c:v>41040</c:v>
                </c:pt>
                <c:pt idx="2810">
                  <c:v>41039</c:v>
                </c:pt>
                <c:pt idx="2811">
                  <c:v>41038</c:v>
                </c:pt>
                <c:pt idx="2812">
                  <c:v>41037</c:v>
                </c:pt>
                <c:pt idx="2813">
                  <c:v>41036</c:v>
                </c:pt>
                <c:pt idx="2814">
                  <c:v>41033</c:v>
                </c:pt>
                <c:pt idx="2815">
                  <c:v>41032</c:v>
                </c:pt>
                <c:pt idx="2816">
                  <c:v>41031</c:v>
                </c:pt>
                <c:pt idx="2817">
                  <c:v>41030</c:v>
                </c:pt>
                <c:pt idx="2818">
                  <c:v>41029</c:v>
                </c:pt>
                <c:pt idx="2819">
                  <c:v>41026</c:v>
                </c:pt>
                <c:pt idx="2820">
                  <c:v>41025</c:v>
                </c:pt>
                <c:pt idx="2821">
                  <c:v>41024</c:v>
                </c:pt>
                <c:pt idx="2822">
                  <c:v>41023</c:v>
                </c:pt>
                <c:pt idx="2823">
                  <c:v>41022</c:v>
                </c:pt>
                <c:pt idx="2824">
                  <c:v>41019</c:v>
                </c:pt>
                <c:pt idx="2825">
                  <c:v>41018</c:v>
                </c:pt>
                <c:pt idx="2826">
                  <c:v>41017</c:v>
                </c:pt>
                <c:pt idx="2827">
                  <c:v>41016</c:v>
                </c:pt>
                <c:pt idx="2828">
                  <c:v>41015</c:v>
                </c:pt>
                <c:pt idx="2829">
                  <c:v>41012</c:v>
                </c:pt>
                <c:pt idx="2830">
                  <c:v>41011</c:v>
                </c:pt>
                <c:pt idx="2831">
                  <c:v>41010</c:v>
                </c:pt>
                <c:pt idx="2832">
                  <c:v>41009</c:v>
                </c:pt>
                <c:pt idx="2833">
                  <c:v>41008</c:v>
                </c:pt>
                <c:pt idx="2834">
                  <c:v>41004</c:v>
                </c:pt>
                <c:pt idx="2835">
                  <c:v>41003</c:v>
                </c:pt>
                <c:pt idx="2836">
                  <c:v>41002</c:v>
                </c:pt>
                <c:pt idx="2837">
                  <c:v>41001</c:v>
                </c:pt>
                <c:pt idx="2838">
                  <c:v>40998</c:v>
                </c:pt>
                <c:pt idx="2839">
                  <c:v>40997</c:v>
                </c:pt>
                <c:pt idx="2840">
                  <c:v>40996</c:v>
                </c:pt>
                <c:pt idx="2841">
                  <c:v>40995</c:v>
                </c:pt>
                <c:pt idx="2842">
                  <c:v>40994</c:v>
                </c:pt>
                <c:pt idx="2843">
                  <c:v>40991</c:v>
                </c:pt>
                <c:pt idx="2844">
                  <c:v>40990</c:v>
                </c:pt>
                <c:pt idx="2845">
                  <c:v>40989</c:v>
                </c:pt>
                <c:pt idx="2846">
                  <c:v>40988</c:v>
                </c:pt>
                <c:pt idx="2847">
                  <c:v>40987</c:v>
                </c:pt>
                <c:pt idx="2848">
                  <c:v>40984</c:v>
                </c:pt>
                <c:pt idx="2849">
                  <c:v>40983</c:v>
                </c:pt>
                <c:pt idx="2850">
                  <c:v>40982</c:v>
                </c:pt>
                <c:pt idx="2851">
                  <c:v>40981</c:v>
                </c:pt>
                <c:pt idx="2852">
                  <c:v>40980</c:v>
                </c:pt>
                <c:pt idx="2853">
                  <c:v>40977</c:v>
                </c:pt>
                <c:pt idx="2854">
                  <c:v>40976</c:v>
                </c:pt>
                <c:pt idx="2855">
                  <c:v>40975</c:v>
                </c:pt>
                <c:pt idx="2856">
                  <c:v>40974</c:v>
                </c:pt>
                <c:pt idx="2857">
                  <c:v>40973</c:v>
                </c:pt>
                <c:pt idx="2858">
                  <c:v>40970</c:v>
                </c:pt>
                <c:pt idx="2859">
                  <c:v>40969</c:v>
                </c:pt>
                <c:pt idx="2860">
                  <c:v>40968</c:v>
                </c:pt>
                <c:pt idx="2861">
                  <c:v>40967</c:v>
                </c:pt>
                <c:pt idx="2862">
                  <c:v>40966</c:v>
                </c:pt>
                <c:pt idx="2863">
                  <c:v>40963</c:v>
                </c:pt>
                <c:pt idx="2864">
                  <c:v>40962</c:v>
                </c:pt>
                <c:pt idx="2865">
                  <c:v>40961</c:v>
                </c:pt>
                <c:pt idx="2866">
                  <c:v>40960</c:v>
                </c:pt>
                <c:pt idx="2867">
                  <c:v>40956</c:v>
                </c:pt>
                <c:pt idx="2868">
                  <c:v>40955</c:v>
                </c:pt>
                <c:pt idx="2869">
                  <c:v>40954</c:v>
                </c:pt>
                <c:pt idx="2870">
                  <c:v>40953</c:v>
                </c:pt>
                <c:pt idx="2871">
                  <c:v>40952</c:v>
                </c:pt>
                <c:pt idx="2872">
                  <c:v>40949</c:v>
                </c:pt>
                <c:pt idx="2873">
                  <c:v>40948</c:v>
                </c:pt>
                <c:pt idx="2874">
                  <c:v>40947</c:v>
                </c:pt>
                <c:pt idx="2875">
                  <c:v>40946</c:v>
                </c:pt>
                <c:pt idx="2876">
                  <c:v>40945</c:v>
                </c:pt>
                <c:pt idx="2877">
                  <c:v>40942</c:v>
                </c:pt>
                <c:pt idx="2878">
                  <c:v>40941</c:v>
                </c:pt>
                <c:pt idx="2879">
                  <c:v>40940</c:v>
                </c:pt>
                <c:pt idx="2880">
                  <c:v>40939</c:v>
                </c:pt>
                <c:pt idx="2881">
                  <c:v>40938</c:v>
                </c:pt>
                <c:pt idx="2882">
                  <c:v>40935</c:v>
                </c:pt>
                <c:pt idx="2883">
                  <c:v>40934</c:v>
                </c:pt>
                <c:pt idx="2884">
                  <c:v>40933</c:v>
                </c:pt>
                <c:pt idx="2885">
                  <c:v>40932</c:v>
                </c:pt>
                <c:pt idx="2886">
                  <c:v>40931</c:v>
                </c:pt>
                <c:pt idx="2887">
                  <c:v>40928</c:v>
                </c:pt>
                <c:pt idx="2888">
                  <c:v>40927</c:v>
                </c:pt>
                <c:pt idx="2889">
                  <c:v>40926</c:v>
                </c:pt>
                <c:pt idx="2890">
                  <c:v>40925</c:v>
                </c:pt>
                <c:pt idx="2891">
                  <c:v>40921</c:v>
                </c:pt>
                <c:pt idx="2892">
                  <c:v>40920</c:v>
                </c:pt>
                <c:pt idx="2893">
                  <c:v>40919</c:v>
                </c:pt>
                <c:pt idx="2894">
                  <c:v>40918</c:v>
                </c:pt>
                <c:pt idx="2895">
                  <c:v>40917</c:v>
                </c:pt>
                <c:pt idx="2896">
                  <c:v>40914</c:v>
                </c:pt>
                <c:pt idx="2897">
                  <c:v>40913</c:v>
                </c:pt>
                <c:pt idx="2898">
                  <c:v>40912</c:v>
                </c:pt>
                <c:pt idx="2899">
                  <c:v>40911</c:v>
                </c:pt>
                <c:pt idx="2900">
                  <c:v>40907</c:v>
                </c:pt>
                <c:pt idx="2901">
                  <c:v>40906</c:v>
                </c:pt>
                <c:pt idx="2902">
                  <c:v>40905</c:v>
                </c:pt>
                <c:pt idx="2903">
                  <c:v>40904</c:v>
                </c:pt>
                <c:pt idx="2904">
                  <c:v>40900</c:v>
                </c:pt>
                <c:pt idx="2905">
                  <c:v>40899</c:v>
                </c:pt>
                <c:pt idx="2906">
                  <c:v>40898</c:v>
                </c:pt>
                <c:pt idx="2907">
                  <c:v>40897</c:v>
                </c:pt>
                <c:pt idx="2908">
                  <c:v>40896</c:v>
                </c:pt>
                <c:pt idx="2909">
                  <c:v>40893</c:v>
                </c:pt>
                <c:pt idx="2910">
                  <c:v>40892</c:v>
                </c:pt>
                <c:pt idx="2911">
                  <c:v>40891</c:v>
                </c:pt>
                <c:pt idx="2912">
                  <c:v>40890</c:v>
                </c:pt>
                <c:pt idx="2913">
                  <c:v>40889</c:v>
                </c:pt>
                <c:pt idx="2914">
                  <c:v>40886</c:v>
                </c:pt>
                <c:pt idx="2915">
                  <c:v>40885</c:v>
                </c:pt>
                <c:pt idx="2916">
                  <c:v>40884</c:v>
                </c:pt>
                <c:pt idx="2917">
                  <c:v>40883</c:v>
                </c:pt>
                <c:pt idx="2918">
                  <c:v>40882</c:v>
                </c:pt>
                <c:pt idx="2919">
                  <c:v>40879</c:v>
                </c:pt>
                <c:pt idx="2920">
                  <c:v>40878</c:v>
                </c:pt>
                <c:pt idx="2921">
                  <c:v>40877</c:v>
                </c:pt>
                <c:pt idx="2922">
                  <c:v>40876</c:v>
                </c:pt>
                <c:pt idx="2923">
                  <c:v>40875</c:v>
                </c:pt>
                <c:pt idx="2924">
                  <c:v>40872</c:v>
                </c:pt>
                <c:pt idx="2925">
                  <c:v>40870</c:v>
                </c:pt>
                <c:pt idx="2926">
                  <c:v>40869</c:v>
                </c:pt>
                <c:pt idx="2927">
                  <c:v>40868</c:v>
                </c:pt>
                <c:pt idx="2928">
                  <c:v>40865</c:v>
                </c:pt>
                <c:pt idx="2929">
                  <c:v>40864</c:v>
                </c:pt>
                <c:pt idx="2930">
                  <c:v>40863</c:v>
                </c:pt>
                <c:pt idx="2931">
                  <c:v>40862</c:v>
                </c:pt>
                <c:pt idx="2932">
                  <c:v>40861</c:v>
                </c:pt>
                <c:pt idx="2933">
                  <c:v>40858</c:v>
                </c:pt>
                <c:pt idx="2934">
                  <c:v>40857</c:v>
                </c:pt>
                <c:pt idx="2935">
                  <c:v>40856</c:v>
                </c:pt>
                <c:pt idx="2936">
                  <c:v>40855</c:v>
                </c:pt>
                <c:pt idx="2937">
                  <c:v>40854</c:v>
                </c:pt>
                <c:pt idx="2938">
                  <c:v>40851</c:v>
                </c:pt>
                <c:pt idx="2939">
                  <c:v>40850</c:v>
                </c:pt>
                <c:pt idx="2940">
                  <c:v>40849</c:v>
                </c:pt>
                <c:pt idx="2941">
                  <c:v>40848</c:v>
                </c:pt>
                <c:pt idx="2942">
                  <c:v>40847</c:v>
                </c:pt>
                <c:pt idx="2943">
                  <c:v>40844</c:v>
                </c:pt>
                <c:pt idx="2944">
                  <c:v>40843</c:v>
                </c:pt>
                <c:pt idx="2945">
                  <c:v>40842</c:v>
                </c:pt>
                <c:pt idx="2946">
                  <c:v>40841</c:v>
                </c:pt>
                <c:pt idx="2947">
                  <c:v>40840</c:v>
                </c:pt>
                <c:pt idx="2948">
                  <c:v>40837</c:v>
                </c:pt>
                <c:pt idx="2949">
                  <c:v>40836</c:v>
                </c:pt>
                <c:pt idx="2950">
                  <c:v>40835</c:v>
                </c:pt>
                <c:pt idx="2951">
                  <c:v>40834</c:v>
                </c:pt>
                <c:pt idx="2952">
                  <c:v>40833</c:v>
                </c:pt>
                <c:pt idx="2953">
                  <c:v>40830</c:v>
                </c:pt>
                <c:pt idx="2954">
                  <c:v>40829</c:v>
                </c:pt>
                <c:pt idx="2955">
                  <c:v>40828</c:v>
                </c:pt>
                <c:pt idx="2956">
                  <c:v>40827</c:v>
                </c:pt>
                <c:pt idx="2957">
                  <c:v>40826</c:v>
                </c:pt>
                <c:pt idx="2958">
                  <c:v>40823</c:v>
                </c:pt>
                <c:pt idx="2959">
                  <c:v>40822</c:v>
                </c:pt>
                <c:pt idx="2960">
                  <c:v>40821</c:v>
                </c:pt>
                <c:pt idx="2961">
                  <c:v>40820</c:v>
                </c:pt>
                <c:pt idx="2962">
                  <c:v>40819</c:v>
                </c:pt>
                <c:pt idx="2963">
                  <c:v>40816</c:v>
                </c:pt>
                <c:pt idx="2964">
                  <c:v>40815</c:v>
                </c:pt>
                <c:pt idx="2965">
                  <c:v>40814</c:v>
                </c:pt>
                <c:pt idx="2966">
                  <c:v>40813</c:v>
                </c:pt>
                <c:pt idx="2967">
                  <c:v>40812</c:v>
                </c:pt>
                <c:pt idx="2968">
                  <c:v>40809</c:v>
                </c:pt>
                <c:pt idx="2969">
                  <c:v>40808</c:v>
                </c:pt>
                <c:pt idx="2970">
                  <c:v>40807</c:v>
                </c:pt>
                <c:pt idx="2971">
                  <c:v>40806</c:v>
                </c:pt>
                <c:pt idx="2972">
                  <c:v>40805</c:v>
                </c:pt>
                <c:pt idx="2973">
                  <c:v>40802</c:v>
                </c:pt>
                <c:pt idx="2974">
                  <c:v>40801</c:v>
                </c:pt>
                <c:pt idx="2975">
                  <c:v>40800</c:v>
                </c:pt>
                <c:pt idx="2976">
                  <c:v>40799</c:v>
                </c:pt>
                <c:pt idx="2977">
                  <c:v>40798</c:v>
                </c:pt>
                <c:pt idx="2978">
                  <c:v>40795</c:v>
                </c:pt>
                <c:pt idx="2979">
                  <c:v>40794</c:v>
                </c:pt>
                <c:pt idx="2980">
                  <c:v>40793</c:v>
                </c:pt>
                <c:pt idx="2981">
                  <c:v>40792</c:v>
                </c:pt>
                <c:pt idx="2982">
                  <c:v>40788</c:v>
                </c:pt>
                <c:pt idx="2983">
                  <c:v>40787</c:v>
                </c:pt>
                <c:pt idx="2984">
                  <c:v>40786</c:v>
                </c:pt>
                <c:pt idx="2985">
                  <c:v>40785</c:v>
                </c:pt>
                <c:pt idx="2986">
                  <c:v>40784</c:v>
                </c:pt>
                <c:pt idx="2987">
                  <c:v>40781</c:v>
                </c:pt>
                <c:pt idx="2988">
                  <c:v>40780</c:v>
                </c:pt>
                <c:pt idx="2989">
                  <c:v>40779</c:v>
                </c:pt>
                <c:pt idx="2990">
                  <c:v>40778</c:v>
                </c:pt>
                <c:pt idx="2991">
                  <c:v>40777</c:v>
                </c:pt>
                <c:pt idx="2992">
                  <c:v>40774</c:v>
                </c:pt>
                <c:pt idx="2993">
                  <c:v>40773</c:v>
                </c:pt>
                <c:pt idx="2994">
                  <c:v>40772</c:v>
                </c:pt>
                <c:pt idx="2995">
                  <c:v>40771</c:v>
                </c:pt>
                <c:pt idx="2996">
                  <c:v>40770</c:v>
                </c:pt>
                <c:pt idx="2997">
                  <c:v>40767</c:v>
                </c:pt>
                <c:pt idx="2998">
                  <c:v>40766</c:v>
                </c:pt>
                <c:pt idx="2999">
                  <c:v>40765</c:v>
                </c:pt>
                <c:pt idx="3000">
                  <c:v>40764</c:v>
                </c:pt>
                <c:pt idx="3001">
                  <c:v>40763</c:v>
                </c:pt>
                <c:pt idx="3002">
                  <c:v>40760</c:v>
                </c:pt>
                <c:pt idx="3003">
                  <c:v>40759</c:v>
                </c:pt>
                <c:pt idx="3004">
                  <c:v>40758</c:v>
                </c:pt>
                <c:pt idx="3005">
                  <c:v>40757</c:v>
                </c:pt>
                <c:pt idx="3006">
                  <c:v>40756</c:v>
                </c:pt>
                <c:pt idx="3007">
                  <c:v>40753</c:v>
                </c:pt>
                <c:pt idx="3008">
                  <c:v>40752</c:v>
                </c:pt>
                <c:pt idx="3009">
                  <c:v>40751</c:v>
                </c:pt>
                <c:pt idx="3010">
                  <c:v>40750</c:v>
                </c:pt>
                <c:pt idx="3011">
                  <c:v>40749</c:v>
                </c:pt>
                <c:pt idx="3012">
                  <c:v>40746</c:v>
                </c:pt>
                <c:pt idx="3013">
                  <c:v>40745</c:v>
                </c:pt>
                <c:pt idx="3014">
                  <c:v>40744</c:v>
                </c:pt>
                <c:pt idx="3015">
                  <c:v>40743</c:v>
                </c:pt>
                <c:pt idx="3016">
                  <c:v>40742</c:v>
                </c:pt>
                <c:pt idx="3017">
                  <c:v>40739</c:v>
                </c:pt>
                <c:pt idx="3018">
                  <c:v>40738</c:v>
                </c:pt>
                <c:pt idx="3019">
                  <c:v>40737</c:v>
                </c:pt>
                <c:pt idx="3020">
                  <c:v>40736</c:v>
                </c:pt>
                <c:pt idx="3021">
                  <c:v>40735</c:v>
                </c:pt>
                <c:pt idx="3022">
                  <c:v>40732</c:v>
                </c:pt>
                <c:pt idx="3023">
                  <c:v>40731</c:v>
                </c:pt>
                <c:pt idx="3024">
                  <c:v>40730</c:v>
                </c:pt>
                <c:pt idx="3025">
                  <c:v>40729</c:v>
                </c:pt>
                <c:pt idx="3026">
                  <c:v>40725</c:v>
                </c:pt>
                <c:pt idx="3027">
                  <c:v>40724</c:v>
                </c:pt>
                <c:pt idx="3028">
                  <c:v>40723</c:v>
                </c:pt>
                <c:pt idx="3029">
                  <c:v>40722</c:v>
                </c:pt>
                <c:pt idx="3030">
                  <c:v>40721</c:v>
                </c:pt>
                <c:pt idx="3031">
                  <c:v>40718</c:v>
                </c:pt>
                <c:pt idx="3032">
                  <c:v>40717</c:v>
                </c:pt>
                <c:pt idx="3033">
                  <c:v>40716</c:v>
                </c:pt>
                <c:pt idx="3034">
                  <c:v>40715</c:v>
                </c:pt>
                <c:pt idx="3035">
                  <c:v>40714</c:v>
                </c:pt>
                <c:pt idx="3036">
                  <c:v>40711</c:v>
                </c:pt>
                <c:pt idx="3037">
                  <c:v>40710</c:v>
                </c:pt>
                <c:pt idx="3038">
                  <c:v>40709</c:v>
                </c:pt>
                <c:pt idx="3039">
                  <c:v>40708</c:v>
                </c:pt>
                <c:pt idx="3040">
                  <c:v>40707</c:v>
                </c:pt>
                <c:pt idx="3041">
                  <c:v>40704</c:v>
                </c:pt>
                <c:pt idx="3042">
                  <c:v>40703</c:v>
                </c:pt>
                <c:pt idx="3043">
                  <c:v>40702</c:v>
                </c:pt>
                <c:pt idx="3044">
                  <c:v>40701</c:v>
                </c:pt>
                <c:pt idx="3045">
                  <c:v>40700</c:v>
                </c:pt>
                <c:pt idx="3046">
                  <c:v>40697</c:v>
                </c:pt>
                <c:pt idx="3047">
                  <c:v>40696</c:v>
                </c:pt>
                <c:pt idx="3048">
                  <c:v>40695</c:v>
                </c:pt>
                <c:pt idx="3049">
                  <c:v>40694</c:v>
                </c:pt>
                <c:pt idx="3050">
                  <c:v>40690</c:v>
                </c:pt>
                <c:pt idx="3051">
                  <c:v>40689</c:v>
                </c:pt>
                <c:pt idx="3052">
                  <c:v>40688</c:v>
                </c:pt>
                <c:pt idx="3053">
                  <c:v>40687</c:v>
                </c:pt>
                <c:pt idx="3054">
                  <c:v>40686</c:v>
                </c:pt>
                <c:pt idx="3055">
                  <c:v>40683</c:v>
                </c:pt>
                <c:pt idx="3056">
                  <c:v>40682</c:v>
                </c:pt>
                <c:pt idx="3057">
                  <c:v>40681</c:v>
                </c:pt>
                <c:pt idx="3058">
                  <c:v>40680</c:v>
                </c:pt>
                <c:pt idx="3059">
                  <c:v>40679</c:v>
                </c:pt>
                <c:pt idx="3060">
                  <c:v>40676</c:v>
                </c:pt>
                <c:pt idx="3061">
                  <c:v>40675</c:v>
                </c:pt>
                <c:pt idx="3062">
                  <c:v>40674</c:v>
                </c:pt>
                <c:pt idx="3063">
                  <c:v>40673</c:v>
                </c:pt>
                <c:pt idx="3064">
                  <c:v>40672</c:v>
                </c:pt>
                <c:pt idx="3065">
                  <c:v>40669</c:v>
                </c:pt>
                <c:pt idx="3066">
                  <c:v>40668</c:v>
                </c:pt>
                <c:pt idx="3067">
                  <c:v>40667</c:v>
                </c:pt>
                <c:pt idx="3068">
                  <c:v>40666</c:v>
                </c:pt>
                <c:pt idx="3069">
                  <c:v>40665</c:v>
                </c:pt>
                <c:pt idx="3070">
                  <c:v>40662</c:v>
                </c:pt>
                <c:pt idx="3071">
                  <c:v>40661</c:v>
                </c:pt>
                <c:pt idx="3072">
                  <c:v>40660</c:v>
                </c:pt>
                <c:pt idx="3073">
                  <c:v>40659</c:v>
                </c:pt>
                <c:pt idx="3074">
                  <c:v>40658</c:v>
                </c:pt>
                <c:pt idx="3075">
                  <c:v>40654</c:v>
                </c:pt>
                <c:pt idx="3076">
                  <c:v>40653</c:v>
                </c:pt>
                <c:pt idx="3077">
                  <c:v>40652</c:v>
                </c:pt>
                <c:pt idx="3078">
                  <c:v>40651</c:v>
                </c:pt>
                <c:pt idx="3079">
                  <c:v>40648</c:v>
                </c:pt>
                <c:pt idx="3080">
                  <c:v>40647</c:v>
                </c:pt>
                <c:pt idx="3081">
                  <c:v>40646</c:v>
                </c:pt>
                <c:pt idx="3082">
                  <c:v>40645</c:v>
                </c:pt>
                <c:pt idx="3083">
                  <c:v>40644</c:v>
                </c:pt>
                <c:pt idx="3084">
                  <c:v>40641</c:v>
                </c:pt>
                <c:pt idx="3085">
                  <c:v>40640</c:v>
                </c:pt>
                <c:pt idx="3086">
                  <c:v>40639</c:v>
                </c:pt>
                <c:pt idx="3087">
                  <c:v>40638</c:v>
                </c:pt>
                <c:pt idx="3088">
                  <c:v>40637</c:v>
                </c:pt>
                <c:pt idx="3089">
                  <c:v>40634</c:v>
                </c:pt>
                <c:pt idx="3090">
                  <c:v>40633</c:v>
                </c:pt>
                <c:pt idx="3091">
                  <c:v>40632</c:v>
                </c:pt>
                <c:pt idx="3092">
                  <c:v>40631</c:v>
                </c:pt>
                <c:pt idx="3093">
                  <c:v>40630</c:v>
                </c:pt>
                <c:pt idx="3094">
                  <c:v>40627</c:v>
                </c:pt>
                <c:pt idx="3095">
                  <c:v>40626</c:v>
                </c:pt>
                <c:pt idx="3096">
                  <c:v>40625</c:v>
                </c:pt>
                <c:pt idx="3097">
                  <c:v>40624</c:v>
                </c:pt>
                <c:pt idx="3098">
                  <c:v>40623</c:v>
                </c:pt>
                <c:pt idx="3099">
                  <c:v>40620</c:v>
                </c:pt>
                <c:pt idx="3100">
                  <c:v>40619</c:v>
                </c:pt>
                <c:pt idx="3101">
                  <c:v>40618</c:v>
                </c:pt>
                <c:pt idx="3102">
                  <c:v>40617</c:v>
                </c:pt>
                <c:pt idx="3103">
                  <c:v>40616</c:v>
                </c:pt>
                <c:pt idx="3104">
                  <c:v>40613</c:v>
                </c:pt>
                <c:pt idx="3105">
                  <c:v>40612</c:v>
                </c:pt>
                <c:pt idx="3106">
                  <c:v>40611</c:v>
                </c:pt>
                <c:pt idx="3107">
                  <c:v>40610</c:v>
                </c:pt>
                <c:pt idx="3108">
                  <c:v>40609</c:v>
                </c:pt>
                <c:pt idx="3109">
                  <c:v>40606</c:v>
                </c:pt>
                <c:pt idx="3110">
                  <c:v>40605</c:v>
                </c:pt>
                <c:pt idx="3111">
                  <c:v>40604</c:v>
                </c:pt>
                <c:pt idx="3112">
                  <c:v>40603</c:v>
                </c:pt>
                <c:pt idx="3113">
                  <c:v>40602</c:v>
                </c:pt>
                <c:pt idx="3114">
                  <c:v>40599</c:v>
                </c:pt>
                <c:pt idx="3115">
                  <c:v>40598</c:v>
                </c:pt>
                <c:pt idx="3116">
                  <c:v>40597</c:v>
                </c:pt>
                <c:pt idx="3117">
                  <c:v>40596</c:v>
                </c:pt>
                <c:pt idx="3118">
                  <c:v>40592</c:v>
                </c:pt>
                <c:pt idx="3119">
                  <c:v>40591</c:v>
                </c:pt>
                <c:pt idx="3120">
                  <c:v>40590</c:v>
                </c:pt>
                <c:pt idx="3121">
                  <c:v>40589</c:v>
                </c:pt>
                <c:pt idx="3122">
                  <c:v>40588</c:v>
                </c:pt>
                <c:pt idx="3123">
                  <c:v>40585</c:v>
                </c:pt>
                <c:pt idx="3124">
                  <c:v>40584</c:v>
                </c:pt>
                <c:pt idx="3125">
                  <c:v>40583</c:v>
                </c:pt>
                <c:pt idx="3126">
                  <c:v>40582</c:v>
                </c:pt>
                <c:pt idx="3127">
                  <c:v>40581</c:v>
                </c:pt>
                <c:pt idx="3128">
                  <c:v>40578</c:v>
                </c:pt>
                <c:pt idx="3129">
                  <c:v>40577</c:v>
                </c:pt>
                <c:pt idx="3130">
                  <c:v>40576</c:v>
                </c:pt>
                <c:pt idx="3131">
                  <c:v>40575</c:v>
                </c:pt>
                <c:pt idx="3132">
                  <c:v>40574</c:v>
                </c:pt>
                <c:pt idx="3133">
                  <c:v>40571</c:v>
                </c:pt>
                <c:pt idx="3134">
                  <c:v>40570</c:v>
                </c:pt>
                <c:pt idx="3135">
                  <c:v>40569</c:v>
                </c:pt>
                <c:pt idx="3136">
                  <c:v>40568</c:v>
                </c:pt>
                <c:pt idx="3137">
                  <c:v>40567</c:v>
                </c:pt>
                <c:pt idx="3138">
                  <c:v>40564</c:v>
                </c:pt>
                <c:pt idx="3139">
                  <c:v>40563</c:v>
                </c:pt>
                <c:pt idx="3140">
                  <c:v>40562</c:v>
                </c:pt>
                <c:pt idx="3141">
                  <c:v>40561</c:v>
                </c:pt>
                <c:pt idx="3142">
                  <c:v>40557</c:v>
                </c:pt>
                <c:pt idx="3143">
                  <c:v>40556</c:v>
                </c:pt>
                <c:pt idx="3144">
                  <c:v>40555</c:v>
                </c:pt>
                <c:pt idx="3145">
                  <c:v>40554</c:v>
                </c:pt>
                <c:pt idx="3146">
                  <c:v>40553</c:v>
                </c:pt>
                <c:pt idx="3147">
                  <c:v>40550</c:v>
                </c:pt>
                <c:pt idx="3148">
                  <c:v>40549</c:v>
                </c:pt>
                <c:pt idx="3149">
                  <c:v>40548</c:v>
                </c:pt>
                <c:pt idx="3150">
                  <c:v>40547</c:v>
                </c:pt>
                <c:pt idx="3151">
                  <c:v>40546</c:v>
                </c:pt>
                <c:pt idx="3152">
                  <c:v>40543</c:v>
                </c:pt>
                <c:pt idx="3153">
                  <c:v>40542</c:v>
                </c:pt>
                <c:pt idx="3154">
                  <c:v>40541</c:v>
                </c:pt>
                <c:pt idx="3155">
                  <c:v>40540</c:v>
                </c:pt>
                <c:pt idx="3156">
                  <c:v>40539</c:v>
                </c:pt>
                <c:pt idx="3157">
                  <c:v>40535</c:v>
                </c:pt>
                <c:pt idx="3158">
                  <c:v>40534</c:v>
                </c:pt>
                <c:pt idx="3159">
                  <c:v>40533</c:v>
                </c:pt>
                <c:pt idx="3160">
                  <c:v>40532</c:v>
                </c:pt>
                <c:pt idx="3161">
                  <c:v>40529</c:v>
                </c:pt>
                <c:pt idx="3162">
                  <c:v>40528</c:v>
                </c:pt>
                <c:pt idx="3163">
                  <c:v>40527</c:v>
                </c:pt>
                <c:pt idx="3164">
                  <c:v>40526</c:v>
                </c:pt>
                <c:pt idx="3165">
                  <c:v>40525</c:v>
                </c:pt>
                <c:pt idx="3166">
                  <c:v>40522</c:v>
                </c:pt>
                <c:pt idx="3167">
                  <c:v>40521</c:v>
                </c:pt>
                <c:pt idx="3168">
                  <c:v>40520</c:v>
                </c:pt>
                <c:pt idx="3169">
                  <c:v>40519</c:v>
                </c:pt>
                <c:pt idx="3170">
                  <c:v>40518</c:v>
                </c:pt>
                <c:pt idx="3171">
                  <c:v>40515</c:v>
                </c:pt>
                <c:pt idx="3172">
                  <c:v>40514</c:v>
                </c:pt>
                <c:pt idx="3173">
                  <c:v>40513</c:v>
                </c:pt>
                <c:pt idx="3174">
                  <c:v>40512</c:v>
                </c:pt>
                <c:pt idx="3175">
                  <c:v>40511</c:v>
                </c:pt>
                <c:pt idx="3176">
                  <c:v>40508</c:v>
                </c:pt>
                <c:pt idx="3177">
                  <c:v>40506</c:v>
                </c:pt>
                <c:pt idx="3178">
                  <c:v>40505</c:v>
                </c:pt>
                <c:pt idx="3179">
                  <c:v>40504</c:v>
                </c:pt>
                <c:pt idx="3180">
                  <c:v>40501</c:v>
                </c:pt>
                <c:pt idx="3181">
                  <c:v>40500</c:v>
                </c:pt>
                <c:pt idx="3182">
                  <c:v>40499</c:v>
                </c:pt>
                <c:pt idx="3183">
                  <c:v>40498</c:v>
                </c:pt>
                <c:pt idx="3184">
                  <c:v>40497</c:v>
                </c:pt>
                <c:pt idx="3185">
                  <c:v>40494</c:v>
                </c:pt>
                <c:pt idx="3186">
                  <c:v>40493</c:v>
                </c:pt>
                <c:pt idx="3187">
                  <c:v>40492</c:v>
                </c:pt>
                <c:pt idx="3188">
                  <c:v>40491</c:v>
                </c:pt>
                <c:pt idx="3189">
                  <c:v>40490</c:v>
                </c:pt>
                <c:pt idx="3190">
                  <c:v>40487</c:v>
                </c:pt>
                <c:pt idx="3191">
                  <c:v>40486</c:v>
                </c:pt>
                <c:pt idx="3192">
                  <c:v>40485</c:v>
                </c:pt>
                <c:pt idx="3193">
                  <c:v>40484</c:v>
                </c:pt>
                <c:pt idx="3194">
                  <c:v>40483</c:v>
                </c:pt>
                <c:pt idx="3195">
                  <c:v>40480</c:v>
                </c:pt>
                <c:pt idx="3196">
                  <c:v>40479</c:v>
                </c:pt>
                <c:pt idx="3197">
                  <c:v>40478</c:v>
                </c:pt>
                <c:pt idx="3198">
                  <c:v>40477</c:v>
                </c:pt>
                <c:pt idx="3199">
                  <c:v>40476</c:v>
                </c:pt>
                <c:pt idx="3200">
                  <c:v>40473</c:v>
                </c:pt>
                <c:pt idx="3201">
                  <c:v>40472</c:v>
                </c:pt>
                <c:pt idx="3202">
                  <c:v>40471</c:v>
                </c:pt>
                <c:pt idx="3203">
                  <c:v>40470</c:v>
                </c:pt>
                <c:pt idx="3204">
                  <c:v>40469</c:v>
                </c:pt>
                <c:pt idx="3205">
                  <c:v>40466</c:v>
                </c:pt>
                <c:pt idx="3206">
                  <c:v>40465</c:v>
                </c:pt>
                <c:pt idx="3207">
                  <c:v>40464</c:v>
                </c:pt>
                <c:pt idx="3208">
                  <c:v>40463</c:v>
                </c:pt>
                <c:pt idx="3209">
                  <c:v>40462</c:v>
                </c:pt>
                <c:pt idx="3210">
                  <c:v>40459</c:v>
                </c:pt>
                <c:pt idx="3211">
                  <c:v>40458</c:v>
                </c:pt>
                <c:pt idx="3212">
                  <c:v>40457</c:v>
                </c:pt>
                <c:pt idx="3213">
                  <c:v>40456</c:v>
                </c:pt>
                <c:pt idx="3214">
                  <c:v>40455</c:v>
                </c:pt>
                <c:pt idx="3215">
                  <c:v>40452</c:v>
                </c:pt>
                <c:pt idx="3216">
                  <c:v>40451</c:v>
                </c:pt>
                <c:pt idx="3217">
                  <c:v>40450</c:v>
                </c:pt>
                <c:pt idx="3218">
                  <c:v>40449</c:v>
                </c:pt>
                <c:pt idx="3219">
                  <c:v>40448</c:v>
                </c:pt>
                <c:pt idx="3220">
                  <c:v>40445</c:v>
                </c:pt>
                <c:pt idx="3221">
                  <c:v>40444</c:v>
                </c:pt>
                <c:pt idx="3222">
                  <c:v>40443</c:v>
                </c:pt>
                <c:pt idx="3223">
                  <c:v>40442</c:v>
                </c:pt>
                <c:pt idx="3224">
                  <c:v>40441</c:v>
                </c:pt>
                <c:pt idx="3225">
                  <c:v>40438</c:v>
                </c:pt>
                <c:pt idx="3226">
                  <c:v>40437</c:v>
                </c:pt>
                <c:pt idx="3227">
                  <c:v>40436</c:v>
                </c:pt>
                <c:pt idx="3228">
                  <c:v>40435</c:v>
                </c:pt>
                <c:pt idx="3229">
                  <c:v>40434</c:v>
                </c:pt>
                <c:pt idx="3230">
                  <c:v>40431</c:v>
                </c:pt>
                <c:pt idx="3231">
                  <c:v>40430</c:v>
                </c:pt>
                <c:pt idx="3232">
                  <c:v>40429</c:v>
                </c:pt>
                <c:pt idx="3233">
                  <c:v>40428</c:v>
                </c:pt>
                <c:pt idx="3234">
                  <c:v>40424</c:v>
                </c:pt>
                <c:pt idx="3235">
                  <c:v>40423</c:v>
                </c:pt>
                <c:pt idx="3236">
                  <c:v>40422</c:v>
                </c:pt>
                <c:pt idx="3237">
                  <c:v>40421</c:v>
                </c:pt>
                <c:pt idx="3238">
                  <c:v>40420</c:v>
                </c:pt>
                <c:pt idx="3239">
                  <c:v>40417</c:v>
                </c:pt>
                <c:pt idx="3240">
                  <c:v>40416</c:v>
                </c:pt>
                <c:pt idx="3241">
                  <c:v>40415</c:v>
                </c:pt>
                <c:pt idx="3242">
                  <c:v>40414</c:v>
                </c:pt>
                <c:pt idx="3243">
                  <c:v>40413</c:v>
                </c:pt>
                <c:pt idx="3244">
                  <c:v>40410</c:v>
                </c:pt>
                <c:pt idx="3245">
                  <c:v>40409</c:v>
                </c:pt>
                <c:pt idx="3246">
                  <c:v>40408</c:v>
                </c:pt>
                <c:pt idx="3247">
                  <c:v>40407</c:v>
                </c:pt>
                <c:pt idx="3248">
                  <c:v>40406</c:v>
                </c:pt>
                <c:pt idx="3249">
                  <c:v>40403</c:v>
                </c:pt>
                <c:pt idx="3250">
                  <c:v>40402</c:v>
                </c:pt>
                <c:pt idx="3251">
                  <c:v>40401</c:v>
                </c:pt>
                <c:pt idx="3252">
                  <c:v>40400</c:v>
                </c:pt>
                <c:pt idx="3253">
                  <c:v>40399</c:v>
                </c:pt>
                <c:pt idx="3254">
                  <c:v>40396</c:v>
                </c:pt>
                <c:pt idx="3255">
                  <c:v>40395</c:v>
                </c:pt>
                <c:pt idx="3256">
                  <c:v>40394</c:v>
                </c:pt>
                <c:pt idx="3257">
                  <c:v>40393</c:v>
                </c:pt>
                <c:pt idx="3258">
                  <c:v>40392</c:v>
                </c:pt>
                <c:pt idx="3259">
                  <c:v>40389</c:v>
                </c:pt>
                <c:pt idx="3260">
                  <c:v>40388</c:v>
                </c:pt>
                <c:pt idx="3261">
                  <c:v>40387</c:v>
                </c:pt>
                <c:pt idx="3262">
                  <c:v>40386</c:v>
                </c:pt>
                <c:pt idx="3263">
                  <c:v>40385</c:v>
                </c:pt>
                <c:pt idx="3264">
                  <c:v>40382</c:v>
                </c:pt>
                <c:pt idx="3265">
                  <c:v>40381</c:v>
                </c:pt>
                <c:pt idx="3266">
                  <c:v>40380</c:v>
                </c:pt>
                <c:pt idx="3267">
                  <c:v>40379</c:v>
                </c:pt>
                <c:pt idx="3268">
                  <c:v>40378</c:v>
                </c:pt>
                <c:pt idx="3269">
                  <c:v>40375</c:v>
                </c:pt>
                <c:pt idx="3270">
                  <c:v>40374</c:v>
                </c:pt>
                <c:pt idx="3271">
                  <c:v>40373</c:v>
                </c:pt>
                <c:pt idx="3272">
                  <c:v>40372</c:v>
                </c:pt>
                <c:pt idx="3273">
                  <c:v>40371</c:v>
                </c:pt>
                <c:pt idx="3274">
                  <c:v>40368</c:v>
                </c:pt>
                <c:pt idx="3275">
                  <c:v>40367</c:v>
                </c:pt>
                <c:pt idx="3276">
                  <c:v>40366</c:v>
                </c:pt>
                <c:pt idx="3277">
                  <c:v>40365</c:v>
                </c:pt>
                <c:pt idx="3278">
                  <c:v>40361</c:v>
                </c:pt>
                <c:pt idx="3279">
                  <c:v>40360</c:v>
                </c:pt>
                <c:pt idx="3280">
                  <c:v>40359</c:v>
                </c:pt>
                <c:pt idx="3281">
                  <c:v>40358</c:v>
                </c:pt>
                <c:pt idx="3282">
                  <c:v>40357</c:v>
                </c:pt>
                <c:pt idx="3283">
                  <c:v>40354</c:v>
                </c:pt>
                <c:pt idx="3284">
                  <c:v>40353</c:v>
                </c:pt>
                <c:pt idx="3285">
                  <c:v>40352</c:v>
                </c:pt>
                <c:pt idx="3286">
                  <c:v>40351</c:v>
                </c:pt>
                <c:pt idx="3287">
                  <c:v>40350</c:v>
                </c:pt>
                <c:pt idx="3288">
                  <c:v>40347</c:v>
                </c:pt>
                <c:pt idx="3289">
                  <c:v>40346</c:v>
                </c:pt>
                <c:pt idx="3290">
                  <c:v>40345</c:v>
                </c:pt>
                <c:pt idx="3291">
                  <c:v>40344</c:v>
                </c:pt>
                <c:pt idx="3292">
                  <c:v>40343</c:v>
                </c:pt>
                <c:pt idx="3293">
                  <c:v>40340</c:v>
                </c:pt>
                <c:pt idx="3294">
                  <c:v>40339</c:v>
                </c:pt>
                <c:pt idx="3295">
                  <c:v>40338</c:v>
                </c:pt>
                <c:pt idx="3296">
                  <c:v>40337</c:v>
                </c:pt>
                <c:pt idx="3297">
                  <c:v>40336</c:v>
                </c:pt>
                <c:pt idx="3298">
                  <c:v>40333</c:v>
                </c:pt>
                <c:pt idx="3299">
                  <c:v>40332</c:v>
                </c:pt>
                <c:pt idx="3300">
                  <c:v>40331</c:v>
                </c:pt>
                <c:pt idx="3301">
                  <c:v>40330</c:v>
                </c:pt>
                <c:pt idx="3302">
                  <c:v>40326</c:v>
                </c:pt>
                <c:pt idx="3303">
                  <c:v>40325</c:v>
                </c:pt>
                <c:pt idx="3304">
                  <c:v>40324</c:v>
                </c:pt>
                <c:pt idx="3305">
                  <c:v>40323</c:v>
                </c:pt>
                <c:pt idx="3306">
                  <c:v>40322</c:v>
                </c:pt>
                <c:pt idx="3307">
                  <c:v>40319</c:v>
                </c:pt>
                <c:pt idx="3308">
                  <c:v>40318</c:v>
                </c:pt>
                <c:pt idx="3309">
                  <c:v>40317</c:v>
                </c:pt>
                <c:pt idx="3310">
                  <c:v>40316</c:v>
                </c:pt>
                <c:pt idx="3311">
                  <c:v>40315</c:v>
                </c:pt>
                <c:pt idx="3312">
                  <c:v>40312</c:v>
                </c:pt>
                <c:pt idx="3313">
                  <c:v>40311</c:v>
                </c:pt>
                <c:pt idx="3314">
                  <c:v>40310</c:v>
                </c:pt>
                <c:pt idx="3315">
                  <c:v>40309</c:v>
                </c:pt>
                <c:pt idx="3316">
                  <c:v>40308</c:v>
                </c:pt>
                <c:pt idx="3317">
                  <c:v>40305</c:v>
                </c:pt>
                <c:pt idx="3318">
                  <c:v>40304</c:v>
                </c:pt>
                <c:pt idx="3319">
                  <c:v>40303</c:v>
                </c:pt>
                <c:pt idx="3320">
                  <c:v>40302</c:v>
                </c:pt>
                <c:pt idx="3321">
                  <c:v>40301</c:v>
                </c:pt>
                <c:pt idx="3322">
                  <c:v>40298</c:v>
                </c:pt>
                <c:pt idx="3323">
                  <c:v>40297</c:v>
                </c:pt>
                <c:pt idx="3324">
                  <c:v>40296</c:v>
                </c:pt>
                <c:pt idx="3325">
                  <c:v>40295</c:v>
                </c:pt>
                <c:pt idx="3326">
                  <c:v>40294</c:v>
                </c:pt>
                <c:pt idx="3327">
                  <c:v>40291</c:v>
                </c:pt>
                <c:pt idx="3328">
                  <c:v>40290</c:v>
                </c:pt>
                <c:pt idx="3329">
                  <c:v>40289</c:v>
                </c:pt>
                <c:pt idx="3330">
                  <c:v>40288</c:v>
                </c:pt>
                <c:pt idx="3331">
                  <c:v>40287</c:v>
                </c:pt>
                <c:pt idx="3332">
                  <c:v>40284</c:v>
                </c:pt>
                <c:pt idx="3333">
                  <c:v>40283</c:v>
                </c:pt>
                <c:pt idx="3334">
                  <c:v>40282</c:v>
                </c:pt>
                <c:pt idx="3335">
                  <c:v>40281</c:v>
                </c:pt>
                <c:pt idx="3336">
                  <c:v>40280</c:v>
                </c:pt>
                <c:pt idx="3337">
                  <c:v>40277</c:v>
                </c:pt>
                <c:pt idx="3338">
                  <c:v>40276</c:v>
                </c:pt>
                <c:pt idx="3339">
                  <c:v>40275</c:v>
                </c:pt>
                <c:pt idx="3340">
                  <c:v>40274</c:v>
                </c:pt>
                <c:pt idx="3341">
                  <c:v>40273</c:v>
                </c:pt>
                <c:pt idx="3342">
                  <c:v>40269</c:v>
                </c:pt>
                <c:pt idx="3343">
                  <c:v>40268</c:v>
                </c:pt>
                <c:pt idx="3344">
                  <c:v>40267</c:v>
                </c:pt>
                <c:pt idx="3345">
                  <c:v>40266</c:v>
                </c:pt>
                <c:pt idx="3346">
                  <c:v>40263</c:v>
                </c:pt>
                <c:pt idx="3347">
                  <c:v>40262</c:v>
                </c:pt>
                <c:pt idx="3348">
                  <c:v>40261</c:v>
                </c:pt>
                <c:pt idx="3349">
                  <c:v>40260</c:v>
                </c:pt>
                <c:pt idx="3350">
                  <c:v>40259</c:v>
                </c:pt>
                <c:pt idx="3351">
                  <c:v>40256</c:v>
                </c:pt>
                <c:pt idx="3352">
                  <c:v>40255</c:v>
                </c:pt>
                <c:pt idx="3353">
                  <c:v>40254</c:v>
                </c:pt>
                <c:pt idx="3354">
                  <c:v>40253</c:v>
                </c:pt>
                <c:pt idx="3355">
                  <c:v>40252</c:v>
                </c:pt>
                <c:pt idx="3356">
                  <c:v>40249</c:v>
                </c:pt>
                <c:pt idx="3357">
                  <c:v>40248</c:v>
                </c:pt>
                <c:pt idx="3358">
                  <c:v>40247</c:v>
                </c:pt>
                <c:pt idx="3359">
                  <c:v>40246</c:v>
                </c:pt>
                <c:pt idx="3360">
                  <c:v>40245</c:v>
                </c:pt>
                <c:pt idx="3361">
                  <c:v>40242</c:v>
                </c:pt>
                <c:pt idx="3362">
                  <c:v>40241</c:v>
                </c:pt>
                <c:pt idx="3363">
                  <c:v>40240</c:v>
                </c:pt>
                <c:pt idx="3364">
                  <c:v>40239</c:v>
                </c:pt>
                <c:pt idx="3365">
                  <c:v>40238</c:v>
                </c:pt>
                <c:pt idx="3366">
                  <c:v>40235</c:v>
                </c:pt>
                <c:pt idx="3367">
                  <c:v>40234</c:v>
                </c:pt>
                <c:pt idx="3368">
                  <c:v>40233</c:v>
                </c:pt>
                <c:pt idx="3369">
                  <c:v>40232</c:v>
                </c:pt>
                <c:pt idx="3370">
                  <c:v>40231</c:v>
                </c:pt>
                <c:pt idx="3371">
                  <c:v>40228</c:v>
                </c:pt>
                <c:pt idx="3372">
                  <c:v>40227</c:v>
                </c:pt>
                <c:pt idx="3373">
                  <c:v>40226</c:v>
                </c:pt>
                <c:pt idx="3374">
                  <c:v>40225</c:v>
                </c:pt>
                <c:pt idx="3375">
                  <c:v>40221</c:v>
                </c:pt>
                <c:pt idx="3376">
                  <c:v>40220</c:v>
                </c:pt>
                <c:pt idx="3377">
                  <c:v>40219</c:v>
                </c:pt>
                <c:pt idx="3378">
                  <c:v>40218</c:v>
                </c:pt>
                <c:pt idx="3379">
                  <c:v>40217</c:v>
                </c:pt>
                <c:pt idx="3380">
                  <c:v>40214</c:v>
                </c:pt>
                <c:pt idx="3381">
                  <c:v>40213</c:v>
                </c:pt>
                <c:pt idx="3382">
                  <c:v>40212</c:v>
                </c:pt>
                <c:pt idx="3383">
                  <c:v>40211</c:v>
                </c:pt>
                <c:pt idx="3384">
                  <c:v>40210</c:v>
                </c:pt>
                <c:pt idx="3385">
                  <c:v>40207</c:v>
                </c:pt>
                <c:pt idx="3386">
                  <c:v>40206</c:v>
                </c:pt>
                <c:pt idx="3387">
                  <c:v>40205</c:v>
                </c:pt>
                <c:pt idx="3388">
                  <c:v>40204</c:v>
                </c:pt>
                <c:pt idx="3389">
                  <c:v>40203</c:v>
                </c:pt>
                <c:pt idx="3390">
                  <c:v>40200</c:v>
                </c:pt>
                <c:pt idx="3391">
                  <c:v>40199</c:v>
                </c:pt>
                <c:pt idx="3392">
                  <c:v>40198</c:v>
                </c:pt>
                <c:pt idx="3393">
                  <c:v>40197</c:v>
                </c:pt>
                <c:pt idx="3394">
                  <c:v>40193</c:v>
                </c:pt>
                <c:pt idx="3395">
                  <c:v>40192</c:v>
                </c:pt>
                <c:pt idx="3396">
                  <c:v>40191</c:v>
                </c:pt>
                <c:pt idx="3397">
                  <c:v>40190</c:v>
                </c:pt>
                <c:pt idx="3398">
                  <c:v>40189</c:v>
                </c:pt>
                <c:pt idx="3399">
                  <c:v>40186</c:v>
                </c:pt>
                <c:pt idx="3400">
                  <c:v>40185</c:v>
                </c:pt>
                <c:pt idx="3401">
                  <c:v>40184</c:v>
                </c:pt>
                <c:pt idx="3402">
                  <c:v>40183</c:v>
                </c:pt>
                <c:pt idx="3403">
                  <c:v>40182</c:v>
                </c:pt>
                <c:pt idx="3404">
                  <c:v>40178</c:v>
                </c:pt>
                <c:pt idx="3405">
                  <c:v>40177</c:v>
                </c:pt>
                <c:pt idx="3406">
                  <c:v>40176</c:v>
                </c:pt>
                <c:pt idx="3407">
                  <c:v>40175</c:v>
                </c:pt>
                <c:pt idx="3408">
                  <c:v>40171</c:v>
                </c:pt>
                <c:pt idx="3409">
                  <c:v>40170</c:v>
                </c:pt>
                <c:pt idx="3410">
                  <c:v>40169</c:v>
                </c:pt>
                <c:pt idx="3411">
                  <c:v>40168</c:v>
                </c:pt>
                <c:pt idx="3412">
                  <c:v>40165</c:v>
                </c:pt>
                <c:pt idx="3413">
                  <c:v>40164</c:v>
                </c:pt>
                <c:pt idx="3414">
                  <c:v>40163</c:v>
                </c:pt>
                <c:pt idx="3415">
                  <c:v>40162</c:v>
                </c:pt>
                <c:pt idx="3416">
                  <c:v>40161</c:v>
                </c:pt>
                <c:pt idx="3417">
                  <c:v>40158</c:v>
                </c:pt>
                <c:pt idx="3418">
                  <c:v>40157</c:v>
                </c:pt>
                <c:pt idx="3419">
                  <c:v>40156</c:v>
                </c:pt>
                <c:pt idx="3420">
                  <c:v>40155</c:v>
                </c:pt>
                <c:pt idx="3421">
                  <c:v>40154</c:v>
                </c:pt>
                <c:pt idx="3422">
                  <c:v>40151</c:v>
                </c:pt>
                <c:pt idx="3423">
                  <c:v>40150</c:v>
                </c:pt>
                <c:pt idx="3424">
                  <c:v>40149</c:v>
                </c:pt>
                <c:pt idx="3425">
                  <c:v>40148</c:v>
                </c:pt>
                <c:pt idx="3426">
                  <c:v>40147</c:v>
                </c:pt>
                <c:pt idx="3427">
                  <c:v>40144</c:v>
                </c:pt>
                <c:pt idx="3428">
                  <c:v>40142</c:v>
                </c:pt>
                <c:pt idx="3429">
                  <c:v>40141</c:v>
                </c:pt>
                <c:pt idx="3430">
                  <c:v>40140</c:v>
                </c:pt>
                <c:pt idx="3431">
                  <c:v>40137</c:v>
                </c:pt>
                <c:pt idx="3432">
                  <c:v>40136</c:v>
                </c:pt>
                <c:pt idx="3433">
                  <c:v>40135</c:v>
                </c:pt>
                <c:pt idx="3434">
                  <c:v>40134</c:v>
                </c:pt>
                <c:pt idx="3435">
                  <c:v>40133</c:v>
                </c:pt>
                <c:pt idx="3436">
                  <c:v>40130</c:v>
                </c:pt>
                <c:pt idx="3437">
                  <c:v>40129</c:v>
                </c:pt>
                <c:pt idx="3438">
                  <c:v>40128</c:v>
                </c:pt>
                <c:pt idx="3439">
                  <c:v>40127</c:v>
                </c:pt>
                <c:pt idx="3440">
                  <c:v>40126</c:v>
                </c:pt>
                <c:pt idx="3441">
                  <c:v>40123</c:v>
                </c:pt>
                <c:pt idx="3442">
                  <c:v>40122</c:v>
                </c:pt>
                <c:pt idx="3443">
                  <c:v>40121</c:v>
                </c:pt>
                <c:pt idx="3444">
                  <c:v>40120</c:v>
                </c:pt>
                <c:pt idx="3445">
                  <c:v>40119</c:v>
                </c:pt>
                <c:pt idx="3446">
                  <c:v>40116</c:v>
                </c:pt>
                <c:pt idx="3447">
                  <c:v>40115</c:v>
                </c:pt>
                <c:pt idx="3448">
                  <c:v>40114</c:v>
                </c:pt>
                <c:pt idx="3449">
                  <c:v>40113</c:v>
                </c:pt>
                <c:pt idx="3450">
                  <c:v>40112</c:v>
                </c:pt>
                <c:pt idx="3451">
                  <c:v>40109</c:v>
                </c:pt>
                <c:pt idx="3452">
                  <c:v>40108</c:v>
                </c:pt>
                <c:pt idx="3453">
                  <c:v>40107</c:v>
                </c:pt>
                <c:pt idx="3454">
                  <c:v>40106</c:v>
                </c:pt>
                <c:pt idx="3455">
                  <c:v>40105</c:v>
                </c:pt>
                <c:pt idx="3456">
                  <c:v>40102</c:v>
                </c:pt>
                <c:pt idx="3457">
                  <c:v>40101</c:v>
                </c:pt>
                <c:pt idx="3458">
                  <c:v>40100</c:v>
                </c:pt>
                <c:pt idx="3459">
                  <c:v>40099</c:v>
                </c:pt>
                <c:pt idx="3460">
                  <c:v>40098</c:v>
                </c:pt>
                <c:pt idx="3461">
                  <c:v>40095</c:v>
                </c:pt>
                <c:pt idx="3462">
                  <c:v>40094</c:v>
                </c:pt>
                <c:pt idx="3463">
                  <c:v>40093</c:v>
                </c:pt>
                <c:pt idx="3464">
                  <c:v>40092</c:v>
                </c:pt>
                <c:pt idx="3465">
                  <c:v>40091</c:v>
                </c:pt>
                <c:pt idx="3466">
                  <c:v>40088</c:v>
                </c:pt>
                <c:pt idx="3467">
                  <c:v>40087</c:v>
                </c:pt>
                <c:pt idx="3468">
                  <c:v>40086</c:v>
                </c:pt>
                <c:pt idx="3469">
                  <c:v>40085</c:v>
                </c:pt>
                <c:pt idx="3470">
                  <c:v>40084</c:v>
                </c:pt>
                <c:pt idx="3471">
                  <c:v>40081</c:v>
                </c:pt>
                <c:pt idx="3472">
                  <c:v>40080</c:v>
                </c:pt>
                <c:pt idx="3473">
                  <c:v>40079</c:v>
                </c:pt>
                <c:pt idx="3474">
                  <c:v>40078</c:v>
                </c:pt>
                <c:pt idx="3475">
                  <c:v>40077</c:v>
                </c:pt>
                <c:pt idx="3476">
                  <c:v>40074</c:v>
                </c:pt>
                <c:pt idx="3477">
                  <c:v>40073</c:v>
                </c:pt>
                <c:pt idx="3478">
                  <c:v>40072</c:v>
                </c:pt>
                <c:pt idx="3479">
                  <c:v>40071</c:v>
                </c:pt>
                <c:pt idx="3480">
                  <c:v>40070</c:v>
                </c:pt>
                <c:pt idx="3481">
                  <c:v>40067</c:v>
                </c:pt>
                <c:pt idx="3482">
                  <c:v>40066</c:v>
                </c:pt>
                <c:pt idx="3483">
                  <c:v>40065</c:v>
                </c:pt>
                <c:pt idx="3484">
                  <c:v>40064</c:v>
                </c:pt>
                <c:pt idx="3485">
                  <c:v>40060</c:v>
                </c:pt>
                <c:pt idx="3486">
                  <c:v>40059</c:v>
                </c:pt>
                <c:pt idx="3487">
                  <c:v>40058</c:v>
                </c:pt>
                <c:pt idx="3488">
                  <c:v>40057</c:v>
                </c:pt>
                <c:pt idx="3489">
                  <c:v>40056</c:v>
                </c:pt>
                <c:pt idx="3490">
                  <c:v>40053</c:v>
                </c:pt>
                <c:pt idx="3491">
                  <c:v>40052</c:v>
                </c:pt>
                <c:pt idx="3492">
                  <c:v>40051</c:v>
                </c:pt>
                <c:pt idx="3493">
                  <c:v>40050</c:v>
                </c:pt>
                <c:pt idx="3494">
                  <c:v>40049</c:v>
                </c:pt>
                <c:pt idx="3495">
                  <c:v>40046</c:v>
                </c:pt>
                <c:pt idx="3496">
                  <c:v>40045</c:v>
                </c:pt>
                <c:pt idx="3497">
                  <c:v>40044</c:v>
                </c:pt>
                <c:pt idx="3498">
                  <c:v>40043</c:v>
                </c:pt>
                <c:pt idx="3499">
                  <c:v>40042</c:v>
                </c:pt>
                <c:pt idx="3500">
                  <c:v>40039</c:v>
                </c:pt>
                <c:pt idx="3501">
                  <c:v>40038</c:v>
                </c:pt>
                <c:pt idx="3502">
                  <c:v>40037</c:v>
                </c:pt>
                <c:pt idx="3503">
                  <c:v>40036</c:v>
                </c:pt>
                <c:pt idx="3504">
                  <c:v>40035</c:v>
                </c:pt>
                <c:pt idx="3505">
                  <c:v>40032</c:v>
                </c:pt>
                <c:pt idx="3506">
                  <c:v>40031</c:v>
                </c:pt>
                <c:pt idx="3507">
                  <c:v>40030</c:v>
                </c:pt>
                <c:pt idx="3508">
                  <c:v>40029</c:v>
                </c:pt>
                <c:pt idx="3509">
                  <c:v>40028</c:v>
                </c:pt>
                <c:pt idx="3510">
                  <c:v>40025</c:v>
                </c:pt>
                <c:pt idx="3511">
                  <c:v>40024</c:v>
                </c:pt>
                <c:pt idx="3512">
                  <c:v>40023</c:v>
                </c:pt>
                <c:pt idx="3513">
                  <c:v>40022</c:v>
                </c:pt>
                <c:pt idx="3514">
                  <c:v>40021</c:v>
                </c:pt>
                <c:pt idx="3515">
                  <c:v>40018</c:v>
                </c:pt>
                <c:pt idx="3516">
                  <c:v>40017</c:v>
                </c:pt>
                <c:pt idx="3517">
                  <c:v>40016</c:v>
                </c:pt>
                <c:pt idx="3518">
                  <c:v>40015</c:v>
                </c:pt>
                <c:pt idx="3519">
                  <c:v>40014</c:v>
                </c:pt>
                <c:pt idx="3520">
                  <c:v>40011</c:v>
                </c:pt>
                <c:pt idx="3521">
                  <c:v>40010</c:v>
                </c:pt>
                <c:pt idx="3522">
                  <c:v>40009</c:v>
                </c:pt>
                <c:pt idx="3523">
                  <c:v>40008</c:v>
                </c:pt>
                <c:pt idx="3524">
                  <c:v>40007</c:v>
                </c:pt>
                <c:pt idx="3525">
                  <c:v>40004</c:v>
                </c:pt>
                <c:pt idx="3526">
                  <c:v>40003</c:v>
                </c:pt>
                <c:pt idx="3527">
                  <c:v>40002</c:v>
                </c:pt>
                <c:pt idx="3528">
                  <c:v>40001</c:v>
                </c:pt>
                <c:pt idx="3529">
                  <c:v>40000</c:v>
                </c:pt>
                <c:pt idx="3530">
                  <c:v>39996</c:v>
                </c:pt>
                <c:pt idx="3531">
                  <c:v>39995</c:v>
                </c:pt>
                <c:pt idx="3532">
                  <c:v>39994</c:v>
                </c:pt>
                <c:pt idx="3533">
                  <c:v>39993</c:v>
                </c:pt>
                <c:pt idx="3534">
                  <c:v>39990</c:v>
                </c:pt>
                <c:pt idx="3535">
                  <c:v>39989</c:v>
                </c:pt>
                <c:pt idx="3536">
                  <c:v>39988</c:v>
                </c:pt>
                <c:pt idx="3537">
                  <c:v>39987</c:v>
                </c:pt>
                <c:pt idx="3538">
                  <c:v>39986</c:v>
                </c:pt>
                <c:pt idx="3539">
                  <c:v>39983</c:v>
                </c:pt>
                <c:pt idx="3540">
                  <c:v>39982</c:v>
                </c:pt>
                <c:pt idx="3541">
                  <c:v>39981</c:v>
                </c:pt>
                <c:pt idx="3542">
                  <c:v>39980</c:v>
                </c:pt>
                <c:pt idx="3543">
                  <c:v>39979</c:v>
                </c:pt>
                <c:pt idx="3544">
                  <c:v>39976</c:v>
                </c:pt>
                <c:pt idx="3545">
                  <c:v>39975</c:v>
                </c:pt>
                <c:pt idx="3546">
                  <c:v>39974</c:v>
                </c:pt>
                <c:pt idx="3547">
                  <c:v>39973</c:v>
                </c:pt>
                <c:pt idx="3548">
                  <c:v>39972</c:v>
                </c:pt>
                <c:pt idx="3549">
                  <c:v>39969</c:v>
                </c:pt>
                <c:pt idx="3550">
                  <c:v>39968</c:v>
                </c:pt>
                <c:pt idx="3551">
                  <c:v>39967</c:v>
                </c:pt>
                <c:pt idx="3552">
                  <c:v>39966</c:v>
                </c:pt>
                <c:pt idx="3553">
                  <c:v>39965</c:v>
                </c:pt>
                <c:pt idx="3554">
                  <c:v>39962</c:v>
                </c:pt>
                <c:pt idx="3555">
                  <c:v>39961</c:v>
                </c:pt>
                <c:pt idx="3556">
                  <c:v>39960</c:v>
                </c:pt>
                <c:pt idx="3557">
                  <c:v>39959</c:v>
                </c:pt>
                <c:pt idx="3558">
                  <c:v>39955</c:v>
                </c:pt>
                <c:pt idx="3559">
                  <c:v>39954</c:v>
                </c:pt>
                <c:pt idx="3560">
                  <c:v>39953</c:v>
                </c:pt>
                <c:pt idx="3561">
                  <c:v>39952</c:v>
                </c:pt>
                <c:pt idx="3562">
                  <c:v>39951</c:v>
                </c:pt>
                <c:pt idx="3563">
                  <c:v>39948</c:v>
                </c:pt>
                <c:pt idx="3564">
                  <c:v>39947</c:v>
                </c:pt>
                <c:pt idx="3565">
                  <c:v>39946</c:v>
                </c:pt>
                <c:pt idx="3566">
                  <c:v>39945</c:v>
                </c:pt>
                <c:pt idx="3567">
                  <c:v>39944</c:v>
                </c:pt>
                <c:pt idx="3568">
                  <c:v>39941</c:v>
                </c:pt>
                <c:pt idx="3569">
                  <c:v>39940</c:v>
                </c:pt>
                <c:pt idx="3570">
                  <c:v>39939</c:v>
                </c:pt>
                <c:pt idx="3571">
                  <c:v>39938</c:v>
                </c:pt>
                <c:pt idx="3572">
                  <c:v>39937</c:v>
                </c:pt>
                <c:pt idx="3573">
                  <c:v>39934</c:v>
                </c:pt>
                <c:pt idx="3574">
                  <c:v>39933</c:v>
                </c:pt>
                <c:pt idx="3575">
                  <c:v>39932</c:v>
                </c:pt>
                <c:pt idx="3576">
                  <c:v>39931</c:v>
                </c:pt>
                <c:pt idx="3577">
                  <c:v>39930</c:v>
                </c:pt>
                <c:pt idx="3578">
                  <c:v>39927</c:v>
                </c:pt>
                <c:pt idx="3579">
                  <c:v>39926</c:v>
                </c:pt>
                <c:pt idx="3580">
                  <c:v>39925</c:v>
                </c:pt>
                <c:pt idx="3581">
                  <c:v>39924</c:v>
                </c:pt>
                <c:pt idx="3582">
                  <c:v>39923</c:v>
                </c:pt>
                <c:pt idx="3583">
                  <c:v>39920</c:v>
                </c:pt>
                <c:pt idx="3584">
                  <c:v>39919</c:v>
                </c:pt>
                <c:pt idx="3585">
                  <c:v>39918</c:v>
                </c:pt>
                <c:pt idx="3586">
                  <c:v>39917</c:v>
                </c:pt>
                <c:pt idx="3587">
                  <c:v>39916</c:v>
                </c:pt>
                <c:pt idx="3588">
                  <c:v>39912</c:v>
                </c:pt>
                <c:pt idx="3589">
                  <c:v>39911</c:v>
                </c:pt>
                <c:pt idx="3590">
                  <c:v>39910</c:v>
                </c:pt>
                <c:pt idx="3591">
                  <c:v>39909</c:v>
                </c:pt>
                <c:pt idx="3592">
                  <c:v>39906</c:v>
                </c:pt>
                <c:pt idx="3593">
                  <c:v>39905</c:v>
                </c:pt>
                <c:pt idx="3594">
                  <c:v>39904</c:v>
                </c:pt>
                <c:pt idx="3595">
                  <c:v>39903</c:v>
                </c:pt>
                <c:pt idx="3596">
                  <c:v>39902</c:v>
                </c:pt>
                <c:pt idx="3597">
                  <c:v>39899</c:v>
                </c:pt>
                <c:pt idx="3598">
                  <c:v>39898</c:v>
                </c:pt>
                <c:pt idx="3599">
                  <c:v>39897</c:v>
                </c:pt>
                <c:pt idx="3600">
                  <c:v>39896</c:v>
                </c:pt>
                <c:pt idx="3601">
                  <c:v>39895</c:v>
                </c:pt>
                <c:pt idx="3602">
                  <c:v>39892</c:v>
                </c:pt>
                <c:pt idx="3603">
                  <c:v>39891</c:v>
                </c:pt>
                <c:pt idx="3604">
                  <c:v>39890</c:v>
                </c:pt>
                <c:pt idx="3605">
                  <c:v>39889</c:v>
                </c:pt>
                <c:pt idx="3606">
                  <c:v>39888</c:v>
                </c:pt>
                <c:pt idx="3607">
                  <c:v>39885</c:v>
                </c:pt>
                <c:pt idx="3608">
                  <c:v>39884</c:v>
                </c:pt>
                <c:pt idx="3609">
                  <c:v>39883</c:v>
                </c:pt>
                <c:pt idx="3610">
                  <c:v>39882</c:v>
                </c:pt>
                <c:pt idx="3611">
                  <c:v>39881</c:v>
                </c:pt>
                <c:pt idx="3612">
                  <c:v>39878</c:v>
                </c:pt>
                <c:pt idx="3613">
                  <c:v>39877</c:v>
                </c:pt>
                <c:pt idx="3614">
                  <c:v>39876</c:v>
                </c:pt>
                <c:pt idx="3615">
                  <c:v>39875</c:v>
                </c:pt>
                <c:pt idx="3616">
                  <c:v>39874</c:v>
                </c:pt>
                <c:pt idx="3617">
                  <c:v>39871</c:v>
                </c:pt>
                <c:pt idx="3618">
                  <c:v>39870</c:v>
                </c:pt>
                <c:pt idx="3619">
                  <c:v>39869</c:v>
                </c:pt>
                <c:pt idx="3620">
                  <c:v>39868</c:v>
                </c:pt>
                <c:pt idx="3621">
                  <c:v>39867</c:v>
                </c:pt>
                <c:pt idx="3622">
                  <c:v>39864</c:v>
                </c:pt>
                <c:pt idx="3623">
                  <c:v>39863</c:v>
                </c:pt>
                <c:pt idx="3624">
                  <c:v>39862</c:v>
                </c:pt>
                <c:pt idx="3625">
                  <c:v>39861</c:v>
                </c:pt>
                <c:pt idx="3626">
                  <c:v>39857</c:v>
                </c:pt>
                <c:pt idx="3627">
                  <c:v>39856</c:v>
                </c:pt>
                <c:pt idx="3628">
                  <c:v>39855</c:v>
                </c:pt>
                <c:pt idx="3629">
                  <c:v>39854</c:v>
                </c:pt>
                <c:pt idx="3630">
                  <c:v>39853</c:v>
                </c:pt>
                <c:pt idx="3631">
                  <c:v>39850</c:v>
                </c:pt>
                <c:pt idx="3632">
                  <c:v>39849</c:v>
                </c:pt>
                <c:pt idx="3633">
                  <c:v>39848</c:v>
                </c:pt>
                <c:pt idx="3634">
                  <c:v>39847</c:v>
                </c:pt>
                <c:pt idx="3635">
                  <c:v>39846</c:v>
                </c:pt>
                <c:pt idx="3636">
                  <c:v>39843</c:v>
                </c:pt>
                <c:pt idx="3637">
                  <c:v>39842</c:v>
                </c:pt>
                <c:pt idx="3638">
                  <c:v>39841</c:v>
                </c:pt>
                <c:pt idx="3639">
                  <c:v>39840</c:v>
                </c:pt>
                <c:pt idx="3640">
                  <c:v>39839</c:v>
                </c:pt>
                <c:pt idx="3641">
                  <c:v>39836</c:v>
                </c:pt>
                <c:pt idx="3642">
                  <c:v>39835</c:v>
                </c:pt>
                <c:pt idx="3643">
                  <c:v>39834</c:v>
                </c:pt>
                <c:pt idx="3644">
                  <c:v>39833</c:v>
                </c:pt>
                <c:pt idx="3645">
                  <c:v>39829</c:v>
                </c:pt>
                <c:pt idx="3646">
                  <c:v>39828</c:v>
                </c:pt>
                <c:pt idx="3647">
                  <c:v>39827</c:v>
                </c:pt>
                <c:pt idx="3648">
                  <c:v>39826</c:v>
                </c:pt>
                <c:pt idx="3649">
                  <c:v>39825</c:v>
                </c:pt>
                <c:pt idx="3650">
                  <c:v>39822</c:v>
                </c:pt>
                <c:pt idx="3651">
                  <c:v>39821</c:v>
                </c:pt>
                <c:pt idx="3652">
                  <c:v>39820</c:v>
                </c:pt>
                <c:pt idx="3653">
                  <c:v>39819</c:v>
                </c:pt>
                <c:pt idx="3654">
                  <c:v>39818</c:v>
                </c:pt>
                <c:pt idx="3655">
                  <c:v>39815</c:v>
                </c:pt>
                <c:pt idx="3656">
                  <c:v>39813</c:v>
                </c:pt>
                <c:pt idx="3657">
                  <c:v>39812</c:v>
                </c:pt>
                <c:pt idx="3658">
                  <c:v>39811</c:v>
                </c:pt>
                <c:pt idx="3659">
                  <c:v>39808</c:v>
                </c:pt>
                <c:pt idx="3660">
                  <c:v>39806</c:v>
                </c:pt>
                <c:pt idx="3661">
                  <c:v>39805</c:v>
                </c:pt>
                <c:pt idx="3662">
                  <c:v>39804</c:v>
                </c:pt>
                <c:pt idx="3663">
                  <c:v>39801</c:v>
                </c:pt>
                <c:pt idx="3664">
                  <c:v>39800</c:v>
                </c:pt>
                <c:pt idx="3665">
                  <c:v>39799</c:v>
                </c:pt>
                <c:pt idx="3666">
                  <c:v>39798</c:v>
                </c:pt>
                <c:pt idx="3667">
                  <c:v>39797</c:v>
                </c:pt>
                <c:pt idx="3668">
                  <c:v>39794</c:v>
                </c:pt>
                <c:pt idx="3669">
                  <c:v>39793</c:v>
                </c:pt>
                <c:pt idx="3670">
                  <c:v>39792</c:v>
                </c:pt>
                <c:pt idx="3671">
                  <c:v>39791</c:v>
                </c:pt>
                <c:pt idx="3672">
                  <c:v>39790</c:v>
                </c:pt>
                <c:pt idx="3673">
                  <c:v>39787</c:v>
                </c:pt>
                <c:pt idx="3674">
                  <c:v>39786</c:v>
                </c:pt>
                <c:pt idx="3675">
                  <c:v>39785</c:v>
                </c:pt>
                <c:pt idx="3676">
                  <c:v>39784</c:v>
                </c:pt>
                <c:pt idx="3677">
                  <c:v>39783</c:v>
                </c:pt>
                <c:pt idx="3678">
                  <c:v>39780</c:v>
                </c:pt>
                <c:pt idx="3679">
                  <c:v>39778</c:v>
                </c:pt>
                <c:pt idx="3680">
                  <c:v>39777</c:v>
                </c:pt>
                <c:pt idx="3681">
                  <c:v>39776</c:v>
                </c:pt>
                <c:pt idx="3682">
                  <c:v>39773</c:v>
                </c:pt>
                <c:pt idx="3683">
                  <c:v>39772</c:v>
                </c:pt>
                <c:pt idx="3684">
                  <c:v>39771</c:v>
                </c:pt>
                <c:pt idx="3685">
                  <c:v>39770</c:v>
                </c:pt>
                <c:pt idx="3686">
                  <c:v>39769</c:v>
                </c:pt>
                <c:pt idx="3687">
                  <c:v>39766</c:v>
                </c:pt>
                <c:pt idx="3688">
                  <c:v>39765</c:v>
                </c:pt>
                <c:pt idx="3689">
                  <c:v>39764</c:v>
                </c:pt>
                <c:pt idx="3690">
                  <c:v>39763</c:v>
                </c:pt>
                <c:pt idx="3691">
                  <c:v>39762</c:v>
                </c:pt>
                <c:pt idx="3692">
                  <c:v>39759</c:v>
                </c:pt>
                <c:pt idx="3693">
                  <c:v>39758</c:v>
                </c:pt>
                <c:pt idx="3694">
                  <c:v>39757</c:v>
                </c:pt>
                <c:pt idx="3695">
                  <c:v>39756</c:v>
                </c:pt>
                <c:pt idx="3696">
                  <c:v>39755</c:v>
                </c:pt>
                <c:pt idx="3697">
                  <c:v>39752</c:v>
                </c:pt>
                <c:pt idx="3698">
                  <c:v>39751</c:v>
                </c:pt>
                <c:pt idx="3699">
                  <c:v>39750</c:v>
                </c:pt>
                <c:pt idx="3700">
                  <c:v>39749</c:v>
                </c:pt>
                <c:pt idx="3701">
                  <c:v>39748</c:v>
                </c:pt>
                <c:pt idx="3702">
                  <c:v>39745</c:v>
                </c:pt>
                <c:pt idx="3703">
                  <c:v>39744</c:v>
                </c:pt>
                <c:pt idx="3704">
                  <c:v>39743</c:v>
                </c:pt>
                <c:pt idx="3705">
                  <c:v>39742</c:v>
                </c:pt>
                <c:pt idx="3706">
                  <c:v>39741</c:v>
                </c:pt>
                <c:pt idx="3707">
                  <c:v>39738</c:v>
                </c:pt>
                <c:pt idx="3708">
                  <c:v>39737</c:v>
                </c:pt>
                <c:pt idx="3709">
                  <c:v>39736</c:v>
                </c:pt>
                <c:pt idx="3710">
                  <c:v>39735</c:v>
                </c:pt>
                <c:pt idx="3711">
                  <c:v>39734</c:v>
                </c:pt>
                <c:pt idx="3712">
                  <c:v>39731</c:v>
                </c:pt>
                <c:pt idx="3713">
                  <c:v>39730</c:v>
                </c:pt>
                <c:pt idx="3714">
                  <c:v>39729</c:v>
                </c:pt>
                <c:pt idx="3715">
                  <c:v>39728</c:v>
                </c:pt>
                <c:pt idx="3716">
                  <c:v>39727</c:v>
                </c:pt>
                <c:pt idx="3717">
                  <c:v>39724</c:v>
                </c:pt>
                <c:pt idx="3718">
                  <c:v>39723</c:v>
                </c:pt>
                <c:pt idx="3719">
                  <c:v>39722</c:v>
                </c:pt>
                <c:pt idx="3720">
                  <c:v>39721</c:v>
                </c:pt>
                <c:pt idx="3721">
                  <c:v>39720</c:v>
                </c:pt>
                <c:pt idx="3722">
                  <c:v>39717</c:v>
                </c:pt>
                <c:pt idx="3723">
                  <c:v>39716</c:v>
                </c:pt>
                <c:pt idx="3724">
                  <c:v>39715</c:v>
                </c:pt>
                <c:pt idx="3725">
                  <c:v>39714</c:v>
                </c:pt>
                <c:pt idx="3726">
                  <c:v>39713</c:v>
                </c:pt>
                <c:pt idx="3727">
                  <c:v>39710</c:v>
                </c:pt>
                <c:pt idx="3728">
                  <c:v>39709</c:v>
                </c:pt>
                <c:pt idx="3729">
                  <c:v>39708</c:v>
                </c:pt>
                <c:pt idx="3730">
                  <c:v>39707</c:v>
                </c:pt>
                <c:pt idx="3731">
                  <c:v>39706</c:v>
                </c:pt>
                <c:pt idx="3732">
                  <c:v>39703</c:v>
                </c:pt>
                <c:pt idx="3733">
                  <c:v>39702</c:v>
                </c:pt>
                <c:pt idx="3734">
                  <c:v>39701</c:v>
                </c:pt>
                <c:pt idx="3735">
                  <c:v>39700</c:v>
                </c:pt>
                <c:pt idx="3736">
                  <c:v>39699</c:v>
                </c:pt>
                <c:pt idx="3737">
                  <c:v>39696</c:v>
                </c:pt>
                <c:pt idx="3738">
                  <c:v>39695</c:v>
                </c:pt>
                <c:pt idx="3739">
                  <c:v>39694</c:v>
                </c:pt>
                <c:pt idx="3740">
                  <c:v>39693</c:v>
                </c:pt>
                <c:pt idx="3741">
                  <c:v>39689</c:v>
                </c:pt>
                <c:pt idx="3742">
                  <c:v>39688</c:v>
                </c:pt>
                <c:pt idx="3743">
                  <c:v>39687</c:v>
                </c:pt>
                <c:pt idx="3744">
                  <c:v>39686</c:v>
                </c:pt>
                <c:pt idx="3745">
                  <c:v>39685</c:v>
                </c:pt>
                <c:pt idx="3746">
                  <c:v>39682</c:v>
                </c:pt>
                <c:pt idx="3747">
                  <c:v>39681</c:v>
                </c:pt>
                <c:pt idx="3748">
                  <c:v>39680</c:v>
                </c:pt>
                <c:pt idx="3749">
                  <c:v>39679</c:v>
                </c:pt>
                <c:pt idx="3750">
                  <c:v>39678</c:v>
                </c:pt>
                <c:pt idx="3751">
                  <c:v>39675</c:v>
                </c:pt>
                <c:pt idx="3752">
                  <c:v>39674</c:v>
                </c:pt>
                <c:pt idx="3753">
                  <c:v>39673</c:v>
                </c:pt>
                <c:pt idx="3754">
                  <c:v>39672</c:v>
                </c:pt>
                <c:pt idx="3755">
                  <c:v>39671</c:v>
                </c:pt>
                <c:pt idx="3756">
                  <c:v>39668</c:v>
                </c:pt>
                <c:pt idx="3757">
                  <c:v>39667</c:v>
                </c:pt>
                <c:pt idx="3758">
                  <c:v>39666</c:v>
                </c:pt>
                <c:pt idx="3759">
                  <c:v>39665</c:v>
                </c:pt>
                <c:pt idx="3760">
                  <c:v>39664</c:v>
                </c:pt>
                <c:pt idx="3761">
                  <c:v>39661</c:v>
                </c:pt>
                <c:pt idx="3762">
                  <c:v>39660</c:v>
                </c:pt>
                <c:pt idx="3763">
                  <c:v>39659</c:v>
                </c:pt>
                <c:pt idx="3764">
                  <c:v>39658</c:v>
                </c:pt>
                <c:pt idx="3765">
                  <c:v>39657</c:v>
                </c:pt>
                <c:pt idx="3766">
                  <c:v>39654</c:v>
                </c:pt>
                <c:pt idx="3767">
                  <c:v>39653</c:v>
                </c:pt>
                <c:pt idx="3768">
                  <c:v>39652</c:v>
                </c:pt>
                <c:pt idx="3769">
                  <c:v>39651</c:v>
                </c:pt>
                <c:pt idx="3770">
                  <c:v>39650</c:v>
                </c:pt>
                <c:pt idx="3771">
                  <c:v>39647</c:v>
                </c:pt>
                <c:pt idx="3772">
                  <c:v>39646</c:v>
                </c:pt>
                <c:pt idx="3773">
                  <c:v>39645</c:v>
                </c:pt>
                <c:pt idx="3774">
                  <c:v>39644</c:v>
                </c:pt>
                <c:pt idx="3775">
                  <c:v>39643</c:v>
                </c:pt>
                <c:pt idx="3776">
                  <c:v>39640</c:v>
                </c:pt>
                <c:pt idx="3777">
                  <c:v>39639</c:v>
                </c:pt>
                <c:pt idx="3778">
                  <c:v>39638</c:v>
                </c:pt>
                <c:pt idx="3779">
                  <c:v>39637</c:v>
                </c:pt>
                <c:pt idx="3780">
                  <c:v>39636</c:v>
                </c:pt>
                <c:pt idx="3781">
                  <c:v>39632</c:v>
                </c:pt>
                <c:pt idx="3782">
                  <c:v>39631</c:v>
                </c:pt>
                <c:pt idx="3783">
                  <c:v>39630</c:v>
                </c:pt>
                <c:pt idx="3784">
                  <c:v>39629</c:v>
                </c:pt>
                <c:pt idx="3785">
                  <c:v>39626</c:v>
                </c:pt>
                <c:pt idx="3786">
                  <c:v>39625</c:v>
                </c:pt>
                <c:pt idx="3787">
                  <c:v>39624</c:v>
                </c:pt>
                <c:pt idx="3788">
                  <c:v>39623</c:v>
                </c:pt>
                <c:pt idx="3789">
                  <c:v>39622</c:v>
                </c:pt>
                <c:pt idx="3790">
                  <c:v>39619</c:v>
                </c:pt>
                <c:pt idx="3791">
                  <c:v>39618</c:v>
                </c:pt>
                <c:pt idx="3792">
                  <c:v>39617</c:v>
                </c:pt>
                <c:pt idx="3793">
                  <c:v>39616</c:v>
                </c:pt>
                <c:pt idx="3794">
                  <c:v>39615</c:v>
                </c:pt>
                <c:pt idx="3795">
                  <c:v>39612</c:v>
                </c:pt>
                <c:pt idx="3796">
                  <c:v>39611</c:v>
                </c:pt>
                <c:pt idx="3797">
                  <c:v>39610</c:v>
                </c:pt>
                <c:pt idx="3798">
                  <c:v>39609</c:v>
                </c:pt>
                <c:pt idx="3799">
                  <c:v>39608</c:v>
                </c:pt>
                <c:pt idx="3800">
                  <c:v>39605</c:v>
                </c:pt>
                <c:pt idx="3801">
                  <c:v>39604</c:v>
                </c:pt>
                <c:pt idx="3802">
                  <c:v>39603</c:v>
                </c:pt>
                <c:pt idx="3803">
                  <c:v>39602</c:v>
                </c:pt>
                <c:pt idx="3804">
                  <c:v>39601</c:v>
                </c:pt>
                <c:pt idx="3805">
                  <c:v>39598</c:v>
                </c:pt>
                <c:pt idx="3806">
                  <c:v>39597</c:v>
                </c:pt>
                <c:pt idx="3807">
                  <c:v>39596</c:v>
                </c:pt>
                <c:pt idx="3808">
                  <c:v>39595</c:v>
                </c:pt>
                <c:pt idx="3809">
                  <c:v>39591</c:v>
                </c:pt>
                <c:pt idx="3810">
                  <c:v>39590</c:v>
                </c:pt>
                <c:pt idx="3811">
                  <c:v>39589</c:v>
                </c:pt>
                <c:pt idx="3812">
                  <c:v>39588</c:v>
                </c:pt>
                <c:pt idx="3813">
                  <c:v>39587</c:v>
                </c:pt>
                <c:pt idx="3814">
                  <c:v>39584</c:v>
                </c:pt>
                <c:pt idx="3815">
                  <c:v>39583</c:v>
                </c:pt>
                <c:pt idx="3816">
                  <c:v>39582</c:v>
                </c:pt>
                <c:pt idx="3817">
                  <c:v>39581</c:v>
                </c:pt>
                <c:pt idx="3818">
                  <c:v>39580</c:v>
                </c:pt>
                <c:pt idx="3819">
                  <c:v>39577</c:v>
                </c:pt>
                <c:pt idx="3820">
                  <c:v>39576</c:v>
                </c:pt>
                <c:pt idx="3821">
                  <c:v>39575</c:v>
                </c:pt>
                <c:pt idx="3822">
                  <c:v>39574</c:v>
                </c:pt>
                <c:pt idx="3823">
                  <c:v>39573</c:v>
                </c:pt>
                <c:pt idx="3824">
                  <c:v>39570</c:v>
                </c:pt>
                <c:pt idx="3825">
                  <c:v>39569</c:v>
                </c:pt>
                <c:pt idx="3826">
                  <c:v>39568</c:v>
                </c:pt>
                <c:pt idx="3827">
                  <c:v>39567</c:v>
                </c:pt>
                <c:pt idx="3828">
                  <c:v>39566</c:v>
                </c:pt>
                <c:pt idx="3829">
                  <c:v>39563</c:v>
                </c:pt>
                <c:pt idx="3830">
                  <c:v>39562</c:v>
                </c:pt>
                <c:pt idx="3831">
                  <c:v>39561</c:v>
                </c:pt>
                <c:pt idx="3832">
                  <c:v>39560</c:v>
                </c:pt>
                <c:pt idx="3833">
                  <c:v>39559</c:v>
                </c:pt>
                <c:pt idx="3834">
                  <c:v>39556</c:v>
                </c:pt>
                <c:pt idx="3835">
                  <c:v>39555</c:v>
                </c:pt>
                <c:pt idx="3836">
                  <c:v>39554</c:v>
                </c:pt>
                <c:pt idx="3837">
                  <c:v>39553</c:v>
                </c:pt>
                <c:pt idx="3838">
                  <c:v>39552</c:v>
                </c:pt>
                <c:pt idx="3839">
                  <c:v>39549</c:v>
                </c:pt>
                <c:pt idx="3840">
                  <c:v>39548</c:v>
                </c:pt>
                <c:pt idx="3841">
                  <c:v>39547</c:v>
                </c:pt>
                <c:pt idx="3842">
                  <c:v>39546</c:v>
                </c:pt>
                <c:pt idx="3843">
                  <c:v>39545</c:v>
                </c:pt>
                <c:pt idx="3844">
                  <c:v>39542</c:v>
                </c:pt>
                <c:pt idx="3845">
                  <c:v>39541</c:v>
                </c:pt>
                <c:pt idx="3846">
                  <c:v>39540</c:v>
                </c:pt>
                <c:pt idx="3847">
                  <c:v>39539</c:v>
                </c:pt>
                <c:pt idx="3848">
                  <c:v>39538</c:v>
                </c:pt>
                <c:pt idx="3849">
                  <c:v>39535</c:v>
                </c:pt>
                <c:pt idx="3850">
                  <c:v>39534</c:v>
                </c:pt>
                <c:pt idx="3851">
                  <c:v>39533</c:v>
                </c:pt>
                <c:pt idx="3852">
                  <c:v>39532</c:v>
                </c:pt>
                <c:pt idx="3853">
                  <c:v>39531</c:v>
                </c:pt>
                <c:pt idx="3854">
                  <c:v>39527</c:v>
                </c:pt>
                <c:pt idx="3855">
                  <c:v>39526</c:v>
                </c:pt>
                <c:pt idx="3856">
                  <c:v>39525</c:v>
                </c:pt>
                <c:pt idx="3857">
                  <c:v>39524</c:v>
                </c:pt>
                <c:pt idx="3858">
                  <c:v>39521</c:v>
                </c:pt>
                <c:pt idx="3859">
                  <c:v>39520</c:v>
                </c:pt>
                <c:pt idx="3860">
                  <c:v>39519</c:v>
                </c:pt>
                <c:pt idx="3861">
                  <c:v>39518</c:v>
                </c:pt>
                <c:pt idx="3862">
                  <c:v>39517</c:v>
                </c:pt>
                <c:pt idx="3863">
                  <c:v>39514</c:v>
                </c:pt>
                <c:pt idx="3864">
                  <c:v>39513</c:v>
                </c:pt>
                <c:pt idx="3865">
                  <c:v>39512</c:v>
                </c:pt>
                <c:pt idx="3866">
                  <c:v>39511</c:v>
                </c:pt>
                <c:pt idx="3867">
                  <c:v>39510</c:v>
                </c:pt>
                <c:pt idx="3868">
                  <c:v>39507</c:v>
                </c:pt>
                <c:pt idx="3869">
                  <c:v>39506</c:v>
                </c:pt>
                <c:pt idx="3870">
                  <c:v>39505</c:v>
                </c:pt>
                <c:pt idx="3871">
                  <c:v>39504</c:v>
                </c:pt>
                <c:pt idx="3872">
                  <c:v>39503</c:v>
                </c:pt>
                <c:pt idx="3873">
                  <c:v>39500</c:v>
                </c:pt>
                <c:pt idx="3874">
                  <c:v>39499</c:v>
                </c:pt>
                <c:pt idx="3875">
                  <c:v>39498</c:v>
                </c:pt>
                <c:pt idx="3876">
                  <c:v>39497</c:v>
                </c:pt>
                <c:pt idx="3877">
                  <c:v>39493</c:v>
                </c:pt>
                <c:pt idx="3878">
                  <c:v>39492</c:v>
                </c:pt>
                <c:pt idx="3879">
                  <c:v>39491</c:v>
                </c:pt>
                <c:pt idx="3880">
                  <c:v>39490</c:v>
                </c:pt>
                <c:pt idx="3881">
                  <c:v>39489</c:v>
                </c:pt>
                <c:pt idx="3882">
                  <c:v>39486</c:v>
                </c:pt>
                <c:pt idx="3883">
                  <c:v>39485</c:v>
                </c:pt>
                <c:pt idx="3884">
                  <c:v>39484</c:v>
                </c:pt>
                <c:pt idx="3885">
                  <c:v>39483</c:v>
                </c:pt>
                <c:pt idx="3886">
                  <c:v>39482</c:v>
                </c:pt>
                <c:pt idx="3887">
                  <c:v>39479</c:v>
                </c:pt>
                <c:pt idx="3888">
                  <c:v>39478</c:v>
                </c:pt>
                <c:pt idx="3889">
                  <c:v>39477</c:v>
                </c:pt>
                <c:pt idx="3890">
                  <c:v>39476</c:v>
                </c:pt>
                <c:pt idx="3891">
                  <c:v>39475</c:v>
                </c:pt>
                <c:pt idx="3892">
                  <c:v>39472</c:v>
                </c:pt>
                <c:pt idx="3893">
                  <c:v>39471</c:v>
                </c:pt>
                <c:pt idx="3894">
                  <c:v>39470</c:v>
                </c:pt>
                <c:pt idx="3895">
                  <c:v>39469</c:v>
                </c:pt>
                <c:pt idx="3896">
                  <c:v>39465</c:v>
                </c:pt>
                <c:pt idx="3897">
                  <c:v>39464</c:v>
                </c:pt>
                <c:pt idx="3898">
                  <c:v>39463</c:v>
                </c:pt>
                <c:pt idx="3899">
                  <c:v>39462</c:v>
                </c:pt>
                <c:pt idx="3900">
                  <c:v>39461</c:v>
                </c:pt>
                <c:pt idx="3901">
                  <c:v>39458</c:v>
                </c:pt>
                <c:pt idx="3902">
                  <c:v>39457</c:v>
                </c:pt>
                <c:pt idx="3903">
                  <c:v>39456</c:v>
                </c:pt>
                <c:pt idx="3904">
                  <c:v>39455</c:v>
                </c:pt>
                <c:pt idx="3905">
                  <c:v>39454</c:v>
                </c:pt>
                <c:pt idx="3906">
                  <c:v>39451</c:v>
                </c:pt>
                <c:pt idx="3907">
                  <c:v>39450</c:v>
                </c:pt>
                <c:pt idx="3908">
                  <c:v>39449</c:v>
                </c:pt>
                <c:pt idx="3909">
                  <c:v>39447</c:v>
                </c:pt>
                <c:pt idx="3910">
                  <c:v>39444</c:v>
                </c:pt>
                <c:pt idx="3911">
                  <c:v>39443</c:v>
                </c:pt>
                <c:pt idx="3912">
                  <c:v>39442</c:v>
                </c:pt>
                <c:pt idx="3913">
                  <c:v>39440</c:v>
                </c:pt>
                <c:pt idx="3914">
                  <c:v>39437</c:v>
                </c:pt>
                <c:pt idx="3915">
                  <c:v>39436</c:v>
                </c:pt>
                <c:pt idx="3916">
                  <c:v>39435</c:v>
                </c:pt>
                <c:pt idx="3917">
                  <c:v>39434</c:v>
                </c:pt>
                <c:pt idx="3918">
                  <c:v>39433</c:v>
                </c:pt>
                <c:pt idx="3919">
                  <c:v>39430</c:v>
                </c:pt>
                <c:pt idx="3920">
                  <c:v>39429</c:v>
                </c:pt>
                <c:pt idx="3921">
                  <c:v>39428</c:v>
                </c:pt>
                <c:pt idx="3922">
                  <c:v>39427</c:v>
                </c:pt>
                <c:pt idx="3923">
                  <c:v>39426</c:v>
                </c:pt>
                <c:pt idx="3924">
                  <c:v>39423</c:v>
                </c:pt>
                <c:pt idx="3925">
                  <c:v>39422</c:v>
                </c:pt>
                <c:pt idx="3926">
                  <c:v>39421</c:v>
                </c:pt>
                <c:pt idx="3927">
                  <c:v>39420</c:v>
                </c:pt>
                <c:pt idx="3928">
                  <c:v>39419</c:v>
                </c:pt>
                <c:pt idx="3929">
                  <c:v>39416</c:v>
                </c:pt>
                <c:pt idx="3930">
                  <c:v>39415</c:v>
                </c:pt>
                <c:pt idx="3931">
                  <c:v>39414</c:v>
                </c:pt>
                <c:pt idx="3932">
                  <c:v>39413</c:v>
                </c:pt>
                <c:pt idx="3933">
                  <c:v>39412</c:v>
                </c:pt>
                <c:pt idx="3934">
                  <c:v>39409</c:v>
                </c:pt>
                <c:pt idx="3935">
                  <c:v>39407</c:v>
                </c:pt>
                <c:pt idx="3936">
                  <c:v>39406</c:v>
                </c:pt>
                <c:pt idx="3937">
                  <c:v>39405</c:v>
                </c:pt>
                <c:pt idx="3938">
                  <c:v>39402</c:v>
                </c:pt>
                <c:pt idx="3939">
                  <c:v>39401</c:v>
                </c:pt>
                <c:pt idx="3940">
                  <c:v>39400</c:v>
                </c:pt>
                <c:pt idx="3941">
                  <c:v>39399</c:v>
                </c:pt>
                <c:pt idx="3942">
                  <c:v>39398</c:v>
                </c:pt>
                <c:pt idx="3943">
                  <c:v>39395</c:v>
                </c:pt>
                <c:pt idx="3944">
                  <c:v>39394</c:v>
                </c:pt>
                <c:pt idx="3945">
                  <c:v>39393</c:v>
                </c:pt>
                <c:pt idx="3946">
                  <c:v>39392</c:v>
                </c:pt>
                <c:pt idx="3947">
                  <c:v>39391</c:v>
                </c:pt>
                <c:pt idx="3948">
                  <c:v>39388</c:v>
                </c:pt>
                <c:pt idx="3949">
                  <c:v>39387</c:v>
                </c:pt>
                <c:pt idx="3950">
                  <c:v>39386</c:v>
                </c:pt>
                <c:pt idx="3951">
                  <c:v>39385</c:v>
                </c:pt>
                <c:pt idx="3952">
                  <c:v>39384</c:v>
                </c:pt>
                <c:pt idx="3953">
                  <c:v>39381</c:v>
                </c:pt>
                <c:pt idx="3954">
                  <c:v>39380</c:v>
                </c:pt>
                <c:pt idx="3955">
                  <c:v>39379</c:v>
                </c:pt>
                <c:pt idx="3956">
                  <c:v>39378</c:v>
                </c:pt>
                <c:pt idx="3957">
                  <c:v>39377</c:v>
                </c:pt>
                <c:pt idx="3958">
                  <c:v>39374</c:v>
                </c:pt>
                <c:pt idx="3959">
                  <c:v>39373</c:v>
                </c:pt>
                <c:pt idx="3960">
                  <c:v>39372</c:v>
                </c:pt>
                <c:pt idx="3961">
                  <c:v>39371</c:v>
                </c:pt>
                <c:pt idx="3962">
                  <c:v>39370</c:v>
                </c:pt>
                <c:pt idx="3963">
                  <c:v>39367</c:v>
                </c:pt>
                <c:pt idx="3964">
                  <c:v>39366</c:v>
                </c:pt>
                <c:pt idx="3965">
                  <c:v>39365</c:v>
                </c:pt>
                <c:pt idx="3966">
                  <c:v>39364</c:v>
                </c:pt>
                <c:pt idx="3967">
                  <c:v>39363</c:v>
                </c:pt>
                <c:pt idx="3968">
                  <c:v>39360</c:v>
                </c:pt>
                <c:pt idx="3969">
                  <c:v>39359</c:v>
                </c:pt>
                <c:pt idx="3970">
                  <c:v>39358</c:v>
                </c:pt>
                <c:pt idx="3971">
                  <c:v>39357</c:v>
                </c:pt>
                <c:pt idx="3972">
                  <c:v>39356</c:v>
                </c:pt>
                <c:pt idx="3973">
                  <c:v>39353</c:v>
                </c:pt>
                <c:pt idx="3974">
                  <c:v>39352</c:v>
                </c:pt>
                <c:pt idx="3975">
                  <c:v>39351</c:v>
                </c:pt>
                <c:pt idx="3976">
                  <c:v>39350</c:v>
                </c:pt>
                <c:pt idx="3977">
                  <c:v>39349</c:v>
                </c:pt>
                <c:pt idx="3978">
                  <c:v>39346</c:v>
                </c:pt>
                <c:pt idx="3979">
                  <c:v>39345</c:v>
                </c:pt>
                <c:pt idx="3980">
                  <c:v>39344</c:v>
                </c:pt>
                <c:pt idx="3981">
                  <c:v>39343</c:v>
                </c:pt>
                <c:pt idx="3982">
                  <c:v>39342</c:v>
                </c:pt>
                <c:pt idx="3983">
                  <c:v>39339</c:v>
                </c:pt>
                <c:pt idx="3984">
                  <c:v>39338</c:v>
                </c:pt>
                <c:pt idx="3985">
                  <c:v>39337</c:v>
                </c:pt>
                <c:pt idx="3986">
                  <c:v>39336</c:v>
                </c:pt>
                <c:pt idx="3987">
                  <c:v>39335</c:v>
                </c:pt>
                <c:pt idx="3988">
                  <c:v>39332</c:v>
                </c:pt>
                <c:pt idx="3989">
                  <c:v>39331</c:v>
                </c:pt>
                <c:pt idx="3990">
                  <c:v>39330</c:v>
                </c:pt>
                <c:pt idx="3991">
                  <c:v>39329</c:v>
                </c:pt>
                <c:pt idx="3992">
                  <c:v>39325</c:v>
                </c:pt>
                <c:pt idx="3993">
                  <c:v>39324</c:v>
                </c:pt>
                <c:pt idx="3994">
                  <c:v>39323</c:v>
                </c:pt>
                <c:pt idx="3995">
                  <c:v>39322</c:v>
                </c:pt>
                <c:pt idx="3996">
                  <c:v>39321</c:v>
                </c:pt>
                <c:pt idx="3997">
                  <c:v>39318</c:v>
                </c:pt>
                <c:pt idx="3998">
                  <c:v>39317</c:v>
                </c:pt>
                <c:pt idx="3999">
                  <c:v>39316</c:v>
                </c:pt>
                <c:pt idx="4000">
                  <c:v>39315</c:v>
                </c:pt>
                <c:pt idx="4001">
                  <c:v>39314</c:v>
                </c:pt>
                <c:pt idx="4002">
                  <c:v>39311</c:v>
                </c:pt>
                <c:pt idx="4003">
                  <c:v>39310</c:v>
                </c:pt>
                <c:pt idx="4004">
                  <c:v>39309</c:v>
                </c:pt>
                <c:pt idx="4005">
                  <c:v>39308</c:v>
                </c:pt>
                <c:pt idx="4006">
                  <c:v>39307</c:v>
                </c:pt>
                <c:pt idx="4007">
                  <c:v>39304</c:v>
                </c:pt>
                <c:pt idx="4008">
                  <c:v>39303</c:v>
                </c:pt>
                <c:pt idx="4009">
                  <c:v>39302</c:v>
                </c:pt>
                <c:pt idx="4010">
                  <c:v>39301</c:v>
                </c:pt>
                <c:pt idx="4011">
                  <c:v>39300</c:v>
                </c:pt>
                <c:pt idx="4012">
                  <c:v>39297</c:v>
                </c:pt>
                <c:pt idx="4013">
                  <c:v>39296</c:v>
                </c:pt>
                <c:pt idx="4014">
                  <c:v>39295</c:v>
                </c:pt>
                <c:pt idx="4015">
                  <c:v>39294</c:v>
                </c:pt>
                <c:pt idx="4016">
                  <c:v>39293</c:v>
                </c:pt>
                <c:pt idx="4017">
                  <c:v>39290</c:v>
                </c:pt>
                <c:pt idx="4018">
                  <c:v>39289</c:v>
                </c:pt>
                <c:pt idx="4019">
                  <c:v>39288</c:v>
                </c:pt>
                <c:pt idx="4020">
                  <c:v>39287</c:v>
                </c:pt>
                <c:pt idx="4021">
                  <c:v>39286</c:v>
                </c:pt>
                <c:pt idx="4022">
                  <c:v>39283</c:v>
                </c:pt>
                <c:pt idx="4023">
                  <c:v>39282</c:v>
                </c:pt>
                <c:pt idx="4024">
                  <c:v>39281</c:v>
                </c:pt>
                <c:pt idx="4025">
                  <c:v>39280</c:v>
                </c:pt>
                <c:pt idx="4026">
                  <c:v>39279</c:v>
                </c:pt>
                <c:pt idx="4027">
                  <c:v>39276</c:v>
                </c:pt>
                <c:pt idx="4028">
                  <c:v>39275</c:v>
                </c:pt>
                <c:pt idx="4029">
                  <c:v>39274</c:v>
                </c:pt>
                <c:pt idx="4030">
                  <c:v>39273</c:v>
                </c:pt>
                <c:pt idx="4031">
                  <c:v>39272</c:v>
                </c:pt>
                <c:pt idx="4032">
                  <c:v>39269</c:v>
                </c:pt>
                <c:pt idx="4033">
                  <c:v>39268</c:v>
                </c:pt>
                <c:pt idx="4034">
                  <c:v>39266</c:v>
                </c:pt>
                <c:pt idx="4035">
                  <c:v>39265</c:v>
                </c:pt>
                <c:pt idx="4036">
                  <c:v>39262</c:v>
                </c:pt>
                <c:pt idx="4037">
                  <c:v>39261</c:v>
                </c:pt>
                <c:pt idx="4038">
                  <c:v>39260</c:v>
                </c:pt>
                <c:pt idx="4039">
                  <c:v>39259</c:v>
                </c:pt>
                <c:pt idx="4040">
                  <c:v>39258</c:v>
                </c:pt>
                <c:pt idx="4041">
                  <c:v>39255</c:v>
                </c:pt>
                <c:pt idx="4042">
                  <c:v>39254</c:v>
                </c:pt>
                <c:pt idx="4043">
                  <c:v>39253</c:v>
                </c:pt>
                <c:pt idx="4044">
                  <c:v>39252</c:v>
                </c:pt>
                <c:pt idx="4045">
                  <c:v>39251</c:v>
                </c:pt>
                <c:pt idx="4046">
                  <c:v>39248</c:v>
                </c:pt>
                <c:pt idx="4047">
                  <c:v>39247</c:v>
                </c:pt>
                <c:pt idx="4048">
                  <c:v>39246</c:v>
                </c:pt>
                <c:pt idx="4049">
                  <c:v>39245</c:v>
                </c:pt>
                <c:pt idx="4050">
                  <c:v>39244</c:v>
                </c:pt>
                <c:pt idx="4051">
                  <c:v>39241</c:v>
                </c:pt>
                <c:pt idx="4052">
                  <c:v>39240</c:v>
                </c:pt>
                <c:pt idx="4053">
                  <c:v>39239</c:v>
                </c:pt>
                <c:pt idx="4054">
                  <c:v>39238</c:v>
                </c:pt>
                <c:pt idx="4055">
                  <c:v>39237</c:v>
                </c:pt>
                <c:pt idx="4056">
                  <c:v>39234</c:v>
                </c:pt>
                <c:pt idx="4057">
                  <c:v>39233</c:v>
                </c:pt>
                <c:pt idx="4058">
                  <c:v>39232</c:v>
                </c:pt>
                <c:pt idx="4059">
                  <c:v>39231</c:v>
                </c:pt>
                <c:pt idx="4060">
                  <c:v>39227</c:v>
                </c:pt>
                <c:pt idx="4061">
                  <c:v>39226</c:v>
                </c:pt>
                <c:pt idx="4062">
                  <c:v>39225</c:v>
                </c:pt>
                <c:pt idx="4063">
                  <c:v>39224</c:v>
                </c:pt>
                <c:pt idx="4064">
                  <c:v>39223</c:v>
                </c:pt>
                <c:pt idx="4065">
                  <c:v>39220</c:v>
                </c:pt>
                <c:pt idx="4066">
                  <c:v>39219</c:v>
                </c:pt>
                <c:pt idx="4067">
                  <c:v>39218</c:v>
                </c:pt>
                <c:pt idx="4068">
                  <c:v>39217</c:v>
                </c:pt>
                <c:pt idx="4069">
                  <c:v>39216</c:v>
                </c:pt>
                <c:pt idx="4070">
                  <c:v>39213</c:v>
                </c:pt>
                <c:pt idx="4071">
                  <c:v>39212</c:v>
                </c:pt>
                <c:pt idx="4072">
                  <c:v>39211</c:v>
                </c:pt>
                <c:pt idx="4073">
                  <c:v>39210</c:v>
                </c:pt>
                <c:pt idx="4074">
                  <c:v>39209</c:v>
                </c:pt>
                <c:pt idx="4075">
                  <c:v>39206</c:v>
                </c:pt>
                <c:pt idx="4076">
                  <c:v>39205</c:v>
                </c:pt>
                <c:pt idx="4077">
                  <c:v>39204</c:v>
                </c:pt>
                <c:pt idx="4078">
                  <c:v>39203</c:v>
                </c:pt>
                <c:pt idx="4079">
                  <c:v>39202</c:v>
                </c:pt>
                <c:pt idx="4080">
                  <c:v>39199</c:v>
                </c:pt>
                <c:pt idx="4081">
                  <c:v>39198</c:v>
                </c:pt>
                <c:pt idx="4082">
                  <c:v>39197</c:v>
                </c:pt>
                <c:pt idx="4083">
                  <c:v>39196</c:v>
                </c:pt>
                <c:pt idx="4084">
                  <c:v>39195</c:v>
                </c:pt>
                <c:pt idx="4085">
                  <c:v>39192</c:v>
                </c:pt>
                <c:pt idx="4086">
                  <c:v>39191</c:v>
                </c:pt>
                <c:pt idx="4087">
                  <c:v>39190</c:v>
                </c:pt>
                <c:pt idx="4088">
                  <c:v>39189</c:v>
                </c:pt>
                <c:pt idx="4089">
                  <c:v>39188</c:v>
                </c:pt>
                <c:pt idx="4090">
                  <c:v>39185</c:v>
                </c:pt>
                <c:pt idx="4091">
                  <c:v>39184</c:v>
                </c:pt>
                <c:pt idx="4092">
                  <c:v>39183</c:v>
                </c:pt>
                <c:pt idx="4093">
                  <c:v>39182</c:v>
                </c:pt>
                <c:pt idx="4094">
                  <c:v>39181</c:v>
                </c:pt>
                <c:pt idx="4095">
                  <c:v>39177</c:v>
                </c:pt>
                <c:pt idx="4096">
                  <c:v>39176</c:v>
                </c:pt>
                <c:pt idx="4097">
                  <c:v>39175</c:v>
                </c:pt>
                <c:pt idx="4098">
                  <c:v>39174</c:v>
                </c:pt>
                <c:pt idx="4099">
                  <c:v>39171</c:v>
                </c:pt>
                <c:pt idx="4100">
                  <c:v>39170</c:v>
                </c:pt>
                <c:pt idx="4101">
                  <c:v>39169</c:v>
                </c:pt>
                <c:pt idx="4102">
                  <c:v>39168</c:v>
                </c:pt>
                <c:pt idx="4103">
                  <c:v>39167</c:v>
                </c:pt>
                <c:pt idx="4104">
                  <c:v>39164</c:v>
                </c:pt>
                <c:pt idx="4105">
                  <c:v>39163</c:v>
                </c:pt>
                <c:pt idx="4106">
                  <c:v>39162</c:v>
                </c:pt>
                <c:pt idx="4107">
                  <c:v>39161</c:v>
                </c:pt>
                <c:pt idx="4108">
                  <c:v>39160</c:v>
                </c:pt>
                <c:pt idx="4109">
                  <c:v>39157</c:v>
                </c:pt>
                <c:pt idx="4110">
                  <c:v>39156</c:v>
                </c:pt>
                <c:pt idx="4111">
                  <c:v>39155</c:v>
                </c:pt>
                <c:pt idx="4112">
                  <c:v>39154</c:v>
                </c:pt>
                <c:pt idx="4113">
                  <c:v>39153</c:v>
                </c:pt>
                <c:pt idx="4114">
                  <c:v>39150</c:v>
                </c:pt>
                <c:pt idx="4115">
                  <c:v>39149</c:v>
                </c:pt>
                <c:pt idx="4116">
                  <c:v>39148</c:v>
                </c:pt>
                <c:pt idx="4117">
                  <c:v>39147</c:v>
                </c:pt>
                <c:pt idx="4118">
                  <c:v>39146</c:v>
                </c:pt>
                <c:pt idx="4119">
                  <c:v>39143</c:v>
                </c:pt>
                <c:pt idx="4120">
                  <c:v>39142</c:v>
                </c:pt>
                <c:pt idx="4121">
                  <c:v>39141</c:v>
                </c:pt>
                <c:pt idx="4122">
                  <c:v>39140</c:v>
                </c:pt>
                <c:pt idx="4123">
                  <c:v>39139</c:v>
                </c:pt>
                <c:pt idx="4124">
                  <c:v>39136</c:v>
                </c:pt>
                <c:pt idx="4125">
                  <c:v>39135</c:v>
                </c:pt>
                <c:pt idx="4126">
                  <c:v>39134</c:v>
                </c:pt>
                <c:pt idx="4127">
                  <c:v>39133</c:v>
                </c:pt>
                <c:pt idx="4128">
                  <c:v>39129</c:v>
                </c:pt>
                <c:pt idx="4129">
                  <c:v>39128</c:v>
                </c:pt>
                <c:pt idx="4130">
                  <c:v>39127</c:v>
                </c:pt>
                <c:pt idx="4131">
                  <c:v>39126</c:v>
                </c:pt>
                <c:pt idx="4132">
                  <c:v>39125</c:v>
                </c:pt>
                <c:pt idx="4133">
                  <c:v>39122</c:v>
                </c:pt>
                <c:pt idx="4134">
                  <c:v>39121</c:v>
                </c:pt>
                <c:pt idx="4135">
                  <c:v>39120</c:v>
                </c:pt>
                <c:pt idx="4136">
                  <c:v>39119</c:v>
                </c:pt>
                <c:pt idx="4137">
                  <c:v>39118</c:v>
                </c:pt>
                <c:pt idx="4138">
                  <c:v>39115</c:v>
                </c:pt>
                <c:pt idx="4139">
                  <c:v>39114</c:v>
                </c:pt>
                <c:pt idx="4140">
                  <c:v>39113</c:v>
                </c:pt>
                <c:pt idx="4141">
                  <c:v>39112</c:v>
                </c:pt>
                <c:pt idx="4142">
                  <c:v>39111</c:v>
                </c:pt>
                <c:pt idx="4143">
                  <c:v>39108</c:v>
                </c:pt>
                <c:pt idx="4144">
                  <c:v>39107</c:v>
                </c:pt>
                <c:pt idx="4145">
                  <c:v>39106</c:v>
                </c:pt>
                <c:pt idx="4146">
                  <c:v>39105</c:v>
                </c:pt>
                <c:pt idx="4147">
                  <c:v>39104</c:v>
                </c:pt>
                <c:pt idx="4148">
                  <c:v>39101</c:v>
                </c:pt>
                <c:pt idx="4149">
                  <c:v>39100</c:v>
                </c:pt>
                <c:pt idx="4150">
                  <c:v>39099</c:v>
                </c:pt>
                <c:pt idx="4151">
                  <c:v>39098</c:v>
                </c:pt>
                <c:pt idx="4152">
                  <c:v>39094</c:v>
                </c:pt>
                <c:pt idx="4153">
                  <c:v>39093</c:v>
                </c:pt>
                <c:pt idx="4154">
                  <c:v>39092</c:v>
                </c:pt>
                <c:pt idx="4155">
                  <c:v>39091</c:v>
                </c:pt>
                <c:pt idx="4156">
                  <c:v>39090</c:v>
                </c:pt>
                <c:pt idx="4157">
                  <c:v>39087</c:v>
                </c:pt>
                <c:pt idx="4158">
                  <c:v>39086</c:v>
                </c:pt>
                <c:pt idx="4159">
                  <c:v>39085</c:v>
                </c:pt>
                <c:pt idx="4160">
                  <c:v>39080</c:v>
                </c:pt>
                <c:pt idx="4161">
                  <c:v>39079</c:v>
                </c:pt>
                <c:pt idx="4162">
                  <c:v>39078</c:v>
                </c:pt>
                <c:pt idx="4163">
                  <c:v>39077</c:v>
                </c:pt>
                <c:pt idx="4164">
                  <c:v>39073</c:v>
                </c:pt>
                <c:pt idx="4165">
                  <c:v>39072</c:v>
                </c:pt>
                <c:pt idx="4166">
                  <c:v>39071</c:v>
                </c:pt>
                <c:pt idx="4167">
                  <c:v>39070</c:v>
                </c:pt>
                <c:pt idx="4168">
                  <c:v>39069</c:v>
                </c:pt>
                <c:pt idx="4169">
                  <c:v>39066</c:v>
                </c:pt>
                <c:pt idx="4170">
                  <c:v>39065</c:v>
                </c:pt>
                <c:pt idx="4171">
                  <c:v>39064</c:v>
                </c:pt>
                <c:pt idx="4172">
                  <c:v>39063</c:v>
                </c:pt>
                <c:pt idx="4173">
                  <c:v>39062</c:v>
                </c:pt>
                <c:pt idx="4174">
                  <c:v>39059</c:v>
                </c:pt>
                <c:pt idx="4175">
                  <c:v>39058</c:v>
                </c:pt>
                <c:pt idx="4176">
                  <c:v>39057</c:v>
                </c:pt>
                <c:pt idx="4177">
                  <c:v>39056</c:v>
                </c:pt>
                <c:pt idx="4178">
                  <c:v>39055</c:v>
                </c:pt>
                <c:pt idx="4179">
                  <c:v>39052</c:v>
                </c:pt>
                <c:pt idx="4180">
                  <c:v>39051</c:v>
                </c:pt>
                <c:pt idx="4181">
                  <c:v>39050</c:v>
                </c:pt>
                <c:pt idx="4182">
                  <c:v>39049</c:v>
                </c:pt>
                <c:pt idx="4183">
                  <c:v>39048</c:v>
                </c:pt>
                <c:pt idx="4184">
                  <c:v>39045</c:v>
                </c:pt>
                <c:pt idx="4185">
                  <c:v>39043</c:v>
                </c:pt>
                <c:pt idx="4186">
                  <c:v>39042</c:v>
                </c:pt>
                <c:pt idx="4187">
                  <c:v>39041</c:v>
                </c:pt>
                <c:pt idx="4188">
                  <c:v>39038</c:v>
                </c:pt>
                <c:pt idx="4189">
                  <c:v>39037</c:v>
                </c:pt>
                <c:pt idx="4190">
                  <c:v>39036</c:v>
                </c:pt>
                <c:pt idx="4191">
                  <c:v>39035</c:v>
                </c:pt>
                <c:pt idx="4192">
                  <c:v>39034</c:v>
                </c:pt>
                <c:pt idx="4193">
                  <c:v>39031</c:v>
                </c:pt>
                <c:pt idx="4194">
                  <c:v>39030</c:v>
                </c:pt>
                <c:pt idx="4195">
                  <c:v>39029</c:v>
                </c:pt>
                <c:pt idx="4196">
                  <c:v>39028</c:v>
                </c:pt>
                <c:pt idx="4197">
                  <c:v>39027</c:v>
                </c:pt>
                <c:pt idx="4198">
                  <c:v>39024</c:v>
                </c:pt>
                <c:pt idx="4199">
                  <c:v>39023</c:v>
                </c:pt>
                <c:pt idx="4200">
                  <c:v>39022</c:v>
                </c:pt>
                <c:pt idx="4201">
                  <c:v>39021</c:v>
                </c:pt>
                <c:pt idx="4202">
                  <c:v>39020</c:v>
                </c:pt>
                <c:pt idx="4203">
                  <c:v>39017</c:v>
                </c:pt>
                <c:pt idx="4204">
                  <c:v>39016</c:v>
                </c:pt>
                <c:pt idx="4205">
                  <c:v>39015</c:v>
                </c:pt>
                <c:pt idx="4206">
                  <c:v>39014</c:v>
                </c:pt>
                <c:pt idx="4207">
                  <c:v>39013</c:v>
                </c:pt>
                <c:pt idx="4208">
                  <c:v>39010</c:v>
                </c:pt>
                <c:pt idx="4209">
                  <c:v>39009</c:v>
                </c:pt>
                <c:pt idx="4210">
                  <c:v>39008</c:v>
                </c:pt>
                <c:pt idx="4211">
                  <c:v>39007</c:v>
                </c:pt>
                <c:pt idx="4212">
                  <c:v>39006</c:v>
                </c:pt>
                <c:pt idx="4213">
                  <c:v>39003</c:v>
                </c:pt>
                <c:pt idx="4214">
                  <c:v>39002</c:v>
                </c:pt>
                <c:pt idx="4215">
                  <c:v>39001</c:v>
                </c:pt>
                <c:pt idx="4216">
                  <c:v>39000</c:v>
                </c:pt>
                <c:pt idx="4217">
                  <c:v>38999</c:v>
                </c:pt>
                <c:pt idx="4218">
                  <c:v>38996</c:v>
                </c:pt>
                <c:pt idx="4219">
                  <c:v>38995</c:v>
                </c:pt>
                <c:pt idx="4220">
                  <c:v>38994</c:v>
                </c:pt>
                <c:pt idx="4221">
                  <c:v>38993</c:v>
                </c:pt>
                <c:pt idx="4222">
                  <c:v>38992</c:v>
                </c:pt>
                <c:pt idx="4223">
                  <c:v>38989</c:v>
                </c:pt>
                <c:pt idx="4224">
                  <c:v>38988</c:v>
                </c:pt>
                <c:pt idx="4225">
                  <c:v>38987</c:v>
                </c:pt>
                <c:pt idx="4226">
                  <c:v>38986</c:v>
                </c:pt>
                <c:pt idx="4227">
                  <c:v>38985</c:v>
                </c:pt>
                <c:pt idx="4228">
                  <c:v>38982</c:v>
                </c:pt>
                <c:pt idx="4229">
                  <c:v>38981</c:v>
                </c:pt>
                <c:pt idx="4230">
                  <c:v>38980</c:v>
                </c:pt>
                <c:pt idx="4231">
                  <c:v>38979</c:v>
                </c:pt>
                <c:pt idx="4232">
                  <c:v>38978</c:v>
                </c:pt>
                <c:pt idx="4233">
                  <c:v>38975</c:v>
                </c:pt>
                <c:pt idx="4234">
                  <c:v>38974</c:v>
                </c:pt>
                <c:pt idx="4235">
                  <c:v>38973</c:v>
                </c:pt>
                <c:pt idx="4236">
                  <c:v>38972</c:v>
                </c:pt>
                <c:pt idx="4237">
                  <c:v>38971</c:v>
                </c:pt>
                <c:pt idx="4238">
                  <c:v>38968</c:v>
                </c:pt>
                <c:pt idx="4239">
                  <c:v>38967</c:v>
                </c:pt>
                <c:pt idx="4240">
                  <c:v>38966</c:v>
                </c:pt>
                <c:pt idx="4241">
                  <c:v>38965</c:v>
                </c:pt>
                <c:pt idx="4242">
                  <c:v>38961</c:v>
                </c:pt>
                <c:pt idx="4243">
                  <c:v>38960</c:v>
                </c:pt>
                <c:pt idx="4244">
                  <c:v>38959</c:v>
                </c:pt>
                <c:pt idx="4245">
                  <c:v>38958</c:v>
                </c:pt>
                <c:pt idx="4246">
                  <c:v>38957</c:v>
                </c:pt>
                <c:pt idx="4247">
                  <c:v>38954</c:v>
                </c:pt>
                <c:pt idx="4248">
                  <c:v>38953</c:v>
                </c:pt>
                <c:pt idx="4249">
                  <c:v>38952</c:v>
                </c:pt>
                <c:pt idx="4250">
                  <c:v>38951</c:v>
                </c:pt>
                <c:pt idx="4251">
                  <c:v>38950</c:v>
                </c:pt>
                <c:pt idx="4252">
                  <c:v>38947</c:v>
                </c:pt>
                <c:pt idx="4253">
                  <c:v>38946</c:v>
                </c:pt>
                <c:pt idx="4254">
                  <c:v>38945</c:v>
                </c:pt>
                <c:pt idx="4255">
                  <c:v>38944</c:v>
                </c:pt>
                <c:pt idx="4256">
                  <c:v>38943</c:v>
                </c:pt>
                <c:pt idx="4257">
                  <c:v>38940</c:v>
                </c:pt>
                <c:pt idx="4258">
                  <c:v>38939</c:v>
                </c:pt>
                <c:pt idx="4259">
                  <c:v>38938</c:v>
                </c:pt>
                <c:pt idx="4260">
                  <c:v>38937</c:v>
                </c:pt>
                <c:pt idx="4261">
                  <c:v>38936</c:v>
                </c:pt>
                <c:pt idx="4262">
                  <c:v>38933</c:v>
                </c:pt>
                <c:pt idx="4263">
                  <c:v>38932</c:v>
                </c:pt>
                <c:pt idx="4264">
                  <c:v>38931</c:v>
                </c:pt>
                <c:pt idx="4265">
                  <c:v>38930</c:v>
                </c:pt>
                <c:pt idx="4266">
                  <c:v>38929</c:v>
                </c:pt>
                <c:pt idx="4267">
                  <c:v>38926</c:v>
                </c:pt>
                <c:pt idx="4268">
                  <c:v>38925</c:v>
                </c:pt>
                <c:pt idx="4269">
                  <c:v>38924</c:v>
                </c:pt>
                <c:pt idx="4270">
                  <c:v>38923</c:v>
                </c:pt>
                <c:pt idx="4271">
                  <c:v>38922</c:v>
                </c:pt>
                <c:pt idx="4272">
                  <c:v>38919</c:v>
                </c:pt>
                <c:pt idx="4273">
                  <c:v>38918</c:v>
                </c:pt>
                <c:pt idx="4274">
                  <c:v>38917</c:v>
                </c:pt>
                <c:pt idx="4275">
                  <c:v>38916</c:v>
                </c:pt>
                <c:pt idx="4276">
                  <c:v>38915</c:v>
                </c:pt>
                <c:pt idx="4277">
                  <c:v>38912</c:v>
                </c:pt>
                <c:pt idx="4278">
                  <c:v>38911</c:v>
                </c:pt>
                <c:pt idx="4279">
                  <c:v>38910</c:v>
                </c:pt>
                <c:pt idx="4280">
                  <c:v>38909</c:v>
                </c:pt>
                <c:pt idx="4281">
                  <c:v>38908</c:v>
                </c:pt>
                <c:pt idx="4282">
                  <c:v>38905</c:v>
                </c:pt>
                <c:pt idx="4283">
                  <c:v>38904</c:v>
                </c:pt>
                <c:pt idx="4284">
                  <c:v>38903</c:v>
                </c:pt>
                <c:pt idx="4285">
                  <c:v>38901</c:v>
                </c:pt>
                <c:pt idx="4286">
                  <c:v>38898</c:v>
                </c:pt>
                <c:pt idx="4287">
                  <c:v>38897</c:v>
                </c:pt>
                <c:pt idx="4288">
                  <c:v>38896</c:v>
                </c:pt>
                <c:pt idx="4289">
                  <c:v>38895</c:v>
                </c:pt>
                <c:pt idx="4290">
                  <c:v>38894</c:v>
                </c:pt>
                <c:pt idx="4291">
                  <c:v>38891</c:v>
                </c:pt>
                <c:pt idx="4292">
                  <c:v>38890</c:v>
                </c:pt>
                <c:pt idx="4293">
                  <c:v>38889</c:v>
                </c:pt>
                <c:pt idx="4294">
                  <c:v>38888</c:v>
                </c:pt>
                <c:pt idx="4295">
                  <c:v>38887</c:v>
                </c:pt>
                <c:pt idx="4296">
                  <c:v>38884</c:v>
                </c:pt>
                <c:pt idx="4297">
                  <c:v>38883</c:v>
                </c:pt>
                <c:pt idx="4298">
                  <c:v>38882</c:v>
                </c:pt>
                <c:pt idx="4299">
                  <c:v>38881</c:v>
                </c:pt>
                <c:pt idx="4300">
                  <c:v>38880</c:v>
                </c:pt>
                <c:pt idx="4301">
                  <c:v>38877</c:v>
                </c:pt>
                <c:pt idx="4302">
                  <c:v>38876</c:v>
                </c:pt>
                <c:pt idx="4303">
                  <c:v>38875</c:v>
                </c:pt>
                <c:pt idx="4304">
                  <c:v>38874</c:v>
                </c:pt>
                <c:pt idx="4305">
                  <c:v>38873</c:v>
                </c:pt>
                <c:pt idx="4306">
                  <c:v>38870</c:v>
                </c:pt>
                <c:pt idx="4307">
                  <c:v>38869</c:v>
                </c:pt>
                <c:pt idx="4308">
                  <c:v>38868</c:v>
                </c:pt>
                <c:pt idx="4309">
                  <c:v>38867</c:v>
                </c:pt>
                <c:pt idx="4310">
                  <c:v>38863</c:v>
                </c:pt>
                <c:pt idx="4311">
                  <c:v>38862</c:v>
                </c:pt>
                <c:pt idx="4312">
                  <c:v>38861</c:v>
                </c:pt>
                <c:pt idx="4313">
                  <c:v>38860</c:v>
                </c:pt>
                <c:pt idx="4314">
                  <c:v>38859</c:v>
                </c:pt>
                <c:pt idx="4315">
                  <c:v>38856</c:v>
                </c:pt>
                <c:pt idx="4316">
                  <c:v>38855</c:v>
                </c:pt>
                <c:pt idx="4317">
                  <c:v>38854</c:v>
                </c:pt>
                <c:pt idx="4318">
                  <c:v>38853</c:v>
                </c:pt>
                <c:pt idx="4319">
                  <c:v>38852</c:v>
                </c:pt>
                <c:pt idx="4320">
                  <c:v>38849</c:v>
                </c:pt>
                <c:pt idx="4321">
                  <c:v>38848</c:v>
                </c:pt>
                <c:pt idx="4322">
                  <c:v>38847</c:v>
                </c:pt>
                <c:pt idx="4323">
                  <c:v>38846</c:v>
                </c:pt>
                <c:pt idx="4324">
                  <c:v>38845</c:v>
                </c:pt>
                <c:pt idx="4325">
                  <c:v>38842</c:v>
                </c:pt>
                <c:pt idx="4326">
                  <c:v>38841</c:v>
                </c:pt>
                <c:pt idx="4327">
                  <c:v>38840</c:v>
                </c:pt>
                <c:pt idx="4328">
                  <c:v>38839</c:v>
                </c:pt>
                <c:pt idx="4329">
                  <c:v>38838</c:v>
                </c:pt>
                <c:pt idx="4330">
                  <c:v>38835</c:v>
                </c:pt>
                <c:pt idx="4331">
                  <c:v>38834</c:v>
                </c:pt>
                <c:pt idx="4332">
                  <c:v>38833</c:v>
                </c:pt>
                <c:pt idx="4333">
                  <c:v>38832</c:v>
                </c:pt>
                <c:pt idx="4334">
                  <c:v>38831</c:v>
                </c:pt>
                <c:pt idx="4335">
                  <c:v>38828</c:v>
                </c:pt>
                <c:pt idx="4336">
                  <c:v>38827</c:v>
                </c:pt>
                <c:pt idx="4337">
                  <c:v>38826</c:v>
                </c:pt>
                <c:pt idx="4338">
                  <c:v>38825</c:v>
                </c:pt>
                <c:pt idx="4339">
                  <c:v>38824</c:v>
                </c:pt>
                <c:pt idx="4340">
                  <c:v>38820</c:v>
                </c:pt>
                <c:pt idx="4341">
                  <c:v>38819</c:v>
                </c:pt>
                <c:pt idx="4342">
                  <c:v>38818</c:v>
                </c:pt>
                <c:pt idx="4343">
                  <c:v>38817</c:v>
                </c:pt>
                <c:pt idx="4344">
                  <c:v>38814</c:v>
                </c:pt>
                <c:pt idx="4345">
                  <c:v>38813</c:v>
                </c:pt>
                <c:pt idx="4346">
                  <c:v>38812</c:v>
                </c:pt>
                <c:pt idx="4347">
                  <c:v>38811</c:v>
                </c:pt>
                <c:pt idx="4348">
                  <c:v>38810</c:v>
                </c:pt>
                <c:pt idx="4349">
                  <c:v>38807</c:v>
                </c:pt>
                <c:pt idx="4350">
                  <c:v>38806</c:v>
                </c:pt>
                <c:pt idx="4351">
                  <c:v>38805</c:v>
                </c:pt>
                <c:pt idx="4352">
                  <c:v>38804</c:v>
                </c:pt>
                <c:pt idx="4353">
                  <c:v>38803</c:v>
                </c:pt>
                <c:pt idx="4354">
                  <c:v>38800</c:v>
                </c:pt>
                <c:pt idx="4355">
                  <c:v>38799</c:v>
                </c:pt>
                <c:pt idx="4356">
                  <c:v>38798</c:v>
                </c:pt>
                <c:pt idx="4357">
                  <c:v>38797</c:v>
                </c:pt>
                <c:pt idx="4358">
                  <c:v>38796</c:v>
                </c:pt>
                <c:pt idx="4359">
                  <c:v>38793</c:v>
                </c:pt>
                <c:pt idx="4360">
                  <c:v>38792</c:v>
                </c:pt>
                <c:pt idx="4361">
                  <c:v>38791</c:v>
                </c:pt>
                <c:pt idx="4362">
                  <c:v>38790</c:v>
                </c:pt>
                <c:pt idx="4363">
                  <c:v>38789</c:v>
                </c:pt>
                <c:pt idx="4364">
                  <c:v>38786</c:v>
                </c:pt>
                <c:pt idx="4365">
                  <c:v>38785</c:v>
                </c:pt>
                <c:pt idx="4366">
                  <c:v>38784</c:v>
                </c:pt>
                <c:pt idx="4367">
                  <c:v>38783</c:v>
                </c:pt>
                <c:pt idx="4368">
                  <c:v>38782</c:v>
                </c:pt>
                <c:pt idx="4369">
                  <c:v>38779</c:v>
                </c:pt>
                <c:pt idx="4370">
                  <c:v>38778</c:v>
                </c:pt>
                <c:pt idx="4371">
                  <c:v>38777</c:v>
                </c:pt>
                <c:pt idx="4372">
                  <c:v>38776</c:v>
                </c:pt>
                <c:pt idx="4373">
                  <c:v>38775</c:v>
                </c:pt>
                <c:pt idx="4374">
                  <c:v>38772</c:v>
                </c:pt>
                <c:pt idx="4375">
                  <c:v>38771</c:v>
                </c:pt>
                <c:pt idx="4376">
                  <c:v>38770</c:v>
                </c:pt>
                <c:pt idx="4377">
                  <c:v>38769</c:v>
                </c:pt>
                <c:pt idx="4378">
                  <c:v>38765</c:v>
                </c:pt>
                <c:pt idx="4379">
                  <c:v>38764</c:v>
                </c:pt>
                <c:pt idx="4380">
                  <c:v>38763</c:v>
                </c:pt>
                <c:pt idx="4381">
                  <c:v>38762</c:v>
                </c:pt>
                <c:pt idx="4382">
                  <c:v>38761</c:v>
                </c:pt>
                <c:pt idx="4383">
                  <c:v>38758</c:v>
                </c:pt>
                <c:pt idx="4384">
                  <c:v>38757</c:v>
                </c:pt>
                <c:pt idx="4385">
                  <c:v>38756</c:v>
                </c:pt>
                <c:pt idx="4386">
                  <c:v>38755</c:v>
                </c:pt>
                <c:pt idx="4387">
                  <c:v>38754</c:v>
                </c:pt>
                <c:pt idx="4388">
                  <c:v>38751</c:v>
                </c:pt>
                <c:pt idx="4389">
                  <c:v>38750</c:v>
                </c:pt>
                <c:pt idx="4390">
                  <c:v>38749</c:v>
                </c:pt>
                <c:pt idx="4391">
                  <c:v>38748</c:v>
                </c:pt>
                <c:pt idx="4392">
                  <c:v>38747</c:v>
                </c:pt>
                <c:pt idx="4393">
                  <c:v>38744</c:v>
                </c:pt>
                <c:pt idx="4394">
                  <c:v>38743</c:v>
                </c:pt>
                <c:pt idx="4395">
                  <c:v>38742</c:v>
                </c:pt>
                <c:pt idx="4396">
                  <c:v>38741</c:v>
                </c:pt>
                <c:pt idx="4397">
                  <c:v>38740</c:v>
                </c:pt>
                <c:pt idx="4398">
                  <c:v>38737</c:v>
                </c:pt>
                <c:pt idx="4399">
                  <c:v>38736</c:v>
                </c:pt>
                <c:pt idx="4400">
                  <c:v>38735</c:v>
                </c:pt>
                <c:pt idx="4401">
                  <c:v>38734</c:v>
                </c:pt>
                <c:pt idx="4402">
                  <c:v>38730</c:v>
                </c:pt>
                <c:pt idx="4403">
                  <c:v>38729</c:v>
                </c:pt>
                <c:pt idx="4404">
                  <c:v>38728</c:v>
                </c:pt>
                <c:pt idx="4405">
                  <c:v>38727</c:v>
                </c:pt>
                <c:pt idx="4406">
                  <c:v>38726</c:v>
                </c:pt>
                <c:pt idx="4407">
                  <c:v>38723</c:v>
                </c:pt>
                <c:pt idx="4408">
                  <c:v>38722</c:v>
                </c:pt>
                <c:pt idx="4409">
                  <c:v>38721</c:v>
                </c:pt>
                <c:pt idx="4410">
                  <c:v>38720</c:v>
                </c:pt>
                <c:pt idx="4411">
                  <c:v>38716</c:v>
                </c:pt>
                <c:pt idx="4412">
                  <c:v>38715</c:v>
                </c:pt>
                <c:pt idx="4413">
                  <c:v>38714</c:v>
                </c:pt>
                <c:pt idx="4414">
                  <c:v>38713</c:v>
                </c:pt>
                <c:pt idx="4415">
                  <c:v>38709</c:v>
                </c:pt>
                <c:pt idx="4416">
                  <c:v>38708</c:v>
                </c:pt>
                <c:pt idx="4417">
                  <c:v>38707</c:v>
                </c:pt>
                <c:pt idx="4418">
                  <c:v>38706</c:v>
                </c:pt>
                <c:pt idx="4419">
                  <c:v>38705</c:v>
                </c:pt>
                <c:pt idx="4420">
                  <c:v>38702</c:v>
                </c:pt>
                <c:pt idx="4421">
                  <c:v>38701</c:v>
                </c:pt>
                <c:pt idx="4422">
                  <c:v>38700</c:v>
                </c:pt>
                <c:pt idx="4423">
                  <c:v>38699</c:v>
                </c:pt>
                <c:pt idx="4424">
                  <c:v>38698</c:v>
                </c:pt>
                <c:pt idx="4425">
                  <c:v>38695</c:v>
                </c:pt>
                <c:pt idx="4426">
                  <c:v>38694</c:v>
                </c:pt>
                <c:pt idx="4427">
                  <c:v>38693</c:v>
                </c:pt>
                <c:pt idx="4428">
                  <c:v>38692</c:v>
                </c:pt>
                <c:pt idx="4429">
                  <c:v>38691</c:v>
                </c:pt>
                <c:pt idx="4430">
                  <c:v>38688</c:v>
                </c:pt>
                <c:pt idx="4431">
                  <c:v>38687</c:v>
                </c:pt>
                <c:pt idx="4432">
                  <c:v>38686</c:v>
                </c:pt>
                <c:pt idx="4433">
                  <c:v>38685</c:v>
                </c:pt>
                <c:pt idx="4434">
                  <c:v>38684</c:v>
                </c:pt>
                <c:pt idx="4435">
                  <c:v>38681</c:v>
                </c:pt>
                <c:pt idx="4436">
                  <c:v>38679</c:v>
                </c:pt>
                <c:pt idx="4437">
                  <c:v>38678</c:v>
                </c:pt>
                <c:pt idx="4438">
                  <c:v>38677</c:v>
                </c:pt>
                <c:pt idx="4439">
                  <c:v>38674</c:v>
                </c:pt>
                <c:pt idx="4440">
                  <c:v>38673</c:v>
                </c:pt>
                <c:pt idx="4441">
                  <c:v>38672</c:v>
                </c:pt>
                <c:pt idx="4442">
                  <c:v>38671</c:v>
                </c:pt>
                <c:pt idx="4443">
                  <c:v>38670</c:v>
                </c:pt>
                <c:pt idx="4444">
                  <c:v>38667</c:v>
                </c:pt>
                <c:pt idx="4445">
                  <c:v>38666</c:v>
                </c:pt>
                <c:pt idx="4446">
                  <c:v>38665</c:v>
                </c:pt>
                <c:pt idx="4447">
                  <c:v>38664</c:v>
                </c:pt>
                <c:pt idx="4448">
                  <c:v>38663</c:v>
                </c:pt>
                <c:pt idx="4449">
                  <c:v>38660</c:v>
                </c:pt>
                <c:pt idx="4450">
                  <c:v>38659</c:v>
                </c:pt>
                <c:pt idx="4451">
                  <c:v>38658</c:v>
                </c:pt>
                <c:pt idx="4452">
                  <c:v>38657</c:v>
                </c:pt>
                <c:pt idx="4453">
                  <c:v>38656</c:v>
                </c:pt>
                <c:pt idx="4454">
                  <c:v>38653</c:v>
                </c:pt>
                <c:pt idx="4455">
                  <c:v>38652</c:v>
                </c:pt>
                <c:pt idx="4456">
                  <c:v>38651</c:v>
                </c:pt>
                <c:pt idx="4457">
                  <c:v>38650</c:v>
                </c:pt>
                <c:pt idx="4458">
                  <c:v>38649</c:v>
                </c:pt>
                <c:pt idx="4459">
                  <c:v>38646</c:v>
                </c:pt>
                <c:pt idx="4460">
                  <c:v>38645</c:v>
                </c:pt>
                <c:pt idx="4461">
                  <c:v>38644</c:v>
                </c:pt>
                <c:pt idx="4462">
                  <c:v>38643</c:v>
                </c:pt>
                <c:pt idx="4463">
                  <c:v>38642</c:v>
                </c:pt>
                <c:pt idx="4464">
                  <c:v>38639</c:v>
                </c:pt>
                <c:pt idx="4465">
                  <c:v>38638</c:v>
                </c:pt>
                <c:pt idx="4466">
                  <c:v>38637</c:v>
                </c:pt>
                <c:pt idx="4467">
                  <c:v>38636</c:v>
                </c:pt>
                <c:pt idx="4468">
                  <c:v>38635</c:v>
                </c:pt>
                <c:pt idx="4469">
                  <c:v>38632</c:v>
                </c:pt>
                <c:pt idx="4470">
                  <c:v>38631</c:v>
                </c:pt>
                <c:pt idx="4471">
                  <c:v>38630</c:v>
                </c:pt>
                <c:pt idx="4472">
                  <c:v>38629</c:v>
                </c:pt>
                <c:pt idx="4473">
                  <c:v>38628</c:v>
                </c:pt>
                <c:pt idx="4474">
                  <c:v>38625</c:v>
                </c:pt>
                <c:pt idx="4475">
                  <c:v>38624</c:v>
                </c:pt>
                <c:pt idx="4476">
                  <c:v>38623</c:v>
                </c:pt>
                <c:pt idx="4477">
                  <c:v>38622</c:v>
                </c:pt>
                <c:pt idx="4478">
                  <c:v>38621</c:v>
                </c:pt>
                <c:pt idx="4479">
                  <c:v>38618</c:v>
                </c:pt>
                <c:pt idx="4480">
                  <c:v>38617</c:v>
                </c:pt>
                <c:pt idx="4481">
                  <c:v>38616</c:v>
                </c:pt>
                <c:pt idx="4482">
                  <c:v>38615</c:v>
                </c:pt>
                <c:pt idx="4483">
                  <c:v>38614</c:v>
                </c:pt>
                <c:pt idx="4484">
                  <c:v>38611</c:v>
                </c:pt>
                <c:pt idx="4485">
                  <c:v>38610</c:v>
                </c:pt>
                <c:pt idx="4486">
                  <c:v>38609</c:v>
                </c:pt>
                <c:pt idx="4487">
                  <c:v>38608</c:v>
                </c:pt>
                <c:pt idx="4488">
                  <c:v>38607</c:v>
                </c:pt>
                <c:pt idx="4489">
                  <c:v>38604</c:v>
                </c:pt>
                <c:pt idx="4490">
                  <c:v>38603</c:v>
                </c:pt>
                <c:pt idx="4491">
                  <c:v>38602</c:v>
                </c:pt>
                <c:pt idx="4492">
                  <c:v>38601</c:v>
                </c:pt>
                <c:pt idx="4493">
                  <c:v>38597</c:v>
                </c:pt>
                <c:pt idx="4494">
                  <c:v>38596</c:v>
                </c:pt>
                <c:pt idx="4495">
                  <c:v>38595</c:v>
                </c:pt>
                <c:pt idx="4496">
                  <c:v>38594</c:v>
                </c:pt>
                <c:pt idx="4497">
                  <c:v>38593</c:v>
                </c:pt>
                <c:pt idx="4498">
                  <c:v>38590</c:v>
                </c:pt>
                <c:pt idx="4499">
                  <c:v>38589</c:v>
                </c:pt>
                <c:pt idx="4500">
                  <c:v>38588</c:v>
                </c:pt>
                <c:pt idx="4501">
                  <c:v>38587</c:v>
                </c:pt>
                <c:pt idx="4502">
                  <c:v>38586</c:v>
                </c:pt>
                <c:pt idx="4503">
                  <c:v>38583</c:v>
                </c:pt>
                <c:pt idx="4504">
                  <c:v>38582</c:v>
                </c:pt>
                <c:pt idx="4505">
                  <c:v>38581</c:v>
                </c:pt>
                <c:pt idx="4506">
                  <c:v>38580</c:v>
                </c:pt>
                <c:pt idx="4507">
                  <c:v>38579</c:v>
                </c:pt>
                <c:pt idx="4508">
                  <c:v>38576</c:v>
                </c:pt>
                <c:pt idx="4509">
                  <c:v>38575</c:v>
                </c:pt>
                <c:pt idx="4510">
                  <c:v>38574</c:v>
                </c:pt>
                <c:pt idx="4511">
                  <c:v>38573</c:v>
                </c:pt>
                <c:pt idx="4512">
                  <c:v>38572</c:v>
                </c:pt>
                <c:pt idx="4513">
                  <c:v>38569</c:v>
                </c:pt>
                <c:pt idx="4514">
                  <c:v>38568</c:v>
                </c:pt>
                <c:pt idx="4515">
                  <c:v>38567</c:v>
                </c:pt>
                <c:pt idx="4516">
                  <c:v>38566</c:v>
                </c:pt>
                <c:pt idx="4517">
                  <c:v>38565</c:v>
                </c:pt>
                <c:pt idx="4518">
                  <c:v>38562</c:v>
                </c:pt>
                <c:pt idx="4519">
                  <c:v>38561</c:v>
                </c:pt>
                <c:pt idx="4520">
                  <c:v>38560</c:v>
                </c:pt>
                <c:pt idx="4521">
                  <c:v>38559</c:v>
                </c:pt>
                <c:pt idx="4522">
                  <c:v>38558</c:v>
                </c:pt>
                <c:pt idx="4523">
                  <c:v>38555</c:v>
                </c:pt>
                <c:pt idx="4524">
                  <c:v>38554</c:v>
                </c:pt>
                <c:pt idx="4525">
                  <c:v>38553</c:v>
                </c:pt>
                <c:pt idx="4526">
                  <c:v>38552</c:v>
                </c:pt>
                <c:pt idx="4527">
                  <c:v>38551</c:v>
                </c:pt>
                <c:pt idx="4528">
                  <c:v>38548</c:v>
                </c:pt>
                <c:pt idx="4529">
                  <c:v>38547</c:v>
                </c:pt>
                <c:pt idx="4530">
                  <c:v>38546</c:v>
                </c:pt>
                <c:pt idx="4531">
                  <c:v>38545</c:v>
                </c:pt>
                <c:pt idx="4532">
                  <c:v>38544</c:v>
                </c:pt>
                <c:pt idx="4533">
                  <c:v>38541</c:v>
                </c:pt>
                <c:pt idx="4534">
                  <c:v>38540</c:v>
                </c:pt>
                <c:pt idx="4535">
                  <c:v>38539</c:v>
                </c:pt>
                <c:pt idx="4536">
                  <c:v>38538</c:v>
                </c:pt>
                <c:pt idx="4537">
                  <c:v>38534</c:v>
                </c:pt>
                <c:pt idx="4538">
                  <c:v>38533</c:v>
                </c:pt>
                <c:pt idx="4539">
                  <c:v>38532</c:v>
                </c:pt>
                <c:pt idx="4540">
                  <c:v>38531</c:v>
                </c:pt>
                <c:pt idx="4541">
                  <c:v>38530</c:v>
                </c:pt>
                <c:pt idx="4542">
                  <c:v>38527</c:v>
                </c:pt>
                <c:pt idx="4543">
                  <c:v>38526</c:v>
                </c:pt>
                <c:pt idx="4544">
                  <c:v>38525</c:v>
                </c:pt>
                <c:pt idx="4545">
                  <c:v>38524</c:v>
                </c:pt>
                <c:pt idx="4546">
                  <c:v>38523</c:v>
                </c:pt>
                <c:pt idx="4547">
                  <c:v>38520</c:v>
                </c:pt>
                <c:pt idx="4548">
                  <c:v>38519</c:v>
                </c:pt>
                <c:pt idx="4549">
                  <c:v>38518</c:v>
                </c:pt>
                <c:pt idx="4550">
                  <c:v>38517</c:v>
                </c:pt>
                <c:pt idx="4551">
                  <c:v>38516</c:v>
                </c:pt>
                <c:pt idx="4552">
                  <c:v>38513</c:v>
                </c:pt>
                <c:pt idx="4553">
                  <c:v>38512</c:v>
                </c:pt>
                <c:pt idx="4554">
                  <c:v>38511</c:v>
                </c:pt>
                <c:pt idx="4555">
                  <c:v>38510</c:v>
                </c:pt>
                <c:pt idx="4556">
                  <c:v>38509</c:v>
                </c:pt>
                <c:pt idx="4557">
                  <c:v>38506</c:v>
                </c:pt>
                <c:pt idx="4558">
                  <c:v>38505</c:v>
                </c:pt>
                <c:pt idx="4559">
                  <c:v>38504</c:v>
                </c:pt>
                <c:pt idx="4560">
                  <c:v>38503</c:v>
                </c:pt>
                <c:pt idx="4561">
                  <c:v>38499</c:v>
                </c:pt>
                <c:pt idx="4562">
                  <c:v>38498</c:v>
                </c:pt>
                <c:pt idx="4563">
                  <c:v>38497</c:v>
                </c:pt>
                <c:pt idx="4564">
                  <c:v>38496</c:v>
                </c:pt>
                <c:pt idx="4565">
                  <c:v>38495</c:v>
                </c:pt>
                <c:pt idx="4566">
                  <c:v>38492</c:v>
                </c:pt>
                <c:pt idx="4567">
                  <c:v>38491</c:v>
                </c:pt>
                <c:pt idx="4568">
                  <c:v>38490</c:v>
                </c:pt>
                <c:pt idx="4569">
                  <c:v>38489</c:v>
                </c:pt>
                <c:pt idx="4570">
                  <c:v>38488</c:v>
                </c:pt>
                <c:pt idx="4571">
                  <c:v>38485</c:v>
                </c:pt>
                <c:pt idx="4572">
                  <c:v>38484</c:v>
                </c:pt>
                <c:pt idx="4573">
                  <c:v>38483</c:v>
                </c:pt>
                <c:pt idx="4574">
                  <c:v>38482</c:v>
                </c:pt>
                <c:pt idx="4575">
                  <c:v>38481</c:v>
                </c:pt>
                <c:pt idx="4576">
                  <c:v>38478</c:v>
                </c:pt>
                <c:pt idx="4577">
                  <c:v>38477</c:v>
                </c:pt>
                <c:pt idx="4578">
                  <c:v>38476</c:v>
                </c:pt>
                <c:pt idx="4579">
                  <c:v>38475</c:v>
                </c:pt>
                <c:pt idx="4580">
                  <c:v>38474</c:v>
                </c:pt>
                <c:pt idx="4581">
                  <c:v>38471</c:v>
                </c:pt>
                <c:pt idx="4582">
                  <c:v>38470</c:v>
                </c:pt>
                <c:pt idx="4583">
                  <c:v>38469</c:v>
                </c:pt>
                <c:pt idx="4584">
                  <c:v>38468</c:v>
                </c:pt>
                <c:pt idx="4585">
                  <c:v>38467</c:v>
                </c:pt>
                <c:pt idx="4586">
                  <c:v>38464</c:v>
                </c:pt>
                <c:pt idx="4587">
                  <c:v>38463</c:v>
                </c:pt>
                <c:pt idx="4588">
                  <c:v>38462</c:v>
                </c:pt>
                <c:pt idx="4589">
                  <c:v>38461</c:v>
                </c:pt>
                <c:pt idx="4590">
                  <c:v>38460</c:v>
                </c:pt>
                <c:pt idx="4591">
                  <c:v>38457</c:v>
                </c:pt>
                <c:pt idx="4592">
                  <c:v>38456</c:v>
                </c:pt>
                <c:pt idx="4593">
                  <c:v>38455</c:v>
                </c:pt>
                <c:pt idx="4594">
                  <c:v>38454</c:v>
                </c:pt>
                <c:pt idx="4595">
                  <c:v>38453</c:v>
                </c:pt>
                <c:pt idx="4596">
                  <c:v>38450</c:v>
                </c:pt>
                <c:pt idx="4597">
                  <c:v>38449</c:v>
                </c:pt>
                <c:pt idx="4598">
                  <c:v>38448</c:v>
                </c:pt>
                <c:pt idx="4599">
                  <c:v>38447</c:v>
                </c:pt>
                <c:pt idx="4600">
                  <c:v>38446</c:v>
                </c:pt>
                <c:pt idx="4601">
                  <c:v>38443</c:v>
                </c:pt>
                <c:pt idx="4602">
                  <c:v>38442</c:v>
                </c:pt>
                <c:pt idx="4603">
                  <c:v>38441</c:v>
                </c:pt>
                <c:pt idx="4604">
                  <c:v>38440</c:v>
                </c:pt>
                <c:pt idx="4605">
                  <c:v>38439</c:v>
                </c:pt>
                <c:pt idx="4606">
                  <c:v>38435</c:v>
                </c:pt>
                <c:pt idx="4607">
                  <c:v>38434</c:v>
                </c:pt>
                <c:pt idx="4608">
                  <c:v>38433</c:v>
                </c:pt>
                <c:pt idx="4609">
                  <c:v>38432</c:v>
                </c:pt>
                <c:pt idx="4610">
                  <c:v>38429</c:v>
                </c:pt>
                <c:pt idx="4611">
                  <c:v>38428</c:v>
                </c:pt>
                <c:pt idx="4612">
                  <c:v>38427</c:v>
                </c:pt>
                <c:pt idx="4613">
                  <c:v>38426</c:v>
                </c:pt>
                <c:pt idx="4614">
                  <c:v>38425</c:v>
                </c:pt>
                <c:pt idx="4615">
                  <c:v>38422</c:v>
                </c:pt>
                <c:pt idx="4616">
                  <c:v>38421</c:v>
                </c:pt>
                <c:pt idx="4617">
                  <c:v>38420</c:v>
                </c:pt>
                <c:pt idx="4618">
                  <c:v>38419</c:v>
                </c:pt>
                <c:pt idx="4619">
                  <c:v>38418</c:v>
                </c:pt>
                <c:pt idx="4620">
                  <c:v>38415</c:v>
                </c:pt>
                <c:pt idx="4621">
                  <c:v>38414</c:v>
                </c:pt>
                <c:pt idx="4622">
                  <c:v>38413</c:v>
                </c:pt>
                <c:pt idx="4623">
                  <c:v>38412</c:v>
                </c:pt>
                <c:pt idx="4624">
                  <c:v>38411</c:v>
                </c:pt>
                <c:pt idx="4625">
                  <c:v>38408</c:v>
                </c:pt>
                <c:pt idx="4626">
                  <c:v>38407</c:v>
                </c:pt>
                <c:pt idx="4627">
                  <c:v>38406</c:v>
                </c:pt>
                <c:pt idx="4628">
                  <c:v>38405</c:v>
                </c:pt>
                <c:pt idx="4629">
                  <c:v>38401</c:v>
                </c:pt>
                <c:pt idx="4630">
                  <c:v>38400</c:v>
                </c:pt>
                <c:pt idx="4631">
                  <c:v>38399</c:v>
                </c:pt>
                <c:pt idx="4632">
                  <c:v>38398</c:v>
                </c:pt>
                <c:pt idx="4633">
                  <c:v>38397</c:v>
                </c:pt>
                <c:pt idx="4634">
                  <c:v>38394</c:v>
                </c:pt>
                <c:pt idx="4635">
                  <c:v>38393</c:v>
                </c:pt>
                <c:pt idx="4636">
                  <c:v>38392</c:v>
                </c:pt>
                <c:pt idx="4637">
                  <c:v>38391</c:v>
                </c:pt>
                <c:pt idx="4638">
                  <c:v>38390</c:v>
                </c:pt>
                <c:pt idx="4639">
                  <c:v>38387</c:v>
                </c:pt>
                <c:pt idx="4640">
                  <c:v>38386</c:v>
                </c:pt>
                <c:pt idx="4641">
                  <c:v>38385</c:v>
                </c:pt>
                <c:pt idx="4642">
                  <c:v>38384</c:v>
                </c:pt>
                <c:pt idx="4643">
                  <c:v>38383</c:v>
                </c:pt>
                <c:pt idx="4644">
                  <c:v>38380</c:v>
                </c:pt>
                <c:pt idx="4645">
                  <c:v>38379</c:v>
                </c:pt>
                <c:pt idx="4646">
                  <c:v>38378</c:v>
                </c:pt>
                <c:pt idx="4647">
                  <c:v>38377</c:v>
                </c:pt>
                <c:pt idx="4648">
                  <c:v>38376</c:v>
                </c:pt>
                <c:pt idx="4649">
                  <c:v>38373</c:v>
                </c:pt>
                <c:pt idx="4650">
                  <c:v>38372</c:v>
                </c:pt>
                <c:pt idx="4651">
                  <c:v>38371</c:v>
                </c:pt>
                <c:pt idx="4652">
                  <c:v>38370</c:v>
                </c:pt>
                <c:pt idx="4653">
                  <c:v>38366</c:v>
                </c:pt>
                <c:pt idx="4654">
                  <c:v>38365</c:v>
                </c:pt>
                <c:pt idx="4655">
                  <c:v>38364</c:v>
                </c:pt>
                <c:pt idx="4656">
                  <c:v>38363</c:v>
                </c:pt>
                <c:pt idx="4657">
                  <c:v>38362</c:v>
                </c:pt>
                <c:pt idx="4658">
                  <c:v>38359</c:v>
                </c:pt>
                <c:pt idx="4659">
                  <c:v>38358</c:v>
                </c:pt>
                <c:pt idx="4660">
                  <c:v>38357</c:v>
                </c:pt>
                <c:pt idx="4661">
                  <c:v>38356</c:v>
                </c:pt>
                <c:pt idx="4662">
                  <c:v>38355</c:v>
                </c:pt>
                <c:pt idx="4663">
                  <c:v>38352</c:v>
                </c:pt>
                <c:pt idx="4664">
                  <c:v>38351</c:v>
                </c:pt>
                <c:pt idx="4665">
                  <c:v>38350</c:v>
                </c:pt>
                <c:pt idx="4666">
                  <c:v>38349</c:v>
                </c:pt>
                <c:pt idx="4667">
                  <c:v>38348</c:v>
                </c:pt>
                <c:pt idx="4668">
                  <c:v>38344</c:v>
                </c:pt>
                <c:pt idx="4669">
                  <c:v>38343</c:v>
                </c:pt>
                <c:pt idx="4670">
                  <c:v>38342</c:v>
                </c:pt>
                <c:pt idx="4671">
                  <c:v>38341</c:v>
                </c:pt>
                <c:pt idx="4672">
                  <c:v>38338</c:v>
                </c:pt>
                <c:pt idx="4673">
                  <c:v>38337</c:v>
                </c:pt>
                <c:pt idx="4674">
                  <c:v>38336</c:v>
                </c:pt>
                <c:pt idx="4675">
                  <c:v>38335</c:v>
                </c:pt>
                <c:pt idx="4676">
                  <c:v>38334</c:v>
                </c:pt>
                <c:pt idx="4677">
                  <c:v>38331</c:v>
                </c:pt>
                <c:pt idx="4678">
                  <c:v>38330</c:v>
                </c:pt>
                <c:pt idx="4679">
                  <c:v>38329</c:v>
                </c:pt>
                <c:pt idx="4680">
                  <c:v>38328</c:v>
                </c:pt>
                <c:pt idx="4681">
                  <c:v>38327</c:v>
                </c:pt>
                <c:pt idx="4682">
                  <c:v>38324</c:v>
                </c:pt>
                <c:pt idx="4683">
                  <c:v>38323</c:v>
                </c:pt>
                <c:pt idx="4684">
                  <c:v>38322</c:v>
                </c:pt>
                <c:pt idx="4685">
                  <c:v>38321</c:v>
                </c:pt>
                <c:pt idx="4686">
                  <c:v>38320</c:v>
                </c:pt>
                <c:pt idx="4687">
                  <c:v>38317</c:v>
                </c:pt>
                <c:pt idx="4688">
                  <c:v>38315</c:v>
                </c:pt>
                <c:pt idx="4689">
                  <c:v>38314</c:v>
                </c:pt>
                <c:pt idx="4690">
                  <c:v>38313</c:v>
                </c:pt>
                <c:pt idx="4691">
                  <c:v>38310</c:v>
                </c:pt>
                <c:pt idx="4692">
                  <c:v>38309</c:v>
                </c:pt>
                <c:pt idx="4693">
                  <c:v>38308</c:v>
                </c:pt>
                <c:pt idx="4694">
                  <c:v>38307</c:v>
                </c:pt>
                <c:pt idx="4695">
                  <c:v>38306</c:v>
                </c:pt>
                <c:pt idx="4696">
                  <c:v>38303</c:v>
                </c:pt>
                <c:pt idx="4697">
                  <c:v>38302</c:v>
                </c:pt>
                <c:pt idx="4698">
                  <c:v>38301</c:v>
                </c:pt>
                <c:pt idx="4699">
                  <c:v>38300</c:v>
                </c:pt>
                <c:pt idx="4700">
                  <c:v>38299</c:v>
                </c:pt>
                <c:pt idx="4701">
                  <c:v>38296</c:v>
                </c:pt>
                <c:pt idx="4702">
                  <c:v>38295</c:v>
                </c:pt>
                <c:pt idx="4703">
                  <c:v>38294</c:v>
                </c:pt>
                <c:pt idx="4704">
                  <c:v>38293</c:v>
                </c:pt>
                <c:pt idx="4705">
                  <c:v>38292</c:v>
                </c:pt>
                <c:pt idx="4706">
                  <c:v>38289</c:v>
                </c:pt>
                <c:pt idx="4707">
                  <c:v>38288</c:v>
                </c:pt>
                <c:pt idx="4708">
                  <c:v>38287</c:v>
                </c:pt>
                <c:pt idx="4709">
                  <c:v>38286</c:v>
                </c:pt>
                <c:pt idx="4710">
                  <c:v>38285</c:v>
                </c:pt>
                <c:pt idx="4711">
                  <c:v>38282</c:v>
                </c:pt>
                <c:pt idx="4712">
                  <c:v>38281</c:v>
                </c:pt>
                <c:pt idx="4713">
                  <c:v>38280</c:v>
                </c:pt>
                <c:pt idx="4714">
                  <c:v>38279</c:v>
                </c:pt>
                <c:pt idx="4715">
                  <c:v>38278</c:v>
                </c:pt>
                <c:pt idx="4716">
                  <c:v>38275</c:v>
                </c:pt>
                <c:pt idx="4717">
                  <c:v>38274</c:v>
                </c:pt>
                <c:pt idx="4718">
                  <c:v>38273</c:v>
                </c:pt>
                <c:pt idx="4719">
                  <c:v>38272</c:v>
                </c:pt>
                <c:pt idx="4720">
                  <c:v>38271</c:v>
                </c:pt>
                <c:pt idx="4721">
                  <c:v>38268</c:v>
                </c:pt>
                <c:pt idx="4722">
                  <c:v>38267</c:v>
                </c:pt>
                <c:pt idx="4723">
                  <c:v>38266</c:v>
                </c:pt>
                <c:pt idx="4724">
                  <c:v>38265</c:v>
                </c:pt>
                <c:pt idx="4725">
                  <c:v>38264</c:v>
                </c:pt>
                <c:pt idx="4726">
                  <c:v>38261</c:v>
                </c:pt>
                <c:pt idx="4727">
                  <c:v>38260</c:v>
                </c:pt>
                <c:pt idx="4728">
                  <c:v>38259</c:v>
                </c:pt>
                <c:pt idx="4729">
                  <c:v>38258</c:v>
                </c:pt>
                <c:pt idx="4730">
                  <c:v>38257</c:v>
                </c:pt>
                <c:pt idx="4731">
                  <c:v>38254</c:v>
                </c:pt>
                <c:pt idx="4732">
                  <c:v>38253</c:v>
                </c:pt>
                <c:pt idx="4733">
                  <c:v>38252</c:v>
                </c:pt>
                <c:pt idx="4734">
                  <c:v>38251</c:v>
                </c:pt>
                <c:pt idx="4735">
                  <c:v>38250</c:v>
                </c:pt>
                <c:pt idx="4736">
                  <c:v>38247</c:v>
                </c:pt>
                <c:pt idx="4737">
                  <c:v>38246</c:v>
                </c:pt>
                <c:pt idx="4738">
                  <c:v>38245</c:v>
                </c:pt>
                <c:pt idx="4739">
                  <c:v>38244</c:v>
                </c:pt>
                <c:pt idx="4740">
                  <c:v>38243</c:v>
                </c:pt>
                <c:pt idx="4741">
                  <c:v>38240</c:v>
                </c:pt>
                <c:pt idx="4742">
                  <c:v>38239</c:v>
                </c:pt>
                <c:pt idx="4743">
                  <c:v>38238</c:v>
                </c:pt>
                <c:pt idx="4744">
                  <c:v>38237</c:v>
                </c:pt>
                <c:pt idx="4745">
                  <c:v>38233</c:v>
                </c:pt>
                <c:pt idx="4746">
                  <c:v>38232</c:v>
                </c:pt>
                <c:pt idx="4747">
                  <c:v>38231</c:v>
                </c:pt>
                <c:pt idx="4748">
                  <c:v>38230</c:v>
                </c:pt>
                <c:pt idx="4749">
                  <c:v>38229</c:v>
                </c:pt>
                <c:pt idx="4750">
                  <c:v>38226</c:v>
                </c:pt>
                <c:pt idx="4751">
                  <c:v>38225</c:v>
                </c:pt>
                <c:pt idx="4752">
                  <c:v>38224</c:v>
                </c:pt>
                <c:pt idx="4753">
                  <c:v>38223</c:v>
                </c:pt>
                <c:pt idx="4754">
                  <c:v>38222</c:v>
                </c:pt>
                <c:pt idx="4755">
                  <c:v>38219</c:v>
                </c:pt>
                <c:pt idx="4756">
                  <c:v>38218</c:v>
                </c:pt>
                <c:pt idx="4757">
                  <c:v>38217</c:v>
                </c:pt>
                <c:pt idx="4758">
                  <c:v>38216</c:v>
                </c:pt>
                <c:pt idx="4759">
                  <c:v>38215</c:v>
                </c:pt>
                <c:pt idx="4760">
                  <c:v>38212</c:v>
                </c:pt>
                <c:pt idx="4761">
                  <c:v>38211</c:v>
                </c:pt>
                <c:pt idx="4762">
                  <c:v>38210</c:v>
                </c:pt>
                <c:pt idx="4763">
                  <c:v>38209</c:v>
                </c:pt>
                <c:pt idx="4764">
                  <c:v>38208</c:v>
                </c:pt>
                <c:pt idx="4765">
                  <c:v>38205</c:v>
                </c:pt>
                <c:pt idx="4766">
                  <c:v>38204</c:v>
                </c:pt>
                <c:pt idx="4767">
                  <c:v>38203</c:v>
                </c:pt>
                <c:pt idx="4768">
                  <c:v>38202</c:v>
                </c:pt>
                <c:pt idx="4769">
                  <c:v>38201</c:v>
                </c:pt>
                <c:pt idx="4770">
                  <c:v>38198</c:v>
                </c:pt>
                <c:pt idx="4771">
                  <c:v>38197</c:v>
                </c:pt>
                <c:pt idx="4772">
                  <c:v>38196</c:v>
                </c:pt>
                <c:pt idx="4773">
                  <c:v>38195</c:v>
                </c:pt>
                <c:pt idx="4774">
                  <c:v>38194</c:v>
                </c:pt>
                <c:pt idx="4775">
                  <c:v>38191</c:v>
                </c:pt>
                <c:pt idx="4776">
                  <c:v>38190</c:v>
                </c:pt>
                <c:pt idx="4777">
                  <c:v>38189</c:v>
                </c:pt>
                <c:pt idx="4778">
                  <c:v>38188</c:v>
                </c:pt>
                <c:pt idx="4779">
                  <c:v>38187</c:v>
                </c:pt>
                <c:pt idx="4780">
                  <c:v>38184</c:v>
                </c:pt>
                <c:pt idx="4781">
                  <c:v>38183</c:v>
                </c:pt>
                <c:pt idx="4782">
                  <c:v>38182</c:v>
                </c:pt>
                <c:pt idx="4783">
                  <c:v>38181</c:v>
                </c:pt>
                <c:pt idx="4784">
                  <c:v>38180</c:v>
                </c:pt>
                <c:pt idx="4785">
                  <c:v>38177</c:v>
                </c:pt>
                <c:pt idx="4786">
                  <c:v>38176</c:v>
                </c:pt>
                <c:pt idx="4787">
                  <c:v>38175</c:v>
                </c:pt>
                <c:pt idx="4788">
                  <c:v>38174</c:v>
                </c:pt>
                <c:pt idx="4789">
                  <c:v>38170</c:v>
                </c:pt>
                <c:pt idx="4790">
                  <c:v>38169</c:v>
                </c:pt>
                <c:pt idx="4791">
                  <c:v>38168</c:v>
                </c:pt>
                <c:pt idx="4792">
                  <c:v>38167</c:v>
                </c:pt>
                <c:pt idx="4793">
                  <c:v>38166</c:v>
                </c:pt>
                <c:pt idx="4794">
                  <c:v>38163</c:v>
                </c:pt>
                <c:pt idx="4795">
                  <c:v>38162</c:v>
                </c:pt>
                <c:pt idx="4796">
                  <c:v>38161</c:v>
                </c:pt>
                <c:pt idx="4797">
                  <c:v>38160</c:v>
                </c:pt>
                <c:pt idx="4798">
                  <c:v>38159</c:v>
                </c:pt>
                <c:pt idx="4799">
                  <c:v>38156</c:v>
                </c:pt>
                <c:pt idx="4800">
                  <c:v>38155</c:v>
                </c:pt>
                <c:pt idx="4801">
                  <c:v>38154</c:v>
                </c:pt>
                <c:pt idx="4802">
                  <c:v>38153</c:v>
                </c:pt>
                <c:pt idx="4803">
                  <c:v>38152</c:v>
                </c:pt>
                <c:pt idx="4804">
                  <c:v>38148</c:v>
                </c:pt>
                <c:pt idx="4805">
                  <c:v>38147</c:v>
                </c:pt>
                <c:pt idx="4806">
                  <c:v>38146</c:v>
                </c:pt>
                <c:pt idx="4807">
                  <c:v>38145</c:v>
                </c:pt>
                <c:pt idx="4808">
                  <c:v>38142</c:v>
                </c:pt>
                <c:pt idx="4809">
                  <c:v>38141</c:v>
                </c:pt>
                <c:pt idx="4810">
                  <c:v>38140</c:v>
                </c:pt>
                <c:pt idx="4811">
                  <c:v>38139</c:v>
                </c:pt>
                <c:pt idx="4812">
                  <c:v>38135</c:v>
                </c:pt>
                <c:pt idx="4813">
                  <c:v>38134</c:v>
                </c:pt>
                <c:pt idx="4814">
                  <c:v>38133</c:v>
                </c:pt>
                <c:pt idx="4815">
                  <c:v>38132</c:v>
                </c:pt>
                <c:pt idx="4816">
                  <c:v>38131</c:v>
                </c:pt>
                <c:pt idx="4817">
                  <c:v>38128</c:v>
                </c:pt>
                <c:pt idx="4818">
                  <c:v>38127</c:v>
                </c:pt>
                <c:pt idx="4819">
                  <c:v>38126</c:v>
                </c:pt>
                <c:pt idx="4820">
                  <c:v>38125</c:v>
                </c:pt>
                <c:pt idx="4821">
                  <c:v>38124</c:v>
                </c:pt>
                <c:pt idx="4822">
                  <c:v>38121</c:v>
                </c:pt>
                <c:pt idx="4823">
                  <c:v>38120</c:v>
                </c:pt>
                <c:pt idx="4824">
                  <c:v>38119</c:v>
                </c:pt>
                <c:pt idx="4825">
                  <c:v>38118</c:v>
                </c:pt>
                <c:pt idx="4826">
                  <c:v>38117</c:v>
                </c:pt>
                <c:pt idx="4827">
                  <c:v>38114</c:v>
                </c:pt>
                <c:pt idx="4828">
                  <c:v>38113</c:v>
                </c:pt>
                <c:pt idx="4829">
                  <c:v>38112</c:v>
                </c:pt>
                <c:pt idx="4830">
                  <c:v>38111</c:v>
                </c:pt>
                <c:pt idx="4831">
                  <c:v>38110</c:v>
                </c:pt>
                <c:pt idx="4832">
                  <c:v>38107</c:v>
                </c:pt>
                <c:pt idx="4833">
                  <c:v>38106</c:v>
                </c:pt>
                <c:pt idx="4834">
                  <c:v>38105</c:v>
                </c:pt>
                <c:pt idx="4835">
                  <c:v>38104</c:v>
                </c:pt>
                <c:pt idx="4836">
                  <c:v>38103</c:v>
                </c:pt>
                <c:pt idx="4837">
                  <c:v>38100</c:v>
                </c:pt>
                <c:pt idx="4838">
                  <c:v>38099</c:v>
                </c:pt>
                <c:pt idx="4839">
                  <c:v>38098</c:v>
                </c:pt>
                <c:pt idx="4840">
                  <c:v>38097</c:v>
                </c:pt>
                <c:pt idx="4841">
                  <c:v>38096</c:v>
                </c:pt>
                <c:pt idx="4842">
                  <c:v>38093</c:v>
                </c:pt>
                <c:pt idx="4843">
                  <c:v>38092</c:v>
                </c:pt>
                <c:pt idx="4844">
                  <c:v>38091</c:v>
                </c:pt>
                <c:pt idx="4845">
                  <c:v>38090</c:v>
                </c:pt>
                <c:pt idx="4846">
                  <c:v>38089</c:v>
                </c:pt>
                <c:pt idx="4847">
                  <c:v>38085</c:v>
                </c:pt>
                <c:pt idx="4848">
                  <c:v>38084</c:v>
                </c:pt>
                <c:pt idx="4849">
                  <c:v>38083</c:v>
                </c:pt>
                <c:pt idx="4850">
                  <c:v>38082</c:v>
                </c:pt>
                <c:pt idx="4851">
                  <c:v>38079</c:v>
                </c:pt>
                <c:pt idx="4852">
                  <c:v>38078</c:v>
                </c:pt>
                <c:pt idx="4853">
                  <c:v>38077</c:v>
                </c:pt>
                <c:pt idx="4854">
                  <c:v>38076</c:v>
                </c:pt>
                <c:pt idx="4855">
                  <c:v>38075</c:v>
                </c:pt>
                <c:pt idx="4856">
                  <c:v>38072</c:v>
                </c:pt>
                <c:pt idx="4857">
                  <c:v>38071</c:v>
                </c:pt>
                <c:pt idx="4858">
                  <c:v>38070</c:v>
                </c:pt>
                <c:pt idx="4859">
                  <c:v>38069</c:v>
                </c:pt>
                <c:pt idx="4860">
                  <c:v>38068</c:v>
                </c:pt>
                <c:pt idx="4861">
                  <c:v>38065</c:v>
                </c:pt>
                <c:pt idx="4862">
                  <c:v>38064</c:v>
                </c:pt>
                <c:pt idx="4863">
                  <c:v>38063</c:v>
                </c:pt>
                <c:pt idx="4864">
                  <c:v>38062</c:v>
                </c:pt>
                <c:pt idx="4865">
                  <c:v>38061</c:v>
                </c:pt>
                <c:pt idx="4866">
                  <c:v>38058</c:v>
                </c:pt>
                <c:pt idx="4867">
                  <c:v>38057</c:v>
                </c:pt>
                <c:pt idx="4868">
                  <c:v>38056</c:v>
                </c:pt>
                <c:pt idx="4869">
                  <c:v>38055</c:v>
                </c:pt>
                <c:pt idx="4870">
                  <c:v>38054</c:v>
                </c:pt>
                <c:pt idx="4871">
                  <c:v>38051</c:v>
                </c:pt>
                <c:pt idx="4872">
                  <c:v>38050</c:v>
                </c:pt>
                <c:pt idx="4873">
                  <c:v>38049</c:v>
                </c:pt>
                <c:pt idx="4874">
                  <c:v>38048</c:v>
                </c:pt>
                <c:pt idx="4875">
                  <c:v>38047</c:v>
                </c:pt>
                <c:pt idx="4876">
                  <c:v>38044</c:v>
                </c:pt>
                <c:pt idx="4877">
                  <c:v>38043</c:v>
                </c:pt>
                <c:pt idx="4878">
                  <c:v>38042</c:v>
                </c:pt>
                <c:pt idx="4879">
                  <c:v>38041</c:v>
                </c:pt>
                <c:pt idx="4880">
                  <c:v>38040</c:v>
                </c:pt>
                <c:pt idx="4881">
                  <c:v>38037</c:v>
                </c:pt>
                <c:pt idx="4882">
                  <c:v>38036</c:v>
                </c:pt>
                <c:pt idx="4883">
                  <c:v>38035</c:v>
                </c:pt>
                <c:pt idx="4884">
                  <c:v>38034</c:v>
                </c:pt>
                <c:pt idx="4885">
                  <c:v>38030</c:v>
                </c:pt>
                <c:pt idx="4886">
                  <c:v>38029</c:v>
                </c:pt>
                <c:pt idx="4887">
                  <c:v>38028</c:v>
                </c:pt>
                <c:pt idx="4888">
                  <c:v>38027</c:v>
                </c:pt>
                <c:pt idx="4889">
                  <c:v>38026</c:v>
                </c:pt>
                <c:pt idx="4890">
                  <c:v>38023</c:v>
                </c:pt>
                <c:pt idx="4891">
                  <c:v>38022</c:v>
                </c:pt>
                <c:pt idx="4892">
                  <c:v>38021</c:v>
                </c:pt>
                <c:pt idx="4893">
                  <c:v>38020</c:v>
                </c:pt>
                <c:pt idx="4894">
                  <c:v>38019</c:v>
                </c:pt>
                <c:pt idx="4895">
                  <c:v>38016</c:v>
                </c:pt>
                <c:pt idx="4896">
                  <c:v>38015</c:v>
                </c:pt>
                <c:pt idx="4897">
                  <c:v>38014</c:v>
                </c:pt>
                <c:pt idx="4898">
                  <c:v>38013</c:v>
                </c:pt>
                <c:pt idx="4899">
                  <c:v>38012</c:v>
                </c:pt>
                <c:pt idx="4900">
                  <c:v>38009</c:v>
                </c:pt>
                <c:pt idx="4901">
                  <c:v>38008</c:v>
                </c:pt>
                <c:pt idx="4902">
                  <c:v>38007</c:v>
                </c:pt>
                <c:pt idx="4903">
                  <c:v>38006</c:v>
                </c:pt>
                <c:pt idx="4904">
                  <c:v>38002</c:v>
                </c:pt>
                <c:pt idx="4905">
                  <c:v>38001</c:v>
                </c:pt>
                <c:pt idx="4906">
                  <c:v>38000</c:v>
                </c:pt>
                <c:pt idx="4907">
                  <c:v>37999</c:v>
                </c:pt>
                <c:pt idx="4908">
                  <c:v>37998</c:v>
                </c:pt>
                <c:pt idx="4909">
                  <c:v>37995</c:v>
                </c:pt>
                <c:pt idx="4910">
                  <c:v>37994</c:v>
                </c:pt>
                <c:pt idx="4911">
                  <c:v>37993</c:v>
                </c:pt>
                <c:pt idx="4912">
                  <c:v>37992</c:v>
                </c:pt>
                <c:pt idx="4913">
                  <c:v>37991</c:v>
                </c:pt>
                <c:pt idx="4914">
                  <c:v>37988</c:v>
                </c:pt>
                <c:pt idx="4915">
                  <c:v>37986</c:v>
                </c:pt>
                <c:pt idx="4916">
                  <c:v>37985</c:v>
                </c:pt>
                <c:pt idx="4917">
                  <c:v>37984</c:v>
                </c:pt>
                <c:pt idx="4918">
                  <c:v>37981</c:v>
                </c:pt>
                <c:pt idx="4919">
                  <c:v>37979</c:v>
                </c:pt>
                <c:pt idx="4920">
                  <c:v>37978</c:v>
                </c:pt>
                <c:pt idx="4921">
                  <c:v>37977</c:v>
                </c:pt>
                <c:pt idx="4922">
                  <c:v>37974</c:v>
                </c:pt>
                <c:pt idx="4923">
                  <c:v>37973</c:v>
                </c:pt>
                <c:pt idx="4924">
                  <c:v>37972</c:v>
                </c:pt>
                <c:pt idx="4925">
                  <c:v>37971</c:v>
                </c:pt>
                <c:pt idx="4926">
                  <c:v>37970</c:v>
                </c:pt>
                <c:pt idx="4927">
                  <c:v>37967</c:v>
                </c:pt>
                <c:pt idx="4928">
                  <c:v>37966</c:v>
                </c:pt>
                <c:pt idx="4929">
                  <c:v>37965</c:v>
                </c:pt>
                <c:pt idx="4930">
                  <c:v>37964</c:v>
                </c:pt>
                <c:pt idx="4931">
                  <c:v>37963</c:v>
                </c:pt>
                <c:pt idx="4932">
                  <c:v>37960</c:v>
                </c:pt>
                <c:pt idx="4933">
                  <c:v>37959</c:v>
                </c:pt>
                <c:pt idx="4934">
                  <c:v>37958</c:v>
                </c:pt>
                <c:pt idx="4935">
                  <c:v>37957</c:v>
                </c:pt>
                <c:pt idx="4936">
                  <c:v>37956</c:v>
                </c:pt>
                <c:pt idx="4937">
                  <c:v>37953</c:v>
                </c:pt>
                <c:pt idx="4938">
                  <c:v>37951</c:v>
                </c:pt>
                <c:pt idx="4939">
                  <c:v>37950</c:v>
                </c:pt>
                <c:pt idx="4940">
                  <c:v>37949</c:v>
                </c:pt>
                <c:pt idx="4941">
                  <c:v>37946</c:v>
                </c:pt>
                <c:pt idx="4942">
                  <c:v>37945</c:v>
                </c:pt>
                <c:pt idx="4943">
                  <c:v>37944</c:v>
                </c:pt>
                <c:pt idx="4944">
                  <c:v>37943</c:v>
                </c:pt>
                <c:pt idx="4945">
                  <c:v>37942</c:v>
                </c:pt>
                <c:pt idx="4946">
                  <c:v>37939</c:v>
                </c:pt>
                <c:pt idx="4947">
                  <c:v>37938</c:v>
                </c:pt>
                <c:pt idx="4948">
                  <c:v>37937</c:v>
                </c:pt>
                <c:pt idx="4949">
                  <c:v>37936</c:v>
                </c:pt>
                <c:pt idx="4950">
                  <c:v>37935</c:v>
                </c:pt>
                <c:pt idx="4951">
                  <c:v>37932</c:v>
                </c:pt>
                <c:pt idx="4952">
                  <c:v>37931</c:v>
                </c:pt>
                <c:pt idx="4953">
                  <c:v>37930</c:v>
                </c:pt>
                <c:pt idx="4954">
                  <c:v>37929</c:v>
                </c:pt>
                <c:pt idx="4955">
                  <c:v>37928</c:v>
                </c:pt>
                <c:pt idx="4956">
                  <c:v>37925</c:v>
                </c:pt>
                <c:pt idx="4957">
                  <c:v>37924</c:v>
                </c:pt>
                <c:pt idx="4958">
                  <c:v>37923</c:v>
                </c:pt>
                <c:pt idx="4959">
                  <c:v>37922</c:v>
                </c:pt>
                <c:pt idx="4960">
                  <c:v>37921</c:v>
                </c:pt>
                <c:pt idx="4961">
                  <c:v>37918</c:v>
                </c:pt>
                <c:pt idx="4962">
                  <c:v>37917</c:v>
                </c:pt>
                <c:pt idx="4963">
                  <c:v>37916</c:v>
                </c:pt>
                <c:pt idx="4964">
                  <c:v>37915</c:v>
                </c:pt>
                <c:pt idx="4965">
                  <c:v>37914</c:v>
                </c:pt>
                <c:pt idx="4966">
                  <c:v>37911</c:v>
                </c:pt>
                <c:pt idx="4967">
                  <c:v>37910</c:v>
                </c:pt>
                <c:pt idx="4968">
                  <c:v>37909</c:v>
                </c:pt>
                <c:pt idx="4969">
                  <c:v>37908</c:v>
                </c:pt>
                <c:pt idx="4970">
                  <c:v>37907</c:v>
                </c:pt>
                <c:pt idx="4971">
                  <c:v>37904</c:v>
                </c:pt>
                <c:pt idx="4972">
                  <c:v>37903</c:v>
                </c:pt>
                <c:pt idx="4973">
                  <c:v>37902</c:v>
                </c:pt>
                <c:pt idx="4974">
                  <c:v>37901</c:v>
                </c:pt>
                <c:pt idx="4975">
                  <c:v>37900</c:v>
                </c:pt>
                <c:pt idx="4976">
                  <c:v>37897</c:v>
                </c:pt>
                <c:pt idx="4977">
                  <c:v>37896</c:v>
                </c:pt>
                <c:pt idx="4978">
                  <c:v>37895</c:v>
                </c:pt>
                <c:pt idx="4979">
                  <c:v>37894</c:v>
                </c:pt>
                <c:pt idx="4980">
                  <c:v>37893</c:v>
                </c:pt>
                <c:pt idx="4981">
                  <c:v>37890</c:v>
                </c:pt>
                <c:pt idx="4982">
                  <c:v>37889</c:v>
                </c:pt>
                <c:pt idx="4983">
                  <c:v>37888</c:v>
                </c:pt>
                <c:pt idx="4984">
                  <c:v>37887</c:v>
                </c:pt>
                <c:pt idx="4985">
                  <c:v>37886</c:v>
                </c:pt>
                <c:pt idx="4986">
                  <c:v>37883</c:v>
                </c:pt>
                <c:pt idx="4987">
                  <c:v>37882</c:v>
                </c:pt>
                <c:pt idx="4988">
                  <c:v>37881</c:v>
                </c:pt>
                <c:pt idx="4989">
                  <c:v>37880</c:v>
                </c:pt>
                <c:pt idx="4990">
                  <c:v>37879</c:v>
                </c:pt>
                <c:pt idx="4991">
                  <c:v>37876</c:v>
                </c:pt>
                <c:pt idx="4992">
                  <c:v>37875</c:v>
                </c:pt>
                <c:pt idx="4993">
                  <c:v>37874</c:v>
                </c:pt>
                <c:pt idx="4994">
                  <c:v>37873</c:v>
                </c:pt>
                <c:pt idx="4995">
                  <c:v>37872</c:v>
                </c:pt>
                <c:pt idx="4996">
                  <c:v>37869</c:v>
                </c:pt>
                <c:pt idx="4997">
                  <c:v>37868</c:v>
                </c:pt>
                <c:pt idx="4998">
                  <c:v>37867</c:v>
                </c:pt>
                <c:pt idx="4999">
                  <c:v>37866</c:v>
                </c:pt>
                <c:pt idx="5000">
                  <c:v>37862</c:v>
                </c:pt>
                <c:pt idx="5001">
                  <c:v>37861</c:v>
                </c:pt>
                <c:pt idx="5002">
                  <c:v>37860</c:v>
                </c:pt>
                <c:pt idx="5003">
                  <c:v>37859</c:v>
                </c:pt>
                <c:pt idx="5004">
                  <c:v>37858</c:v>
                </c:pt>
                <c:pt idx="5005">
                  <c:v>37855</c:v>
                </c:pt>
                <c:pt idx="5006">
                  <c:v>37854</c:v>
                </c:pt>
                <c:pt idx="5007">
                  <c:v>37853</c:v>
                </c:pt>
                <c:pt idx="5008">
                  <c:v>37852</c:v>
                </c:pt>
                <c:pt idx="5009">
                  <c:v>37851</c:v>
                </c:pt>
                <c:pt idx="5010">
                  <c:v>37848</c:v>
                </c:pt>
                <c:pt idx="5011">
                  <c:v>37847</c:v>
                </c:pt>
                <c:pt idx="5012">
                  <c:v>37846</c:v>
                </c:pt>
                <c:pt idx="5013">
                  <c:v>37845</c:v>
                </c:pt>
                <c:pt idx="5014">
                  <c:v>37844</c:v>
                </c:pt>
                <c:pt idx="5015">
                  <c:v>37841</c:v>
                </c:pt>
                <c:pt idx="5016">
                  <c:v>37840</c:v>
                </c:pt>
                <c:pt idx="5017">
                  <c:v>37839</c:v>
                </c:pt>
                <c:pt idx="5018">
                  <c:v>37838</c:v>
                </c:pt>
                <c:pt idx="5019">
                  <c:v>37837</c:v>
                </c:pt>
                <c:pt idx="5020">
                  <c:v>37834</c:v>
                </c:pt>
                <c:pt idx="5021">
                  <c:v>37833</c:v>
                </c:pt>
                <c:pt idx="5022">
                  <c:v>37832</c:v>
                </c:pt>
                <c:pt idx="5023">
                  <c:v>37831</c:v>
                </c:pt>
                <c:pt idx="5024">
                  <c:v>37830</c:v>
                </c:pt>
                <c:pt idx="5025">
                  <c:v>37827</c:v>
                </c:pt>
                <c:pt idx="5026">
                  <c:v>37826</c:v>
                </c:pt>
                <c:pt idx="5027">
                  <c:v>37825</c:v>
                </c:pt>
                <c:pt idx="5028">
                  <c:v>37824</c:v>
                </c:pt>
                <c:pt idx="5029">
                  <c:v>37823</c:v>
                </c:pt>
                <c:pt idx="5030">
                  <c:v>37820</c:v>
                </c:pt>
                <c:pt idx="5031">
                  <c:v>37819</c:v>
                </c:pt>
                <c:pt idx="5032">
                  <c:v>37818</c:v>
                </c:pt>
                <c:pt idx="5033">
                  <c:v>37817</c:v>
                </c:pt>
                <c:pt idx="5034">
                  <c:v>37816</c:v>
                </c:pt>
                <c:pt idx="5035">
                  <c:v>37813</c:v>
                </c:pt>
                <c:pt idx="5036">
                  <c:v>37812</c:v>
                </c:pt>
                <c:pt idx="5037">
                  <c:v>37811</c:v>
                </c:pt>
                <c:pt idx="5038">
                  <c:v>37810</c:v>
                </c:pt>
                <c:pt idx="5039">
                  <c:v>37809</c:v>
                </c:pt>
                <c:pt idx="5040">
                  <c:v>37805</c:v>
                </c:pt>
                <c:pt idx="5041">
                  <c:v>37804</c:v>
                </c:pt>
                <c:pt idx="5042">
                  <c:v>37803</c:v>
                </c:pt>
                <c:pt idx="5043">
                  <c:v>37802</c:v>
                </c:pt>
                <c:pt idx="5044">
                  <c:v>37799</c:v>
                </c:pt>
                <c:pt idx="5045">
                  <c:v>37798</c:v>
                </c:pt>
                <c:pt idx="5046">
                  <c:v>37797</c:v>
                </c:pt>
                <c:pt idx="5047">
                  <c:v>37796</c:v>
                </c:pt>
                <c:pt idx="5048">
                  <c:v>37795</c:v>
                </c:pt>
                <c:pt idx="5049">
                  <c:v>37792</c:v>
                </c:pt>
                <c:pt idx="5050">
                  <c:v>37791</c:v>
                </c:pt>
                <c:pt idx="5051">
                  <c:v>37790</c:v>
                </c:pt>
                <c:pt idx="5052">
                  <c:v>37789</c:v>
                </c:pt>
                <c:pt idx="5053">
                  <c:v>37788</c:v>
                </c:pt>
                <c:pt idx="5054">
                  <c:v>37785</c:v>
                </c:pt>
                <c:pt idx="5055">
                  <c:v>37784</c:v>
                </c:pt>
                <c:pt idx="5056">
                  <c:v>37783</c:v>
                </c:pt>
                <c:pt idx="5057">
                  <c:v>37782</c:v>
                </c:pt>
                <c:pt idx="5058">
                  <c:v>37781</c:v>
                </c:pt>
                <c:pt idx="5059">
                  <c:v>37778</c:v>
                </c:pt>
                <c:pt idx="5060">
                  <c:v>37777</c:v>
                </c:pt>
                <c:pt idx="5061">
                  <c:v>37776</c:v>
                </c:pt>
                <c:pt idx="5062">
                  <c:v>37775</c:v>
                </c:pt>
                <c:pt idx="5063">
                  <c:v>37774</c:v>
                </c:pt>
                <c:pt idx="5064">
                  <c:v>37771</c:v>
                </c:pt>
                <c:pt idx="5065">
                  <c:v>37770</c:v>
                </c:pt>
                <c:pt idx="5066">
                  <c:v>37769</c:v>
                </c:pt>
                <c:pt idx="5067">
                  <c:v>37768</c:v>
                </c:pt>
                <c:pt idx="5068">
                  <c:v>37764</c:v>
                </c:pt>
                <c:pt idx="5069">
                  <c:v>37763</c:v>
                </c:pt>
                <c:pt idx="5070">
                  <c:v>37762</c:v>
                </c:pt>
                <c:pt idx="5071">
                  <c:v>37761</c:v>
                </c:pt>
                <c:pt idx="5072">
                  <c:v>37760</c:v>
                </c:pt>
                <c:pt idx="5073">
                  <c:v>37757</c:v>
                </c:pt>
                <c:pt idx="5074">
                  <c:v>37756</c:v>
                </c:pt>
                <c:pt idx="5075">
                  <c:v>37755</c:v>
                </c:pt>
                <c:pt idx="5076">
                  <c:v>37754</c:v>
                </c:pt>
                <c:pt idx="5077">
                  <c:v>37753</c:v>
                </c:pt>
                <c:pt idx="5078">
                  <c:v>37750</c:v>
                </c:pt>
                <c:pt idx="5079">
                  <c:v>37749</c:v>
                </c:pt>
                <c:pt idx="5080">
                  <c:v>37748</c:v>
                </c:pt>
                <c:pt idx="5081">
                  <c:v>37747</c:v>
                </c:pt>
                <c:pt idx="5082">
                  <c:v>37746</c:v>
                </c:pt>
                <c:pt idx="5083">
                  <c:v>37743</c:v>
                </c:pt>
                <c:pt idx="5084">
                  <c:v>37742</c:v>
                </c:pt>
                <c:pt idx="5085">
                  <c:v>37741</c:v>
                </c:pt>
                <c:pt idx="5086">
                  <c:v>37740</c:v>
                </c:pt>
                <c:pt idx="5087">
                  <c:v>37739</c:v>
                </c:pt>
                <c:pt idx="5088">
                  <c:v>37736</c:v>
                </c:pt>
                <c:pt idx="5089">
                  <c:v>37735</c:v>
                </c:pt>
                <c:pt idx="5090">
                  <c:v>37734</c:v>
                </c:pt>
                <c:pt idx="5091">
                  <c:v>37733</c:v>
                </c:pt>
                <c:pt idx="5092">
                  <c:v>37732</c:v>
                </c:pt>
                <c:pt idx="5093">
                  <c:v>37728</c:v>
                </c:pt>
                <c:pt idx="5094">
                  <c:v>37727</c:v>
                </c:pt>
                <c:pt idx="5095">
                  <c:v>37726</c:v>
                </c:pt>
                <c:pt idx="5096">
                  <c:v>37725</c:v>
                </c:pt>
                <c:pt idx="5097">
                  <c:v>37722</c:v>
                </c:pt>
                <c:pt idx="5098">
                  <c:v>37721</c:v>
                </c:pt>
                <c:pt idx="5099">
                  <c:v>37720</c:v>
                </c:pt>
                <c:pt idx="5100">
                  <c:v>37719</c:v>
                </c:pt>
                <c:pt idx="5101">
                  <c:v>37718</c:v>
                </c:pt>
                <c:pt idx="5102">
                  <c:v>37715</c:v>
                </c:pt>
                <c:pt idx="5103">
                  <c:v>37714</c:v>
                </c:pt>
                <c:pt idx="5104">
                  <c:v>37713</c:v>
                </c:pt>
                <c:pt idx="5105">
                  <c:v>37712</c:v>
                </c:pt>
                <c:pt idx="5106">
                  <c:v>37711</c:v>
                </c:pt>
                <c:pt idx="5107">
                  <c:v>37708</c:v>
                </c:pt>
                <c:pt idx="5108">
                  <c:v>37707</c:v>
                </c:pt>
                <c:pt idx="5109">
                  <c:v>37706</c:v>
                </c:pt>
                <c:pt idx="5110">
                  <c:v>37705</c:v>
                </c:pt>
                <c:pt idx="5111">
                  <c:v>37704</c:v>
                </c:pt>
                <c:pt idx="5112">
                  <c:v>37701</c:v>
                </c:pt>
                <c:pt idx="5113">
                  <c:v>37700</c:v>
                </c:pt>
                <c:pt idx="5114">
                  <c:v>37699</c:v>
                </c:pt>
                <c:pt idx="5115">
                  <c:v>37698</c:v>
                </c:pt>
                <c:pt idx="5116">
                  <c:v>37697</c:v>
                </c:pt>
                <c:pt idx="5117">
                  <c:v>37694</c:v>
                </c:pt>
                <c:pt idx="5118">
                  <c:v>37693</c:v>
                </c:pt>
                <c:pt idx="5119">
                  <c:v>37692</c:v>
                </c:pt>
                <c:pt idx="5120">
                  <c:v>37691</c:v>
                </c:pt>
                <c:pt idx="5121">
                  <c:v>37690</c:v>
                </c:pt>
                <c:pt idx="5122">
                  <c:v>37687</c:v>
                </c:pt>
                <c:pt idx="5123">
                  <c:v>37686</c:v>
                </c:pt>
                <c:pt idx="5124">
                  <c:v>37685</c:v>
                </c:pt>
                <c:pt idx="5125">
                  <c:v>37684</c:v>
                </c:pt>
                <c:pt idx="5126">
                  <c:v>37683</c:v>
                </c:pt>
                <c:pt idx="5127">
                  <c:v>37680</c:v>
                </c:pt>
                <c:pt idx="5128">
                  <c:v>37679</c:v>
                </c:pt>
                <c:pt idx="5129">
                  <c:v>37678</c:v>
                </c:pt>
                <c:pt idx="5130">
                  <c:v>37677</c:v>
                </c:pt>
                <c:pt idx="5131">
                  <c:v>37676</c:v>
                </c:pt>
                <c:pt idx="5132">
                  <c:v>37673</c:v>
                </c:pt>
                <c:pt idx="5133">
                  <c:v>37672</c:v>
                </c:pt>
                <c:pt idx="5134">
                  <c:v>37671</c:v>
                </c:pt>
                <c:pt idx="5135">
                  <c:v>37670</c:v>
                </c:pt>
                <c:pt idx="5136">
                  <c:v>37666</c:v>
                </c:pt>
                <c:pt idx="5137">
                  <c:v>37665</c:v>
                </c:pt>
                <c:pt idx="5138">
                  <c:v>37664</c:v>
                </c:pt>
                <c:pt idx="5139">
                  <c:v>37663</c:v>
                </c:pt>
                <c:pt idx="5140">
                  <c:v>37662</c:v>
                </c:pt>
                <c:pt idx="5141">
                  <c:v>37659</c:v>
                </c:pt>
                <c:pt idx="5142">
                  <c:v>37658</c:v>
                </c:pt>
                <c:pt idx="5143">
                  <c:v>37657</c:v>
                </c:pt>
                <c:pt idx="5144">
                  <c:v>37656</c:v>
                </c:pt>
                <c:pt idx="5145">
                  <c:v>37655</c:v>
                </c:pt>
                <c:pt idx="5146">
                  <c:v>37652</c:v>
                </c:pt>
                <c:pt idx="5147">
                  <c:v>37651</c:v>
                </c:pt>
                <c:pt idx="5148">
                  <c:v>37650</c:v>
                </c:pt>
                <c:pt idx="5149">
                  <c:v>37649</c:v>
                </c:pt>
                <c:pt idx="5150">
                  <c:v>37648</c:v>
                </c:pt>
                <c:pt idx="5151">
                  <c:v>37645</c:v>
                </c:pt>
                <c:pt idx="5152">
                  <c:v>37644</c:v>
                </c:pt>
                <c:pt idx="5153">
                  <c:v>37643</c:v>
                </c:pt>
                <c:pt idx="5154">
                  <c:v>37642</c:v>
                </c:pt>
                <c:pt idx="5155">
                  <c:v>37638</c:v>
                </c:pt>
                <c:pt idx="5156">
                  <c:v>37637</c:v>
                </c:pt>
                <c:pt idx="5157">
                  <c:v>37636</c:v>
                </c:pt>
                <c:pt idx="5158">
                  <c:v>37635</c:v>
                </c:pt>
                <c:pt idx="5159">
                  <c:v>37634</c:v>
                </c:pt>
                <c:pt idx="5160">
                  <c:v>37631</c:v>
                </c:pt>
                <c:pt idx="5161">
                  <c:v>37630</c:v>
                </c:pt>
                <c:pt idx="5162">
                  <c:v>37629</c:v>
                </c:pt>
                <c:pt idx="5163">
                  <c:v>37628</c:v>
                </c:pt>
                <c:pt idx="5164">
                  <c:v>37627</c:v>
                </c:pt>
                <c:pt idx="5165">
                  <c:v>37624</c:v>
                </c:pt>
                <c:pt idx="5166">
                  <c:v>37623</c:v>
                </c:pt>
                <c:pt idx="5167">
                  <c:v>37621</c:v>
                </c:pt>
                <c:pt idx="5168">
                  <c:v>37620</c:v>
                </c:pt>
                <c:pt idx="5169">
                  <c:v>37617</c:v>
                </c:pt>
                <c:pt idx="5170">
                  <c:v>37616</c:v>
                </c:pt>
                <c:pt idx="5171">
                  <c:v>37614</c:v>
                </c:pt>
                <c:pt idx="5172">
                  <c:v>37613</c:v>
                </c:pt>
                <c:pt idx="5173">
                  <c:v>37610</c:v>
                </c:pt>
                <c:pt idx="5174">
                  <c:v>37609</c:v>
                </c:pt>
                <c:pt idx="5175">
                  <c:v>37608</c:v>
                </c:pt>
                <c:pt idx="5176">
                  <c:v>37607</c:v>
                </c:pt>
                <c:pt idx="5177">
                  <c:v>37606</c:v>
                </c:pt>
                <c:pt idx="5178">
                  <c:v>37603</c:v>
                </c:pt>
                <c:pt idx="5179">
                  <c:v>37602</c:v>
                </c:pt>
                <c:pt idx="5180">
                  <c:v>37601</c:v>
                </c:pt>
                <c:pt idx="5181">
                  <c:v>37600</c:v>
                </c:pt>
                <c:pt idx="5182">
                  <c:v>37599</c:v>
                </c:pt>
                <c:pt idx="5183">
                  <c:v>37596</c:v>
                </c:pt>
                <c:pt idx="5184">
                  <c:v>37595</c:v>
                </c:pt>
                <c:pt idx="5185">
                  <c:v>37594</c:v>
                </c:pt>
                <c:pt idx="5186">
                  <c:v>37593</c:v>
                </c:pt>
                <c:pt idx="5187">
                  <c:v>37592</c:v>
                </c:pt>
                <c:pt idx="5188">
                  <c:v>37589</c:v>
                </c:pt>
                <c:pt idx="5189">
                  <c:v>37587</c:v>
                </c:pt>
                <c:pt idx="5190">
                  <c:v>37586</c:v>
                </c:pt>
                <c:pt idx="5191">
                  <c:v>37585</c:v>
                </c:pt>
                <c:pt idx="5192">
                  <c:v>37582</c:v>
                </c:pt>
                <c:pt idx="5193">
                  <c:v>37581</c:v>
                </c:pt>
                <c:pt idx="5194">
                  <c:v>37580</c:v>
                </c:pt>
                <c:pt idx="5195">
                  <c:v>37579</c:v>
                </c:pt>
                <c:pt idx="5196">
                  <c:v>37578</c:v>
                </c:pt>
                <c:pt idx="5197">
                  <c:v>37575</c:v>
                </c:pt>
                <c:pt idx="5198">
                  <c:v>37574</c:v>
                </c:pt>
                <c:pt idx="5199">
                  <c:v>37573</c:v>
                </c:pt>
                <c:pt idx="5200">
                  <c:v>37572</c:v>
                </c:pt>
                <c:pt idx="5201">
                  <c:v>37571</c:v>
                </c:pt>
                <c:pt idx="5202">
                  <c:v>37568</c:v>
                </c:pt>
                <c:pt idx="5203">
                  <c:v>37567</c:v>
                </c:pt>
                <c:pt idx="5204">
                  <c:v>37566</c:v>
                </c:pt>
                <c:pt idx="5205">
                  <c:v>37565</c:v>
                </c:pt>
                <c:pt idx="5206">
                  <c:v>37564</c:v>
                </c:pt>
                <c:pt idx="5207">
                  <c:v>37561</c:v>
                </c:pt>
                <c:pt idx="5208">
                  <c:v>37560</c:v>
                </c:pt>
                <c:pt idx="5209">
                  <c:v>37559</c:v>
                </c:pt>
                <c:pt idx="5210">
                  <c:v>37558</c:v>
                </c:pt>
                <c:pt idx="5211">
                  <c:v>37557</c:v>
                </c:pt>
                <c:pt idx="5212">
                  <c:v>37554</c:v>
                </c:pt>
                <c:pt idx="5213">
                  <c:v>37553</c:v>
                </c:pt>
                <c:pt idx="5214">
                  <c:v>37552</c:v>
                </c:pt>
                <c:pt idx="5215">
                  <c:v>37551</c:v>
                </c:pt>
                <c:pt idx="5216">
                  <c:v>37550</c:v>
                </c:pt>
                <c:pt idx="5217">
                  <c:v>37547</c:v>
                </c:pt>
                <c:pt idx="5218">
                  <c:v>37546</c:v>
                </c:pt>
                <c:pt idx="5219">
                  <c:v>37545</c:v>
                </c:pt>
                <c:pt idx="5220">
                  <c:v>37544</c:v>
                </c:pt>
                <c:pt idx="5221">
                  <c:v>37543</c:v>
                </c:pt>
                <c:pt idx="5222">
                  <c:v>37540</c:v>
                </c:pt>
                <c:pt idx="5223">
                  <c:v>37539</c:v>
                </c:pt>
                <c:pt idx="5224">
                  <c:v>37538</c:v>
                </c:pt>
                <c:pt idx="5225">
                  <c:v>37537</c:v>
                </c:pt>
                <c:pt idx="5226">
                  <c:v>37536</c:v>
                </c:pt>
                <c:pt idx="5227">
                  <c:v>37533</c:v>
                </c:pt>
                <c:pt idx="5228">
                  <c:v>37532</c:v>
                </c:pt>
                <c:pt idx="5229">
                  <c:v>37531</c:v>
                </c:pt>
                <c:pt idx="5230">
                  <c:v>37530</c:v>
                </c:pt>
                <c:pt idx="5231">
                  <c:v>37529</c:v>
                </c:pt>
                <c:pt idx="5232">
                  <c:v>37526</c:v>
                </c:pt>
                <c:pt idx="5233">
                  <c:v>37525</c:v>
                </c:pt>
                <c:pt idx="5234">
                  <c:v>37524</c:v>
                </c:pt>
                <c:pt idx="5235">
                  <c:v>37523</c:v>
                </c:pt>
                <c:pt idx="5236">
                  <c:v>37522</c:v>
                </c:pt>
                <c:pt idx="5237">
                  <c:v>37519</c:v>
                </c:pt>
                <c:pt idx="5238">
                  <c:v>37518</c:v>
                </c:pt>
                <c:pt idx="5239">
                  <c:v>37517</c:v>
                </c:pt>
                <c:pt idx="5240">
                  <c:v>37516</c:v>
                </c:pt>
                <c:pt idx="5241">
                  <c:v>37515</c:v>
                </c:pt>
                <c:pt idx="5242">
                  <c:v>37512</c:v>
                </c:pt>
                <c:pt idx="5243">
                  <c:v>37511</c:v>
                </c:pt>
                <c:pt idx="5244">
                  <c:v>37510</c:v>
                </c:pt>
                <c:pt idx="5245">
                  <c:v>37509</c:v>
                </c:pt>
                <c:pt idx="5246">
                  <c:v>37508</c:v>
                </c:pt>
                <c:pt idx="5247">
                  <c:v>37505</c:v>
                </c:pt>
                <c:pt idx="5248">
                  <c:v>37504</c:v>
                </c:pt>
                <c:pt idx="5249">
                  <c:v>37503</c:v>
                </c:pt>
                <c:pt idx="5250">
                  <c:v>37502</c:v>
                </c:pt>
                <c:pt idx="5251">
                  <c:v>37498</c:v>
                </c:pt>
                <c:pt idx="5252">
                  <c:v>37497</c:v>
                </c:pt>
                <c:pt idx="5253">
                  <c:v>37496</c:v>
                </c:pt>
                <c:pt idx="5254">
                  <c:v>37495</c:v>
                </c:pt>
                <c:pt idx="5255">
                  <c:v>37494</c:v>
                </c:pt>
                <c:pt idx="5256">
                  <c:v>37491</c:v>
                </c:pt>
                <c:pt idx="5257">
                  <c:v>37490</c:v>
                </c:pt>
                <c:pt idx="5258">
                  <c:v>37489</c:v>
                </c:pt>
                <c:pt idx="5259">
                  <c:v>37488</c:v>
                </c:pt>
                <c:pt idx="5260">
                  <c:v>37487</c:v>
                </c:pt>
                <c:pt idx="5261">
                  <c:v>37484</c:v>
                </c:pt>
                <c:pt idx="5262">
                  <c:v>37483</c:v>
                </c:pt>
                <c:pt idx="5263">
                  <c:v>37482</c:v>
                </c:pt>
                <c:pt idx="5264">
                  <c:v>37481</c:v>
                </c:pt>
                <c:pt idx="5265">
                  <c:v>37480</c:v>
                </c:pt>
                <c:pt idx="5266">
                  <c:v>37477</c:v>
                </c:pt>
                <c:pt idx="5267">
                  <c:v>37476</c:v>
                </c:pt>
                <c:pt idx="5268">
                  <c:v>37475</c:v>
                </c:pt>
                <c:pt idx="5269">
                  <c:v>37474</c:v>
                </c:pt>
                <c:pt idx="5270">
                  <c:v>37473</c:v>
                </c:pt>
                <c:pt idx="5271">
                  <c:v>37470</c:v>
                </c:pt>
                <c:pt idx="5272">
                  <c:v>37469</c:v>
                </c:pt>
                <c:pt idx="5273">
                  <c:v>37468</c:v>
                </c:pt>
                <c:pt idx="5274">
                  <c:v>37467</c:v>
                </c:pt>
                <c:pt idx="5275">
                  <c:v>37466</c:v>
                </c:pt>
                <c:pt idx="5276">
                  <c:v>37463</c:v>
                </c:pt>
                <c:pt idx="5277">
                  <c:v>37462</c:v>
                </c:pt>
                <c:pt idx="5278">
                  <c:v>37461</c:v>
                </c:pt>
                <c:pt idx="5279">
                  <c:v>37460</c:v>
                </c:pt>
                <c:pt idx="5280">
                  <c:v>37459</c:v>
                </c:pt>
                <c:pt idx="5281">
                  <c:v>37456</c:v>
                </c:pt>
                <c:pt idx="5282">
                  <c:v>37455</c:v>
                </c:pt>
                <c:pt idx="5283">
                  <c:v>37454</c:v>
                </c:pt>
                <c:pt idx="5284">
                  <c:v>37453</c:v>
                </c:pt>
                <c:pt idx="5285">
                  <c:v>37452</c:v>
                </c:pt>
                <c:pt idx="5286">
                  <c:v>37449</c:v>
                </c:pt>
                <c:pt idx="5287">
                  <c:v>37448</c:v>
                </c:pt>
                <c:pt idx="5288">
                  <c:v>37447</c:v>
                </c:pt>
                <c:pt idx="5289">
                  <c:v>37446</c:v>
                </c:pt>
                <c:pt idx="5290">
                  <c:v>37445</c:v>
                </c:pt>
                <c:pt idx="5291">
                  <c:v>37442</c:v>
                </c:pt>
                <c:pt idx="5292">
                  <c:v>37440</c:v>
                </c:pt>
                <c:pt idx="5293">
                  <c:v>37439</c:v>
                </c:pt>
                <c:pt idx="5294">
                  <c:v>37438</c:v>
                </c:pt>
                <c:pt idx="5295">
                  <c:v>37435</c:v>
                </c:pt>
                <c:pt idx="5296">
                  <c:v>37434</c:v>
                </c:pt>
                <c:pt idx="5297">
                  <c:v>37433</c:v>
                </c:pt>
                <c:pt idx="5298">
                  <c:v>37432</c:v>
                </c:pt>
                <c:pt idx="5299">
                  <c:v>37431</c:v>
                </c:pt>
                <c:pt idx="5300">
                  <c:v>37428</c:v>
                </c:pt>
                <c:pt idx="5301">
                  <c:v>37427</c:v>
                </c:pt>
                <c:pt idx="5302">
                  <c:v>37426</c:v>
                </c:pt>
                <c:pt idx="5303">
                  <c:v>37425</c:v>
                </c:pt>
                <c:pt idx="5304">
                  <c:v>37424</c:v>
                </c:pt>
                <c:pt idx="5305">
                  <c:v>37421</c:v>
                </c:pt>
                <c:pt idx="5306">
                  <c:v>37420</c:v>
                </c:pt>
                <c:pt idx="5307">
                  <c:v>37419</c:v>
                </c:pt>
                <c:pt idx="5308">
                  <c:v>37418</c:v>
                </c:pt>
                <c:pt idx="5309">
                  <c:v>37417</c:v>
                </c:pt>
                <c:pt idx="5310">
                  <c:v>37414</c:v>
                </c:pt>
                <c:pt idx="5311">
                  <c:v>37413</c:v>
                </c:pt>
                <c:pt idx="5312">
                  <c:v>37412</c:v>
                </c:pt>
                <c:pt idx="5313">
                  <c:v>37411</c:v>
                </c:pt>
                <c:pt idx="5314">
                  <c:v>37410</c:v>
                </c:pt>
                <c:pt idx="5315">
                  <c:v>37407</c:v>
                </c:pt>
                <c:pt idx="5316">
                  <c:v>37406</c:v>
                </c:pt>
                <c:pt idx="5317">
                  <c:v>37405</c:v>
                </c:pt>
                <c:pt idx="5318">
                  <c:v>37404</c:v>
                </c:pt>
                <c:pt idx="5319">
                  <c:v>37400</c:v>
                </c:pt>
                <c:pt idx="5320">
                  <c:v>37399</c:v>
                </c:pt>
                <c:pt idx="5321">
                  <c:v>37398</c:v>
                </c:pt>
                <c:pt idx="5322">
                  <c:v>37397</c:v>
                </c:pt>
                <c:pt idx="5323">
                  <c:v>37396</c:v>
                </c:pt>
                <c:pt idx="5324">
                  <c:v>37393</c:v>
                </c:pt>
                <c:pt idx="5325">
                  <c:v>37392</c:v>
                </c:pt>
                <c:pt idx="5326">
                  <c:v>37391</c:v>
                </c:pt>
                <c:pt idx="5327">
                  <c:v>37390</c:v>
                </c:pt>
                <c:pt idx="5328">
                  <c:v>37389</c:v>
                </c:pt>
                <c:pt idx="5329">
                  <c:v>37386</c:v>
                </c:pt>
                <c:pt idx="5330">
                  <c:v>37385</c:v>
                </c:pt>
                <c:pt idx="5331">
                  <c:v>37384</c:v>
                </c:pt>
                <c:pt idx="5332">
                  <c:v>37383</c:v>
                </c:pt>
                <c:pt idx="5333">
                  <c:v>37382</c:v>
                </c:pt>
                <c:pt idx="5334">
                  <c:v>37379</c:v>
                </c:pt>
                <c:pt idx="5335">
                  <c:v>37378</c:v>
                </c:pt>
                <c:pt idx="5336">
                  <c:v>37377</c:v>
                </c:pt>
                <c:pt idx="5337">
                  <c:v>37376</c:v>
                </c:pt>
                <c:pt idx="5338">
                  <c:v>37375</c:v>
                </c:pt>
                <c:pt idx="5339">
                  <c:v>37372</c:v>
                </c:pt>
                <c:pt idx="5340">
                  <c:v>37371</c:v>
                </c:pt>
                <c:pt idx="5341">
                  <c:v>37370</c:v>
                </c:pt>
                <c:pt idx="5342">
                  <c:v>37369</c:v>
                </c:pt>
                <c:pt idx="5343">
                  <c:v>37368</c:v>
                </c:pt>
                <c:pt idx="5344">
                  <c:v>37365</c:v>
                </c:pt>
                <c:pt idx="5345">
                  <c:v>37364</c:v>
                </c:pt>
                <c:pt idx="5346">
                  <c:v>37363</c:v>
                </c:pt>
                <c:pt idx="5347">
                  <c:v>37362</c:v>
                </c:pt>
                <c:pt idx="5348">
                  <c:v>37361</c:v>
                </c:pt>
                <c:pt idx="5349">
                  <c:v>37358</c:v>
                </c:pt>
                <c:pt idx="5350">
                  <c:v>37357</c:v>
                </c:pt>
                <c:pt idx="5351">
                  <c:v>37356</c:v>
                </c:pt>
                <c:pt idx="5352">
                  <c:v>37355</c:v>
                </c:pt>
                <c:pt idx="5353">
                  <c:v>37354</c:v>
                </c:pt>
                <c:pt idx="5354">
                  <c:v>37351</c:v>
                </c:pt>
                <c:pt idx="5355">
                  <c:v>37350</c:v>
                </c:pt>
                <c:pt idx="5356">
                  <c:v>37349</c:v>
                </c:pt>
                <c:pt idx="5357">
                  <c:v>37348</c:v>
                </c:pt>
                <c:pt idx="5358">
                  <c:v>37347</c:v>
                </c:pt>
                <c:pt idx="5359">
                  <c:v>37343</c:v>
                </c:pt>
                <c:pt idx="5360">
                  <c:v>37342</c:v>
                </c:pt>
                <c:pt idx="5361">
                  <c:v>37341</c:v>
                </c:pt>
                <c:pt idx="5362">
                  <c:v>37340</c:v>
                </c:pt>
                <c:pt idx="5363">
                  <c:v>37337</c:v>
                </c:pt>
                <c:pt idx="5364">
                  <c:v>37336</c:v>
                </c:pt>
                <c:pt idx="5365">
                  <c:v>37335</c:v>
                </c:pt>
                <c:pt idx="5366">
                  <c:v>37334</c:v>
                </c:pt>
                <c:pt idx="5367">
                  <c:v>37333</c:v>
                </c:pt>
                <c:pt idx="5368">
                  <c:v>37330</c:v>
                </c:pt>
                <c:pt idx="5369">
                  <c:v>37329</c:v>
                </c:pt>
                <c:pt idx="5370">
                  <c:v>37328</c:v>
                </c:pt>
                <c:pt idx="5371">
                  <c:v>37327</c:v>
                </c:pt>
                <c:pt idx="5372">
                  <c:v>37326</c:v>
                </c:pt>
                <c:pt idx="5373">
                  <c:v>37323</c:v>
                </c:pt>
                <c:pt idx="5374">
                  <c:v>37322</c:v>
                </c:pt>
                <c:pt idx="5375">
                  <c:v>37321</c:v>
                </c:pt>
                <c:pt idx="5376">
                  <c:v>37320</c:v>
                </c:pt>
                <c:pt idx="5377">
                  <c:v>37319</c:v>
                </c:pt>
                <c:pt idx="5378">
                  <c:v>37316</c:v>
                </c:pt>
                <c:pt idx="5379">
                  <c:v>37315</c:v>
                </c:pt>
                <c:pt idx="5380">
                  <c:v>37314</c:v>
                </c:pt>
                <c:pt idx="5381">
                  <c:v>37313</c:v>
                </c:pt>
                <c:pt idx="5382">
                  <c:v>37312</c:v>
                </c:pt>
                <c:pt idx="5383">
                  <c:v>37309</c:v>
                </c:pt>
                <c:pt idx="5384">
                  <c:v>37308</c:v>
                </c:pt>
                <c:pt idx="5385">
                  <c:v>37307</c:v>
                </c:pt>
                <c:pt idx="5386">
                  <c:v>37306</c:v>
                </c:pt>
                <c:pt idx="5387">
                  <c:v>37302</c:v>
                </c:pt>
                <c:pt idx="5388">
                  <c:v>37301</c:v>
                </c:pt>
                <c:pt idx="5389">
                  <c:v>37300</c:v>
                </c:pt>
                <c:pt idx="5390">
                  <c:v>37299</c:v>
                </c:pt>
                <c:pt idx="5391">
                  <c:v>37298</c:v>
                </c:pt>
                <c:pt idx="5392">
                  <c:v>37295</c:v>
                </c:pt>
                <c:pt idx="5393">
                  <c:v>37294</c:v>
                </c:pt>
                <c:pt idx="5394">
                  <c:v>37293</c:v>
                </c:pt>
                <c:pt idx="5395">
                  <c:v>37292</c:v>
                </c:pt>
                <c:pt idx="5396">
                  <c:v>37291</c:v>
                </c:pt>
                <c:pt idx="5397">
                  <c:v>37288</c:v>
                </c:pt>
                <c:pt idx="5398">
                  <c:v>37287</c:v>
                </c:pt>
                <c:pt idx="5399">
                  <c:v>37286</c:v>
                </c:pt>
                <c:pt idx="5400">
                  <c:v>37285</c:v>
                </c:pt>
                <c:pt idx="5401">
                  <c:v>37284</c:v>
                </c:pt>
                <c:pt idx="5402">
                  <c:v>37281</c:v>
                </c:pt>
                <c:pt idx="5403">
                  <c:v>37280</c:v>
                </c:pt>
                <c:pt idx="5404">
                  <c:v>37279</c:v>
                </c:pt>
                <c:pt idx="5405">
                  <c:v>37278</c:v>
                </c:pt>
                <c:pt idx="5406">
                  <c:v>37274</c:v>
                </c:pt>
                <c:pt idx="5407">
                  <c:v>37273</c:v>
                </c:pt>
                <c:pt idx="5408">
                  <c:v>37272</c:v>
                </c:pt>
                <c:pt idx="5409">
                  <c:v>37271</c:v>
                </c:pt>
                <c:pt idx="5410">
                  <c:v>37270</c:v>
                </c:pt>
                <c:pt idx="5411">
                  <c:v>37267</c:v>
                </c:pt>
                <c:pt idx="5412">
                  <c:v>37266</c:v>
                </c:pt>
                <c:pt idx="5413">
                  <c:v>37265</c:v>
                </c:pt>
                <c:pt idx="5414">
                  <c:v>37264</c:v>
                </c:pt>
                <c:pt idx="5415">
                  <c:v>37263</c:v>
                </c:pt>
                <c:pt idx="5416">
                  <c:v>37260</c:v>
                </c:pt>
                <c:pt idx="5417">
                  <c:v>37259</c:v>
                </c:pt>
                <c:pt idx="5418">
                  <c:v>37258</c:v>
                </c:pt>
                <c:pt idx="5419">
                  <c:v>37256</c:v>
                </c:pt>
                <c:pt idx="5420">
                  <c:v>37253</c:v>
                </c:pt>
                <c:pt idx="5421">
                  <c:v>37252</c:v>
                </c:pt>
                <c:pt idx="5422">
                  <c:v>37251</c:v>
                </c:pt>
                <c:pt idx="5423">
                  <c:v>37249</c:v>
                </c:pt>
                <c:pt idx="5424">
                  <c:v>37246</c:v>
                </c:pt>
                <c:pt idx="5425">
                  <c:v>37245</c:v>
                </c:pt>
                <c:pt idx="5426">
                  <c:v>37244</c:v>
                </c:pt>
                <c:pt idx="5427">
                  <c:v>37243</c:v>
                </c:pt>
                <c:pt idx="5428">
                  <c:v>37242</c:v>
                </c:pt>
                <c:pt idx="5429">
                  <c:v>37239</c:v>
                </c:pt>
                <c:pt idx="5430">
                  <c:v>37238</c:v>
                </c:pt>
                <c:pt idx="5431">
                  <c:v>37237</c:v>
                </c:pt>
                <c:pt idx="5432">
                  <c:v>37236</c:v>
                </c:pt>
                <c:pt idx="5433">
                  <c:v>37235</c:v>
                </c:pt>
                <c:pt idx="5434">
                  <c:v>37232</c:v>
                </c:pt>
                <c:pt idx="5435">
                  <c:v>37231</c:v>
                </c:pt>
                <c:pt idx="5436">
                  <c:v>37230</c:v>
                </c:pt>
                <c:pt idx="5437">
                  <c:v>37229</c:v>
                </c:pt>
                <c:pt idx="5438">
                  <c:v>37228</c:v>
                </c:pt>
                <c:pt idx="5439">
                  <c:v>37225</c:v>
                </c:pt>
                <c:pt idx="5440">
                  <c:v>37224</c:v>
                </c:pt>
                <c:pt idx="5441">
                  <c:v>37223</c:v>
                </c:pt>
                <c:pt idx="5442">
                  <c:v>37222</c:v>
                </c:pt>
                <c:pt idx="5443">
                  <c:v>37221</c:v>
                </c:pt>
                <c:pt idx="5444">
                  <c:v>37218</c:v>
                </c:pt>
                <c:pt idx="5445">
                  <c:v>37216</c:v>
                </c:pt>
                <c:pt idx="5446">
                  <c:v>37215</c:v>
                </c:pt>
                <c:pt idx="5447">
                  <c:v>37214</c:v>
                </c:pt>
                <c:pt idx="5448">
                  <c:v>37211</c:v>
                </c:pt>
                <c:pt idx="5449">
                  <c:v>37210</c:v>
                </c:pt>
                <c:pt idx="5450">
                  <c:v>37209</c:v>
                </c:pt>
                <c:pt idx="5451">
                  <c:v>37208</c:v>
                </c:pt>
                <c:pt idx="5452">
                  <c:v>37207</c:v>
                </c:pt>
                <c:pt idx="5453">
                  <c:v>37204</c:v>
                </c:pt>
                <c:pt idx="5454">
                  <c:v>37203</c:v>
                </c:pt>
                <c:pt idx="5455">
                  <c:v>37202</c:v>
                </c:pt>
                <c:pt idx="5456">
                  <c:v>37201</c:v>
                </c:pt>
                <c:pt idx="5457">
                  <c:v>37200</c:v>
                </c:pt>
                <c:pt idx="5458">
                  <c:v>37197</c:v>
                </c:pt>
                <c:pt idx="5459">
                  <c:v>37196</c:v>
                </c:pt>
                <c:pt idx="5460">
                  <c:v>37195</c:v>
                </c:pt>
                <c:pt idx="5461">
                  <c:v>37194</c:v>
                </c:pt>
                <c:pt idx="5462">
                  <c:v>37193</c:v>
                </c:pt>
                <c:pt idx="5463">
                  <c:v>37190</c:v>
                </c:pt>
                <c:pt idx="5464">
                  <c:v>37189</c:v>
                </c:pt>
                <c:pt idx="5465">
                  <c:v>37188</c:v>
                </c:pt>
                <c:pt idx="5466">
                  <c:v>37187</c:v>
                </c:pt>
                <c:pt idx="5467">
                  <c:v>37186</c:v>
                </c:pt>
                <c:pt idx="5468">
                  <c:v>37183</c:v>
                </c:pt>
                <c:pt idx="5469">
                  <c:v>37182</c:v>
                </c:pt>
                <c:pt idx="5470">
                  <c:v>37181</c:v>
                </c:pt>
                <c:pt idx="5471">
                  <c:v>37180</c:v>
                </c:pt>
                <c:pt idx="5472">
                  <c:v>37179</c:v>
                </c:pt>
                <c:pt idx="5473">
                  <c:v>37176</c:v>
                </c:pt>
                <c:pt idx="5474">
                  <c:v>37175</c:v>
                </c:pt>
                <c:pt idx="5475">
                  <c:v>37174</c:v>
                </c:pt>
                <c:pt idx="5476">
                  <c:v>37173</c:v>
                </c:pt>
                <c:pt idx="5477">
                  <c:v>37172</c:v>
                </c:pt>
                <c:pt idx="5478">
                  <c:v>37169</c:v>
                </c:pt>
                <c:pt idx="5479">
                  <c:v>37168</c:v>
                </c:pt>
                <c:pt idx="5480">
                  <c:v>37167</c:v>
                </c:pt>
                <c:pt idx="5481">
                  <c:v>37166</c:v>
                </c:pt>
                <c:pt idx="5482">
                  <c:v>37165</c:v>
                </c:pt>
                <c:pt idx="5483">
                  <c:v>37162</c:v>
                </c:pt>
                <c:pt idx="5484">
                  <c:v>37161</c:v>
                </c:pt>
                <c:pt idx="5485">
                  <c:v>37160</c:v>
                </c:pt>
                <c:pt idx="5486">
                  <c:v>37159</c:v>
                </c:pt>
                <c:pt idx="5487">
                  <c:v>37158</c:v>
                </c:pt>
                <c:pt idx="5488">
                  <c:v>37155</c:v>
                </c:pt>
                <c:pt idx="5489">
                  <c:v>37154</c:v>
                </c:pt>
                <c:pt idx="5490">
                  <c:v>37153</c:v>
                </c:pt>
                <c:pt idx="5491">
                  <c:v>37152</c:v>
                </c:pt>
                <c:pt idx="5492">
                  <c:v>37151</c:v>
                </c:pt>
                <c:pt idx="5493">
                  <c:v>37144</c:v>
                </c:pt>
                <c:pt idx="5494">
                  <c:v>37141</c:v>
                </c:pt>
                <c:pt idx="5495">
                  <c:v>37140</c:v>
                </c:pt>
                <c:pt idx="5496">
                  <c:v>37139</c:v>
                </c:pt>
                <c:pt idx="5497">
                  <c:v>37138</c:v>
                </c:pt>
                <c:pt idx="5498">
                  <c:v>37134</c:v>
                </c:pt>
                <c:pt idx="5499">
                  <c:v>37133</c:v>
                </c:pt>
                <c:pt idx="5500">
                  <c:v>37132</c:v>
                </c:pt>
                <c:pt idx="5501">
                  <c:v>37131</c:v>
                </c:pt>
                <c:pt idx="5502">
                  <c:v>37130</c:v>
                </c:pt>
                <c:pt idx="5503">
                  <c:v>37127</c:v>
                </c:pt>
                <c:pt idx="5504">
                  <c:v>37126</c:v>
                </c:pt>
                <c:pt idx="5505">
                  <c:v>37125</c:v>
                </c:pt>
                <c:pt idx="5506">
                  <c:v>37124</c:v>
                </c:pt>
                <c:pt idx="5507">
                  <c:v>37123</c:v>
                </c:pt>
                <c:pt idx="5508">
                  <c:v>37120</c:v>
                </c:pt>
                <c:pt idx="5509">
                  <c:v>37119</c:v>
                </c:pt>
                <c:pt idx="5510">
                  <c:v>37118</c:v>
                </c:pt>
                <c:pt idx="5511">
                  <c:v>37117</c:v>
                </c:pt>
                <c:pt idx="5512">
                  <c:v>37116</c:v>
                </c:pt>
                <c:pt idx="5513">
                  <c:v>37113</c:v>
                </c:pt>
                <c:pt idx="5514">
                  <c:v>37112</c:v>
                </c:pt>
                <c:pt idx="5515">
                  <c:v>37111</c:v>
                </c:pt>
                <c:pt idx="5516">
                  <c:v>37110</c:v>
                </c:pt>
                <c:pt idx="5517">
                  <c:v>37109</c:v>
                </c:pt>
                <c:pt idx="5518">
                  <c:v>37106</c:v>
                </c:pt>
                <c:pt idx="5519">
                  <c:v>37105</c:v>
                </c:pt>
                <c:pt idx="5520">
                  <c:v>37104</c:v>
                </c:pt>
                <c:pt idx="5521">
                  <c:v>37103</c:v>
                </c:pt>
                <c:pt idx="5522">
                  <c:v>37102</c:v>
                </c:pt>
                <c:pt idx="5523">
                  <c:v>37099</c:v>
                </c:pt>
                <c:pt idx="5524">
                  <c:v>37098</c:v>
                </c:pt>
                <c:pt idx="5525">
                  <c:v>37097</c:v>
                </c:pt>
                <c:pt idx="5526">
                  <c:v>37096</c:v>
                </c:pt>
                <c:pt idx="5527">
                  <c:v>37095</c:v>
                </c:pt>
                <c:pt idx="5528">
                  <c:v>37092</c:v>
                </c:pt>
                <c:pt idx="5529">
                  <c:v>37091</c:v>
                </c:pt>
                <c:pt idx="5530">
                  <c:v>37090</c:v>
                </c:pt>
                <c:pt idx="5531">
                  <c:v>37089</c:v>
                </c:pt>
                <c:pt idx="5532">
                  <c:v>37088</c:v>
                </c:pt>
                <c:pt idx="5533">
                  <c:v>37085</c:v>
                </c:pt>
                <c:pt idx="5534">
                  <c:v>37084</c:v>
                </c:pt>
                <c:pt idx="5535">
                  <c:v>37083</c:v>
                </c:pt>
                <c:pt idx="5536">
                  <c:v>37082</c:v>
                </c:pt>
                <c:pt idx="5537">
                  <c:v>37081</c:v>
                </c:pt>
                <c:pt idx="5538">
                  <c:v>37078</c:v>
                </c:pt>
                <c:pt idx="5539">
                  <c:v>37077</c:v>
                </c:pt>
                <c:pt idx="5540">
                  <c:v>37075</c:v>
                </c:pt>
                <c:pt idx="5541">
                  <c:v>37074</c:v>
                </c:pt>
                <c:pt idx="5542">
                  <c:v>37071</c:v>
                </c:pt>
                <c:pt idx="5543">
                  <c:v>37070</c:v>
                </c:pt>
                <c:pt idx="5544">
                  <c:v>37069</c:v>
                </c:pt>
                <c:pt idx="5545">
                  <c:v>37068</c:v>
                </c:pt>
                <c:pt idx="5546">
                  <c:v>37067</c:v>
                </c:pt>
                <c:pt idx="5547">
                  <c:v>37064</c:v>
                </c:pt>
                <c:pt idx="5548">
                  <c:v>37063</c:v>
                </c:pt>
                <c:pt idx="5549">
                  <c:v>37062</c:v>
                </c:pt>
                <c:pt idx="5550">
                  <c:v>37061</c:v>
                </c:pt>
                <c:pt idx="5551">
                  <c:v>37060</c:v>
                </c:pt>
                <c:pt idx="5552">
                  <c:v>37057</c:v>
                </c:pt>
                <c:pt idx="5553">
                  <c:v>37056</c:v>
                </c:pt>
                <c:pt idx="5554">
                  <c:v>37055</c:v>
                </c:pt>
                <c:pt idx="5555">
                  <c:v>37054</c:v>
                </c:pt>
                <c:pt idx="5556">
                  <c:v>37053</c:v>
                </c:pt>
                <c:pt idx="5557">
                  <c:v>37050</c:v>
                </c:pt>
                <c:pt idx="5558">
                  <c:v>37049</c:v>
                </c:pt>
                <c:pt idx="5559">
                  <c:v>37048</c:v>
                </c:pt>
                <c:pt idx="5560">
                  <c:v>37047</c:v>
                </c:pt>
                <c:pt idx="5561">
                  <c:v>37046</c:v>
                </c:pt>
                <c:pt idx="5562">
                  <c:v>37043</c:v>
                </c:pt>
                <c:pt idx="5563">
                  <c:v>37042</c:v>
                </c:pt>
                <c:pt idx="5564">
                  <c:v>37041</c:v>
                </c:pt>
                <c:pt idx="5565">
                  <c:v>37040</c:v>
                </c:pt>
                <c:pt idx="5566">
                  <c:v>37036</c:v>
                </c:pt>
                <c:pt idx="5567">
                  <c:v>37035</c:v>
                </c:pt>
                <c:pt idx="5568">
                  <c:v>37034</c:v>
                </c:pt>
                <c:pt idx="5569">
                  <c:v>37033</c:v>
                </c:pt>
                <c:pt idx="5570">
                  <c:v>37032</c:v>
                </c:pt>
                <c:pt idx="5571">
                  <c:v>37029</c:v>
                </c:pt>
                <c:pt idx="5572">
                  <c:v>37028</c:v>
                </c:pt>
                <c:pt idx="5573">
                  <c:v>37027</c:v>
                </c:pt>
                <c:pt idx="5574">
                  <c:v>37026</c:v>
                </c:pt>
                <c:pt idx="5575">
                  <c:v>37025</c:v>
                </c:pt>
                <c:pt idx="5576">
                  <c:v>37022</c:v>
                </c:pt>
                <c:pt idx="5577">
                  <c:v>37021</c:v>
                </c:pt>
                <c:pt idx="5578">
                  <c:v>37020</c:v>
                </c:pt>
                <c:pt idx="5579">
                  <c:v>37019</c:v>
                </c:pt>
                <c:pt idx="5580">
                  <c:v>37018</c:v>
                </c:pt>
                <c:pt idx="5581">
                  <c:v>37015</c:v>
                </c:pt>
                <c:pt idx="5582">
                  <c:v>37014</c:v>
                </c:pt>
                <c:pt idx="5583">
                  <c:v>37013</c:v>
                </c:pt>
                <c:pt idx="5584">
                  <c:v>37012</c:v>
                </c:pt>
                <c:pt idx="5585">
                  <c:v>37011</c:v>
                </c:pt>
                <c:pt idx="5586">
                  <c:v>37008</c:v>
                </c:pt>
                <c:pt idx="5587">
                  <c:v>37007</c:v>
                </c:pt>
                <c:pt idx="5588">
                  <c:v>37006</c:v>
                </c:pt>
                <c:pt idx="5589">
                  <c:v>37005</c:v>
                </c:pt>
                <c:pt idx="5590">
                  <c:v>37004</c:v>
                </c:pt>
                <c:pt idx="5591">
                  <c:v>37001</c:v>
                </c:pt>
                <c:pt idx="5592">
                  <c:v>37000</c:v>
                </c:pt>
                <c:pt idx="5593">
                  <c:v>36999</c:v>
                </c:pt>
                <c:pt idx="5594">
                  <c:v>36998</c:v>
                </c:pt>
                <c:pt idx="5595">
                  <c:v>36997</c:v>
                </c:pt>
                <c:pt idx="5596">
                  <c:v>36993</c:v>
                </c:pt>
                <c:pt idx="5597">
                  <c:v>36992</c:v>
                </c:pt>
                <c:pt idx="5598">
                  <c:v>36991</c:v>
                </c:pt>
                <c:pt idx="5599">
                  <c:v>36990</c:v>
                </c:pt>
                <c:pt idx="5600">
                  <c:v>36987</c:v>
                </c:pt>
                <c:pt idx="5601">
                  <c:v>36986</c:v>
                </c:pt>
                <c:pt idx="5602">
                  <c:v>36985</c:v>
                </c:pt>
                <c:pt idx="5603">
                  <c:v>36984</c:v>
                </c:pt>
                <c:pt idx="5604">
                  <c:v>36983</c:v>
                </c:pt>
                <c:pt idx="5605">
                  <c:v>36980</c:v>
                </c:pt>
                <c:pt idx="5606">
                  <c:v>36979</c:v>
                </c:pt>
                <c:pt idx="5607">
                  <c:v>36978</c:v>
                </c:pt>
                <c:pt idx="5608">
                  <c:v>36977</c:v>
                </c:pt>
                <c:pt idx="5609">
                  <c:v>36976</c:v>
                </c:pt>
                <c:pt idx="5610">
                  <c:v>36973</c:v>
                </c:pt>
                <c:pt idx="5611">
                  <c:v>36972</c:v>
                </c:pt>
                <c:pt idx="5612">
                  <c:v>36971</c:v>
                </c:pt>
                <c:pt idx="5613">
                  <c:v>36970</c:v>
                </c:pt>
                <c:pt idx="5614">
                  <c:v>36969</c:v>
                </c:pt>
                <c:pt idx="5615">
                  <c:v>36966</c:v>
                </c:pt>
                <c:pt idx="5616">
                  <c:v>36965</c:v>
                </c:pt>
                <c:pt idx="5617">
                  <c:v>36964</c:v>
                </c:pt>
                <c:pt idx="5618">
                  <c:v>36963</c:v>
                </c:pt>
                <c:pt idx="5619">
                  <c:v>36962</c:v>
                </c:pt>
                <c:pt idx="5620">
                  <c:v>36959</c:v>
                </c:pt>
                <c:pt idx="5621">
                  <c:v>36958</c:v>
                </c:pt>
                <c:pt idx="5622">
                  <c:v>36957</c:v>
                </c:pt>
                <c:pt idx="5623">
                  <c:v>36956</c:v>
                </c:pt>
                <c:pt idx="5624">
                  <c:v>36955</c:v>
                </c:pt>
                <c:pt idx="5625">
                  <c:v>36952</c:v>
                </c:pt>
                <c:pt idx="5626">
                  <c:v>36951</c:v>
                </c:pt>
                <c:pt idx="5627">
                  <c:v>36950</c:v>
                </c:pt>
                <c:pt idx="5628">
                  <c:v>36949</c:v>
                </c:pt>
                <c:pt idx="5629">
                  <c:v>36948</c:v>
                </c:pt>
                <c:pt idx="5630">
                  <c:v>36945</c:v>
                </c:pt>
                <c:pt idx="5631">
                  <c:v>36944</c:v>
                </c:pt>
                <c:pt idx="5632">
                  <c:v>36943</c:v>
                </c:pt>
                <c:pt idx="5633">
                  <c:v>36942</c:v>
                </c:pt>
                <c:pt idx="5634">
                  <c:v>36938</c:v>
                </c:pt>
                <c:pt idx="5635">
                  <c:v>36937</c:v>
                </c:pt>
                <c:pt idx="5636">
                  <c:v>36936</c:v>
                </c:pt>
                <c:pt idx="5637">
                  <c:v>36935</c:v>
                </c:pt>
                <c:pt idx="5638">
                  <c:v>36934</c:v>
                </c:pt>
                <c:pt idx="5639">
                  <c:v>36931</c:v>
                </c:pt>
                <c:pt idx="5640">
                  <c:v>36930</c:v>
                </c:pt>
                <c:pt idx="5641">
                  <c:v>36929</c:v>
                </c:pt>
                <c:pt idx="5642">
                  <c:v>36928</c:v>
                </c:pt>
                <c:pt idx="5643">
                  <c:v>36927</c:v>
                </c:pt>
                <c:pt idx="5644">
                  <c:v>36924</c:v>
                </c:pt>
                <c:pt idx="5645">
                  <c:v>36923</c:v>
                </c:pt>
                <c:pt idx="5646">
                  <c:v>36922</c:v>
                </c:pt>
                <c:pt idx="5647">
                  <c:v>36921</c:v>
                </c:pt>
                <c:pt idx="5648">
                  <c:v>36920</c:v>
                </c:pt>
                <c:pt idx="5649">
                  <c:v>36917</c:v>
                </c:pt>
                <c:pt idx="5650">
                  <c:v>36916</c:v>
                </c:pt>
                <c:pt idx="5651">
                  <c:v>36915</c:v>
                </c:pt>
                <c:pt idx="5652">
                  <c:v>36914</c:v>
                </c:pt>
                <c:pt idx="5653">
                  <c:v>36913</c:v>
                </c:pt>
                <c:pt idx="5654">
                  <c:v>36910</c:v>
                </c:pt>
                <c:pt idx="5655">
                  <c:v>36909</c:v>
                </c:pt>
                <c:pt idx="5656">
                  <c:v>36908</c:v>
                </c:pt>
                <c:pt idx="5657">
                  <c:v>36907</c:v>
                </c:pt>
                <c:pt idx="5658">
                  <c:v>36903</c:v>
                </c:pt>
                <c:pt idx="5659">
                  <c:v>36902</c:v>
                </c:pt>
                <c:pt idx="5660">
                  <c:v>36901</c:v>
                </c:pt>
                <c:pt idx="5661">
                  <c:v>36900</c:v>
                </c:pt>
                <c:pt idx="5662">
                  <c:v>36899</c:v>
                </c:pt>
                <c:pt idx="5663">
                  <c:v>36896</c:v>
                </c:pt>
                <c:pt idx="5664">
                  <c:v>36895</c:v>
                </c:pt>
                <c:pt idx="5665">
                  <c:v>36894</c:v>
                </c:pt>
                <c:pt idx="5666">
                  <c:v>36893</c:v>
                </c:pt>
                <c:pt idx="5667">
                  <c:v>36889</c:v>
                </c:pt>
                <c:pt idx="5668">
                  <c:v>36888</c:v>
                </c:pt>
                <c:pt idx="5669">
                  <c:v>36887</c:v>
                </c:pt>
                <c:pt idx="5670">
                  <c:v>36886</c:v>
                </c:pt>
                <c:pt idx="5671">
                  <c:v>36882</c:v>
                </c:pt>
                <c:pt idx="5672">
                  <c:v>36881</c:v>
                </c:pt>
                <c:pt idx="5673">
                  <c:v>36880</c:v>
                </c:pt>
                <c:pt idx="5674">
                  <c:v>36879</c:v>
                </c:pt>
                <c:pt idx="5675">
                  <c:v>36878</c:v>
                </c:pt>
                <c:pt idx="5676">
                  <c:v>36875</c:v>
                </c:pt>
                <c:pt idx="5677">
                  <c:v>36874</c:v>
                </c:pt>
                <c:pt idx="5678">
                  <c:v>36873</c:v>
                </c:pt>
                <c:pt idx="5679">
                  <c:v>36872</c:v>
                </c:pt>
                <c:pt idx="5680">
                  <c:v>36871</c:v>
                </c:pt>
                <c:pt idx="5681">
                  <c:v>36868</c:v>
                </c:pt>
                <c:pt idx="5682">
                  <c:v>36867</c:v>
                </c:pt>
                <c:pt idx="5683">
                  <c:v>36866</c:v>
                </c:pt>
                <c:pt idx="5684">
                  <c:v>36865</c:v>
                </c:pt>
                <c:pt idx="5685">
                  <c:v>36864</c:v>
                </c:pt>
                <c:pt idx="5686">
                  <c:v>36861</c:v>
                </c:pt>
                <c:pt idx="5687">
                  <c:v>36860</c:v>
                </c:pt>
                <c:pt idx="5688">
                  <c:v>36859</c:v>
                </c:pt>
                <c:pt idx="5689">
                  <c:v>36858</c:v>
                </c:pt>
                <c:pt idx="5690">
                  <c:v>36857</c:v>
                </c:pt>
                <c:pt idx="5691">
                  <c:v>36854</c:v>
                </c:pt>
                <c:pt idx="5692">
                  <c:v>36852</c:v>
                </c:pt>
                <c:pt idx="5693">
                  <c:v>36851</c:v>
                </c:pt>
                <c:pt idx="5694">
                  <c:v>36850</c:v>
                </c:pt>
                <c:pt idx="5695">
                  <c:v>36847</c:v>
                </c:pt>
                <c:pt idx="5696">
                  <c:v>36846</c:v>
                </c:pt>
                <c:pt idx="5697">
                  <c:v>36845</c:v>
                </c:pt>
                <c:pt idx="5698">
                  <c:v>36844</c:v>
                </c:pt>
                <c:pt idx="5699">
                  <c:v>36843</c:v>
                </c:pt>
                <c:pt idx="5700">
                  <c:v>36840</c:v>
                </c:pt>
                <c:pt idx="5701">
                  <c:v>36839</c:v>
                </c:pt>
                <c:pt idx="5702">
                  <c:v>36838</c:v>
                </c:pt>
                <c:pt idx="5703">
                  <c:v>36837</c:v>
                </c:pt>
                <c:pt idx="5704">
                  <c:v>36836</c:v>
                </c:pt>
                <c:pt idx="5705">
                  <c:v>36833</c:v>
                </c:pt>
                <c:pt idx="5706">
                  <c:v>36832</c:v>
                </c:pt>
                <c:pt idx="5707">
                  <c:v>36831</c:v>
                </c:pt>
                <c:pt idx="5708">
                  <c:v>36830</c:v>
                </c:pt>
                <c:pt idx="5709">
                  <c:v>36829</c:v>
                </c:pt>
                <c:pt idx="5710">
                  <c:v>36826</c:v>
                </c:pt>
                <c:pt idx="5711">
                  <c:v>36825</c:v>
                </c:pt>
                <c:pt idx="5712">
                  <c:v>36824</c:v>
                </c:pt>
                <c:pt idx="5713">
                  <c:v>36823</c:v>
                </c:pt>
                <c:pt idx="5714">
                  <c:v>36822</c:v>
                </c:pt>
                <c:pt idx="5715">
                  <c:v>36819</c:v>
                </c:pt>
                <c:pt idx="5716">
                  <c:v>36818</c:v>
                </c:pt>
                <c:pt idx="5717">
                  <c:v>36817</c:v>
                </c:pt>
                <c:pt idx="5718">
                  <c:v>36816</c:v>
                </c:pt>
                <c:pt idx="5719">
                  <c:v>36815</c:v>
                </c:pt>
                <c:pt idx="5720">
                  <c:v>36812</c:v>
                </c:pt>
                <c:pt idx="5721">
                  <c:v>36811</c:v>
                </c:pt>
                <c:pt idx="5722">
                  <c:v>36810</c:v>
                </c:pt>
                <c:pt idx="5723">
                  <c:v>36809</c:v>
                </c:pt>
                <c:pt idx="5724">
                  <c:v>36808</c:v>
                </c:pt>
                <c:pt idx="5725">
                  <c:v>36805</c:v>
                </c:pt>
                <c:pt idx="5726">
                  <c:v>36804</c:v>
                </c:pt>
                <c:pt idx="5727">
                  <c:v>36803</c:v>
                </c:pt>
                <c:pt idx="5728">
                  <c:v>36802</c:v>
                </c:pt>
                <c:pt idx="5729">
                  <c:v>36801</c:v>
                </c:pt>
                <c:pt idx="5730">
                  <c:v>36798</c:v>
                </c:pt>
                <c:pt idx="5731">
                  <c:v>36797</c:v>
                </c:pt>
                <c:pt idx="5732">
                  <c:v>36796</c:v>
                </c:pt>
                <c:pt idx="5733">
                  <c:v>36795</c:v>
                </c:pt>
                <c:pt idx="5734">
                  <c:v>36794</c:v>
                </c:pt>
                <c:pt idx="5735">
                  <c:v>36791</c:v>
                </c:pt>
                <c:pt idx="5736">
                  <c:v>36790</c:v>
                </c:pt>
                <c:pt idx="5737">
                  <c:v>36789</c:v>
                </c:pt>
                <c:pt idx="5738">
                  <c:v>36788</c:v>
                </c:pt>
                <c:pt idx="5739">
                  <c:v>36787</c:v>
                </c:pt>
                <c:pt idx="5740">
                  <c:v>36784</c:v>
                </c:pt>
                <c:pt idx="5741">
                  <c:v>36783</c:v>
                </c:pt>
                <c:pt idx="5742">
                  <c:v>36782</c:v>
                </c:pt>
                <c:pt idx="5743">
                  <c:v>36781</c:v>
                </c:pt>
                <c:pt idx="5744">
                  <c:v>36780</c:v>
                </c:pt>
                <c:pt idx="5745">
                  <c:v>36777</c:v>
                </c:pt>
                <c:pt idx="5746">
                  <c:v>36776</c:v>
                </c:pt>
                <c:pt idx="5747">
                  <c:v>36775</c:v>
                </c:pt>
                <c:pt idx="5748">
                  <c:v>36774</c:v>
                </c:pt>
                <c:pt idx="5749">
                  <c:v>36770</c:v>
                </c:pt>
                <c:pt idx="5750">
                  <c:v>36769</c:v>
                </c:pt>
                <c:pt idx="5751">
                  <c:v>36768</c:v>
                </c:pt>
                <c:pt idx="5752">
                  <c:v>36767</c:v>
                </c:pt>
                <c:pt idx="5753">
                  <c:v>36766</c:v>
                </c:pt>
                <c:pt idx="5754">
                  <c:v>36763</c:v>
                </c:pt>
                <c:pt idx="5755">
                  <c:v>36762</c:v>
                </c:pt>
                <c:pt idx="5756">
                  <c:v>36761</c:v>
                </c:pt>
                <c:pt idx="5757">
                  <c:v>36760</c:v>
                </c:pt>
                <c:pt idx="5758">
                  <c:v>36759</c:v>
                </c:pt>
                <c:pt idx="5759">
                  <c:v>36756</c:v>
                </c:pt>
                <c:pt idx="5760">
                  <c:v>36755</c:v>
                </c:pt>
                <c:pt idx="5761">
                  <c:v>36754</c:v>
                </c:pt>
                <c:pt idx="5762">
                  <c:v>36753</c:v>
                </c:pt>
                <c:pt idx="5763">
                  <c:v>36752</c:v>
                </c:pt>
                <c:pt idx="5764">
                  <c:v>36749</c:v>
                </c:pt>
                <c:pt idx="5765">
                  <c:v>36748</c:v>
                </c:pt>
                <c:pt idx="5766">
                  <c:v>36747</c:v>
                </c:pt>
                <c:pt idx="5767">
                  <c:v>36746</c:v>
                </c:pt>
                <c:pt idx="5768">
                  <c:v>36745</c:v>
                </c:pt>
                <c:pt idx="5769">
                  <c:v>36742</c:v>
                </c:pt>
                <c:pt idx="5770">
                  <c:v>36741</c:v>
                </c:pt>
                <c:pt idx="5771">
                  <c:v>36740</c:v>
                </c:pt>
                <c:pt idx="5772">
                  <c:v>36739</c:v>
                </c:pt>
                <c:pt idx="5773">
                  <c:v>36738</c:v>
                </c:pt>
                <c:pt idx="5774">
                  <c:v>36735</c:v>
                </c:pt>
                <c:pt idx="5775">
                  <c:v>36734</c:v>
                </c:pt>
                <c:pt idx="5776">
                  <c:v>36733</c:v>
                </c:pt>
                <c:pt idx="5777">
                  <c:v>36732</c:v>
                </c:pt>
                <c:pt idx="5778">
                  <c:v>36731</c:v>
                </c:pt>
                <c:pt idx="5779">
                  <c:v>36728</c:v>
                </c:pt>
                <c:pt idx="5780">
                  <c:v>36727</c:v>
                </c:pt>
                <c:pt idx="5781">
                  <c:v>36726</c:v>
                </c:pt>
                <c:pt idx="5782">
                  <c:v>36725</c:v>
                </c:pt>
                <c:pt idx="5783">
                  <c:v>36724</c:v>
                </c:pt>
                <c:pt idx="5784">
                  <c:v>36721</c:v>
                </c:pt>
                <c:pt idx="5785">
                  <c:v>36720</c:v>
                </c:pt>
                <c:pt idx="5786">
                  <c:v>36719</c:v>
                </c:pt>
                <c:pt idx="5787">
                  <c:v>36718</c:v>
                </c:pt>
                <c:pt idx="5788">
                  <c:v>36717</c:v>
                </c:pt>
                <c:pt idx="5789">
                  <c:v>36714</c:v>
                </c:pt>
                <c:pt idx="5790">
                  <c:v>36713</c:v>
                </c:pt>
                <c:pt idx="5791">
                  <c:v>36712</c:v>
                </c:pt>
                <c:pt idx="5792">
                  <c:v>36710</c:v>
                </c:pt>
                <c:pt idx="5793">
                  <c:v>36707</c:v>
                </c:pt>
                <c:pt idx="5794">
                  <c:v>36706</c:v>
                </c:pt>
                <c:pt idx="5795">
                  <c:v>36705</c:v>
                </c:pt>
                <c:pt idx="5796">
                  <c:v>36704</c:v>
                </c:pt>
                <c:pt idx="5797">
                  <c:v>36703</c:v>
                </c:pt>
                <c:pt idx="5798">
                  <c:v>36700</c:v>
                </c:pt>
                <c:pt idx="5799">
                  <c:v>36699</c:v>
                </c:pt>
                <c:pt idx="5800">
                  <c:v>36698</c:v>
                </c:pt>
                <c:pt idx="5801">
                  <c:v>36697</c:v>
                </c:pt>
                <c:pt idx="5802">
                  <c:v>36696</c:v>
                </c:pt>
                <c:pt idx="5803">
                  <c:v>36693</c:v>
                </c:pt>
                <c:pt idx="5804">
                  <c:v>36692</c:v>
                </c:pt>
                <c:pt idx="5805">
                  <c:v>36691</c:v>
                </c:pt>
                <c:pt idx="5806">
                  <c:v>36690</c:v>
                </c:pt>
                <c:pt idx="5807">
                  <c:v>36689</c:v>
                </c:pt>
                <c:pt idx="5808">
                  <c:v>36686</c:v>
                </c:pt>
                <c:pt idx="5809">
                  <c:v>36685</c:v>
                </c:pt>
                <c:pt idx="5810">
                  <c:v>36684</c:v>
                </c:pt>
                <c:pt idx="5811">
                  <c:v>36683</c:v>
                </c:pt>
                <c:pt idx="5812">
                  <c:v>36682</c:v>
                </c:pt>
                <c:pt idx="5813">
                  <c:v>36679</c:v>
                </c:pt>
                <c:pt idx="5814">
                  <c:v>36678</c:v>
                </c:pt>
                <c:pt idx="5815">
                  <c:v>36677</c:v>
                </c:pt>
                <c:pt idx="5816">
                  <c:v>36676</c:v>
                </c:pt>
                <c:pt idx="5817">
                  <c:v>36672</c:v>
                </c:pt>
                <c:pt idx="5818">
                  <c:v>36671</c:v>
                </c:pt>
                <c:pt idx="5819">
                  <c:v>36670</c:v>
                </c:pt>
                <c:pt idx="5820">
                  <c:v>36669</c:v>
                </c:pt>
                <c:pt idx="5821">
                  <c:v>36668</c:v>
                </c:pt>
                <c:pt idx="5822">
                  <c:v>36665</c:v>
                </c:pt>
                <c:pt idx="5823">
                  <c:v>36664</c:v>
                </c:pt>
                <c:pt idx="5824">
                  <c:v>36663</c:v>
                </c:pt>
                <c:pt idx="5825">
                  <c:v>36662</c:v>
                </c:pt>
                <c:pt idx="5826">
                  <c:v>36661</c:v>
                </c:pt>
                <c:pt idx="5827">
                  <c:v>36658</c:v>
                </c:pt>
                <c:pt idx="5828">
                  <c:v>36657</c:v>
                </c:pt>
                <c:pt idx="5829">
                  <c:v>36656</c:v>
                </c:pt>
                <c:pt idx="5830">
                  <c:v>36655</c:v>
                </c:pt>
                <c:pt idx="5831">
                  <c:v>36654</c:v>
                </c:pt>
                <c:pt idx="5832">
                  <c:v>36651</c:v>
                </c:pt>
                <c:pt idx="5833">
                  <c:v>36650</c:v>
                </c:pt>
                <c:pt idx="5834">
                  <c:v>36649</c:v>
                </c:pt>
                <c:pt idx="5835">
                  <c:v>36648</c:v>
                </c:pt>
                <c:pt idx="5836">
                  <c:v>36647</c:v>
                </c:pt>
                <c:pt idx="5837">
                  <c:v>36644</c:v>
                </c:pt>
                <c:pt idx="5838">
                  <c:v>36643</c:v>
                </c:pt>
                <c:pt idx="5839">
                  <c:v>36642</c:v>
                </c:pt>
                <c:pt idx="5840">
                  <c:v>36641</c:v>
                </c:pt>
                <c:pt idx="5841">
                  <c:v>36640</c:v>
                </c:pt>
                <c:pt idx="5842">
                  <c:v>36636</c:v>
                </c:pt>
                <c:pt idx="5843">
                  <c:v>36635</c:v>
                </c:pt>
                <c:pt idx="5844">
                  <c:v>36634</c:v>
                </c:pt>
                <c:pt idx="5845">
                  <c:v>36633</c:v>
                </c:pt>
                <c:pt idx="5846">
                  <c:v>36630</c:v>
                </c:pt>
                <c:pt idx="5847">
                  <c:v>36629</c:v>
                </c:pt>
                <c:pt idx="5848">
                  <c:v>36628</c:v>
                </c:pt>
                <c:pt idx="5849">
                  <c:v>36627</c:v>
                </c:pt>
                <c:pt idx="5850">
                  <c:v>36626</c:v>
                </c:pt>
                <c:pt idx="5851">
                  <c:v>36623</c:v>
                </c:pt>
                <c:pt idx="5852">
                  <c:v>36622</c:v>
                </c:pt>
                <c:pt idx="5853">
                  <c:v>36621</c:v>
                </c:pt>
                <c:pt idx="5854">
                  <c:v>36620</c:v>
                </c:pt>
                <c:pt idx="5855">
                  <c:v>36619</c:v>
                </c:pt>
                <c:pt idx="5856">
                  <c:v>36616</c:v>
                </c:pt>
                <c:pt idx="5857">
                  <c:v>36615</c:v>
                </c:pt>
                <c:pt idx="5858">
                  <c:v>36614</c:v>
                </c:pt>
                <c:pt idx="5859">
                  <c:v>36613</c:v>
                </c:pt>
                <c:pt idx="5860">
                  <c:v>36612</c:v>
                </c:pt>
                <c:pt idx="5861">
                  <c:v>36609</c:v>
                </c:pt>
                <c:pt idx="5862">
                  <c:v>36608</c:v>
                </c:pt>
                <c:pt idx="5863">
                  <c:v>36607</c:v>
                </c:pt>
                <c:pt idx="5864">
                  <c:v>36606</c:v>
                </c:pt>
                <c:pt idx="5865">
                  <c:v>36605</c:v>
                </c:pt>
                <c:pt idx="5866">
                  <c:v>36602</c:v>
                </c:pt>
                <c:pt idx="5867">
                  <c:v>36601</c:v>
                </c:pt>
                <c:pt idx="5868">
                  <c:v>36600</c:v>
                </c:pt>
                <c:pt idx="5869">
                  <c:v>36599</c:v>
                </c:pt>
                <c:pt idx="5870">
                  <c:v>36598</c:v>
                </c:pt>
                <c:pt idx="5871">
                  <c:v>36595</c:v>
                </c:pt>
                <c:pt idx="5872">
                  <c:v>36594</c:v>
                </c:pt>
                <c:pt idx="5873">
                  <c:v>36593</c:v>
                </c:pt>
                <c:pt idx="5874">
                  <c:v>36592</c:v>
                </c:pt>
                <c:pt idx="5875">
                  <c:v>36591</c:v>
                </c:pt>
                <c:pt idx="5876">
                  <c:v>36588</c:v>
                </c:pt>
                <c:pt idx="5877">
                  <c:v>36587</c:v>
                </c:pt>
                <c:pt idx="5878">
                  <c:v>36586</c:v>
                </c:pt>
                <c:pt idx="5879">
                  <c:v>36585</c:v>
                </c:pt>
                <c:pt idx="5880">
                  <c:v>36584</c:v>
                </c:pt>
                <c:pt idx="5881">
                  <c:v>36581</c:v>
                </c:pt>
                <c:pt idx="5882">
                  <c:v>36580</c:v>
                </c:pt>
                <c:pt idx="5883">
                  <c:v>36579</c:v>
                </c:pt>
                <c:pt idx="5884">
                  <c:v>36578</c:v>
                </c:pt>
                <c:pt idx="5885">
                  <c:v>36574</c:v>
                </c:pt>
                <c:pt idx="5886">
                  <c:v>36573</c:v>
                </c:pt>
                <c:pt idx="5887">
                  <c:v>36572</c:v>
                </c:pt>
                <c:pt idx="5888">
                  <c:v>36571</c:v>
                </c:pt>
                <c:pt idx="5889">
                  <c:v>36570</c:v>
                </c:pt>
                <c:pt idx="5890">
                  <c:v>36567</c:v>
                </c:pt>
                <c:pt idx="5891">
                  <c:v>36566</c:v>
                </c:pt>
                <c:pt idx="5892">
                  <c:v>36565</c:v>
                </c:pt>
                <c:pt idx="5893">
                  <c:v>36564</c:v>
                </c:pt>
                <c:pt idx="5894">
                  <c:v>36563</c:v>
                </c:pt>
                <c:pt idx="5895">
                  <c:v>36560</c:v>
                </c:pt>
                <c:pt idx="5896">
                  <c:v>36559</c:v>
                </c:pt>
                <c:pt idx="5897">
                  <c:v>36558</c:v>
                </c:pt>
                <c:pt idx="5898">
                  <c:v>36557</c:v>
                </c:pt>
                <c:pt idx="5899">
                  <c:v>36556</c:v>
                </c:pt>
                <c:pt idx="5900">
                  <c:v>36553</c:v>
                </c:pt>
                <c:pt idx="5901">
                  <c:v>36552</c:v>
                </c:pt>
                <c:pt idx="5902">
                  <c:v>36551</c:v>
                </c:pt>
                <c:pt idx="5903">
                  <c:v>36550</c:v>
                </c:pt>
                <c:pt idx="5904">
                  <c:v>36549</c:v>
                </c:pt>
                <c:pt idx="5905">
                  <c:v>36546</c:v>
                </c:pt>
                <c:pt idx="5906">
                  <c:v>36545</c:v>
                </c:pt>
                <c:pt idx="5907">
                  <c:v>36544</c:v>
                </c:pt>
                <c:pt idx="5908">
                  <c:v>36543</c:v>
                </c:pt>
                <c:pt idx="5909">
                  <c:v>36539</c:v>
                </c:pt>
                <c:pt idx="5910">
                  <c:v>36538</c:v>
                </c:pt>
                <c:pt idx="5911">
                  <c:v>36537</c:v>
                </c:pt>
                <c:pt idx="5912">
                  <c:v>36536</c:v>
                </c:pt>
                <c:pt idx="5913">
                  <c:v>36535</c:v>
                </c:pt>
                <c:pt idx="5914">
                  <c:v>36532</c:v>
                </c:pt>
                <c:pt idx="5915">
                  <c:v>36531</c:v>
                </c:pt>
                <c:pt idx="5916">
                  <c:v>36530</c:v>
                </c:pt>
                <c:pt idx="5917">
                  <c:v>36529</c:v>
                </c:pt>
                <c:pt idx="5918">
                  <c:v>36528</c:v>
                </c:pt>
                <c:pt idx="5919">
                  <c:v>36525</c:v>
                </c:pt>
                <c:pt idx="5920">
                  <c:v>36524</c:v>
                </c:pt>
                <c:pt idx="5921">
                  <c:v>36523</c:v>
                </c:pt>
                <c:pt idx="5922">
                  <c:v>36522</c:v>
                </c:pt>
                <c:pt idx="5923">
                  <c:v>36521</c:v>
                </c:pt>
                <c:pt idx="5924">
                  <c:v>36517</c:v>
                </c:pt>
                <c:pt idx="5925">
                  <c:v>36516</c:v>
                </c:pt>
                <c:pt idx="5926">
                  <c:v>36515</c:v>
                </c:pt>
                <c:pt idx="5927">
                  <c:v>36514</c:v>
                </c:pt>
                <c:pt idx="5928">
                  <c:v>36511</c:v>
                </c:pt>
                <c:pt idx="5929">
                  <c:v>36510</c:v>
                </c:pt>
                <c:pt idx="5930">
                  <c:v>36509</c:v>
                </c:pt>
                <c:pt idx="5931">
                  <c:v>36508</c:v>
                </c:pt>
                <c:pt idx="5932">
                  <c:v>36507</c:v>
                </c:pt>
                <c:pt idx="5933">
                  <c:v>36504</c:v>
                </c:pt>
                <c:pt idx="5934">
                  <c:v>36503</c:v>
                </c:pt>
                <c:pt idx="5935">
                  <c:v>36502</c:v>
                </c:pt>
                <c:pt idx="5936">
                  <c:v>36501</c:v>
                </c:pt>
                <c:pt idx="5937">
                  <c:v>36500</c:v>
                </c:pt>
                <c:pt idx="5938">
                  <c:v>36497</c:v>
                </c:pt>
                <c:pt idx="5939">
                  <c:v>36496</c:v>
                </c:pt>
                <c:pt idx="5940">
                  <c:v>36495</c:v>
                </c:pt>
                <c:pt idx="5941">
                  <c:v>36494</c:v>
                </c:pt>
                <c:pt idx="5942">
                  <c:v>36493</c:v>
                </c:pt>
                <c:pt idx="5943">
                  <c:v>36490</c:v>
                </c:pt>
                <c:pt idx="5944">
                  <c:v>36488</c:v>
                </c:pt>
                <c:pt idx="5945">
                  <c:v>36487</c:v>
                </c:pt>
                <c:pt idx="5946">
                  <c:v>36486</c:v>
                </c:pt>
                <c:pt idx="5947">
                  <c:v>36483</c:v>
                </c:pt>
                <c:pt idx="5948">
                  <c:v>36482</c:v>
                </c:pt>
                <c:pt idx="5949">
                  <c:v>36481</c:v>
                </c:pt>
                <c:pt idx="5950">
                  <c:v>36480</c:v>
                </c:pt>
                <c:pt idx="5951">
                  <c:v>36479</c:v>
                </c:pt>
                <c:pt idx="5952">
                  <c:v>36476</c:v>
                </c:pt>
                <c:pt idx="5953">
                  <c:v>36475</c:v>
                </c:pt>
                <c:pt idx="5954">
                  <c:v>36474</c:v>
                </c:pt>
                <c:pt idx="5955">
                  <c:v>36473</c:v>
                </c:pt>
                <c:pt idx="5956">
                  <c:v>36472</c:v>
                </c:pt>
                <c:pt idx="5957">
                  <c:v>36469</c:v>
                </c:pt>
                <c:pt idx="5958">
                  <c:v>36468</c:v>
                </c:pt>
                <c:pt idx="5959">
                  <c:v>36467</c:v>
                </c:pt>
                <c:pt idx="5960">
                  <c:v>36466</c:v>
                </c:pt>
                <c:pt idx="5961">
                  <c:v>36465</c:v>
                </c:pt>
                <c:pt idx="5962">
                  <c:v>36462</c:v>
                </c:pt>
                <c:pt idx="5963">
                  <c:v>36461</c:v>
                </c:pt>
                <c:pt idx="5964">
                  <c:v>36460</c:v>
                </c:pt>
                <c:pt idx="5965">
                  <c:v>36459</c:v>
                </c:pt>
                <c:pt idx="5966">
                  <c:v>36458</c:v>
                </c:pt>
                <c:pt idx="5967">
                  <c:v>36455</c:v>
                </c:pt>
                <c:pt idx="5968">
                  <c:v>36454</c:v>
                </c:pt>
                <c:pt idx="5969">
                  <c:v>36453</c:v>
                </c:pt>
                <c:pt idx="5970">
                  <c:v>36452</c:v>
                </c:pt>
                <c:pt idx="5971">
                  <c:v>36451</c:v>
                </c:pt>
                <c:pt idx="5972">
                  <c:v>36448</c:v>
                </c:pt>
                <c:pt idx="5973">
                  <c:v>36447</c:v>
                </c:pt>
                <c:pt idx="5974">
                  <c:v>36446</c:v>
                </c:pt>
                <c:pt idx="5975">
                  <c:v>36445</c:v>
                </c:pt>
                <c:pt idx="5976">
                  <c:v>36444</c:v>
                </c:pt>
                <c:pt idx="5977">
                  <c:v>36441</c:v>
                </c:pt>
                <c:pt idx="5978">
                  <c:v>36440</c:v>
                </c:pt>
                <c:pt idx="5979">
                  <c:v>36439</c:v>
                </c:pt>
                <c:pt idx="5980">
                  <c:v>36438</c:v>
                </c:pt>
                <c:pt idx="5981">
                  <c:v>36437</c:v>
                </c:pt>
                <c:pt idx="5982">
                  <c:v>36434</c:v>
                </c:pt>
                <c:pt idx="5983">
                  <c:v>36433</c:v>
                </c:pt>
                <c:pt idx="5984">
                  <c:v>36432</c:v>
                </c:pt>
                <c:pt idx="5985">
                  <c:v>36431</c:v>
                </c:pt>
                <c:pt idx="5986">
                  <c:v>36430</c:v>
                </c:pt>
                <c:pt idx="5987">
                  <c:v>36427</c:v>
                </c:pt>
                <c:pt idx="5988">
                  <c:v>36426</c:v>
                </c:pt>
                <c:pt idx="5989">
                  <c:v>36425</c:v>
                </c:pt>
                <c:pt idx="5990">
                  <c:v>36424</c:v>
                </c:pt>
                <c:pt idx="5991">
                  <c:v>36423</c:v>
                </c:pt>
                <c:pt idx="5992">
                  <c:v>36420</c:v>
                </c:pt>
                <c:pt idx="5993">
                  <c:v>36419</c:v>
                </c:pt>
                <c:pt idx="5994">
                  <c:v>36418</c:v>
                </c:pt>
                <c:pt idx="5995">
                  <c:v>36417</c:v>
                </c:pt>
                <c:pt idx="5996">
                  <c:v>36416</c:v>
                </c:pt>
                <c:pt idx="5997">
                  <c:v>36413</c:v>
                </c:pt>
                <c:pt idx="5998">
                  <c:v>36412</c:v>
                </c:pt>
                <c:pt idx="5999">
                  <c:v>36411</c:v>
                </c:pt>
                <c:pt idx="6000">
                  <c:v>36410</c:v>
                </c:pt>
                <c:pt idx="6001">
                  <c:v>36406</c:v>
                </c:pt>
                <c:pt idx="6002">
                  <c:v>36405</c:v>
                </c:pt>
                <c:pt idx="6003">
                  <c:v>36404</c:v>
                </c:pt>
                <c:pt idx="6004">
                  <c:v>36403</c:v>
                </c:pt>
                <c:pt idx="6005">
                  <c:v>36402</c:v>
                </c:pt>
                <c:pt idx="6006">
                  <c:v>36399</c:v>
                </c:pt>
                <c:pt idx="6007">
                  <c:v>36398</c:v>
                </c:pt>
                <c:pt idx="6008">
                  <c:v>36397</c:v>
                </c:pt>
                <c:pt idx="6009">
                  <c:v>36396</c:v>
                </c:pt>
                <c:pt idx="6010">
                  <c:v>36395</c:v>
                </c:pt>
                <c:pt idx="6011">
                  <c:v>36392</c:v>
                </c:pt>
                <c:pt idx="6012">
                  <c:v>36391</c:v>
                </c:pt>
                <c:pt idx="6013">
                  <c:v>36390</c:v>
                </c:pt>
                <c:pt idx="6014">
                  <c:v>36389</c:v>
                </c:pt>
                <c:pt idx="6015">
                  <c:v>36388</c:v>
                </c:pt>
                <c:pt idx="6016">
                  <c:v>36385</c:v>
                </c:pt>
                <c:pt idx="6017">
                  <c:v>36384</c:v>
                </c:pt>
                <c:pt idx="6018">
                  <c:v>36383</c:v>
                </c:pt>
                <c:pt idx="6019">
                  <c:v>36382</c:v>
                </c:pt>
                <c:pt idx="6020">
                  <c:v>36381</c:v>
                </c:pt>
                <c:pt idx="6021">
                  <c:v>36378</c:v>
                </c:pt>
                <c:pt idx="6022">
                  <c:v>36377</c:v>
                </c:pt>
                <c:pt idx="6023">
                  <c:v>36376</c:v>
                </c:pt>
                <c:pt idx="6024">
                  <c:v>36375</c:v>
                </c:pt>
                <c:pt idx="6025">
                  <c:v>36374</c:v>
                </c:pt>
                <c:pt idx="6026">
                  <c:v>36371</c:v>
                </c:pt>
                <c:pt idx="6027">
                  <c:v>36370</c:v>
                </c:pt>
                <c:pt idx="6028">
                  <c:v>36369</c:v>
                </c:pt>
                <c:pt idx="6029">
                  <c:v>36368</c:v>
                </c:pt>
                <c:pt idx="6030">
                  <c:v>36367</c:v>
                </c:pt>
                <c:pt idx="6031">
                  <c:v>36364</c:v>
                </c:pt>
                <c:pt idx="6032">
                  <c:v>36363</c:v>
                </c:pt>
                <c:pt idx="6033">
                  <c:v>36362</c:v>
                </c:pt>
                <c:pt idx="6034">
                  <c:v>36361</c:v>
                </c:pt>
                <c:pt idx="6035">
                  <c:v>36360</c:v>
                </c:pt>
                <c:pt idx="6036">
                  <c:v>36357</c:v>
                </c:pt>
                <c:pt idx="6037">
                  <c:v>36356</c:v>
                </c:pt>
                <c:pt idx="6038">
                  <c:v>36355</c:v>
                </c:pt>
                <c:pt idx="6039">
                  <c:v>36354</c:v>
                </c:pt>
                <c:pt idx="6040">
                  <c:v>36353</c:v>
                </c:pt>
                <c:pt idx="6041">
                  <c:v>36350</c:v>
                </c:pt>
                <c:pt idx="6042">
                  <c:v>36349</c:v>
                </c:pt>
                <c:pt idx="6043">
                  <c:v>36348</c:v>
                </c:pt>
                <c:pt idx="6044">
                  <c:v>36347</c:v>
                </c:pt>
                <c:pt idx="6045">
                  <c:v>36343</c:v>
                </c:pt>
                <c:pt idx="6046">
                  <c:v>36342</c:v>
                </c:pt>
                <c:pt idx="6047">
                  <c:v>36341</c:v>
                </c:pt>
                <c:pt idx="6048">
                  <c:v>36340</c:v>
                </c:pt>
                <c:pt idx="6049">
                  <c:v>36339</c:v>
                </c:pt>
                <c:pt idx="6050">
                  <c:v>36336</c:v>
                </c:pt>
                <c:pt idx="6051">
                  <c:v>36335</c:v>
                </c:pt>
                <c:pt idx="6052">
                  <c:v>36334</c:v>
                </c:pt>
                <c:pt idx="6053">
                  <c:v>36333</c:v>
                </c:pt>
                <c:pt idx="6054">
                  <c:v>36332</c:v>
                </c:pt>
                <c:pt idx="6055">
                  <c:v>36329</c:v>
                </c:pt>
                <c:pt idx="6056">
                  <c:v>36328</c:v>
                </c:pt>
                <c:pt idx="6057">
                  <c:v>36327</c:v>
                </c:pt>
                <c:pt idx="6058">
                  <c:v>36326</c:v>
                </c:pt>
                <c:pt idx="6059">
                  <c:v>36325</c:v>
                </c:pt>
                <c:pt idx="6060">
                  <c:v>36322</c:v>
                </c:pt>
                <c:pt idx="6061">
                  <c:v>36321</c:v>
                </c:pt>
                <c:pt idx="6062">
                  <c:v>36320</c:v>
                </c:pt>
                <c:pt idx="6063">
                  <c:v>36319</c:v>
                </c:pt>
                <c:pt idx="6064">
                  <c:v>36318</c:v>
                </c:pt>
                <c:pt idx="6065">
                  <c:v>36315</c:v>
                </c:pt>
                <c:pt idx="6066">
                  <c:v>36314</c:v>
                </c:pt>
                <c:pt idx="6067">
                  <c:v>36313</c:v>
                </c:pt>
                <c:pt idx="6068">
                  <c:v>36312</c:v>
                </c:pt>
                <c:pt idx="6069">
                  <c:v>36308</c:v>
                </c:pt>
                <c:pt idx="6070">
                  <c:v>36307</c:v>
                </c:pt>
                <c:pt idx="6071">
                  <c:v>36306</c:v>
                </c:pt>
                <c:pt idx="6072">
                  <c:v>36305</c:v>
                </c:pt>
                <c:pt idx="6073">
                  <c:v>36304</c:v>
                </c:pt>
                <c:pt idx="6074">
                  <c:v>36301</c:v>
                </c:pt>
                <c:pt idx="6075">
                  <c:v>36300</c:v>
                </c:pt>
                <c:pt idx="6076">
                  <c:v>36299</c:v>
                </c:pt>
                <c:pt idx="6077">
                  <c:v>36298</c:v>
                </c:pt>
                <c:pt idx="6078">
                  <c:v>36297</c:v>
                </c:pt>
                <c:pt idx="6079">
                  <c:v>36294</c:v>
                </c:pt>
                <c:pt idx="6080">
                  <c:v>36293</c:v>
                </c:pt>
                <c:pt idx="6081">
                  <c:v>36292</c:v>
                </c:pt>
                <c:pt idx="6082">
                  <c:v>36291</c:v>
                </c:pt>
                <c:pt idx="6083">
                  <c:v>36290</c:v>
                </c:pt>
                <c:pt idx="6084">
                  <c:v>36287</c:v>
                </c:pt>
                <c:pt idx="6085">
                  <c:v>36286</c:v>
                </c:pt>
                <c:pt idx="6086">
                  <c:v>36285</c:v>
                </c:pt>
                <c:pt idx="6087">
                  <c:v>36284</c:v>
                </c:pt>
                <c:pt idx="6088">
                  <c:v>36283</c:v>
                </c:pt>
                <c:pt idx="6089">
                  <c:v>36280</c:v>
                </c:pt>
                <c:pt idx="6090">
                  <c:v>36279</c:v>
                </c:pt>
                <c:pt idx="6091">
                  <c:v>36278</c:v>
                </c:pt>
                <c:pt idx="6092">
                  <c:v>36277</c:v>
                </c:pt>
                <c:pt idx="6093">
                  <c:v>36276</c:v>
                </c:pt>
                <c:pt idx="6094">
                  <c:v>36273</c:v>
                </c:pt>
                <c:pt idx="6095">
                  <c:v>36272</c:v>
                </c:pt>
                <c:pt idx="6096">
                  <c:v>36271</c:v>
                </c:pt>
                <c:pt idx="6097">
                  <c:v>36270</c:v>
                </c:pt>
                <c:pt idx="6098">
                  <c:v>36269</c:v>
                </c:pt>
                <c:pt idx="6099">
                  <c:v>36266</c:v>
                </c:pt>
                <c:pt idx="6100">
                  <c:v>36265</c:v>
                </c:pt>
                <c:pt idx="6101">
                  <c:v>36264</c:v>
                </c:pt>
                <c:pt idx="6102">
                  <c:v>36263</c:v>
                </c:pt>
                <c:pt idx="6103">
                  <c:v>36262</c:v>
                </c:pt>
                <c:pt idx="6104">
                  <c:v>36259</c:v>
                </c:pt>
                <c:pt idx="6105">
                  <c:v>36258</c:v>
                </c:pt>
                <c:pt idx="6106">
                  <c:v>36257</c:v>
                </c:pt>
                <c:pt idx="6107">
                  <c:v>36256</c:v>
                </c:pt>
                <c:pt idx="6108">
                  <c:v>36255</c:v>
                </c:pt>
                <c:pt idx="6109">
                  <c:v>36251</c:v>
                </c:pt>
                <c:pt idx="6110">
                  <c:v>36250</c:v>
                </c:pt>
                <c:pt idx="6111">
                  <c:v>36249</c:v>
                </c:pt>
                <c:pt idx="6112">
                  <c:v>36248</c:v>
                </c:pt>
                <c:pt idx="6113">
                  <c:v>36245</c:v>
                </c:pt>
                <c:pt idx="6114">
                  <c:v>36244</c:v>
                </c:pt>
                <c:pt idx="6115">
                  <c:v>36243</c:v>
                </c:pt>
                <c:pt idx="6116">
                  <c:v>36242</c:v>
                </c:pt>
                <c:pt idx="6117">
                  <c:v>36241</c:v>
                </c:pt>
                <c:pt idx="6118">
                  <c:v>36238</c:v>
                </c:pt>
                <c:pt idx="6119">
                  <c:v>36237</c:v>
                </c:pt>
                <c:pt idx="6120">
                  <c:v>36236</c:v>
                </c:pt>
                <c:pt idx="6121">
                  <c:v>36235</c:v>
                </c:pt>
                <c:pt idx="6122">
                  <c:v>36234</c:v>
                </c:pt>
                <c:pt idx="6123">
                  <c:v>36231</c:v>
                </c:pt>
                <c:pt idx="6124">
                  <c:v>36230</c:v>
                </c:pt>
                <c:pt idx="6125">
                  <c:v>36229</c:v>
                </c:pt>
                <c:pt idx="6126">
                  <c:v>36228</c:v>
                </c:pt>
                <c:pt idx="6127">
                  <c:v>36227</c:v>
                </c:pt>
                <c:pt idx="6128">
                  <c:v>36224</c:v>
                </c:pt>
                <c:pt idx="6129">
                  <c:v>36223</c:v>
                </c:pt>
                <c:pt idx="6130">
                  <c:v>36222</c:v>
                </c:pt>
                <c:pt idx="6131">
                  <c:v>36221</c:v>
                </c:pt>
                <c:pt idx="6132">
                  <c:v>36220</c:v>
                </c:pt>
                <c:pt idx="6133">
                  <c:v>36217</c:v>
                </c:pt>
                <c:pt idx="6134">
                  <c:v>36216</c:v>
                </c:pt>
                <c:pt idx="6135">
                  <c:v>36215</c:v>
                </c:pt>
                <c:pt idx="6136">
                  <c:v>36214</c:v>
                </c:pt>
                <c:pt idx="6137">
                  <c:v>36213</c:v>
                </c:pt>
                <c:pt idx="6138">
                  <c:v>36210</c:v>
                </c:pt>
                <c:pt idx="6139">
                  <c:v>36209</c:v>
                </c:pt>
                <c:pt idx="6140">
                  <c:v>36208</c:v>
                </c:pt>
                <c:pt idx="6141">
                  <c:v>36207</c:v>
                </c:pt>
                <c:pt idx="6142">
                  <c:v>36203</c:v>
                </c:pt>
                <c:pt idx="6143">
                  <c:v>36202</c:v>
                </c:pt>
                <c:pt idx="6144">
                  <c:v>36201</c:v>
                </c:pt>
                <c:pt idx="6145">
                  <c:v>36200</c:v>
                </c:pt>
                <c:pt idx="6146">
                  <c:v>36199</c:v>
                </c:pt>
                <c:pt idx="6147">
                  <c:v>36196</c:v>
                </c:pt>
                <c:pt idx="6148">
                  <c:v>36195</c:v>
                </c:pt>
                <c:pt idx="6149">
                  <c:v>36194</c:v>
                </c:pt>
                <c:pt idx="6150">
                  <c:v>36193</c:v>
                </c:pt>
                <c:pt idx="6151">
                  <c:v>36192</c:v>
                </c:pt>
                <c:pt idx="6152">
                  <c:v>36189</c:v>
                </c:pt>
                <c:pt idx="6153">
                  <c:v>36188</c:v>
                </c:pt>
                <c:pt idx="6154">
                  <c:v>36187</c:v>
                </c:pt>
                <c:pt idx="6155">
                  <c:v>36186</c:v>
                </c:pt>
                <c:pt idx="6156">
                  <c:v>36185</c:v>
                </c:pt>
                <c:pt idx="6157">
                  <c:v>36182</c:v>
                </c:pt>
                <c:pt idx="6158">
                  <c:v>36181</c:v>
                </c:pt>
                <c:pt idx="6159">
                  <c:v>36180</c:v>
                </c:pt>
                <c:pt idx="6160">
                  <c:v>36179</c:v>
                </c:pt>
                <c:pt idx="6161">
                  <c:v>36175</c:v>
                </c:pt>
                <c:pt idx="6162">
                  <c:v>36174</c:v>
                </c:pt>
                <c:pt idx="6163">
                  <c:v>36173</c:v>
                </c:pt>
                <c:pt idx="6164">
                  <c:v>36172</c:v>
                </c:pt>
                <c:pt idx="6165">
                  <c:v>36171</c:v>
                </c:pt>
                <c:pt idx="6166">
                  <c:v>36168</c:v>
                </c:pt>
                <c:pt idx="6167">
                  <c:v>36167</c:v>
                </c:pt>
                <c:pt idx="6168">
                  <c:v>36166</c:v>
                </c:pt>
                <c:pt idx="6169">
                  <c:v>36165</c:v>
                </c:pt>
                <c:pt idx="6170">
                  <c:v>36164</c:v>
                </c:pt>
                <c:pt idx="6171">
                  <c:v>36160</c:v>
                </c:pt>
                <c:pt idx="6172">
                  <c:v>36159</c:v>
                </c:pt>
                <c:pt idx="6173">
                  <c:v>36158</c:v>
                </c:pt>
                <c:pt idx="6174">
                  <c:v>36157</c:v>
                </c:pt>
                <c:pt idx="6175">
                  <c:v>36153</c:v>
                </c:pt>
                <c:pt idx="6176">
                  <c:v>36152</c:v>
                </c:pt>
                <c:pt idx="6177">
                  <c:v>36151</c:v>
                </c:pt>
                <c:pt idx="6178">
                  <c:v>36150</c:v>
                </c:pt>
                <c:pt idx="6179">
                  <c:v>36147</c:v>
                </c:pt>
                <c:pt idx="6180">
                  <c:v>36146</c:v>
                </c:pt>
                <c:pt idx="6181">
                  <c:v>36145</c:v>
                </c:pt>
                <c:pt idx="6182">
                  <c:v>36144</c:v>
                </c:pt>
                <c:pt idx="6183">
                  <c:v>36143</c:v>
                </c:pt>
                <c:pt idx="6184">
                  <c:v>36140</c:v>
                </c:pt>
                <c:pt idx="6185">
                  <c:v>36139</c:v>
                </c:pt>
                <c:pt idx="6186">
                  <c:v>36138</c:v>
                </c:pt>
                <c:pt idx="6187">
                  <c:v>36137</c:v>
                </c:pt>
                <c:pt idx="6188">
                  <c:v>36136</c:v>
                </c:pt>
                <c:pt idx="6189">
                  <c:v>36133</c:v>
                </c:pt>
                <c:pt idx="6190">
                  <c:v>36132</c:v>
                </c:pt>
                <c:pt idx="6191">
                  <c:v>36131</c:v>
                </c:pt>
                <c:pt idx="6192">
                  <c:v>36130</c:v>
                </c:pt>
                <c:pt idx="6193">
                  <c:v>36129</c:v>
                </c:pt>
                <c:pt idx="6194">
                  <c:v>36126</c:v>
                </c:pt>
                <c:pt idx="6195">
                  <c:v>36124</c:v>
                </c:pt>
                <c:pt idx="6196">
                  <c:v>36123</c:v>
                </c:pt>
                <c:pt idx="6197">
                  <c:v>36122</c:v>
                </c:pt>
                <c:pt idx="6198">
                  <c:v>36119</c:v>
                </c:pt>
                <c:pt idx="6199">
                  <c:v>36118</c:v>
                </c:pt>
                <c:pt idx="6200">
                  <c:v>36117</c:v>
                </c:pt>
                <c:pt idx="6201">
                  <c:v>36116</c:v>
                </c:pt>
                <c:pt idx="6202">
                  <c:v>36115</c:v>
                </c:pt>
                <c:pt idx="6203">
                  <c:v>36112</c:v>
                </c:pt>
                <c:pt idx="6204">
                  <c:v>36111</c:v>
                </c:pt>
                <c:pt idx="6205">
                  <c:v>36110</c:v>
                </c:pt>
                <c:pt idx="6206">
                  <c:v>36109</c:v>
                </c:pt>
                <c:pt idx="6207">
                  <c:v>36108</c:v>
                </c:pt>
                <c:pt idx="6208">
                  <c:v>36105</c:v>
                </c:pt>
                <c:pt idx="6209">
                  <c:v>36104</c:v>
                </c:pt>
                <c:pt idx="6210">
                  <c:v>36103</c:v>
                </c:pt>
                <c:pt idx="6211">
                  <c:v>36102</c:v>
                </c:pt>
                <c:pt idx="6212">
                  <c:v>36101</c:v>
                </c:pt>
                <c:pt idx="6213">
                  <c:v>36098</c:v>
                </c:pt>
                <c:pt idx="6214">
                  <c:v>36097</c:v>
                </c:pt>
                <c:pt idx="6215">
                  <c:v>36096</c:v>
                </c:pt>
                <c:pt idx="6216">
                  <c:v>36095</c:v>
                </c:pt>
                <c:pt idx="6217">
                  <c:v>36094</c:v>
                </c:pt>
                <c:pt idx="6218">
                  <c:v>36091</c:v>
                </c:pt>
                <c:pt idx="6219">
                  <c:v>36090</c:v>
                </c:pt>
                <c:pt idx="6220">
                  <c:v>36089</c:v>
                </c:pt>
                <c:pt idx="6221">
                  <c:v>36088</c:v>
                </c:pt>
                <c:pt idx="6222">
                  <c:v>36087</c:v>
                </c:pt>
                <c:pt idx="6223">
                  <c:v>36084</c:v>
                </c:pt>
                <c:pt idx="6224">
                  <c:v>36083</c:v>
                </c:pt>
                <c:pt idx="6225">
                  <c:v>36082</c:v>
                </c:pt>
                <c:pt idx="6226">
                  <c:v>36081</c:v>
                </c:pt>
                <c:pt idx="6227">
                  <c:v>36080</c:v>
                </c:pt>
                <c:pt idx="6228">
                  <c:v>36077</c:v>
                </c:pt>
                <c:pt idx="6229">
                  <c:v>36076</c:v>
                </c:pt>
                <c:pt idx="6230">
                  <c:v>36075</c:v>
                </c:pt>
                <c:pt idx="6231">
                  <c:v>36074</c:v>
                </c:pt>
                <c:pt idx="6232">
                  <c:v>36073</c:v>
                </c:pt>
                <c:pt idx="6233">
                  <c:v>36070</c:v>
                </c:pt>
                <c:pt idx="6234">
                  <c:v>36069</c:v>
                </c:pt>
                <c:pt idx="6235">
                  <c:v>36068</c:v>
                </c:pt>
                <c:pt idx="6236">
                  <c:v>36067</c:v>
                </c:pt>
                <c:pt idx="6237">
                  <c:v>36066</c:v>
                </c:pt>
                <c:pt idx="6238">
                  <c:v>36063</c:v>
                </c:pt>
                <c:pt idx="6239">
                  <c:v>36062</c:v>
                </c:pt>
                <c:pt idx="6240">
                  <c:v>36061</c:v>
                </c:pt>
                <c:pt idx="6241">
                  <c:v>36060</c:v>
                </c:pt>
                <c:pt idx="6242">
                  <c:v>36059</c:v>
                </c:pt>
                <c:pt idx="6243">
                  <c:v>36056</c:v>
                </c:pt>
                <c:pt idx="6244">
                  <c:v>36055</c:v>
                </c:pt>
                <c:pt idx="6245">
                  <c:v>36054</c:v>
                </c:pt>
                <c:pt idx="6246">
                  <c:v>36053</c:v>
                </c:pt>
                <c:pt idx="6247">
                  <c:v>36052</c:v>
                </c:pt>
                <c:pt idx="6248">
                  <c:v>36049</c:v>
                </c:pt>
                <c:pt idx="6249">
                  <c:v>36048</c:v>
                </c:pt>
                <c:pt idx="6250">
                  <c:v>36047</c:v>
                </c:pt>
                <c:pt idx="6251">
                  <c:v>36046</c:v>
                </c:pt>
                <c:pt idx="6252">
                  <c:v>36042</c:v>
                </c:pt>
                <c:pt idx="6253">
                  <c:v>36041</c:v>
                </c:pt>
                <c:pt idx="6254">
                  <c:v>36040</c:v>
                </c:pt>
                <c:pt idx="6255">
                  <c:v>36039</c:v>
                </c:pt>
                <c:pt idx="6256">
                  <c:v>36038</c:v>
                </c:pt>
                <c:pt idx="6257">
                  <c:v>36035</c:v>
                </c:pt>
                <c:pt idx="6258">
                  <c:v>36034</c:v>
                </c:pt>
                <c:pt idx="6259">
                  <c:v>36033</c:v>
                </c:pt>
                <c:pt idx="6260">
                  <c:v>36032</c:v>
                </c:pt>
                <c:pt idx="6261">
                  <c:v>36031</c:v>
                </c:pt>
                <c:pt idx="6262">
                  <c:v>36028</c:v>
                </c:pt>
                <c:pt idx="6263">
                  <c:v>36027</c:v>
                </c:pt>
                <c:pt idx="6264">
                  <c:v>36026</c:v>
                </c:pt>
                <c:pt idx="6265">
                  <c:v>36025</c:v>
                </c:pt>
                <c:pt idx="6266">
                  <c:v>36024</c:v>
                </c:pt>
                <c:pt idx="6267">
                  <c:v>36021</c:v>
                </c:pt>
                <c:pt idx="6268">
                  <c:v>36020</c:v>
                </c:pt>
                <c:pt idx="6269">
                  <c:v>36019</c:v>
                </c:pt>
                <c:pt idx="6270">
                  <c:v>36018</c:v>
                </c:pt>
                <c:pt idx="6271">
                  <c:v>36017</c:v>
                </c:pt>
                <c:pt idx="6272">
                  <c:v>36014</c:v>
                </c:pt>
                <c:pt idx="6273">
                  <c:v>36013</c:v>
                </c:pt>
                <c:pt idx="6274">
                  <c:v>36012</c:v>
                </c:pt>
                <c:pt idx="6275">
                  <c:v>36011</c:v>
                </c:pt>
                <c:pt idx="6276">
                  <c:v>36010</c:v>
                </c:pt>
                <c:pt idx="6277">
                  <c:v>36007</c:v>
                </c:pt>
                <c:pt idx="6278">
                  <c:v>36006</c:v>
                </c:pt>
                <c:pt idx="6279">
                  <c:v>36005</c:v>
                </c:pt>
                <c:pt idx="6280">
                  <c:v>36004</c:v>
                </c:pt>
                <c:pt idx="6281">
                  <c:v>36003</c:v>
                </c:pt>
                <c:pt idx="6282">
                  <c:v>36000</c:v>
                </c:pt>
                <c:pt idx="6283">
                  <c:v>35999</c:v>
                </c:pt>
                <c:pt idx="6284">
                  <c:v>35998</c:v>
                </c:pt>
                <c:pt idx="6285">
                  <c:v>35997</c:v>
                </c:pt>
                <c:pt idx="6286">
                  <c:v>35996</c:v>
                </c:pt>
                <c:pt idx="6287">
                  <c:v>35993</c:v>
                </c:pt>
                <c:pt idx="6288">
                  <c:v>35992</c:v>
                </c:pt>
                <c:pt idx="6289">
                  <c:v>35991</c:v>
                </c:pt>
                <c:pt idx="6290">
                  <c:v>35990</c:v>
                </c:pt>
                <c:pt idx="6291">
                  <c:v>35989</c:v>
                </c:pt>
                <c:pt idx="6292">
                  <c:v>35986</c:v>
                </c:pt>
                <c:pt idx="6293">
                  <c:v>35985</c:v>
                </c:pt>
                <c:pt idx="6294">
                  <c:v>35984</c:v>
                </c:pt>
                <c:pt idx="6295">
                  <c:v>35983</c:v>
                </c:pt>
                <c:pt idx="6296">
                  <c:v>35982</c:v>
                </c:pt>
                <c:pt idx="6297">
                  <c:v>35978</c:v>
                </c:pt>
                <c:pt idx="6298">
                  <c:v>35977</c:v>
                </c:pt>
                <c:pt idx="6299">
                  <c:v>35976</c:v>
                </c:pt>
                <c:pt idx="6300">
                  <c:v>35975</c:v>
                </c:pt>
                <c:pt idx="6301">
                  <c:v>35972</c:v>
                </c:pt>
                <c:pt idx="6302">
                  <c:v>35971</c:v>
                </c:pt>
                <c:pt idx="6303">
                  <c:v>35970</c:v>
                </c:pt>
                <c:pt idx="6304">
                  <c:v>35969</c:v>
                </c:pt>
                <c:pt idx="6305">
                  <c:v>35968</c:v>
                </c:pt>
                <c:pt idx="6306">
                  <c:v>35965</c:v>
                </c:pt>
                <c:pt idx="6307">
                  <c:v>35964</c:v>
                </c:pt>
                <c:pt idx="6308">
                  <c:v>35963</c:v>
                </c:pt>
                <c:pt idx="6309">
                  <c:v>35962</c:v>
                </c:pt>
                <c:pt idx="6310">
                  <c:v>35961</c:v>
                </c:pt>
                <c:pt idx="6311">
                  <c:v>35958</c:v>
                </c:pt>
                <c:pt idx="6312">
                  <c:v>35957</c:v>
                </c:pt>
                <c:pt idx="6313">
                  <c:v>35956</c:v>
                </c:pt>
                <c:pt idx="6314">
                  <c:v>35955</c:v>
                </c:pt>
                <c:pt idx="6315">
                  <c:v>35954</c:v>
                </c:pt>
                <c:pt idx="6316">
                  <c:v>35951</c:v>
                </c:pt>
                <c:pt idx="6317">
                  <c:v>35950</c:v>
                </c:pt>
                <c:pt idx="6318">
                  <c:v>35949</c:v>
                </c:pt>
                <c:pt idx="6319">
                  <c:v>35948</c:v>
                </c:pt>
                <c:pt idx="6320">
                  <c:v>35947</c:v>
                </c:pt>
                <c:pt idx="6321">
                  <c:v>35944</c:v>
                </c:pt>
                <c:pt idx="6322">
                  <c:v>35943</c:v>
                </c:pt>
                <c:pt idx="6323">
                  <c:v>35942</c:v>
                </c:pt>
                <c:pt idx="6324">
                  <c:v>35941</c:v>
                </c:pt>
                <c:pt idx="6325">
                  <c:v>35937</c:v>
                </c:pt>
                <c:pt idx="6326">
                  <c:v>35936</c:v>
                </c:pt>
                <c:pt idx="6327">
                  <c:v>35935</c:v>
                </c:pt>
                <c:pt idx="6328">
                  <c:v>35934</c:v>
                </c:pt>
                <c:pt idx="6329">
                  <c:v>35933</c:v>
                </c:pt>
                <c:pt idx="6330">
                  <c:v>35930</c:v>
                </c:pt>
                <c:pt idx="6331">
                  <c:v>35929</c:v>
                </c:pt>
                <c:pt idx="6332">
                  <c:v>35928</c:v>
                </c:pt>
                <c:pt idx="6333">
                  <c:v>35927</c:v>
                </c:pt>
                <c:pt idx="6334">
                  <c:v>35926</c:v>
                </c:pt>
                <c:pt idx="6335">
                  <c:v>35923</c:v>
                </c:pt>
                <c:pt idx="6336">
                  <c:v>35922</c:v>
                </c:pt>
                <c:pt idx="6337">
                  <c:v>35921</c:v>
                </c:pt>
                <c:pt idx="6338">
                  <c:v>35920</c:v>
                </c:pt>
                <c:pt idx="6339">
                  <c:v>35919</c:v>
                </c:pt>
                <c:pt idx="6340">
                  <c:v>35916</c:v>
                </c:pt>
                <c:pt idx="6341">
                  <c:v>35915</c:v>
                </c:pt>
                <c:pt idx="6342">
                  <c:v>35914</c:v>
                </c:pt>
                <c:pt idx="6343">
                  <c:v>35913</c:v>
                </c:pt>
                <c:pt idx="6344">
                  <c:v>35912</c:v>
                </c:pt>
                <c:pt idx="6345">
                  <c:v>35909</c:v>
                </c:pt>
                <c:pt idx="6346">
                  <c:v>35908</c:v>
                </c:pt>
                <c:pt idx="6347">
                  <c:v>35907</c:v>
                </c:pt>
                <c:pt idx="6348">
                  <c:v>35906</c:v>
                </c:pt>
                <c:pt idx="6349">
                  <c:v>35905</c:v>
                </c:pt>
                <c:pt idx="6350">
                  <c:v>35902</c:v>
                </c:pt>
                <c:pt idx="6351">
                  <c:v>35901</c:v>
                </c:pt>
                <c:pt idx="6352">
                  <c:v>35900</c:v>
                </c:pt>
                <c:pt idx="6353">
                  <c:v>35899</c:v>
                </c:pt>
                <c:pt idx="6354">
                  <c:v>35898</c:v>
                </c:pt>
                <c:pt idx="6355">
                  <c:v>35894</c:v>
                </c:pt>
                <c:pt idx="6356">
                  <c:v>35893</c:v>
                </c:pt>
                <c:pt idx="6357">
                  <c:v>35892</c:v>
                </c:pt>
                <c:pt idx="6358">
                  <c:v>35891</c:v>
                </c:pt>
                <c:pt idx="6359">
                  <c:v>35888</c:v>
                </c:pt>
                <c:pt idx="6360">
                  <c:v>35887</c:v>
                </c:pt>
                <c:pt idx="6361">
                  <c:v>35886</c:v>
                </c:pt>
                <c:pt idx="6362">
                  <c:v>35885</c:v>
                </c:pt>
                <c:pt idx="6363">
                  <c:v>35884</c:v>
                </c:pt>
                <c:pt idx="6364">
                  <c:v>35881</c:v>
                </c:pt>
                <c:pt idx="6365">
                  <c:v>35880</c:v>
                </c:pt>
                <c:pt idx="6366">
                  <c:v>35879</c:v>
                </c:pt>
                <c:pt idx="6367">
                  <c:v>35878</c:v>
                </c:pt>
                <c:pt idx="6368">
                  <c:v>35877</c:v>
                </c:pt>
                <c:pt idx="6369">
                  <c:v>35874</c:v>
                </c:pt>
                <c:pt idx="6370">
                  <c:v>35873</c:v>
                </c:pt>
                <c:pt idx="6371">
                  <c:v>35872</c:v>
                </c:pt>
                <c:pt idx="6372">
                  <c:v>35871</c:v>
                </c:pt>
                <c:pt idx="6373">
                  <c:v>35870</c:v>
                </c:pt>
                <c:pt idx="6374">
                  <c:v>35867</c:v>
                </c:pt>
                <c:pt idx="6375">
                  <c:v>35866</c:v>
                </c:pt>
                <c:pt idx="6376">
                  <c:v>35865</c:v>
                </c:pt>
                <c:pt idx="6377">
                  <c:v>35864</c:v>
                </c:pt>
                <c:pt idx="6378">
                  <c:v>35863</c:v>
                </c:pt>
                <c:pt idx="6379">
                  <c:v>35860</c:v>
                </c:pt>
                <c:pt idx="6380">
                  <c:v>35859</c:v>
                </c:pt>
                <c:pt idx="6381">
                  <c:v>35858</c:v>
                </c:pt>
                <c:pt idx="6382">
                  <c:v>35857</c:v>
                </c:pt>
                <c:pt idx="6383">
                  <c:v>35856</c:v>
                </c:pt>
                <c:pt idx="6384">
                  <c:v>35853</c:v>
                </c:pt>
                <c:pt idx="6385">
                  <c:v>35852</c:v>
                </c:pt>
                <c:pt idx="6386">
                  <c:v>35851</c:v>
                </c:pt>
                <c:pt idx="6387">
                  <c:v>35850</c:v>
                </c:pt>
                <c:pt idx="6388">
                  <c:v>35849</c:v>
                </c:pt>
                <c:pt idx="6389">
                  <c:v>35846</c:v>
                </c:pt>
                <c:pt idx="6390">
                  <c:v>35845</c:v>
                </c:pt>
                <c:pt idx="6391">
                  <c:v>35844</c:v>
                </c:pt>
                <c:pt idx="6392">
                  <c:v>35843</c:v>
                </c:pt>
                <c:pt idx="6393">
                  <c:v>35839</c:v>
                </c:pt>
                <c:pt idx="6394">
                  <c:v>35838</c:v>
                </c:pt>
                <c:pt idx="6395">
                  <c:v>35837</c:v>
                </c:pt>
                <c:pt idx="6396">
                  <c:v>35836</c:v>
                </c:pt>
                <c:pt idx="6397">
                  <c:v>35835</c:v>
                </c:pt>
                <c:pt idx="6398">
                  <c:v>35832</c:v>
                </c:pt>
                <c:pt idx="6399">
                  <c:v>35831</c:v>
                </c:pt>
                <c:pt idx="6400">
                  <c:v>35830</c:v>
                </c:pt>
                <c:pt idx="6401">
                  <c:v>35829</c:v>
                </c:pt>
                <c:pt idx="6402">
                  <c:v>35828</c:v>
                </c:pt>
                <c:pt idx="6403">
                  <c:v>35825</c:v>
                </c:pt>
                <c:pt idx="6404">
                  <c:v>35824</c:v>
                </c:pt>
                <c:pt idx="6405">
                  <c:v>35823</c:v>
                </c:pt>
                <c:pt idx="6406">
                  <c:v>35822</c:v>
                </c:pt>
                <c:pt idx="6407">
                  <c:v>35821</c:v>
                </c:pt>
                <c:pt idx="6408">
                  <c:v>35818</c:v>
                </c:pt>
                <c:pt idx="6409">
                  <c:v>35817</c:v>
                </c:pt>
                <c:pt idx="6410">
                  <c:v>35816</c:v>
                </c:pt>
                <c:pt idx="6411">
                  <c:v>35815</c:v>
                </c:pt>
                <c:pt idx="6412">
                  <c:v>35811</c:v>
                </c:pt>
                <c:pt idx="6413">
                  <c:v>35810</c:v>
                </c:pt>
                <c:pt idx="6414">
                  <c:v>35809</c:v>
                </c:pt>
                <c:pt idx="6415">
                  <c:v>35808</c:v>
                </c:pt>
                <c:pt idx="6416">
                  <c:v>35807</c:v>
                </c:pt>
                <c:pt idx="6417">
                  <c:v>35804</c:v>
                </c:pt>
                <c:pt idx="6418">
                  <c:v>35803</c:v>
                </c:pt>
                <c:pt idx="6419">
                  <c:v>35802</c:v>
                </c:pt>
                <c:pt idx="6420">
                  <c:v>35801</c:v>
                </c:pt>
                <c:pt idx="6421">
                  <c:v>35800</c:v>
                </c:pt>
                <c:pt idx="6422">
                  <c:v>35797</c:v>
                </c:pt>
                <c:pt idx="6423">
                  <c:v>35795</c:v>
                </c:pt>
                <c:pt idx="6424">
                  <c:v>35794</c:v>
                </c:pt>
                <c:pt idx="6425">
                  <c:v>35793</c:v>
                </c:pt>
                <c:pt idx="6426">
                  <c:v>35790</c:v>
                </c:pt>
                <c:pt idx="6427">
                  <c:v>35788</c:v>
                </c:pt>
                <c:pt idx="6428">
                  <c:v>35787</c:v>
                </c:pt>
                <c:pt idx="6429">
                  <c:v>35786</c:v>
                </c:pt>
                <c:pt idx="6430">
                  <c:v>35783</c:v>
                </c:pt>
                <c:pt idx="6431">
                  <c:v>35782</c:v>
                </c:pt>
                <c:pt idx="6432">
                  <c:v>35781</c:v>
                </c:pt>
                <c:pt idx="6433">
                  <c:v>35780</c:v>
                </c:pt>
                <c:pt idx="6434">
                  <c:v>35779</c:v>
                </c:pt>
                <c:pt idx="6435">
                  <c:v>35776</c:v>
                </c:pt>
                <c:pt idx="6436">
                  <c:v>35775</c:v>
                </c:pt>
                <c:pt idx="6437">
                  <c:v>35774</c:v>
                </c:pt>
                <c:pt idx="6438">
                  <c:v>35773</c:v>
                </c:pt>
                <c:pt idx="6439">
                  <c:v>35772</c:v>
                </c:pt>
                <c:pt idx="6440">
                  <c:v>35769</c:v>
                </c:pt>
                <c:pt idx="6441">
                  <c:v>35768</c:v>
                </c:pt>
                <c:pt idx="6442">
                  <c:v>35767</c:v>
                </c:pt>
                <c:pt idx="6443">
                  <c:v>35766</c:v>
                </c:pt>
                <c:pt idx="6444">
                  <c:v>35765</c:v>
                </c:pt>
                <c:pt idx="6445">
                  <c:v>35762</c:v>
                </c:pt>
                <c:pt idx="6446">
                  <c:v>35760</c:v>
                </c:pt>
                <c:pt idx="6447">
                  <c:v>35759</c:v>
                </c:pt>
                <c:pt idx="6448">
                  <c:v>35758</c:v>
                </c:pt>
                <c:pt idx="6449">
                  <c:v>35755</c:v>
                </c:pt>
                <c:pt idx="6450">
                  <c:v>35754</c:v>
                </c:pt>
                <c:pt idx="6451">
                  <c:v>35753</c:v>
                </c:pt>
                <c:pt idx="6452">
                  <c:v>35752</c:v>
                </c:pt>
                <c:pt idx="6453">
                  <c:v>35751</c:v>
                </c:pt>
                <c:pt idx="6454">
                  <c:v>35748</c:v>
                </c:pt>
                <c:pt idx="6455">
                  <c:v>35747</c:v>
                </c:pt>
                <c:pt idx="6456">
                  <c:v>35746</c:v>
                </c:pt>
                <c:pt idx="6457">
                  <c:v>35745</c:v>
                </c:pt>
                <c:pt idx="6458">
                  <c:v>35744</c:v>
                </c:pt>
                <c:pt idx="6459">
                  <c:v>35741</c:v>
                </c:pt>
                <c:pt idx="6460">
                  <c:v>35740</c:v>
                </c:pt>
                <c:pt idx="6461">
                  <c:v>35739</c:v>
                </c:pt>
                <c:pt idx="6462">
                  <c:v>35738</c:v>
                </c:pt>
                <c:pt idx="6463">
                  <c:v>35737</c:v>
                </c:pt>
                <c:pt idx="6464">
                  <c:v>35734</c:v>
                </c:pt>
                <c:pt idx="6465">
                  <c:v>35733</c:v>
                </c:pt>
                <c:pt idx="6466">
                  <c:v>35732</c:v>
                </c:pt>
                <c:pt idx="6467">
                  <c:v>35731</c:v>
                </c:pt>
                <c:pt idx="6468">
                  <c:v>35730</c:v>
                </c:pt>
                <c:pt idx="6469">
                  <c:v>35727</c:v>
                </c:pt>
                <c:pt idx="6470">
                  <c:v>35726</c:v>
                </c:pt>
                <c:pt idx="6471">
                  <c:v>35725</c:v>
                </c:pt>
                <c:pt idx="6472">
                  <c:v>35724</c:v>
                </c:pt>
                <c:pt idx="6473">
                  <c:v>35723</c:v>
                </c:pt>
                <c:pt idx="6474">
                  <c:v>35720</c:v>
                </c:pt>
                <c:pt idx="6475">
                  <c:v>35719</c:v>
                </c:pt>
                <c:pt idx="6476">
                  <c:v>35718</c:v>
                </c:pt>
                <c:pt idx="6477">
                  <c:v>35717</c:v>
                </c:pt>
                <c:pt idx="6478">
                  <c:v>35716</c:v>
                </c:pt>
                <c:pt idx="6479">
                  <c:v>35713</c:v>
                </c:pt>
                <c:pt idx="6480">
                  <c:v>35712</c:v>
                </c:pt>
                <c:pt idx="6481">
                  <c:v>35711</c:v>
                </c:pt>
                <c:pt idx="6482">
                  <c:v>35710</c:v>
                </c:pt>
                <c:pt idx="6483">
                  <c:v>35709</c:v>
                </c:pt>
                <c:pt idx="6484">
                  <c:v>35706</c:v>
                </c:pt>
                <c:pt idx="6485">
                  <c:v>35705</c:v>
                </c:pt>
                <c:pt idx="6486">
                  <c:v>35704</c:v>
                </c:pt>
                <c:pt idx="6487">
                  <c:v>35703</c:v>
                </c:pt>
                <c:pt idx="6488">
                  <c:v>35702</c:v>
                </c:pt>
                <c:pt idx="6489">
                  <c:v>35699</c:v>
                </c:pt>
                <c:pt idx="6490">
                  <c:v>35698</c:v>
                </c:pt>
                <c:pt idx="6491">
                  <c:v>35697</c:v>
                </c:pt>
                <c:pt idx="6492">
                  <c:v>35696</c:v>
                </c:pt>
                <c:pt idx="6493">
                  <c:v>35695</c:v>
                </c:pt>
                <c:pt idx="6494">
                  <c:v>35692</c:v>
                </c:pt>
                <c:pt idx="6495">
                  <c:v>35691</c:v>
                </c:pt>
                <c:pt idx="6496">
                  <c:v>35690</c:v>
                </c:pt>
                <c:pt idx="6497">
                  <c:v>35689</c:v>
                </c:pt>
                <c:pt idx="6498">
                  <c:v>35688</c:v>
                </c:pt>
                <c:pt idx="6499">
                  <c:v>35685</c:v>
                </c:pt>
                <c:pt idx="6500">
                  <c:v>35684</c:v>
                </c:pt>
                <c:pt idx="6501">
                  <c:v>35683</c:v>
                </c:pt>
                <c:pt idx="6502">
                  <c:v>35682</c:v>
                </c:pt>
                <c:pt idx="6503">
                  <c:v>35681</c:v>
                </c:pt>
                <c:pt idx="6504">
                  <c:v>35678</c:v>
                </c:pt>
                <c:pt idx="6505">
                  <c:v>35677</c:v>
                </c:pt>
                <c:pt idx="6506">
                  <c:v>35676</c:v>
                </c:pt>
                <c:pt idx="6507">
                  <c:v>35675</c:v>
                </c:pt>
                <c:pt idx="6508">
                  <c:v>35671</c:v>
                </c:pt>
                <c:pt idx="6509">
                  <c:v>35670</c:v>
                </c:pt>
                <c:pt idx="6510">
                  <c:v>35669</c:v>
                </c:pt>
                <c:pt idx="6511">
                  <c:v>35668</c:v>
                </c:pt>
                <c:pt idx="6512">
                  <c:v>35667</c:v>
                </c:pt>
                <c:pt idx="6513">
                  <c:v>35664</c:v>
                </c:pt>
                <c:pt idx="6514">
                  <c:v>35663</c:v>
                </c:pt>
                <c:pt idx="6515">
                  <c:v>35662</c:v>
                </c:pt>
                <c:pt idx="6516">
                  <c:v>35661</c:v>
                </c:pt>
                <c:pt idx="6517">
                  <c:v>35660</c:v>
                </c:pt>
                <c:pt idx="6518">
                  <c:v>35657</c:v>
                </c:pt>
                <c:pt idx="6519">
                  <c:v>35656</c:v>
                </c:pt>
                <c:pt idx="6520">
                  <c:v>35655</c:v>
                </c:pt>
                <c:pt idx="6521">
                  <c:v>35654</c:v>
                </c:pt>
                <c:pt idx="6522">
                  <c:v>35653</c:v>
                </c:pt>
                <c:pt idx="6523">
                  <c:v>35650</c:v>
                </c:pt>
                <c:pt idx="6524">
                  <c:v>35649</c:v>
                </c:pt>
                <c:pt idx="6525">
                  <c:v>35648</c:v>
                </c:pt>
                <c:pt idx="6526">
                  <c:v>35647</c:v>
                </c:pt>
                <c:pt idx="6527">
                  <c:v>35646</c:v>
                </c:pt>
                <c:pt idx="6528">
                  <c:v>35643</c:v>
                </c:pt>
                <c:pt idx="6529">
                  <c:v>35642</c:v>
                </c:pt>
                <c:pt idx="6530">
                  <c:v>35641</c:v>
                </c:pt>
                <c:pt idx="6531">
                  <c:v>35640</c:v>
                </c:pt>
                <c:pt idx="6532">
                  <c:v>35639</c:v>
                </c:pt>
                <c:pt idx="6533">
                  <c:v>35636</c:v>
                </c:pt>
                <c:pt idx="6534">
                  <c:v>35635</c:v>
                </c:pt>
                <c:pt idx="6535">
                  <c:v>35634</c:v>
                </c:pt>
                <c:pt idx="6536">
                  <c:v>35633</c:v>
                </c:pt>
                <c:pt idx="6537">
                  <c:v>35632</c:v>
                </c:pt>
                <c:pt idx="6538">
                  <c:v>35629</c:v>
                </c:pt>
                <c:pt idx="6539">
                  <c:v>35628</c:v>
                </c:pt>
                <c:pt idx="6540">
                  <c:v>35627</c:v>
                </c:pt>
                <c:pt idx="6541">
                  <c:v>35626</c:v>
                </c:pt>
                <c:pt idx="6542">
                  <c:v>35625</c:v>
                </c:pt>
                <c:pt idx="6543">
                  <c:v>35622</c:v>
                </c:pt>
                <c:pt idx="6544">
                  <c:v>35621</c:v>
                </c:pt>
                <c:pt idx="6545">
                  <c:v>35620</c:v>
                </c:pt>
                <c:pt idx="6546">
                  <c:v>35619</c:v>
                </c:pt>
                <c:pt idx="6547">
                  <c:v>35618</c:v>
                </c:pt>
                <c:pt idx="6548">
                  <c:v>35614</c:v>
                </c:pt>
                <c:pt idx="6549">
                  <c:v>35613</c:v>
                </c:pt>
                <c:pt idx="6550">
                  <c:v>35612</c:v>
                </c:pt>
                <c:pt idx="6551">
                  <c:v>35611</c:v>
                </c:pt>
                <c:pt idx="6552">
                  <c:v>35608</c:v>
                </c:pt>
                <c:pt idx="6553">
                  <c:v>35607</c:v>
                </c:pt>
                <c:pt idx="6554">
                  <c:v>35606</c:v>
                </c:pt>
                <c:pt idx="6555">
                  <c:v>35605</c:v>
                </c:pt>
                <c:pt idx="6556">
                  <c:v>35604</c:v>
                </c:pt>
                <c:pt idx="6557">
                  <c:v>35601</c:v>
                </c:pt>
                <c:pt idx="6558">
                  <c:v>35600</c:v>
                </c:pt>
                <c:pt idx="6559">
                  <c:v>35599</c:v>
                </c:pt>
                <c:pt idx="6560">
                  <c:v>35598</c:v>
                </c:pt>
                <c:pt idx="6561">
                  <c:v>35597</c:v>
                </c:pt>
                <c:pt idx="6562">
                  <c:v>35594</c:v>
                </c:pt>
                <c:pt idx="6563">
                  <c:v>35593</c:v>
                </c:pt>
                <c:pt idx="6564">
                  <c:v>35592</c:v>
                </c:pt>
                <c:pt idx="6565">
                  <c:v>35591</c:v>
                </c:pt>
                <c:pt idx="6566">
                  <c:v>35590</c:v>
                </c:pt>
                <c:pt idx="6567">
                  <c:v>35587</c:v>
                </c:pt>
                <c:pt idx="6568">
                  <c:v>35586</c:v>
                </c:pt>
                <c:pt idx="6569">
                  <c:v>35585</c:v>
                </c:pt>
                <c:pt idx="6570">
                  <c:v>35584</c:v>
                </c:pt>
                <c:pt idx="6571">
                  <c:v>35583</c:v>
                </c:pt>
                <c:pt idx="6572">
                  <c:v>35580</c:v>
                </c:pt>
                <c:pt idx="6573">
                  <c:v>35579</c:v>
                </c:pt>
                <c:pt idx="6574">
                  <c:v>35578</c:v>
                </c:pt>
                <c:pt idx="6575">
                  <c:v>35577</c:v>
                </c:pt>
                <c:pt idx="6576">
                  <c:v>35573</c:v>
                </c:pt>
                <c:pt idx="6577">
                  <c:v>35572</c:v>
                </c:pt>
                <c:pt idx="6578">
                  <c:v>35571</c:v>
                </c:pt>
                <c:pt idx="6579">
                  <c:v>35570</c:v>
                </c:pt>
                <c:pt idx="6580">
                  <c:v>35569</c:v>
                </c:pt>
                <c:pt idx="6581">
                  <c:v>35566</c:v>
                </c:pt>
                <c:pt idx="6582">
                  <c:v>35565</c:v>
                </c:pt>
                <c:pt idx="6583">
                  <c:v>35564</c:v>
                </c:pt>
                <c:pt idx="6584">
                  <c:v>35563</c:v>
                </c:pt>
                <c:pt idx="6585">
                  <c:v>35562</c:v>
                </c:pt>
                <c:pt idx="6586">
                  <c:v>35559</c:v>
                </c:pt>
                <c:pt idx="6587">
                  <c:v>35558</c:v>
                </c:pt>
                <c:pt idx="6588">
                  <c:v>35557</c:v>
                </c:pt>
                <c:pt idx="6589">
                  <c:v>35556</c:v>
                </c:pt>
                <c:pt idx="6590">
                  <c:v>35555</c:v>
                </c:pt>
                <c:pt idx="6591">
                  <c:v>35552</c:v>
                </c:pt>
                <c:pt idx="6592">
                  <c:v>35551</c:v>
                </c:pt>
                <c:pt idx="6593">
                  <c:v>35550</c:v>
                </c:pt>
                <c:pt idx="6594">
                  <c:v>35549</c:v>
                </c:pt>
                <c:pt idx="6595">
                  <c:v>35548</c:v>
                </c:pt>
                <c:pt idx="6596">
                  <c:v>35545</c:v>
                </c:pt>
                <c:pt idx="6597">
                  <c:v>35544</c:v>
                </c:pt>
                <c:pt idx="6598">
                  <c:v>35543</c:v>
                </c:pt>
                <c:pt idx="6599">
                  <c:v>35542</c:v>
                </c:pt>
                <c:pt idx="6600">
                  <c:v>35541</c:v>
                </c:pt>
                <c:pt idx="6601">
                  <c:v>35538</c:v>
                </c:pt>
                <c:pt idx="6602">
                  <c:v>35537</c:v>
                </c:pt>
                <c:pt idx="6603">
                  <c:v>35536</c:v>
                </c:pt>
                <c:pt idx="6604">
                  <c:v>35535</c:v>
                </c:pt>
                <c:pt idx="6605">
                  <c:v>35534</c:v>
                </c:pt>
                <c:pt idx="6606">
                  <c:v>35531</c:v>
                </c:pt>
                <c:pt idx="6607">
                  <c:v>35530</c:v>
                </c:pt>
                <c:pt idx="6608">
                  <c:v>35529</c:v>
                </c:pt>
                <c:pt idx="6609">
                  <c:v>35528</c:v>
                </c:pt>
                <c:pt idx="6610">
                  <c:v>35527</c:v>
                </c:pt>
                <c:pt idx="6611">
                  <c:v>35524</c:v>
                </c:pt>
                <c:pt idx="6612">
                  <c:v>35523</c:v>
                </c:pt>
                <c:pt idx="6613">
                  <c:v>35522</c:v>
                </c:pt>
                <c:pt idx="6614">
                  <c:v>35521</c:v>
                </c:pt>
                <c:pt idx="6615">
                  <c:v>35520</c:v>
                </c:pt>
                <c:pt idx="6616">
                  <c:v>35516</c:v>
                </c:pt>
                <c:pt idx="6617">
                  <c:v>35515</c:v>
                </c:pt>
                <c:pt idx="6618">
                  <c:v>35514</c:v>
                </c:pt>
                <c:pt idx="6619">
                  <c:v>35513</c:v>
                </c:pt>
                <c:pt idx="6620">
                  <c:v>35510</c:v>
                </c:pt>
                <c:pt idx="6621">
                  <c:v>35509</c:v>
                </c:pt>
                <c:pt idx="6622">
                  <c:v>35508</c:v>
                </c:pt>
                <c:pt idx="6623">
                  <c:v>35507</c:v>
                </c:pt>
                <c:pt idx="6624">
                  <c:v>35506</c:v>
                </c:pt>
                <c:pt idx="6625">
                  <c:v>35503</c:v>
                </c:pt>
                <c:pt idx="6626">
                  <c:v>35502</c:v>
                </c:pt>
                <c:pt idx="6627">
                  <c:v>35501</c:v>
                </c:pt>
                <c:pt idx="6628">
                  <c:v>35500</c:v>
                </c:pt>
                <c:pt idx="6629">
                  <c:v>35499</c:v>
                </c:pt>
                <c:pt idx="6630">
                  <c:v>35496</c:v>
                </c:pt>
                <c:pt idx="6631">
                  <c:v>35495</c:v>
                </c:pt>
                <c:pt idx="6632">
                  <c:v>35494</c:v>
                </c:pt>
                <c:pt idx="6633">
                  <c:v>35493</c:v>
                </c:pt>
                <c:pt idx="6634">
                  <c:v>35492</c:v>
                </c:pt>
                <c:pt idx="6635">
                  <c:v>35489</c:v>
                </c:pt>
                <c:pt idx="6636">
                  <c:v>35488</c:v>
                </c:pt>
                <c:pt idx="6637">
                  <c:v>35487</c:v>
                </c:pt>
                <c:pt idx="6638">
                  <c:v>35486</c:v>
                </c:pt>
                <c:pt idx="6639">
                  <c:v>35485</c:v>
                </c:pt>
                <c:pt idx="6640">
                  <c:v>35482</c:v>
                </c:pt>
                <c:pt idx="6641">
                  <c:v>35481</c:v>
                </c:pt>
                <c:pt idx="6642">
                  <c:v>35480</c:v>
                </c:pt>
                <c:pt idx="6643">
                  <c:v>35479</c:v>
                </c:pt>
                <c:pt idx="6644">
                  <c:v>35475</c:v>
                </c:pt>
                <c:pt idx="6645">
                  <c:v>35474</c:v>
                </c:pt>
                <c:pt idx="6646">
                  <c:v>35473</c:v>
                </c:pt>
                <c:pt idx="6647">
                  <c:v>35472</c:v>
                </c:pt>
                <c:pt idx="6648">
                  <c:v>35471</c:v>
                </c:pt>
                <c:pt idx="6649">
                  <c:v>35468</c:v>
                </c:pt>
                <c:pt idx="6650">
                  <c:v>35467</c:v>
                </c:pt>
                <c:pt idx="6651">
                  <c:v>35466</c:v>
                </c:pt>
                <c:pt idx="6652">
                  <c:v>35465</c:v>
                </c:pt>
                <c:pt idx="6653">
                  <c:v>35464</c:v>
                </c:pt>
                <c:pt idx="6654">
                  <c:v>35461</c:v>
                </c:pt>
                <c:pt idx="6655">
                  <c:v>35460</c:v>
                </c:pt>
                <c:pt idx="6656">
                  <c:v>35459</c:v>
                </c:pt>
                <c:pt idx="6657">
                  <c:v>35458</c:v>
                </c:pt>
                <c:pt idx="6658">
                  <c:v>35457</c:v>
                </c:pt>
                <c:pt idx="6659">
                  <c:v>35454</c:v>
                </c:pt>
                <c:pt idx="6660">
                  <c:v>35453</c:v>
                </c:pt>
                <c:pt idx="6661">
                  <c:v>35452</c:v>
                </c:pt>
                <c:pt idx="6662">
                  <c:v>35451</c:v>
                </c:pt>
                <c:pt idx="6663">
                  <c:v>35450</c:v>
                </c:pt>
                <c:pt idx="6664">
                  <c:v>35447</c:v>
                </c:pt>
                <c:pt idx="6665">
                  <c:v>35446</c:v>
                </c:pt>
                <c:pt idx="6666">
                  <c:v>35445</c:v>
                </c:pt>
                <c:pt idx="6667">
                  <c:v>35444</c:v>
                </c:pt>
                <c:pt idx="6668">
                  <c:v>35443</c:v>
                </c:pt>
                <c:pt idx="6669">
                  <c:v>35440</c:v>
                </c:pt>
                <c:pt idx="6670">
                  <c:v>35439</c:v>
                </c:pt>
                <c:pt idx="6671">
                  <c:v>35438</c:v>
                </c:pt>
                <c:pt idx="6672">
                  <c:v>35437</c:v>
                </c:pt>
                <c:pt idx="6673">
                  <c:v>35436</c:v>
                </c:pt>
                <c:pt idx="6674">
                  <c:v>35433</c:v>
                </c:pt>
                <c:pt idx="6675">
                  <c:v>35432</c:v>
                </c:pt>
                <c:pt idx="6676">
                  <c:v>35430</c:v>
                </c:pt>
                <c:pt idx="6677">
                  <c:v>35429</c:v>
                </c:pt>
                <c:pt idx="6678">
                  <c:v>35426</c:v>
                </c:pt>
                <c:pt idx="6679">
                  <c:v>35425</c:v>
                </c:pt>
                <c:pt idx="6680">
                  <c:v>35423</c:v>
                </c:pt>
                <c:pt idx="6681">
                  <c:v>35422</c:v>
                </c:pt>
                <c:pt idx="6682">
                  <c:v>35419</c:v>
                </c:pt>
                <c:pt idx="6683">
                  <c:v>35418</c:v>
                </c:pt>
                <c:pt idx="6684">
                  <c:v>35417</c:v>
                </c:pt>
                <c:pt idx="6685">
                  <c:v>35416</c:v>
                </c:pt>
                <c:pt idx="6686">
                  <c:v>35415</c:v>
                </c:pt>
                <c:pt idx="6687">
                  <c:v>35412</c:v>
                </c:pt>
                <c:pt idx="6688">
                  <c:v>35411</c:v>
                </c:pt>
                <c:pt idx="6689">
                  <c:v>35410</c:v>
                </c:pt>
                <c:pt idx="6690">
                  <c:v>35409</c:v>
                </c:pt>
                <c:pt idx="6691">
                  <c:v>35408</c:v>
                </c:pt>
                <c:pt idx="6692">
                  <c:v>35405</c:v>
                </c:pt>
                <c:pt idx="6693">
                  <c:v>35404</c:v>
                </c:pt>
                <c:pt idx="6694">
                  <c:v>35403</c:v>
                </c:pt>
                <c:pt idx="6695">
                  <c:v>35402</c:v>
                </c:pt>
                <c:pt idx="6696">
                  <c:v>35401</c:v>
                </c:pt>
                <c:pt idx="6697">
                  <c:v>35398</c:v>
                </c:pt>
                <c:pt idx="6698">
                  <c:v>35396</c:v>
                </c:pt>
                <c:pt idx="6699">
                  <c:v>35395</c:v>
                </c:pt>
                <c:pt idx="6700">
                  <c:v>35394</c:v>
                </c:pt>
                <c:pt idx="6701">
                  <c:v>35391</c:v>
                </c:pt>
                <c:pt idx="6702">
                  <c:v>35390</c:v>
                </c:pt>
                <c:pt idx="6703">
                  <c:v>35389</c:v>
                </c:pt>
                <c:pt idx="6704">
                  <c:v>35388</c:v>
                </c:pt>
                <c:pt idx="6705">
                  <c:v>35387</c:v>
                </c:pt>
                <c:pt idx="6706">
                  <c:v>35384</c:v>
                </c:pt>
                <c:pt idx="6707">
                  <c:v>35383</c:v>
                </c:pt>
                <c:pt idx="6708">
                  <c:v>35382</c:v>
                </c:pt>
                <c:pt idx="6709">
                  <c:v>35381</c:v>
                </c:pt>
                <c:pt idx="6710">
                  <c:v>35380</c:v>
                </c:pt>
                <c:pt idx="6711">
                  <c:v>35377</c:v>
                </c:pt>
                <c:pt idx="6712">
                  <c:v>35376</c:v>
                </c:pt>
                <c:pt idx="6713">
                  <c:v>35375</c:v>
                </c:pt>
                <c:pt idx="6714">
                  <c:v>35374</c:v>
                </c:pt>
                <c:pt idx="6715">
                  <c:v>35373</c:v>
                </c:pt>
                <c:pt idx="6716">
                  <c:v>35370</c:v>
                </c:pt>
                <c:pt idx="6717">
                  <c:v>35369</c:v>
                </c:pt>
                <c:pt idx="6718">
                  <c:v>35368</c:v>
                </c:pt>
                <c:pt idx="6719">
                  <c:v>35367</c:v>
                </c:pt>
                <c:pt idx="6720">
                  <c:v>35366</c:v>
                </c:pt>
                <c:pt idx="6721">
                  <c:v>35363</c:v>
                </c:pt>
                <c:pt idx="6722">
                  <c:v>35362</c:v>
                </c:pt>
                <c:pt idx="6723">
                  <c:v>35361</c:v>
                </c:pt>
                <c:pt idx="6724">
                  <c:v>35360</c:v>
                </c:pt>
                <c:pt idx="6725">
                  <c:v>35359</c:v>
                </c:pt>
                <c:pt idx="6726">
                  <c:v>35356</c:v>
                </c:pt>
                <c:pt idx="6727">
                  <c:v>35355</c:v>
                </c:pt>
                <c:pt idx="6728">
                  <c:v>35354</c:v>
                </c:pt>
                <c:pt idx="6729">
                  <c:v>35353</c:v>
                </c:pt>
                <c:pt idx="6730">
                  <c:v>35352</c:v>
                </c:pt>
                <c:pt idx="6731">
                  <c:v>35349</c:v>
                </c:pt>
                <c:pt idx="6732">
                  <c:v>35348</c:v>
                </c:pt>
                <c:pt idx="6733">
                  <c:v>35347</c:v>
                </c:pt>
                <c:pt idx="6734">
                  <c:v>35346</c:v>
                </c:pt>
                <c:pt idx="6735">
                  <c:v>35345</c:v>
                </c:pt>
                <c:pt idx="6736">
                  <c:v>35342</c:v>
                </c:pt>
                <c:pt idx="6737">
                  <c:v>35341</c:v>
                </c:pt>
                <c:pt idx="6738">
                  <c:v>35340</c:v>
                </c:pt>
                <c:pt idx="6739">
                  <c:v>35339</c:v>
                </c:pt>
                <c:pt idx="6740">
                  <c:v>35338</c:v>
                </c:pt>
                <c:pt idx="6741">
                  <c:v>35335</c:v>
                </c:pt>
                <c:pt idx="6742">
                  <c:v>35334</c:v>
                </c:pt>
                <c:pt idx="6743">
                  <c:v>35333</c:v>
                </c:pt>
                <c:pt idx="6744">
                  <c:v>35332</c:v>
                </c:pt>
                <c:pt idx="6745">
                  <c:v>35331</c:v>
                </c:pt>
                <c:pt idx="6746">
                  <c:v>35328</c:v>
                </c:pt>
                <c:pt idx="6747">
                  <c:v>35327</c:v>
                </c:pt>
                <c:pt idx="6748">
                  <c:v>35326</c:v>
                </c:pt>
                <c:pt idx="6749">
                  <c:v>35325</c:v>
                </c:pt>
                <c:pt idx="6750">
                  <c:v>35324</c:v>
                </c:pt>
                <c:pt idx="6751">
                  <c:v>35321</c:v>
                </c:pt>
                <c:pt idx="6752">
                  <c:v>35320</c:v>
                </c:pt>
                <c:pt idx="6753">
                  <c:v>35319</c:v>
                </c:pt>
                <c:pt idx="6754">
                  <c:v>35318</c:v>
                </c:pt>
                <c:pt idx="6755">
                  <c:v>35317</c:v>
                </c:pt>
                <c:pt idx="6756">
                  <c:v>35314</c:v>
                </c:pt>
                <c:pt idx="6757">
                  <c:v>35313</c:v>
                </c:pt>
                <c:pt idx="6758">
                  <c:v>35312</c:v>
                </c:pt>
                <c:pt idx="6759">
                  <c:v>35311</c:v>
                </c:pt>
                <c:pt idx="6760">
                  <c:v>35307</c:v>
                </c:pt>
                <c:pt idx="6761">
                  <c:v>35306</c:v>
                </c:pt>
                <c:pt idx="6762">
                  <c:v>35305</c:v>
                </c:pt>
                <c:pt idx="6763">
                  <c:v>35304</c:v>
                </c:pt>
                <c:pt idx="6764">
                  <c:v>35303</c:v>
                </c:pt>
                <c:pt idx="6765">
                  <c:v>35300</c:v>
                </c:pt>
                <c:pt idx="6766">
                  <c:v>35299</c:v>
                </c:pt>
                <c:pt idx="6767">
                  <c:v>35298</c:v>
                </c:pt>
                <c:pt idx="6768">
                  <c:v>35297</c:v>
                </c:pt>
                <c:pt idx="6769">
                  <c:v>35296</c:v>
                </c:pt>
                <c:pt idx="6770">
                  <c:v>35293</c:v>
                </c:pt>
                <c:pt idx="6771">
                  <c:v>35292</c:v>
                </c:pt>
                <c:pt idx="6772">
                  <c:v>35291</c:v>
                </c:pt>
                <c:pt idx="6773">
                  <c:v>35290</c:v>
                </c:pt>
                <c:pt idx="6774">
                  <c:v>35289</c:v>
                </c:pt>
                <c:pt idx="6775">
                  <c:v>35286</c:v>
                </c:pt>
                <c:pt idx="6776">
                  <c:v>35285</c:v>
                </c:pt>
                <c:pt idx="6777">
                  <c:v>35284</c:v>
                </c:pt>
                <c:pt idx="6778">
                  <c:v>35283</c:v>
                </c:pt>
                <c:pt idx="6779">
                  <c:v>35282</c:v>
                </c:pt>
                <c:pt idx="6780">
                  <c:v>35279</c:v>
                </c:pt>
                <c:pt idx="6781">
                  <c:v>35278</c:v>
                </c:pt>
                <c:pt idx="6782">
                  <c:v>35277</c:v>
                </c:pt>
                <c:pt idx="6783">
                  <c:v>35276</c:v>
                </c:pt>
                <c:pt idx="6784">
                  <c:v>35275</c:v>
                </c:pt>
                <c:pt idx="6785">
                  <c:v>35272</c:v>
                </c:pt>
                <c:pt idx="6786">
                  <c:v>35271</c:v>
                </c:pt>
                <c:pt idx="6787">
                  <c:v>35270</c:v>
                </c:pt>
                <c:pt idx="6788">
                  <c:v>35269</c:v>
                </c:pt>
                <c:pt idx="6789">
                  <c:v>35268</c:v>
                </c:pt>
                <c:pt idx="6790">
                  <c:v>35265</c:v>
                </c:pt>
                <c:pt idx="6791">
                  <c:v>35264</c:v>
                </c:pt>
                <c:pt idx="6792">
                  <c:v>35263</c:v>
                </c:pt>
                <c:pt idx="6793">
                  <c:v>35262</c:v>
                </c:pt>
                <c:pt idx="6794">
                  <c:v>35261</c:v>
                </c:pt>
                <c:pt idx="6795">
                  <c:v>35258</c:v>
                </c:pt>
                <c:pt idx="6796">
                  <c:v>35257</c:v>
                </c:pt>
                <c:pt idx="6797">
                  <c:v>35256</c:v>
                </c:pt>
                <c:pt idx="6798">
                  <c:v>35255</c:v>
                </c:pt>
                <c:pt idx="6799">
                  <c:v>35254</c:v>
                </c:pt>
                <c:pt idx="6800">
                  <c:v>35251</c:v>
                </c:pt>
                <c:pt idx="6801">
                  <c:v>35249</c:v>
                </c:pt>
                <c:pt idx="6802">
                  <c:v>35248</c:v>
                </c:pt>
                <c:pt idx="6803">
                  <c:v>35247</c:v>
                </c:pt>
                <c:pt idx="6804">
                  <c:v>35244</c:v>
                </c:pt>
                <c:pt idx="6805">
                  <c:v>35243</c:v>
                </c:pt>
                <c:pt idx="6806">
                  <c:v>35242</c:v>
                </c:pt>
                <c:pt idx="6807">
                  <c:v>35241</c:v>
                </c:pt>
                <c:pt idx="6808">
                  <c:v>35240</c:v>
                </c:pt>
                <c:pt idx="6809">
                  <c:v>35237</c:v>
                </c:pt>
                <c:pt idx="6810">
                  <c:v>35236</c:v>
                </c:pt>
                <c:pt idx="6811">
                  <c:v>35235</c:v>
                </c:pt>
                <c:pt idx="6812">
                  <c:v>35234</c:v>
                </c:pt>
                <c:pt idx="6813">
                  <c:v>35233</c:v>
                </c:pt>
                <c:pt idx="6814">
                  <c:v>35230</c:v>
                </c:pt>
                <c:pt idx="6815">
                  <c:v>35229</c:v>
                </c:pt>
                <c:pt idx="6816">
                  <c:v>35228</c:v>
                </c:pt>
                <c:pt idx="6817">
                  <c:v>35227</c:v>
                </c:pt>
                <c:pt idx="6818">
                  <c:v>35226</c:v>
                </c:pt>
                <c:pt idx="6819">
                  <c:v>35223</c:v>
                </c:pt>
                <c:pt idx="6820">
                  <c:v>35222</c:v>
                </c:pt>
                <c:pt idx="6821">
                  <c:v>35221</c:v>
                </c:pt>
                <c:pt idx="6822">
                  <c:v>35220</c:v>
                </c:pt>
                <c:pt idx="6823">
                  <c:v>35219</c:v>
                </c:pt>
                <c:pt idx="6824">
                  <c:v>35216</c:v>
                </c:pt>
                <c:pt idx="6825">
                  <c:v>35215</c:v>
                </c:pt>
                <c:pt idx="6826">
                  <c:v>35214</c:v>
                </c:pt>
                <c:pt idx="6827">
                  <c:v>35213</c:v>
                </c:pt>
                <c:pt idx="6828">
                  <c:v>35209</c:v>
                </c:pt>
                <c:pt idx="6829">
                  <c:v>35208</c:v>
                </c:pt>
                <c:pt idx="6830">
                  <c:v>35207</c:v>
                </c:pt>
                <c:pt idx="6831">
                  <c:v>35206</c:v>
                </c:pt>
                <c:pt idx="6832">
                  <c:v>35205</c:v>
                </c:pt>
                <c:pt idx="6833">
                  <c:v>35202</c:v>
                </c:pt>
                <c:pt idx="6834">
                  <c:v>35201</c:v>
                </c:pt>
                <c:pt idx="6835">
                  <c:v>35200</c:v>
                </c:pt>
                <c:pt idx="6836">
                  <c:v>35199</c:v>
                </c:pt>
                <c:pt idx="6837">
                  <c:v>35198</c:v>
                </c:pt>
                <c:pt idx="6838">
                  <c:v>35195</c:v>
                </c:pt>
                <c:pt idx="6839">
                  <c:v>35194</c:v>
                </c:pt>
                <c:pt idx="6840">
                  <c:v>35193</c:v>
                </c:pt>
                <c:pt idx="6841">
                  <c:v>35192</c:v>
                </c:pt>
                <c:pt idx="6842">
                  <c:v>35191</c:v>
                </c:pt>
                <c:pt idx="6843">
                  <c:v>35188</c:v>
                </c:pt>
                <c:pt idx="6844">
                  <c:v>35187</c:v>
                </c:pt>
                <c:pt idx="6845">
                  <c:v>35186</c:v>
                </c:pt>
                <c:pt idx="6846">
                  <c:v>35185</c:v>
                </c:pt>
                <c:pt idx="6847">
                  <c:v>35184</c:v>
                </c:pt>
                <c:pt idx="6848">
                  <c:v>35181</c:v>
                </c:pt>
                <c:pt idx="6849">
                  <c:v>35180</c:v>
                </c:pt>
                <c:pt idx="6850">
                  <c:v>35179</c:v>
                </c:pt>
                <c:pt idx="6851">
                  <c:v>35178</c:v>
                </c:pt>
                <c:pt idx="6852">
                  <c:v>35177</c:v>
                </c:pt>
                <c:pt idx="6853">
                  <c:v>35174</c:v>
                </c:pt>
                <c:pt idx="6854">
                  <c:v>35173</c:v>
                </c:pt>
                <c:pt idx="6855">
                  <c:v>35172</c:v>
                </c:pt>
                <c:pt idx="6856">
                  <c:v>35171</c:v>
                </c:pt>
                <c:pt idx="6857">
                  <c:v>35170</c:v>
                </c:pt>
                <c:pt idx="6858">
                  <c:v>35167</c:v>
                </c:pt>
                <c:pt idx="6859">
                  <c:v>35166</c:v>
                </c:pt>
                <c:pt idx="6860">
                  <c:v>35165</c:v>
                </c:pt>
                <c:pt idx="6861">
                  <c:v>35164</c:v>
                </c:pt>
                <c:pt idx="6862">
                  <c:v>35163</c:v>
                </c:pt>
                <c:pt idx="6863">
                  <c:v>35159</c:v>
                </c:pt>
                <c:pt idx="6864">
                  <c:v>35158</c:v>
                </c:pt>
                <c:pt idx="6865">
                  <c:v>35157</c:v>
                </c:pt>
                <c:pt idx="6866">
                  <c:v>35156</c:v>
                </c:pt>
                <c:pt idx="6867">
                  <c:v>35153</c:v>
                </c:pt>
                <c:pt idx="6868">
                  <c:v>35152</c:v>
                </c:pt>
                <c:pt idx="6869">
                  <c:v>35151</c:v>
                </c:pt>
                <c:pt idx="6870">
                  <c:v>35150</c:v>
                </c:pt>
                <c:pt idx="6871">
                  <c:v>35149</c:v>
                </c:pt>
                <c:pt idx="6872">
                  <c:v>35146</c:v>
                </c:pt>
                <c:pt idx="6873">
                  <c:v>35145</c:v>
                </c:pt>
                <c:pt idx="6874">
                  <c:v>35144</c:v>
                </c:pt>
                <c:pt idx="6875">
                  <c:v>35143</c:v>
                </c:pt>
                <c:pt idx="6876">
                  <c:v>35142</c:v>
                </c:pt>
                <c:pt idx="6877">
                  <c:v>35139</c:v>
                </c:pt>
                <c:pt idx="6878">
                  <c:v>35138</c:v>
                </c:pt>
                <c:pt idx="6879">
                  <c:v>35137</c:v>
                </c:pt>
                <c:pt idx="6880">
                  <c:v>35136</c:v>
                </c:pt>
                <c:pt idx="6881">
                  <c:v>35135</c:v>
                </c:pt>
                <c:pt idx="6882">
                  <c:v>35132</c:v>
                </c:pt>
                <c:pt idx="6883">
                  <c:v>35131</c:v>
                </c:pt>
                <c:pt idx="6884">
                  <c:v>35130</c:v>
                </c:pt>
                <c:pt idx="6885">
                  <c:v>35129</c:v>
                </c:pt>
                <c:pt idx="6886">
                  <c:v>35128</c:v>
                </c:pt>
                <c:pt idx="6887">
                  <c:v>35125</c:v>
                </c:pt>
                <c:pt idx="6888">
                  <c:v>35124</c:v>
                </c:pt>
                <c:pt idx="6889">
                  <c:v>35123</c:v>
                </c:pt>
                <c:pt idx="6890">
                  <c:v>35122</c:v>
                </c:pt>
                <c:pt idx="6891">
                  <c:v>35121</c:v>
                </c:pt>
                <c:pt idx="6892">
                  <c:v>35118</c:v>
                </c:pt>
                <c:pt idx="6893">
                  <c:v>35117</c:v>
                </c:pt>
                <c:pt idx="6894">
                  <c:v>35116</c:v>
                </c:pt>
                <c:pt idx="6895">
                  <c:v>35115</c:v>
                </c:pt>
                <c:pt idx="6896">
                  <c:v>35111</c:v>
                </c:pt>
                <c:pt idx="6897">
                  <c:v>35110</c:v>
                </c:pt>
                <c:pt idx="6898">
                  <c:v>35109</c:v>
                </c:pt>
                <c:pt idx="6899">
                  <c:v>35108</c:v>
                </c:pt>
                <c:pt idx="6900">
                  <c:v>35107</c:v>
                </c:pt>
                <c:pt idx="6901">
                  <c:v>35104</c:v>
                </c:pt>
                <c:pt idx="6902">
                  <c:v>35103</c:v>
                </c:pt>
                <c:pt idx="6903">
                  <c:v>35102</c:v>
                </c:pt>
                <c:pt idx="6904">
                  <c:v>35101</c:v>
                </c:pt>
                <c:pt idx="6905">
                  <c:v>35100</c:v>
                </c:pt>
                <c:pt idx="6906">
                  <c:v>35097</c:v>
                </c:pt>
                <c:pt idx="6907">
                  <c:v>35096</c:v>
                </c:pt>
                <c:pt idx="6908">
                  <c:v>35095</c:v>
                </c:pt>
                <c:pt idx="6909">
                  <c:v>35094</c:v>
                </c:pt>
                <c:pt idx="6910">
                  <c:v>35093</c:v>
                </c:pt>
                <c:pt idx="6911">
                  <c:v>35090</c:v>
                </c:pt>
                <c:pt idx="6912">
                  <c:v>35089</c:v>
                </c:pt>
                <c:pt idx="6913">
                  <c:v>35088</c:v>
                </c:pt>
                <c:pt idx="6914">
                  <c:v>35087</c:v>
                </c:pt>
                <c:pt idx="6915">
                  <c:v>35086</c:v>
                </c:pt>
                <c:pt idx="6916">
                  <c:v>35083</c:v>
                </c:pt>
                <c:pt idx="6917">
                  <c:v>35082</c:v>
                </c:pt>
                <c:pt idx="6918">
                  <c:v>35081</c:v>
                </c:pt>
                <c:pt idx="6919">
                  <c:v>35080</c:v>
                </c:pt>
                <c:pt idx="6920">
                  <c:v>35079</c:v>
                </c:pt>
                <c:pt idx="6921">
                  <c:v>35076</c:v>
                </c:pt>
                <c:pt idx="6922">
                  <c:v>35075</c:v>
                </c:pt>
                <c:pt idx="6923">
                  <c:v>35074</c:v>
                </c:pt>
                <c:pt idx="6924">
                  <c:v>35073</c:v>
                </c:pt>
                <c:pt idx="6925">
                  <c:v>35072</c:v>
                </c:pt>
                <c:pt idx="6926">
                  <c:v>35069</c:v>
                </c:pt>
                <c:pt idx="6927">
                  <c:v>35068</c:v>
                </c:pt>
                <c:pt idx="6928">
                  <c:v>35067</c:v>
                </c:pt>
                <c:pt idx="6929">
                  <c:v>35066</c:v>
                </c:pt>
                <c:pt idx="6930">
                  <c:v>35062</c:v>
                </c:pt>
                <c:pt idx="6931">
                  <c:v>35061</c:v>
                </c:pt>
                <c:pt idx="6932">
                  <c:v>35060</c:v>
                </c:pt>
                <c:pt idx="6933">
                  <c:v>35059</c:v>
                </c:pt>
                <c:pt idx="6934">
                  <c:v>35055</c:v>
                </c:pt>
                <c:pt idx="6935">
                  <c:v>35054</c:v>
                </c:pt>
                <c:pt idx="6936">
                  <c:v>35053</c:v>
                </c:pt>
                <c:pt idx="6937">
                  <c:v>35052</c:v>
                </c:pt>
                <c:pt idx="6938">
                  <c:v>35051</c:v>
                </c:pt>
                <c:pt idx="6939">
                  <c:v>35048</c:v>
                </c:pt>
                <c:pt idx="6940">
                  <c:v>35047</c:v>
                </c:pt>
                <c:pt idx="6941">
                  <c:v>35046</c:v>
                </c:pt>
                <c:pt idx="6942">
                  <c:v>35045</c:v>
                </c:pt>
                <c:pt idx="6943">
                  <c:v>35044</c:v>
                </c:pt>
                <c:pt idx="6944">
                  <c:v>35041</c:v>
                </c:pt>
                <c:pt idx="6945">
                  <c:v>35040</c:v>
                </c:pt>
                <c:pt idx="6946">
                  <c:v>35039</c:v>
                </c:pt>
                <c:pt idx="6947">
                  <c:v>35038</c:v>
                </c:pt>
                <c:pt idx="6948">
                  <c:v>35037</c:v>
                </c:pt>
                <c:pt idx="6949">
                  <c:v>35034</c:v>
                </c:pt>
                <c:pt idx="6950">
                  <c:v>35033</c:v>
                </c:pt>
                <c:pt idx="6951">
                  <c:v>35032</c:v>
                </c:pt>
                <c:pt idx="6952">
                  <c:v>35031</c:v>
                </c:pt>
                <c:pt idx="6953">
                  <c:v>35030</c:v>
                </c:pt>
                <c:pt idx="6954">
                  <c:v>35027</c:v>
                </c:pt>
                <c:pt idx="6955">
                  <c:v>35025</c:v>
                </c:pt>
                <c:pt idx="6956">
                  <c:v>35024</c:v>
                </c:pt>
                <c:pt idx="6957">
                  <c:v>35023</c:v>
                </c:pt>
                <c:pt idx="6958">
                  <c:v>35020</c:v>
                </c:pt>
                <c:pt idx="6959">
                  <c:v>35019</c:v>
                </c:pt>
                <c:pt idx="6960">
                  <c:v>35018</c:v>
                </c:pt>
                <c:pt idx="6961">
                  <c:v>35017</c:v>
                </c:pt>
                <c:pt idx="6962">
                  <c:v>35016</c:v>
                </c:pt>
                <c:pt idx="6963">
                  <c:v>35013</c:v>
                </c:pt>
                <c:pt idx="6964">
                  <c:v>35012</c:v>
                </c:pt>
                <c:pt idx="6965">
                  <c:v>35011</c:v>
                </c:pt>
                <c:pt idx="6966">
                  <c:v>35010</c:v>
                </c:pt>
                <c:pt idx="6967">
                  <c:v>35009</c:v>
                </c:pt>
                <c:pt idx="6968">
                  <c:v>35006</c:v>
                </c:pt>
                <c:pt idx="6969">
                  <c:v>35005</c:v>
                </c:pt>
                <c:pt idx="6970">
                  <c:v>35004</c:v>
                </c:pt>
                <c:pt idx="6971">
                  <c:v>35003</c:v>
                </c:pt>
                <c:pt idx="6972">
                  <c:v>35002</c:v>
                </c:pt>
                <c:pt idx="6973">
                  <c:v>34999</c:v>
                </c:pt>
                <c:pt idx="6974">
                  <c:v>34998</c:v>
                </c:pt>
                <c:pt idx="6975">
                  <c:v>34997</c:v>
                </c:pt>
                <c:pt idx="6976">
                  <c:v>34996</c:v>
                </c:pt>
                <c:pt idx="6977">
                  <c:v>34995</c:v>
                </c:pt>
                <c:pt idx="6978">
                  <c:v>34992</c:v>
                </c:pt>
                <c:pt idx="6979">
                  <c:v>34991</c:v>
                </c:pt>
                <c:pt idx="6980">
                  <c:v>34990</c:v>
                </c:pt>
                <c:pt idx="6981">
                  <c:v>34989</c:v>
                </c:pt>
                <c:pt idx="6982">
                  <c:v>34988</c:v>
                </c:pt>
                <c:pt idx="6983">
                  <c:v>34985</c:v>
                </c:pt>
                <c:pt idx="6984">
                  <c:v>34984</c:v>
                </c:pt>
                <c:pt idx="6985">
                  <c:v>34983</c:v>
                </c:pt>
                <c:pt idx="6986">
                  <c:v>34982</c:v>
                </c:pt>
                <c:pt idx="6987">
                  <c:v>34981</c:v>
                </c:pt>
                <c:pt idx="6988">
                  <c:v>34978</c:v>
                </c:pt>
                <c:pt idx="6989">
                  <c:v>34977</c:v>
                </c:pt>
                <c:pt idx="6990">
                  <c:v>34976</c:v>
                </c:pt>
                <c:pt idx="6991">
                  <c:v>34975</c:v>
                </c:pt>
                <c:pt idx="6992">
                  <c:v>34974</c:v>
                </c:pt>
                <c:pt idx="6993">
                  <c:v>34971</c:v>
                </c:pt>
                <c:pt idx="6994">
                  <c:v>34970</c:v>
                </c:pt>
                <c:pt idx="6995">
                  <c:v>34969</c:v>
                </c:pt>
                <c:pt idx="6996">
                  <c:v>34968</c:v>
                </c:pt>
                <c:pt idx="6997">
                  <c:v>34967</c:v>
                </c:pt>
                <c:pt idx="6998">
                  <c:v>34964</c:v>
                </c:pt>
                <c:pt idx="6999">
                  <c:v>34963</c:v>
                </c:pt>
                <c:pt idx="7000">
                  <c:v>34962</c:v>
                </c:pt>
                <c:pt idx="7001">
                  <c:v>34961</c:v>
                </c:pt>
                <c:pt idx="7002">
                  <c:v>34960</c:v>
                </c:pt>
                <c:pt idx="7003">
                  <c:v>34957</c:v>
                </c:pt>
                <c:pt idx="7004">
                  <c:v>34956</c:v>
                </c:pt>
                <c:pt idx="7005">
                  <c:v>34955</c:v>
                </c:pt>
                <c:pt idx="7006">
                  <c:v>34954</c:v>
                </c:pt>
                <c:pt idx="7007">
                  <c:v>34953</c:v>
                </c:pt>
                <c:pt idx="7008">
                  <c:v>34950</c:v>
                </c:pt>
                <c:pt idx="7009">
                  <c:v>34949</c:v>
                </c:pt>
                <c:pt idx="7010">
                  <c:v>34948</c:v>
                </c:pt>
                <c:pt idx="7011">
                  <c:v>34947</c:v>
                </c:pt>
                <c:pt idx="7012">
                  <c:v>34943</c:v>
                </c:pt>
                <c:pt idx="7013">
                  <c:v>34942</c:v>
                </c:pt>
                <c:pt idx="7014">
                  <c:v>34941</c:v>
                </c:pt>
                <c:pt idx="7015">
                  <c:v>34940</c:v>
                </c:pt>
                <c:pt idx="7016">
                  <c:v>34939</c:v>
                </c:pt>
                <c:pt idx="7017">
                  <c:v>34936</c:v>
                </c:pt>
                <c:pt idx="7018">
                  <c:v>34935</c:v>
                </c:pt>
                <c:pt idx="7019">
                  <c:v>34934</c:v>
                </c:pt>
                <c:pt idx="7020">
                  <c:v>34933</c:v>
                </c:pt>
                <c:pt idx="7021">
                  <c:v>34932</c:v>
                </c:pt>
                <c:pt idx="7022">
                  <c:v>34929</c:v>
                </c:pt>
                <c:pt idx="7023">
                  <c:v>34928</c:v>
                </c:pt>
                <c:pt idx="7024">
                  <c:v>34927</c:v>
                </c:pt>
                <c:pt idx="7025">
                  <c:v>34926</c:v>
                </c:pt>
                <c:pt idx="7026">
                  <c:v>34925</c:v>
                </c:pt>
                <c:pt idx="7027">
                  <c:v>34922</c:v>
                </c:pt>
                <c:pt idx="7028">
                  <c:v>34921</c:v>
                </c:pt>
                <c:pt idx="7029">
                  <c:v>34920</c:v>
                </c:pt>
                <c:pt idx="7030">
                  <c:v>34919</c:v>
                </c:pt>
                <c:pt idx="7031">
                  <c:v>34918</c:v>
                </c:pt>
                <c:pt idx="7032">
                  <c:v>34915</c:v>
                </c:pt>
                <c:pt idx="7033">
                  <c:v>34914</c:v>
                </c:pt>
                <c:pt idx="7034">
                  <c:v>34913</c:v>
                </c:pt>
                <c:pt idx="7035">
                  <c:v>34912</c:v>
                </c:pt>
                <c:pt idx="7036">
                  <c:v>34911</c:v>
                </c:pt>
                <c:pt idx="7037">
                  <c:v>34908</c:v>
                </c:pt>
                <c:pt idx="7038">
                  <c:v>34907</c:v>
                </c:pt>
                <c:pt idx="7039">
                  <c:v>34906</c:v>
                </c:pt>
                <c:pt idx="7040">
                  <c:v>34905</c:v>
                </c:pt>
                <c:pt idx="7041">
                  <c:v>34904</c:v>
                </c:pt>
                <c:pt idx="7042">
                  <c:v>34901</c:v>
                </c:pt>
                <c:pt idx="7043">
                  <c:v>34900</c:v>
                </c:pt>
                <c:pt idx="7044">
                  <c:v>34899</c:v>
                </c:pt>
                <c:pt idx="7045">
                  <c:v>34898</c:v>
                </c:pt>
                <c:pt idx="7046">
                  <c:v>34897</c:v>
                </c:pt>
                <c:pt idx="7047">
                  <c:v>34894</c:v>
                </c:pt>
                <c:pt idx="7048">
                  <c:v>34893</c:v>
                </c:pt>
                <c:pt idx="7049">
                  <c:v>34892</c:v>
                </c:pt>
                <c:pt idx="7050">
                  <c:v>34891</c:v>
                </c:pt>
                <c:pt idx="7051">
                  <c:v>34890</c:v>
                </c:pt>
                <c:pt idx="7052">
                  <c:v>34887</c:v>
                </c:pt>
                <c:pt idx="7053">
                  <c:v>34886</c:v>
                </c:pt>
                <c:pt idx="7054">
                  <c:v>34885</c:v>
                </c:pt>
                <c:pt idx="7055">
                  <c:v>34883</c:v>
                </c:pt>
                <c:pt idx="7056">
                  <c:v>34880</c:v>
                </c:pt>
                <c:pt idx="7057">
                  <c:v>34879</c:v>
                </c:pt>
                <c:pt idx="7058">
                  <c:v>34878</c:v>
                </c:pt>
                <c:pt idx="7059">
                  <c:v>34877</c:v>
                </c:pt>
                <c:pt idx="7060">
                  <c:v>34876</c:v>
                </c:pt>
                <c:pt idx="7061">
                  <c:v>34873</c:v>
                </c:pt>
                <c:pt idx="7062">
                  <c:v>34872</c:v>
                </c:pt>
                <c:pt idx="7063">
                  <c:v>34871</c:v>
                </c:pt>
                <c:pt idx="7064">
                  <c:v>34870</c:v>
                </c:pt>
                <c:pt idx="7065">
                  <c:v>34869</c:v>
                </c:pt>
                <c:pt idx="7066">
                  <c:v>34866</c:v>
                </c:pt>
                <c:pt idx="7067">
                  <c:v>34865</c:v>
                </c:pt>
                <c:pt idx="7068">
                  <c:v>34864</c:v>
                </c:pt>
                <c:pt idx="7069">
                  <c:v>34863</c:v>
                </c:pt>
                <c:pt idx="7070">
                  <c:v>34862</c:v>
                </c:pt>
                <c:pt idx="7071">
                  <c:v>34859</c:v>
                </c:pt>
                <c:pt idx="7072">
                  <c:v>34858</c:v>
                </c:pt>
                <c:pt idx="7073">
                  <c:v>34857</c:v>
                </c:pt>
                <c:pt idx="7074">
                  <c:v>34856</c:v>
                </c:pt>
                <c:pt idx="7075">
                  <c:v>34855</c:v>
                </c:pt>
                <c:pt idx="7076">
                  <c:v>34852</c:v>
                </c:pt>
                <c:pt idx="7077">
                  <c:v>34851</c:v>
                </c:pt>
                <c:pt idx="7078">
                  <c:v>34850</c:v>
                </c:pt>
                <c:pt idx="7079">
                  <c:v>34849</c:v>
                </c:pt>
                <c:pt idx="7080">
                  <c:v>34845</c:v>
                </c:pt>
                <c:pt idx="7081">
                  <c:v>34844</c:v>
                </c:pt>
                <c:pt idx="7082">
                  <c:v>34843</c:v>
                </c:pt>
                <c:pt idx="7083">
                  <c:v>34842</c:v>
                </c:pt>
                <c:pt idx="7084">
                  <c:v>34841</c:v>
                </c:pt>
                <c:pt idx="7085">
                  <c:v>34838</c:v>
                </c:pt>
                <c:pt idx="7086">
                  <c:v>34837</c:v>
                </c:pt>
                <c:pt idx="7087">
                  <c:v>34836</c:v>
                </c:pt>
                <c:pt idx="7088">
                  <c:v>34835</c:v>
                </c:pt>
                <c:pt idx="7089">
                  <c:v>34834</c:v>
                </c:pt>
                <c:pt idx="7090">
                  <c:v>34831</c:v>
                </c:pt>
                <c:pt idx="7091">
                  <c:v>34830</c:v>
                </c:pt>
                <c:pt idx="7092">
                  <c:v>34829</c:v>
                </c:pt>
                <c:pt idx="7093">
                  <c:v>34828</c:v>
                </c:pt>
                <c:pt idx="7094">
                  <c:v>34827</c:v>
                </c:pt>
                <c:pt idx="7095">
                  <c:v>34824</c:v>
                </c:pt>
                <c:pt idx="7096">
                  <c:v>34823</c:v>
                </c:pt>
                <c:pt idx="7097">
                  <c:v>34822</c:v>
                </c:pt>
                <c:pt idx="7098">
                  <c:v>34821</c:v>
                </c:pt>
                <c:pt idx="7099">
                  <c:v>34820</c:v>
                </c:pt>
                <c:pt idx="7100">
                  <c:v>34817</c:v>
                </c:pt>
                <c:pt idx="7101">
                  <c:v>34816</c:v>
                </c:pt>
                <c:pt idx="7102">
                  <c:v>34815</c:v>
                </c:pt>
                <c:pt idx="7103">
                  <c:v>34814</c:v>
                </c:pt>
                <c:pt idx="7104">
                  <c:v>34813</c:v>
                </c:pt>
                <c:pt idx="7105">
                  <c:v>34810</c:v>
                </c:pt>
                <c:pt idx="7106">
                  <c:v>34809</c:v>
                </c:pt>
                <c:pt idx="7107">
                  <c:v>34808</c:v>
                </c:pt>
                <c:pt idx="7108">
                  <c:v>34807</c:v>
                </c:pt>
                <c:pt idx="7109">
                  <c:v>34806</c:v>
                </c:pt>
                <c:pt idx="7110">
                  <c:v>34802</c:v>
                </c:pt>
                <c:pt idx="7111">
                  <c:v>34801</c:v>
                </c:pt>
                <c:pt idx="7112">
                  <c:v>34800</c:v>
                </c:pt>
                <c:pt idx="7113">
                  <c:v>34799</c:v>
                </c:pt>
                <c:pt idx="7114">
                  <c:v>34796</c:v>
                </c:pt>
                <c:pt idx="7115">
                  <c:v>34795</c:v>
                </c:pt>
                <c:pt idx="7116">
                  <c:v>34794</c:v>
                </c:pt>
                <c:pt idx="7117">
                  <c:v>34793</c:v>
                </c:pt>
                <c:pt idx="7118">
                  <c:v>34792</c:v>
                </c:pt>
                <c:pt idx="7119">
                  <c:v>34789</c:v>
                </c:pt>
                <c:pt idx="7120">
                  <c:v>34788</c:v>
                </c:pt>
                <c:pt idx="7121">
                  <c:v>34787</c:v>
                </c:pt>
                <c:pt idx="7122">
                  <c:v>34786</c:v>
                </c:pt>
                <c:pt idx="7123">
                  <c:v>34785</c:v>
                </c:pt>
                <c:pt idx="7124">
                  <c:v>34782</c:v>
                </c:pt>
                <c:pt idx="7125">
                  <c:v>34781</c:v>
                </c:pt>
                <c:pt idx="7126">
                  <c:v>34780</c:v>
                </c:pt>
                <c:pt idx="7127">
                  <c:v>34779</c:v>
                </c:pt>
                <c:pt idx="7128">
                  <c:v>34778</c:v>
                </c:pt>
                <c:pt idx="7129">
                  <c:v>34775</c:v>
                </c:pt>
                <c:pt idx="7130">
                  <c:v>34774</c:v>
                </c:pt>
                <c:pt idx="7131">
                  <c:v>34773</c:v>
                </c:pt>
                <c:pt idx="7132">
                  <c:v>34772</c:v>
                </c:pt>
                <c:pt idx="7133">
                  <c:v>34771</c:v>
                </c:pt>
                <c:pt idx="7134">
                  <c:v>34768</c:v>
                </c:pt>
                <c:pt idx="7135">
                  <c:v>34767</c:v>
                </c:pt>
                <c:pt idx="7136">
                  <c:v>34766</c:v>
                </c:pt>
                <c:pt idx="7137">
                  <c:v>34765</c:v>
                </c:pt>
                <c:pt idx="7138">
                  <c:v>34764</c:v>
                </c:pt>
                <c:pt idx="7139">
                  <c:v>34761</c:v>
                </c:pt>
                <c:pt idx="7140">
                  <c:v>34760</c:v>
                </c:pt>
                <c:pt idx="7141">
                  <c:v>34759</c:v>
                </c:pt>
                <c:pt idx="7142">
                  <c:v>34758</c:v>
                </c:pt>
                <c:pt idx="7143">
                  <c:v>34757</c:v>
                </c:pt>
                <c:pt idx="7144">
                  <c:v>34754</c:v>
                </c:pt>
                <c:pt idx="7145">
                  <c:v>34753</c:v>
                </c:pt>
                <c:pt idx="7146">
                  <c:v>34752</c:v>
                </c:pt>
                <c:pt idx="7147">
                  <c:v>34751</c:v>
                </c:pt>
                <c:pt idx="7148">
                  <c:v>34747</c:v>
                </c:pt>
                <c:pt idx="7149">
                  <c:v>34746</c:v>
                </c:pt>
                <c:pt idx="7150">
                  <c:v>34745</c:v>
                </c:pt>
                <c:pt idx="7151">
                  <c:v>34744</c:v>
                </c:pt>
                <c:pt idx="7152">
                  <c:v>34743</c:v>
                </c:pt>
                <c:pt idx="7153">
                  <c:v>34740</c:v>
                </c:pt>
                <c:pt idx="7154">
                  <c:v>34739</c:v>
                </c:pt>
                <c:pt idx="7155">
                  <c:v>34738</c:v>
                </c:pt>
                <c:pt idx="7156">
                  <c:v>34737</c:v>
                </c:pt>
                <c:pt idx="7157">
                  <c:v>34736</c:v>
                </c:pt>
                <c:pt idx="7158">
                  <c:v>34733</c:v>
                </c:pt>
                <c:pt idx="7159">
                  <c:v>34732</c:v>
                </c:pt>
                <c:pt idx="7160">
                  <c:v>34731</c:v>
                </c:pt>
                <c:pt idx="7161">
                  <c:v>34730</c:v>
                </c:pt>
                <c:pt idx="7162">
                  <c:v>34729</c:v>
                </c:pt>
                <c:pt idx="7163">
                  <c:v>34726</c:v>
                </c:pt>
                <c:pt idx="7164">
                  <c:v>34725</c:v>
                </c:pt>
                <c:pt idx="7165">
                  <c:v>34724</c:v>
                </c:pt>
                <c:pt idx="7166">
                  <c:v>34723</c:v>
                </c:pt>
                <c:pt idx="7167">
                  <c:v>34722</c:v>
                </c:pt>
                <c:pt idx="7168">
                  <c:v>34719</c:v>
                </c:pt>
                <c:pt idx="7169">
                  <c:v>34718</c:v>
                </c:pt>
                <c:pt idx="7170">
                  <c:v>34717</c:v>
                </c:pt>
                <c:pt idx="7171">
                  <c:v>34716</c:v>
                </c:pt>
                <c:pt idx="7172">
                  <c:v>34715</c:v>
                </c:pt>
                <c:pt idx="7173">
                  <c:v>34712</c:v>
                </c:pt>
                <c:pt idx="7174">
                  <c:v>34711</c:v>
                </c:pt>
                <c:pt idx="7175">
                  <c:v>34710</c:v>
                </c:pt>
                <c:pt idx="7176">
                  <c:v>34709</c:v>
                </c:pt>
                <c:pt idx="7177">
                  <c:v>34708</c:v>
                </c:pt>
                <c:pt idx="7178">
                  <c:v>34705</c:v>
                </c:pt>
                <c:pt idx="7179">
                  <c:v>34704</c:v>
                </c:pt>
                <c:pt idx="7180">
                  <c:v>34703</c:v>
                </c:pt>
                <c:pt idx="7181">
                  <c:v>34702</c:v>
                </c:pt>
                <c:pt idx="7182">
                  <c:v>34698</c:v>
                </c:pt>
                <c:pt idx="7183">
                  <c:v>34697</c:v>
                </c:pt>
                <c:pt idx="7184">
                  <c:v>34696</c:v>
                </c:pt>
                <c:pt idx="7185">
                  <c:v>34695</c:v>
                </c:pt>
                <c:pt idx="7186">
                  <c:v>34691</c:v>
                </c:pt>
                <c:pt idx="7187">
                  <c:v>34690</c:v>
                </c:pt>
                <c:pt idx="7188">
                  <c:v>34689</c:v>
                </c:pt>
                <c:pt idx="7189">
                  <c:v>34688</c:v>
                </c:pt>
                <c:pt idx="7190">
                  <c:v>34687</c:v>
                </c:pt>
                <c:pt idx="7191">
                  <c:v>34684</c:v>
                </c:pt>
                <c:pt idx="7192">
                  <c:v>34683</c:v>
                </c:pt>
                <c:pt idx="7193">
                  <c:v>34682</c:v>
                </c:pt>
                <c:pt idx="7194">
                  <c:v>34681</c:v>
                </c:pt>
                <c:pt idx="7195">
                  <c:v>34680</c:v>
                </c:pt>
                <c:pt idx="7196">
                  <c:v>34677</c:v>
                </c:pt>
                <c:pt idx="7197">
                  <c:v>34676</c:v>
                </c:pt>
                <c:pt idx="7198">
                  <c:v>34675</c:v>
                </c:pt>
                <c:pt idx="7199">
                  <c:v>34674</c:v>
                </c:pt>
                <c:pt idx="7200">
                  <c:v>34673</c:v>
                </c:pt>
                <c:pt idx="7201">
                  <c:v>34670</c:v>
                </c:pt>
                <c:pt idx="7202">
                  <c:v>34669</c:v>
                </c:pt>
                <c:pt idx="7203">
                  <c:v>34668</c:v>
                </c:pt>
                <c:pt idx="7204">
                  <c:v>34667</c:v>
                </c:pt>
                <c:pt idx="7205">
                  <c:v>34666</c:v>
                </c:pt>
                <c:pt idx="7206">
                  <c:v>34663</c:v>
                </c:pt>
                <c:pt idx="7207">
                  <c:v>34661</c:v>
                </c:pt>
                <c:pt idx="7208">
                  <c:v>34660</c:v>
                </c:pt>
                <c:pt idx="7209">
                  <c:v>34659</c:v>
                </c:pt>
                <c:pt idx="7210">
                  <c:v>34656</c:v>
                </c:pt>
                <c:pt idx="7211">
                  <c:v>34655</c:v>
                </c:pt>
                <c:pt idx="7212">
                  <c:v>34654</c:v>
                </c:pt>
                <c:pt idx="7213">
                  <c:v>34653</c:v>
                </c:pt>
                <c:pt idx="7214">
                  <c:v>34652</c:v>
                </c:pt>
                <c:pt idx="7215">
                  <c:v>34649</c:v>
                </c:pt>
                <c:pt idx="7216">
                  <c:v>34648</c:v>
                </c:pt>
                <c:pt idx="7217">
                  <c:v>34647</c:v>
                </c:pt>
                <c:pt idx="7218">
                  <c:v>34646</c:v>
                </c:pt>
                <c:pt idx="7219">
                  <c:v>34645</c:v>
                </c:pt>
                <c:pt idx="7220">
                  <c:v>34642</c:v>
                </c:pt>
                <c:pt idx="7221">
                  <c:v>34641</c:v>
                </c:pt>
                <c:pt idx="7222">
                  <c:v>34640</c:v>
                </c:pt>
                <c:pt idx="7223">
                  <c:v>34639</c:v>
                </c:pt>
                <c:pt idx="7224">
                  <c:v>34638</c:v>
                </c:pt>
                <c:pt idx="7225">
                  <c:v>34635</c:v>
                </c:pt>
                <c:pt idx="7226">
                  <c:v>34634</c:v>
                </c:pt>
                <c:pt idx="7227">
                  <c:v>34633</c:v>
                </c:pt>
                <c:pt idx="7228">
                  <c:v>34632</c:v>
                </c:pt>
                <c:pt idx="7229">
                  <c:v>34631</c:v>
                </c:pt>
                <c:pt idx="7230">
                  <c:v>34628</c:v>
                </c:pt>
                <c:pt idx="7231">
                  <c:v>34627</c:v>
                </c:pt>
                <c:pt idx="7232">
                  <c:v>34626</c:v>
                </c:pt>
                <c:pt idx="7233">
                  <c:v>34625</c:v>
                </c:pt>
                <c:pt idx="7234">
                  <c:v>34624</c:v>
                </c:pt>
                <c:pt idx="7235">
                  <c:v>34621</c:v>
                </c:pt>
                <c:pt idx="7236">
                  <c:v>34620</c:v>
                </c:pt>
                <c:pt idx="7237">
                  <c:v>34619</c:v>
                </c:pt>
                <c:pt idx="7238">
                  <c:v>34618</c:v>
                </c:pt>
                <c:pt idx="7239">
                  <c:v>34617</c:v>
                </c:pt>
                <c:pt idx="7240">
                  <c:v>34614</c:v>
                </c:pt>
                <c:pt idx="7241">
                  <c:v>34613</c:v>
                </c:pt>
                <c:pt idx="7242">
                  <c:v>34612</c:v>
                </c:pt>
                <c:pt idx="7243">
                  <c:v>34611</c:v>
                </c:pt>
                <c:pt idx="7244">
                  <c:v>34610</c:v>
                </c:pt>
                <c:pt idx="7245">
                  <c:v>34607</c:v>
                </c:pt>
                <c:pt idx="7246">
                  <c:v>34606</c:v>
                </c:pt>
                <c:pt idx="7247">
                  <c:v>34605</c:v>
                </c:pt>
                <c:pt idx="7248">
                  <c:v>34604</c:v>
                </c:pt>
                <c:pt idx="7249">
                  <c:v>34603</c:v>
                </c:pt>
                <c:pt idx="7250">
                  <c:v>34600</c:v>
                </c:pt>
                <c:pt idx="7251">
                  <c:v>34599</c:v>
                </c:pt>
                <c:pt idx="7252">
                  <c:v>34598</c:v>
                </c:pt>
                <c:pt idx="7253">
                  <c:v>34597</c:v>
                </c:pt>
                <c:pt idx="7254">
                  <c:v>34596</c:v>
                </c:pt>
                <c:pt idx="7255">
                  <c:v>34593</c:v>
                </c:pt>
                <c:pt idx="7256">
                  <c:v>34592</c:v>
                </c:pt>
                <c:pt idx="7257">
                  <c:v>34591</c:v>
                </c:pt>
                <c:pt idx="7258">
                  <c:v>34590</c:v>
                </c:pt>
                <c:pt idx="7259">
                  <c:v>34589</c:v>
                </c:pt>
                <c:pt idx="7260">
                  <c:v>34586</c:v>
                </c:pt>
                <c:pt idx="7261">
                  <c:v>34585</c:v>
                </c:pt>
                <c:pt idx="7262">
                  <c:v>34584</c:v>
                </c:pt>
                <c:pt idx="7263">
                  <c:v>34583</c:v>
                </c:pt>
                <c:pt idx="7264">
                  <c:v>34579</c:v>
                </c:pt>
                <c:pt idx="7265">
                  <c:v>34578</c:v>
                </c:pt>
                <c:pt idx="7266">
                  <c:v>34577</c:v>
                </c:pt>
                <c:pt idx="7267">
                  <c:v>34576</c:v>
                </c:pt>
                <c:pt idx="7268">
                  <c:v>34575</c:v>
                </c:pt>
                <c:pt idx="7269">
                  <c:v>34572</c:v>
                </c:pt>
                <c:pt idx="7270">
                  <c:v>34571</c:v>
                </c:pt>
                <c:pt idx="7271">
                  <c:v>34570</c:v>
                </c:pt>
                <c:pt idx="7272">
                  <c:v>34569</c:v>
                </c:pt>
                <c:pt idx="7273">
                  <c:v>34568</c:v>
                </c:pt>
                <c:pt idx="7274">
                  <c:v>34565</c:v>
                </c:pt>
                <c:pt idx="7275">
                  <c:v>34564</c:v>
                </c:pt>
                <c:pt idx="7276">
                  <c:v>34563</c:v>
                </c:pt>
                <c:pt idx="7277">
                  <c:v>34562</c:v>
                </c:pt>
                <c:pt idx="7278">
                  <c:v>34561</c:v>
                </c:pt>
                <c:pt idx="7279">
                  <c:v>34558</c:v>
                </c:pt>
                <c:pt idx="7280">
                  <c:v>34557</c:v>
                </c:pt>
                <c:pt idx="7281">
                  <c:v>34556</c:v>
                </c:pt>
                <c:pt idx="7282">
                  <c:v>34555</c:v>
                </c:pt>
                <c:pt idx="7283">
                  <c:v>34554</c:v>
                </c:pt>
                <c:pt idx="7284">
                  <c:v>34551</c:v>
                </c:pt>
                <c:pt idx="7285">
                  <c:v>34550</c:v>
                </c:pt>
                <c:pt idx="7286">
                  <c:v>34549</c:v>
                </c:pt>
                <c:pt idx="7287">
                  <c:v>34548</c:v>
                </c:pt>
                <c:pt idx="7288">
                  <c:v>34547</c:v>
                </c:pt>
                <c:pt idx="7289">
                  <c:v>34544</c:v>
                </c:pt>
                <c:pt idx="7290">
                  <c:v>34543</c:v>
                </c:pt>
                <c:pt idx="7291">
                  <c:v>34542</c:v>
                </c:pt>
                <c:pt idx="7292">
                  <c:v>34541</c:v>
                </c:pt>
                <c:pt idx="7293">
                  <c:v>34540</c:v>
                </c:pt>
                <c:pt idx="7294">
                  <c:v>34537</c:v>
                </c:pt>
                <c:pt idx="7295">
                  <c:v>34536</c:v>
                </c:pt>
                <c:pt idx="7296">
                  <c:v>34535</c:v>
                </c:pt>
                <c:pt idx="7297">
                  <c:v>34534</c:v>
                </c:pt>
                <c:pt idx="7298">
                  <c:v>34533</c:v>
                </c:pt>
                <c:pt idx="7299">
                  <c:v>34530</c:v>
                </c:pt>
                <c:pt idx="7300">
                  <c:v>34529</c:v>
                </c:pt>
                <c:pt idx="7301">
                  <c:v>34528</c:v>
                </c:pt>
                <c:pt idx="7302">
                  <c:v>34527</c:v>
                </c:pt>
                <c:pt idx="7303">
                  <c:v>34526</c:v>
                </c:pt>
                <c:pt idx="7304">
                  <c:v>34523</c:v>
                </c:pt>
                <c:pt idx="7305">
                  <c:v>34522</c:v>
                </c:pt>
                <c:pt idx="7306">
                  <c:v>34521</c:v>
                </c:pt>
                <c:pt idx="7307">
                  <c:v>34520</c:v>
                </c:pt>
                <c:pt idx="7308">
                  <c:v>34516</c:v>
                </c:pt>
                <c:pt idx="7309">
                  <c:v>34515</c:v>
                </c:pt>
                <c:pt idx="7310">
                  <c:v>34514</c:v>
                </c:pt>
                <c:pt idx="7311">
                  <c:v>34513</c:v>
                </c:pt>
                <c:pt idx="7312">
                  <c:v>34512</c:v>
                </c:pt>
                <c:pt idx="7313">
                  <c:v>34509</c:v>
                </c:pt>
                <c:pt idx="7314">
                  <c:v>34508</c:v>
                </c:pt>
                <c:pt idx="7315">
                  <c:v>34507</c:v>
                </c:pt>
                <c:pt idx="7316">
                  <c:v>34506</c:v>
                </c:pt>
                <c:pt idx="7317">
                  <c:v>34505</c:v>
                </c:pt>
                <c:pt idx="7318">
                  <c:v>34502</c:v>
                </c:pt>
                <c:pt idx="7319">
                  <c:v>34501</c:v>
                </c:pt>
                <c:pt idx="7320">
                  <c:v>34500</c:v>
                </c:pt>
                <c:pt idx="7321">
                  <c:v>34499</c:v>
                </c:pt>
                <c:pt idx="7322">
                  <c:v>34498</c:v>
                </c:pt>
                <c:pt idx="7323">
                  <c:v>34495</c:v>
                </c:pt>
                <c:pt idx="7324">
                  <c:v>34494</c:v>
                </c:pt>
                <c:pt idx="7325">
                  <c:v>34493</c:v>
                </c:pt>
                <c:pt idx="7326">
                  <c:v>34492</c:v>
                </c:pt>
                <c:pt idx="7327">
                  <c:v>34491</c:v>
                </c:pt>
                <c:pt idx="7328">
                  <c:v>34488</c:v>
                </c:pt>
                <c:pt idx="7329">
                  <c:v>34487</c:v>
                </c:pt>
                <c:pt idx="7330">
                  <c:v>34486</c:v>
                </c:pt>
                <c:pt idx="7331">
                  <c:v>34485</c:v>
                </c:pt>
                <c:pt idx="7332">
                  <c:v>34481</c:v>
                </c:pt>
                <c:pt idx="7333">
                  <c:v>34480</c:v>
                </c:pt>
                <c:pt idx="7334">
                  <c:v>34479</c:v>
                </c:pt>
                <c:pt idx="7335">
                  <c:v>34478</c:v>
                </c:pt>
                <c:pt idx="7336">
                  <c:v>34477</c:v>
                </c:pt>
                <c:pt idx="7337">
                  <c:v>34474</c:v>
                </c:pt>
                <c:pt idx="7338">
                  <c:v>34473</c:v>
                </c:pt>
                <c:pt idx="7339">
                  <c:v>34472</c:v>
                </c:pt>
                <c:pt idx="7340">
                  <c:v>34471</c:v>
                </c:pt>
                <c:pt idx="7341">
                  <c:v>34470</c:v>
                </c:pt>
                <c:pt idx="7342">
                  <c:v>34467</c:v>
                </c:pt>
                <c:pt idx="7343">
                  <c:v>34466</c:v>
                </c:pt>
                <c:pt idx="7344">
                  <c:v>34465</c:v>
                </c:pt>
                <c:pt idx="7345">
                  <c:v>34464</c:v>
                </c:pt>
                <c:pt idx="7346">
                  <c:v>34463</c:v>
                </c:pt>
                <c:pt idx="7347">
                  <c:v>34460</c:v>
                </c:pt>
                <c:pt idx="7348">
                  <c:v>34459</c:v>
                </c:pt>
                <c:pt idx="7349">
                  <c:v>34458</c:v>
                </c:pt>
                <c:pt idx="7350">
                  <c:v>34457</c:v>
                </c:pt>
                <c:pt idx="7351">
                  <c:v>34456</c:v>
                </c:pt>
                <c:pt idx="7352">
                  <c:v>34453</c:v>
                </c:pt>
                <c:pt idx="7353">
                  <c:v>34452</c:v>
                </c:pt>
                <c:pt idx="7354">
                  <c:v>34450</c:v>
                </c:pt>
                <c:pt idx="7355">
                  <c:v>34449</c:v>
                </c:pt>
                <c:pt idx="7356">
                  <c:v>34446</c:v>
                </c:pt>
                <c:pt idx="7357">
                  <c:v>34445</c:v>
                </c:pt>
                <c:pt idx="7358">
                  <c:v>34444</c:v>
                </c:pt>
                <c:pt idx="7359">
                  <c:v>34443</c:v>
                </c:pt>
                <c:pt idx="7360">
                  <c:v>34442</c:v>
                </c:pt>
                <c:pt idx="7361">
                  <c:v>34439</c:v>
                </c:pt>
                <c:pt idx="7362">
                  <c:v>34438</c:v>
                </c:pt>
                <c:pt idx="7363">
                  <c:v>34437</c:v>
                </c:pt>
                <c:pt idx="7364">
                  <c:v>34436</c:v>
                </c:pt>
                <c:pt idx="7365">
                  <c:v>34435</c:v>
                </c:pt>
                <c:pt idx="7366">
                  <c:v>34432</c:v>
                </c:pt>
                <c:pt idx="7367">
                  <c:v>34431</c:v>
                </c:pt>
                <c:pt idx="7368">
                  <c:v>34430</c:v>
                </c:pt>
                <c:pt idx="7369">
                  <c:v>34429</c:v>
                </c:pt>
                <c:pt idx="7370">
                  <c:v>34428</c:v>
                </c:pt>
                <c:pt idx="7371">
                  <c:v>34424</c:v>
                </c:pt>
                <c:pt idx="7372">
                  <c:v>34423</c:v>
                </c:pt>
                <c:pt idx="7373">
                  <c:v>34422</c:v>
                </c:pt>
                <c:pt idx="7374">
                  <c:v>34421</c:v>
                </c:pt>
                <c:pt idx="7375">
                  <c:v>34418</c:v>
                </c:pt>
                <c:pt idx="7376">
                  <c:v>34417</c:v>
                </c:pt>
                <c:pt idx="7377">
                  <c:v>34416</c:v>
                </c:pt>
                <c:pt idx="7378">
                  <c:v>34415</c:v>
                </c:pt>
                <c:pt idx="7379">
                  <c:v>34414</c:v>
                </c:pt>
                <c:pt idx="7380">
                  <c:v>34411</c:v>
                </c:pt>
                <c:pt idx="7381">
                  <c:v>34410</c:v>
                </c:pt>
                <c:pt idx="7382">
                  <c:v>34409</c:v>
                </c:pt>
                <c:pt idx="7383">
                  <c:v>34408</c:v>
                </c:pt>
                <c:pt idx="7384">
                  <c:v>34407</c:v>
                </c:pt>
                <c:pt idx="7385">
                  <c:v>34404</c:v>
                </c:pt>
                <c:pt idx="7386">
                  <c:v>34403</c:v>
                </c:pt>
                <c:pt idx="7387">
                  <c:v>34402</c:v>
                </c:pt>
                <c:pt idx="7388">
                  <c:v>34401</c:v>
                </c:pt>
                <c:pt idx="7389">
                  <c:v>34400</c:v>
                </c:pt>
                <c:pt idx="7390">
                  <c:v>34397</c:v>
                </c:pt>
                <c:pt idx="7391">
                  <c:v>34396</c:v>
                </c:pt>
                <c:pt idx="7392">
                  <c:v>34395</c:v>
                </c:pt>
                <c:pt idx="7393">
                  <c:v>34394</c:v>
                </c:pt>
                <c:pt idx="7394">
                  <c:v>34393</c:v>
                </c:pt>
                <c:pt idx="7395">
                  <c:v>34390</c:v>
                </c:pt>
                <c:pt idx="7396">
                  <c:v>34389</c:v>
                </c:pt>
                <c:pt idx="7397">
                  <c:v>34388</c:v>
                </c:pt>
                <c:pt idx="7398">
                  <c:v>34387</c:v>
                </c:pt>
                <c:pt idx="7399">
                  <c:v>34383</c:v>
                </c:pt>
                <c:pt idx="7400">
                  <c:v>34382</c:v>
                </c:pt>
                <c:pt idx="7401">
                  <c:v>34381</c:v>
                </c:pt>
                <c:pt idx="7402">
                  <c:v>34380</c:v>
                </c:pt>
                <c:pt idx="7403">
                  <c:v>34379</c:v>
                </c:pt>
                <c:pt idx="7404">
                  <c:v>34376</c:v>
                </c:pt>
                <c:pt idx="7405">
                  <c:v>34375</c:v>
                </c:pt>
                <c:pt idx="7406">
                  <c:v>34374</c:v>
                </c:pt>
                <c:pt idx="7407">
                  <c:v>34373</c:v>
                </c:pt>
                <c:pt idx="7408">
                  <c:v>34372</c:v>
                </c:pt>
                <c:pt idx="7409">
                  <c:v>34369</c:v>
                </c:pt>
                <c:pt idx="7410">
                  <c:v>34368</c:v>
                </c:pt>
                <c:pt idx="7411">
                  <c:v>34367</c:v>
                </c:pt>
                <c:pt idx="7412">
                  <c:v>34366</c:v>
                </c:pt>
                <c:pt idx="7413">
                  <c:v>34365</c:v>
                </c:pt>
                <c:pt idx="7414">
                  <c:v>34362</c:v>
                </c:pt>
                <c:pt idx="7415">
                  <c:v>34361</c:v>
                </c:pt>
                <c:pt idx="7416">
                  <c:v>34360</c:v>
                </c:pt>
                <c:pt idx="7417">
                  <c:v>34359</c:v>
                </c:pt>
                <c:pt idx="7418">
                  <c:v>34358</c:v>
                </c:pt>
                <c:pt idx="7419">
                  <c:v>34355</c:v>
                </c:pt>
                <c:pt idx="7420">
                  <c:v>34354</c:v>
                </c:pt>
                <c:pt idx="7421">
                  <c:v>34353</c:v>
                </c:pt>
                <c:pt idx="7422">
                  <c:v>34352</c:v>
                </c:pt>
                <c:pt idx="7423">
                  <c:v>34351</c:v>
                </c:pt>
                <c:pt idx="7424">
                  <c:v>34348</c:v>
                </c:pt>
                <c:pt idx="7425">
                  <c:v>34347</c:v>
                </c:pt>
                <c:pt idx="7426">
                  <c:v>34346</c:v>
                </c:pt>
                <c:pt idx="7427">
                  <c:v>34345</c:v>
                </c:pt>
                <c:pt idx="7428">
                  <c:v>34344</c:v>
                </c:pt>
                <c:pt idx="7429">
                  <c:v>34341</c:v>
                </c:pt>
                <c:pt idx="7430">
                  <c:v>34340</c:v>
                </c:pt>
                <c:pt idx="7431">
                  <c:v>34339</c:v>
                </c:pt>
                <c:pt idx="7432">
                  <c:v>34338</c:v>
                </c:pt>
                <c:pt idx="7433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3.9328037504883444E-2</c:v>
                </c:pt>
                <c:pt idx="1">
                  <c:v>3.8346771633547078E-2</c:v>
                </c:pt>
                <c:pt idx="2">
                  <c:v>3.7835129040340768E-2</c:v>
                </c:pt>
                <c:pt idx="3">
                  <c:v>3.8198836326840374E-2</c:v>
                </c:pt>
                <c:pt idx="4">
                  <c:v>3.8904991948470212E-2</c:v>
                </c:pt>
                <c:pt idx="5">
                  <c:v>3.9164829464401502E-2</c:v>
                </c:pt>
                <c:pt idx="6">
                  <c:v>3.950811093668237E-2</c:v>
                </c:pt>
                <c:pt idx="7">
                  <c:v>3.8641161793871157E-2</c:v>
                </c:pt>
                <c:pt idx="8">
                  <c:v>3.8419947840468163E-2</c:v>
                </c:pt>
                <c:pt idx="9">
                  <c:v>3.8385764219891962E-2</c:v>
                </c:pt>
                <c:pt idx="10">
                  <c:v>3.8658474142345106E-2</c:v>
                </c:pt>
                <c:pt idx="11">
                  <c:v>3.8987864704363544E-2</c:v>
                </c:pt>
                <c:pt idx="12">
                  <c:v>3.9340845437373803E-2</c:v>
                </c:pt>
                <c:pt idx="13">
                  <c:v>3.9218232582299853E-2</c:v>
                </c:pt>
                <c:pt idx="14">
                  <c:v>3.9907499174099768E-2</c:v>
                </c:pt>
                <c:pt idx="15">
                  <c:v>3.957023060796646E-2</c:v>
                </c:pt>
                <c:pt idx="16">
                  <c:v>3.8997933884297523E-2</c:v>
                </c:pt>
                <c:pt idx="17">
                  <c:v>3.9302446642373763E-2</c:v>
                </c:pt>
                <c:pt idx="18">
                  <c:v>3.8407732417652295E-2</c:v>
                </c:pt>
                <c:pt idx="19">
                  <c:v>3.8160222390700028E-2</c:v>
                </c:pt>
                <c:pt idx="20">
                  <c:v>3.844929658157744E-2</c:v>
                </c:pt>
                <c:pt idx="21">
                  <c:v>3.8104851428931934E-2</c:v>
                </c:pt>
                <c:pt idx="22">
                  <c:v>3.8390643869573506E-2</c:v>
                </c:pt>
                <c:pt idx="23">
                  <c:v>3.8020898904695954E-2</c:v>
                </c:pt>
                <c:pt idx="24">
                  <c:v>3.7930168299422251E-2</c:v>
                </c:pt>
                <c:pt idx="25">
                  <c:v>3.7790152036538821E-2</c:v>
                </c:pt>
                <c:pt idx="26">
                  <c:v>3.877013929006997E-2</c:v>
                </c:pt>
                <c:pt idx="27">
                  <c:v>3.8839945984181085E-2</c:v>
                </c:pt>
                <c:pt idx="28">
                  <c:v>3.8653526174324847E-2</c:v>
                </c:pt>
                <c:pt idx="29">
                  <c:v>3.9695057833859099E-2</c:v>
                </c:pt>
                <c:pt idx="30">
                  <c:v>4.0100916212986323E-2</c:v>
                </c:pt>
                <c:pt idx="31">
                  <c:v>3.9446185997910138E-2</c:v>
                </c:pt>
                <c:pt idx="32">
                  <c:v>3.9200415368639663E-2</c:v>
                </c:pt>
                <c:pt idx="33">
                  <c:v>3.9078674948240168E-2</c:v>
                </c:pt>
                <c:pt idx="34">
                  <c:v>3.8405290265149106E-2</c:v>
                </c:pt>
                <c:pt idx="35">
                  <c:v>3.8508128785463822E-2</c:v>
                </c:pt>
                <c:pt idx="36">
                  <c:v>3.9622146418262921E-2</c:v>
                </c:pt>
                <c:pt idx="37">
                  <c:v>3.8910004509437608E-2</c:v>
                </c:pt>
                <c:pt idx="38">
                  <c:v>3.9218232582299853E-2</c:v>
                </c:pt>
                <c:pt idx="39">
                  <c:v>3.8790058441975465E-2</c:v>
                </c:pt>
                <c:pt idx="40">
                  <c:v>3.9345970946518143E-2</c:v>
                </c:pt>
                <c:pt idx="41">
                  <c:v>3.8422391857506365E-2</c:v>
                </c:pt>
                <c:pt idx="42">
                  <c:v>3.8564678840505684E-2</c:v>
                </c:pt>
                <c:pt idx="43">
                  <c:v>3.8663423377288439E-2</c:v>
                </c:pt>
                <c:pt idx="44">
                  <c:v>3.844929658157744E-2</c:v>
                </c:pt>
                <c:pt idx="45">
                  <c:v>3.7958773252890897E-2</c:v>
                </c:pt>
                <c:pt idx="46">
                  <c:v>3.7849354555708731E-2</c:v>
                </c:pt>
                <c:pt idx="47">
                  <c:v>3.7700518070033079E-2</c:v>
                </c:pt>
                <c:pt idx="48">
                  <c:v>3.8663423377288439E-2</c:v>
                </c:pt>
                <c:pt idx="49">
                  <c:v>3.8513039597015873E-2</c:v>
                </c:pt>
                <c:pt idx="50">
                  <c:v>3.7740564858785304E-2</c:v>
                </c:pt>
                <c:pt idx="51">
                  <c:v>3.6115761779478589E-2</c:v>
                </c:pt>
                <c:pt idx="52">
                  <c:v>3.5828686676948628E-2</c:v>
                </c:pt>
                <c:pt idx="53">
                  <c:v>3.6178496555855047E-2</c:v>
                </c:pt>
                <c:pt idx="54">
                  <c:v>3.6389926497168337E-2</c:v>
                </c:pt>
                <c:pt idx="55">
                  <c:v>3.5741759867447778E-2</c:v>
                </c:pt>
                <c:pt idx="56">
                  <c:v>3.5222766503382318E-2</c:v>
                </c:pt>
                <c:pt idx="57">
                  <c:v>3.5714285714285712E-2</c:v>
                </c:pt>
                <c:pt idx="58">
                  <c:v>3.556078893141007E-2</c:v>
                </c:pt>
                <c:pt idx="59">
                  <c:v>3.5387860323412235E-2</c:v>
                </c:pt>
                <c:pt idx="60">
                  <c:v>3.5421064977715223E-2</c:v>
                </c:pt>
                <c:pt idx="61">
                  <c:v>3.5338169904048679E-2</c:v>
                </c:pt>
                <c:pt idx="62">
                  <c:v>3.5026675945256325E-2</c:v>
                </c:pt>
                <c:pt idx="63">
                  <c:v>3.5097913882270904E-2</c:v>
                </c:pt>
                <c:pt idx="64">
                  <c:v>3.5567071016370279E-2</c:v>
                </c:pt>
                <c:pt idx="65">
                  <c:v>3.5693180475121142E-2</c:v>
                </c:pt>
                <c:pt idx="66">
                  <c:v>3.5890427238695115E-2</c:v>
                </c:pt>
                <c:pt idx="67">
                  <c:v>3.602743811512079E-2</c:v>
                </c:pt>
                <c:pt idx="68">
                  <c:v>3.5554509065222513E-2</c:v>
                </c:pt>
                <c:pt idx="69">
                  <c:v>3.5731187884524375E-2</c:v>
                </c:pt>
                <c:pt idx="70">
                  <c:v>3.5539864666078259E-2</c:v>
                </c:pt>
                <c:pt idx="71">
                  <c:v>3.7018877175778377E-2</c:v>
                </c:pt>
                <c:pt idx="72">
                  <c:v>3.719440852269229E-2</c:v>
                </c:pt>
                <c:pt idx="73">
                  <c:v>3.7548178540345638E-2</c:v>
                </c:pt>
                <c:pt idx="74">
                  <c:v>3.7870712897360333E-2</c:v>
                </c:pt>
                <c:pt idx="75">
                  <c:v>3.8312718046305108E-2</c:v>
                </c:pt>
                <c:pt idx="76">
                  <c:v>3.870306292451621E-2</c:v>
                </c:pt>
                <c:pt idx="77">
                  <c:v>3.9088791095003877E-2</c:v>
                </c:pt>
                <c:pt idx="78">
                  <c:v>3.8700583071698602E-2</c:v>
                </c:pt>
                <c:pt idx="79">
                  <c:v>3.7913501977277005E-2</c:v>
                </c:pt>
                <c:pt idx="80">
                  <c:v>3.907361883814206E-2</c:v>
                </c:pt>
                <c:pt idx="81">
                  <c:v>3.9648155441774975E-2</c:v>
                </c:pt>
                <c:pt idx="82">
                  <c:v>3.9147060729794542E-2</c:v>
                </c:pt>
                <c:pt idx="83">
                  <c:v>3.9271781534460336E-2</c:v>
                </c:pt>
                <c:pt idx="84">
                  <c:v>3.7571535207763129E-2</c:v>
                </c:pt>
                <c:pt idx="85">
                  <c:v>3.8056833217818664E-2</c:v>
                </c:pt>
                <c:pt idx="86">
                  <c:v>3.7828020291851949E-2</c:v>
                </c:pt>
                <c:pt idx="87">
                  <c:v>3.7630054202230395E-2</c:v>
                </c:pt>
                <c:pt idx="88">
                  <c:v>3.7057488189459475E-2</c:v>
                </c:pt>
                <c:pt idx="89">
                  <c:v>3.6822532463573733E-2</c:v>
                </c:pt>
                <c:pt idx="90">
                  <c:v>3.634831798760306E-2</c:v>
                </c:pt>
                <c:pt idx="91">
                  <c:v>3.6614936954413188E-2</c:v>
                </c:pt>
                <c:pt idx="92">
                  <c:v>3.7155511811023618E-2</c:v>
                </c:pt>
                <c:pt idx="93">
                  <c:v>3.7272446775686516E-2</c:v>
                </c:pt>
                <c:pt idx="94">
                  <c:v>3.7569198233501272E-2</c:v>
                </c:pt>
                <c:pt idx="95">
                  <c:v>3.7096179830487658E-2</c:v>
                </c:pt>
                <c:pt idx="96">
                  <c:v>3.7189828212548487E-2</c:v>
                </c:pt>
                <c:pt idx="97">
                  <c:v>3.7300067930587287E-2</c:v>
                </c:pt>
                <c:pt idx="98">
                  <c:v>3.7667602120361708E-2</c:v>
                </c:pt>
                <c:pt idx="99">
                  <c:v>3.7515527950310559E-2</c:v>
                </c:pt>
                <c:pt idx="100">
                  <c:v>3.7089346023948422E-2</c:v>
                </c:pt>
                <c:pt idx="101">
                  <c:v>3.6261031398210963E-2</c:v>
                </c:pt>
                <c:pt idx="102">
                  <c:v>3.5737530323649493E-2</c:v>
                </c:pt>
                <c:pt idx="103">
                  <c:v>3.2961931290622096E-2</c:v>
                </c:pt>
                <c:pt idx="104">
                  <c:v>3.3214431904566986E-2</c:v>
                </c:pt>
                <c:pt idx="105">
                  <c:v>3.3029016688957372E-2</c:v>
                </c:pt>
                <c:pt idx="106">
                  <c:v>3.3721206364284016E-2</c:v>
                </c:pt>
                <c:pt idx="107">
                  <c:v>3.3411764705882349E-2</c:v>
                </c:pt>
                <c:pt idx="108">
                  <c:v>3.2626802228732266E-2</c:v>
                </c:pt>
                <c:pt idx="109">
                  <c:v>3.3482669181796744E-2</c:v>
                </c:pt>
                <c:pt idx="110">
                  <c:v>3.3520212452050752E-2</c:v>
                </c:pt>
                <c:pt idx="111">
                  <c:v>3.3607478847405482E-2</c:v>
                </c:pt>
                <c:pt idx="112">
                  <c:v>3.3146591970121375E-2</c:v>
                </c:pt>
                <c:pt idx="113">
                  <c:v>3.2639926445236174E-2</c:v>
                </c:pt>
                <c:pt idx="114">
                  <c:v>3.2606199770378874E-2</c:v>
                </c:pt>
                <c:pt idx="115">
                  <c:v>3.1652270827528563E-2</c:v>
                </c:pt>
                <c:pt idx="116">
                  <c:v>3.0246551999573993E-2</c:v>
                </c:pt>
                <c:pt idx="117">
                  <c:v>3.171766808130444E-2</c:v>
                </c:pt>
                <c:pt idx="118">
                  <c:v>3.1410717248244201E-2</c:v>
                </c:pt>
                <c:pt idx="119">
                  <c:v>3.1440274548876344E-2</c:v>
                </c:pt>
                <c:pt idx="120">
                  <c:v>3.1398562741846318E-2</c:v>
                </c:pt>
                <c:pt idx="121">
                  <c:v>3.1731843575418993E-2</c:v>
                </c:pt>
                <c:pt idx="122">
                  <c:v>3.2048750211589462E-2</c:v>
                </c:pt>
                <c:pt idx="123">
                  <c:v>3.146988752839492E-2</c:v>
                </c:pt>
                <c:pt idx="124">
                  <c:v>3.1989186753773373E-2</c:v>
                </c:pt>
                <c:pt idx="125">
                  <c:v>3.2075897899254573E-2</c:v>
                </c:pt>
                <c:pt idx="126">
                  <c:v>3.2420091324200914E-2</c:v>
                </c:pt>
                <c:pt idx="127">
                  <c:v>3.2265394228584411E-2</c:v>
                </c:pt>
                <c:pt idx="128">
                  <c:v>3.2423792670396162E-2</c:v>
                </c:pt>
                <c:pt idx="129">
                  <c:v>3.2170367014046214E-2</c:v>
                </c:pt>
                <c:pt idx="130">
                  <c:v>3.2412691166400359E-2</c:v>
                </c:pt>
                <c:pt idx="131">
                  <c:v>3.2996398280469387E-2</c:v>
                </c:pt>
                <c:pt idx="132">
                  <c:v>3.2645554342203571E-2</c:v>
                </c:pt>
                <c:pt idx="133">
                  <c:v>3.1645217003732795E-2</c:v>
                </c:pt>
                <c:pt idx="134">
                  <c:v>3.1852848811126065E-2</c:v>
                </c:pt>
                <c:pt idx="135">
                  <c:v>3.209402192338117E-2</c:v>
                </c:pt>
                <c:pt idx="136">
                  <c:v>3.1620553359683792E-2</c:v>
                </c:pt>
                <c:pt idx="137">
                  <c:v>3.2018038331454335E-2</c:v>
                </c:pt>
                <c:pt idx="138">
                  <c:v>3.3007903300790328E-2</c:v>
                </c:pt>
                <c:pt idx="139">
                  <c:v>3.2512879221522607E-2</c:v>
                </c:pt>
                <c:pt idx="140">
                  <c:v>3.2895117854867664E-2</c:v>
                </c:pt>
                <c:pt idx="141">
                  <c:v>3.3435366140805271E-2</c:v>
                </c:pt>
                <c:pt idx="142">
                  <c:v>3.366524419155998E-2</c:v>
                </c:pt>
                <c:pt idx="143">
                  <c:v>3.320860617399439E-2</c:v>
                </c:pt>
                <c:pt idx="144">
                  <c:v>3.2960018569024543E-2</c:v>
                </c:pt>
                <c:pt idx="145">
                  <c:v>3.2732092433584971E-2</c:v>
                </c:pt>
                <c:pt idx="146">
                  <c:v>3.3460972017673049E-2</c:v>
                </c:pt>
                <c:pt idx="147">
                  <c:v>3.380952380952381E-2</c:v>
                </c:pt>
                <c:pt idx="148">
                  <c:v>3.2730206292497406E-2</c:v>
                </c:pt>
                <c:pt idx="149">
                  <c:v>3.2923718989102707E-2</c:v>
                </c:pt>
                <c:pt idx="150">
                  <c:v>3.3021335968839022E-2</c:v>
                </c:pt>
                <c:pt idx="151">
                  <c:v>3.2170367014046214E-2</c:v>
                </c:pt>
                <c:pt idx="152">
                  <c:v>3.1376015025133951E-2</c:v>
                </c:pt>
                <c:pt idx="153">
                  <c:v>3.1124993150309602E-2</c:v>
                </c:pt>
                <c:pt idx="154">
                  <c:v>3.0985761824232173E-2</c:v>
                </c:pt>
                <c:pt idx="155">
                  <c:v>3.1376015025133951E-2</c:v>
                </c:pt>
                <c:pt idx="156">
                  <c:v>3.1845705315093065E-2</c:v>
                </c:pt>
                <c:pt idx="157">
                  <c:v>3.0919978225367448E-2</c:v>
                </c:pt>
                <c:pt idx="158">
                  <c:v>3.0829353017802864E-2</c:v>
                </c:pt>
                <c:pt idx="159">
                  <c:v>3.0555704986820163E-2</c:v>
                </c:pt>
                <c:pt idx="160">
                  <c:v>3.1339660119178984E-2</c:v>
                </c:pt>
                <c:pt idx="161">
                  <c:v>3.1039947538116834E-2</c:v>
                </c:pt>
                <c:pt idx="162">
                  <c:v>3.0854473355423975E-2</c:v>
                </c:pt>
                <c:pt idx="163">
                  <c:v>3.0704362397967453E-2</c:v>
                </c:pt>
                <c:pt idx="164">
                  <c:v>3.0204732783834082E-2</c:v>
                </c:pt>
                <c:pt idx="165">
                  <c:v>3.0447601179308493E-2</c:v>
                </c:pt>
                <c:pt idx="166">
                  <c:v>3.0462297543709105E-2</c:v>
                </c:pt>
                <c:pt idx="167">
                  <c:v>3.1329288472145611E-2</c:v>
                </c:pt>
                <c:pt idx="168">
                  <c:v>3.192266621705165E-2</c:v>
                </c:pt>
                <c:pt idx="169">
                  <c:v>3.0646379626632133E-2</c:v>
                </c:pt>
                <c:pt idx="170">
                  <c:v>3.0601799472011203E-2</c:v>
                </c:pt>
                <c:pt idx="171">
                  <c:v>3.0967179151673754E-2</c:v>
                </c:pt>
                <c:pt idx="172">
                  <c:v>3.1358692651686636E-2</c:v>
                </c:pt>
                <c:pt idx="173">
                  <c:v>3.1820728291316526E-2</c:v>
                </c:pt>
                <c:pt idx="174">
                  <c:v>3.1171111842827351E-2</c:v>
                </c:pt>
                <c:pt idx="175">
                  <c:v>3.1398562741846318E-2</c:v>
                </c:pt>
                <c:pt idx="176">
                  <c:v>3.1559062118013112E-2</c:v>
                </c:pt>
                <c:pt idx="177">
                  <c:v>3.1928049465992127E-2</c:v>
                </c:pt>
                <c:pt idx="178">
                  <c:v>3.2074086622621262E-2</c:v>
                </c:pt>
                <c:pt idx="179">
                  <c:v>3.2470130909506657E-2</c:v>
                </c:pt>
                <c:pt idx="180">
                  <c:v>3.2807716744642751E-2</c:v>
                </c:pt>
                <c:pt idx="181">
                  <c:v>3.2796350828569777E-2</c:v>
                </c:pt>
                <c:pt idx="182">
                  <c:v>3.361742424242424E-2</c:v>
                </c:pt>
                <c:pt idx="183">
                  <c:v>3.380952380952381E-2</c:v>
                </c:pt>
                <c:pt idx="184">
                  <c:v>3.4906588003933134E-2</c:v>
                </c:pt>
                <c:pt idx="185">
                  <c:v>3.5211704172091005E-2</c:v>
                </c:pt>
                <c:pt idx="186">
                  <c:v>3.5468964655926069E-2</c:v>
                </c:pt>
                <c:pt idx="187">
                  <c:v>3.4365924491771539E-2</c:v>
                </c:pt>
                <c:pt idx="188">
                  <c:v>3.6031464095407258E-2</c:v>
                </c:pt>
                <c:pt idx="189">
                  <c:v>3.6139212317872371E-2</c:v>
                </c:pt>
                <c:pt idx="190">
                  <c:v>3.6146111747486318E-2</c:v>
                </c:pt>
                <c:pt idx="191">
                  <c:v>3.5493344997812905E-2</c:v>
                </c:pt>
                <c:pt idx="192">
                  <c:v>3.5187709081898152E-2</c:v>
                </c:pt>
                <c:pt idx="193">
                  <c:v>3.5829180596732478E-2</c:v>
                </c:pt>
                <c:pt idx="194">
                  <c:v>3.6033749920700374E-2</c:v>
                </c:pt>
                <c:pt idx="195">
                  <c:v>3.743491728728663E-2</c:v>
                </c:pt>
                <c:pt idx="196">
                  <c:v>3.9535045590589547E-2</c:v>
                </c:pt>
                <c:pt idx="197">
                  <c:v>3.9234648062443873E-2</c:v>
                </c:pt>
                <c:pt idx="198">
                  <c:v>3.8962820688709009E-2</c:v>
                </c:pt>
                <c:pt idx="199">
                  <c:v>4.0277974755353843E-2</c:v>
                </c:pt>
                <c:pt idx="200">
                  <c:v>4.0295119182746877E-2</c:v>
                </c:pt>
                <c:pt idx="201">
                  <c:v>3.9234648062443873E-2</c:v>
                </c:pt>
                <c:pt idx="202">
                  <c:v>3.6671186002969848E-2</c:v>
                </c:pt>
                <c:pt idx="203">
                  <c:v>3.6642797238887817E-2</c:v>
                </c:pt>
                <c:pt idx="204">
                  <c:v>3.6345021755822882E-2</c:v>
                </c:pt>
                <c:pt idx="205">
                  <c:v>3.6201402166985336E-2</c:v>
                </c:pt>
                <c:pt idx="206">
                  <c:v>3.6305528922978586E-2</c:v>
                </c:pt>
                <c:pt idx="207">
                  <c:v>3.5362968497073835E-2</c:v>
                </c:pt>
                <c:pt idx="208">
                  <c:v>3.478899981625528E-2</c:v>
                </c:pt>
                <c:pt idx="209">
                  <c:v>3.5631390753403172E-2</c:v>
                </c:pt>
                <c:pt idx="210">
                  <c:v>3.4953846153846155E-2</c:v>
                </c:pt>
                <c:pt idx="211">
                  <c:v>3.5506657498280927E-2</c:v>
                </c:pt>
                <c:pt idx="212">
                  <c:v>3.6421930105803142E-2</c:v>
                </c:pt>
                <c:pt idx="213">
                  <c:v>3.6619173489781442E-2</c:v>
                </c:pt>
                <c:pt idx="214">
                  <c:v>3.6150712830957228E-2</c:v>
                </c:pt>
                <c:pt idx="215">
                  <c:v>3.5983528666455496E-2</c:v>
                </c:pt>
                <c:pt idx="216">
                  <c:v>3.6517937508036516E-2</c:v>
                </c:pt>
                <c:pt idx="217">
                  <c:v>3.5935720612425656E-2</c:v>
                </c:pt>
                <c:pt idx="218">
                  <c:v>3.5362968497073835E-2</c:v>
                </c:pt>
                <c:pt idx="219">
                  <c:v>3.4501609670169471E-2</c:v>
                </c:pt>
                <c:pt idx="220">
                  <c:v>3.4759194663729266E-2</c:v>
                </c:pt>
                <c:pt idx="221">
                  <c:v>3.450370550358401E-2</c:v>
                </c:pt>
                <c:pt idx="222">
                  <c:v>3.4806054292542431E-2</c:v>
                </c:pt>
                <c:pt idx="223">
                  <c:v>3.5063892832890915E-2</c:v>
                </c:pt>
                <c:pt idx="224">
                  <c:v>3.6201402166985336E-2</c:v>
                </c:pt>
                <c:pt idx="225">
                  <c:v>3.602003931764855E-2</c:v>
                </c:pt>
                <c:pt idx="226">
                  <c:v>3.5718777512262607E-2</c:v>
                </c:pt>
                <c:pt idx="227">
                  <c:v>3.6017755231452127E-2</c:v>
                </c:pt>
                <c:pt idx="228">
                  <c:v>3.6314813630842019E-2</c:v>
                </c:pt>
                <c:pt idx="229">
                  <c:v>3.6222179707926787E-2</c:v>
                </c:pt>
                <c:pt idx="230">
                  <c:v>3.553331248045042E-2</c:v>
                </c:pt>
                <c:pt idx="231">
                  <c:v>3.5584513218894873E-2</c:v>
                </c:pt>
                <c:pt idx="232">
                  <c:v>3.6452316775766908E-2</c:v>
                </c:pt>
                <c:pt idx="233">
                  <c:v>3.65484846534972E-2</c:v>
                </c:pt>
                <c:pt idx="234">
                  <c:v>3.7024965777980576E-2</c:v>
                </c:pt>
                <c:pt idx="235">
                  <c:v>3.6969539182504556E-2</c:v>
                </c:pt>
                <c:pt idx="236">
                  <c:v>3.7581050681487364E-2</c:v>
                </c:pt>
                <c:pt idx="237">
                  <c:v>3.6560247167868175E-2</c:v>
                </c:pt>
                <c:pt idx="238">
                  <c:v>3.5691843659670729E-2</c:v>
                </c:pt>
                <c:pt idx="239">
                  <c:v>3.5387203289514675E-2</c:v>
                </c:pt>
                <c:pt idx="240">
                  <c:v>3.4680669190377336E-2</c:v>
                </c:pt>
                <c:pt idx="241">
                  <c:v>3.7768468648181397E-2</c:v>
                </c:pt>
                <c:pt idx="242">
                  <c:v>3.8054401715127965E-2</c:v>
                </c:pt>
                <c:pt idx="243">
                  <c:v>3.8555525386912842E-2</c:v>
                </c:pt>
                <c:pt idx="244">
                  <c:v>3.825431034482759E-2</c:v>
                </c:pt>
                <c:pt idx="245">
                  <c:v>3.9392468271031274E-2</c:v>
                </c:pt>
                <c:pt idx="246">
                  <c:v>3.9064649243466296E-2</c:v>
                </c:pt>
                <c:pt idx="247">
                  <c:v>3.8766038766038763E-2</c:v>
                </c:pt>
                <c:pt idx="248">
                  <c:v>3.9278058225572225E-2</c:v>
                </c:pt>
                <c:pt idx="249">
                  <c:v>4.0693509098724739E-2</c:v>
                </c:pt>
                <c:pt idx="250">
                  <c:v>4.1264075553941154E-2</c:v>
                </c:pt>
                <c:pt idx="251">
                  <c:v>4.1783139620420774E-2</c:v>
                </c:pt>
                <c:pt idx="252">
                  <c:v>4.116240307268642E-2</c:v>
                </c:pt>
                <c:pt idx="253">
                  <c:v>4.0886841347538151E-2</c:v>
                </c:pt>
                <c:pt idx="254">
                  <c:v>4.0138506112642219E-2</c:v>
                </c:pt>
                <c:pt idx="255">
                  <c:v>3.9784268403726265E-2</c:v>
                </c:pt>
                <c:pt idx="256">
                  <c:v>3.9576365663322177E-2</c:v>
                </c:pt>
                <c:pt idx="257">
                  <c:v>4.0346640147748254E-2</c:v>
                </c:pt>
                <c:pt idx="258">
                  <c:v>3.9814944623580539E-2</c:v>
                </c:pt>
                <c:pt idx="259">
                  <c:v>3.8768684731417653E-2</c:v>
                </c:pt>
                <c:pt idx="260">
                  <c:v>3.9231938112999028E-2</c:v>
                </c:pt>
                <c:pt idx="261">
                  <c:v>3.8644713566471631E-2</c:v>
                </c:pt>
                <c:pt idx="262">
                  <c:v>3.7881819394424435E-2</c:v>
                </c:pt>
                <c:pt idx="263">
                  <c:v>3.8490208036863864E-2</c:v>
                </c:pt>
                <c:pt idx="264">
                  <c:v>3.9234648062443873E-2</c:v>
                </c:pt>
                <c:pt idx="265">
                  <c:v>3.9879238924383907E-2</c:v>
                </c:pt>
                <c:pt idx="266">
                  <c:v>3.8412118752958677E-2</c:v>
                </c:pt>
                <c:pt idx="267">
                  <c:v>3.6742350734200138E-2</c:v>
                </c:pt>
                <c:pt idx="268">
                  <c:v>3.8280091656557484E-2</c:v>
                </c:pt>
                <c:pt idx="269">
                  <c:v>3.6532029843066631E-2</c:v>
                </c:pt>
                <c:pt idx="270">
                  <c:v>3.4579325459637163E-2</c:v>
                </c:pt>
                <c:pt idx="271">
                  <c:v>3.3900328260220824E-2</c:v>
                </c:pt>
                <c:pt idx="272">
                  <c:v>3.3944899300782878E-2</c:v>
                </c:pt>
                <c:pt idx="273">
                  <c:v>3.2383124287343211E-2</c:v>
                </c:pt>
                <c:pt idx="274">
                  <c:v>3.1996394772420007E-2</c:v>
                </c:pt>
                <c:pt idx="275">
                  <c:v>3.1358692651686636E-2</c:v>
                </c:pt>
                <c:pt idx="276">
                  <c:v>3.1520532741398447E-2</c:v>
                </c:pt>
                <c:pt idx="277">
                  <c:v>3.2121246394842498E-2</c:v>
                </c:pt>
                <c:pt idx="278">
                  <c:v>3.1981981981981981E-2</c:v>
                </c:pt>
                <c:pt idx="279">
                  <c:v>3.2272727272727272E-2</c:v>
                </c:pt>
                <c:pt idx="280">
                  <c:v>3.2214156079854811E-2</c:v>
                </c:pt>
                <c:pt idx="281">
                  <c:v>3.2520325203252029E-2</c:v>
                </c:pt>
                <c:pt idx="282">
                  <c:v>3.1859995512676688E-2</c:v>
                </c:pt>
                <c:pt idx="283">
                  <c:v>3.2164901749815955E-2</c:v>
                </c:pt>
                <c:pt idx="284">
                  <c:v>3.2381278148338181E-2</c:v>
                </c:pt>
                <c:pt idx="285">
                  <c:v>3.2900834105653386E-2</c:v>
                </c:pt>
                <c:pt idx="286">
                  <c:v>3.3077102259492196E-2</c:v>
                </c:pt>
                <c:pt idx="287">
                  <c:v>3.3845787152901916E-2</c:v>
                </c:pt>
                <c:pt idx="288">
                  <c:v>3.4040513004914293E-2</c:v>
                </c:pt>
                <c:pt idx="289">
                  <c:v>3.379745329049149E-2</c:v>
                </c:pt>
                <c:pt idx="290">
                  <c:v>3.2638050910762509E-2</c:v>
                </c:pt>
                <c:pt idx="291">
                  <c:v>3.2830472227038901E-2</c:v>
                </c:pt>
                <c:pt idx="292">
                  <c:v>3.3835706201227139E-2</c:v>
                </c:pt>
                <c:pt idx="293">
                  <c:v>3.4484852164410169E-2</c:v>
                </c:pt>
                <c:pt idx="294">
                  <c:v>3.4812454032851187E-2</c:v>
                </c:pt>
                <c:pt idx="295">
                  <c:v>3.5327777086702324E-2</c:v>
                </c:pt>
                <c:pt idx="296">
                  <c:v>3.5667189952904237E-2</c:v>
                </c:pt>
                <c:pt idx="297">
                  <c:v>3.3276700451110197E-2</c:v>
                </c:pt>
                <c:pt idx="298">
                  <c:v>3.4163358594971729E-2</c:v>
                </c:pt>
                <c:pt idx="299">
                  <c:v>3.3892237006981324E-2</c:v>
                </c:pt>
                <c:pt idx="300">
                  <c:v>3.495599729214105E-2</c:v>
                </c:pt>
                <c:pt idx="301">
                  <c:v>3.5555555555555556E-2</c:v>
                </c:pt>
                <c:pt idx="302">
                  <c:v>3.6254547775579245E-2</c:v>
                </c:pt>
                <c:pt idx="303">
                  <c:v>3.510723777736572E-2</c:v>
                </c:pt>
                <c:pt idx="304">
                  <c:v>3.6354326676907321E-2</c:v>
                </c:pt>
                <c:pt idx="305">
                  <c:v>3.6286973743052446E-2</c:v>
                </c:pt>
                <c:pt idx="306">
                  <c:v>3.6065781954409799E-2</c:v>
                </c:pt>
                <c:pt idx="307">
                  <c:v>3.5290462876669773E-2</c:v>
                </c:pt>
                <c:pt idx="308">
                  <c:v>3.4512091384129293E-2</c:v>
                </c:pt>
                <c:pt idx="309">
                  <c:v>3.2921810699588473E-2</c:v>
                </c:pt>
                <c:pt idx="310">
                  <c:v>3.3055927370075074E-2</c:v>
                </c:pt>
                <c:pt idx="311">
                  <c:v>3.2664328023463113E-2</c:v>
                </c:pt>
                <c:pt idx="312">
                  <c:v>3.3102162130660293E-2</c:v>
                </c:pt>
                <c:pt idx="313">
                  <c:v>3.3086736179880005E-2</c:v>
                </c:pt>
                <c:pt idx="314">
                  <c:v>3.3607478847405482E-2</c:v>
                </c:pt>
                <c:pt idx="315">
                  <c:v>3.4307803817347181E-2</c:v>
                </c:pt>
                <c:pt idx="316">
                  <c:v>3.3425528158653559E-2</c:v>
                </c:pt>
                <c:pt idx="317">
                  <c:v>3.3991621783363256E-2</c:v>
                </c:pt>
                <c:pt idx="318">
                  <c:v>3.4463928159699043E-2</c:v>
                </c:pt>
                <c:pt idx="319">
                  <c:v>3.4769833496571985E-2</c:v>
                </c:pt>
                <c:pt idx="320">
                  <c:v>3.4556184218531356E-2</c:v>
                </c:pt>
                <c:pt idx="321">
                  <c:v>3.4587748142735353E-2</c:v>
                </c:pt>
                <c:pt idx="322">
                  <c:v>3.4883006816925625E-2</c:v>
                </c:pt>
                <c:pt idx="323">
                  <c:v>3.4324389654338892E-2</c:v>
                </c:pt>
                <c:pt idx="324">
                  <c:v>3.456669912366115E-2</c:v>
                </c:pt>
                <c:pt idx="325">
                  <c:v>3.4144875262999697E-2</c:v>
                </c:pt>
                <c:pt idx="326">
                  <c:v>3.354792983285098E-2</c:v>
                </c:pt>
                <c:pt idx="327">
                  <c:v>3.4155141310883944E-2</c:v>
                </c:pt>
                <c:pt idx="328">
                  <c:v>3.424574942722778E-2</c:v>
                </c:pt>
                <c:pt idx="329">
                  <c:v>3.4615150222438905E-2</c:v>
                </c:pt>
                <c:pt idx="330">
                  <c:v>3.4499514091350825E-2</c:v>
                </c:pt>
                <c:pt idx="331">
                  <c:v>3.5120262165337292E-2</c:v>
                </c:pt>
                <c:pt idx="332">
                  <c:v>3.540264273248566E-2</c:v>
                </c:pt>
                <c:pt idx="333">
                  <c:v>3.6015471434912176E-2</c:v>
                </c:pt>
                <c:pt idx="334">
                  <c:v>3.5885772049532472E-2</c:v>
                </c:pt>
                <c:pt idx="335">
                  <c:v>3.4069097888675626E-2</c:v>
                </c:pt>
                <c:pt idx="336">
                  <c:v>3.3235810415447625E-2</c:v>
                </c:pt>
                <c:pt idx="337">
                  <c:v>3.325137571712914E-2</c:v>
                </c:pt>
                <c:pt idx="338">
                  <c:v>3.4161303903289829E-2</c:v>
                </c:pt>
                <c:pt idx="339">
                  <c:v>3.3307922359702105E-2</c:v>
                </c:pt>
                <c:pt idx="340">
                  <c:v>3.5053073315230804E-2</c:v>
                </c:pt>
                <c:pt idx="341">
                  <c:v>3.5802080050425462E-2</c:v>
                </c:pt>
                <c:pt idx="342">
                  <c:v>3.6358980924337474E-2</c:v>
                </c:pt>
                <c:pt idx="343">
                  <c:v>3.6849617231088622E-2</c:v>
                </c:pt>
                <c:pt idx="344">
                  <c:v>3.7937483302164038E-2</c:v>
                </c:pt>
                <c:pt idx="345">
                  <c:v>3.9444444444444442E-2</c:v>
                </c:pt>
                <c:pt idx="346">
                  <c:v>4.0461604217124948E-2</c:v>
                </c:pt>
                <c:pt idx="347">
                  <c:v>4.2120875046347796E-2</c:v>
                </c:pt>
                <c:pt idx="348">
                  <c:v>4.1903356694946506E-2</c:v>
                </c:pt>
                <c:pt idx="349">
                  <c:v>4.2900302114803619E-2</c:v>
                </c:pt>
                <c:pt idx="350">
                  <c:v>4.2572327986808579E-2</c:v>
                </c:pt>
                <c:pt idx="351">
                  <c:v>4.2511788039817373E-2</c:v>
                </c:pt>
                <c:pt idx="352">
                  <c:v>4.2293373045420697E-2</c:v>
                </c:pt>
                <c:pt idx="353">
                  <c:v>4.2305973484284227E-2</c:v>
                </c:pt>
                <c:pt idx="354">
                  <c:v>3.9218555644984276E-2</c:v>
                </c:pt>
                <c:pt idx="355">
                  <c:v>3.8613932713781426E-2</c:v>
                </c:pt>
                <c:pt idx="356">
                  <c:v>3.9400176418700389E-2</c:v>
                </c:pt>
                <c:pt idx="357">
                  <c:v>3.8899775019957915E-2</c:v>
                </c:pt>
                <c:pt idx="358">
                  <c:v>3.9284667253004987E-2</c:v>
                </c:pt>
                <c:pt idx="359">
                  <c:v>3.8686394803320097E-2</c:v>
                </c:pt>
                <c:pt idx="360">
                  <c:v>3.9446570503385341E-2</c:v>
                </c:pt>
                <c:pt idx="361">
                  <c:v>3.9940387481371097E-2</c:v>
                </c:pt>
                <c:pt idx="362">
                  <c:v>3.958348718706152E-2</c:v>
                </c:pt>
                <c:pt idx="363">
                  <c:v>3.9765561243415688E-2</c:v>
                </c:pt>
                <c:pt idx="364">
                  <c:v>4.0813218609609382E-2</c:v>
                </c:pt>
                <c:pt idx="365">
                  <c:v>4.1038205344154352E-2</c:v>
                </c:pt>
                <c:pt idx="366">
                  <c:v>3.9595183570953686E-2</c:v>
                </c:pt>
                <c:pt idx="367">
                  <c:v>4.0394905418644968E-2</c:v>
                </c:pt>
                <c:pt idx="368">
                  <c:v>4.0425371445810397E-2</c:v>
                </c:pt>
                <c:pt idx="369">
                  <c:v>4.2144991350841328E-2</c:v>
                </c:pt>
                <c:pt idx="370">
                  <c:v>4.2234654479552443E-2</c:v>
                </c:pt>
                <c:pt idx="371">
                  <c:v>4.1728298949007404E-2</c:v>
                </c:pt>
                <c:pt idx="372">
                  <c:v>4.1579396478163062E-2</c:v>
                </c:pt>
                <c:pt idx="373">
                  <c:v>4.1428350595146088E-2</c:v>
                </c:pt>
                <c:pt idx="374">
                  <c:v>4.1563275434243173E-2</c:v>
                </c:pt>
                <c:pt idx="375">
                  <c:v>4.2271293375394328E-2</c:v>
                </c:pt>
                <c:pt idx="376">
                  <c:v>4.2095342810021211E-2</c:v>
                </c:pt>
                <c:pt idx="377">
                  <c:v>4.1884816753926704E-2</c:v>
                </c:pt>
                <c:pt idx="378">
                  <c:v>4.2842298777076175E-2</c:v>
                </c:pt>
                <c:pt idx="379">
                  <c:v>4.2869711269295369E-2</c:v>
                </c:pt>
                <c:pt idx="380">
                  <c:v>4.3485315593055331E-2</c:v>
                </c:pt>
                <c:pt idx="381">
                  <c:v>4.3855342824414993E-2</c:v>
                </c:pt>
                <c:pt idx="382">
                  <c:v>4.4140657168739189E-2</c:v>
                </c:pt>
                <c:pt idx="383">
                  <c:v>4.49438202247191E-2</c:v>
                </c:pt>
                <c:pt idx="384">
                  <c:v>4.5675330208777169E-2</c:v>
                </c:pt>
                <c:pt idx="385">
                  <c:v>4.5644213574044114E-2</c:v>
                </c:pt>
                <c:pt idx="386">
                  <c:v>4.5442984315387881E-2</c:v>
                </c:pt>
                <c:pt idx="387">
                  <c:v>4.520917678812416E-2</c:v>
                </c:pt>
                <c:pt idx="388">
                  <c:v>4.512164323596262E-2</c:v>
                </c:pt>
                <c:pt idx="389">
                  <c:v>4.6044154282278156E-2</c:v>
                </c:pt>
                <c:pt idx="390">
                  <c:v>4.6155170929131149E-2</c:v>
                </c:pt>
                <c:pt idx="391">
                  <c:v>4.6418983285701917E-2</c:v>
                </c:pt>
                <c:pt idx="392">
                  <c:v>4.7162340519137702E-2</c:v>
                </c:pt>
                <c:pt idx="393">
                  <c:v>4.7183098591549302E-2</c:v>
                </c:pt>
                <c:pt idx="394">
                  <c:v>4.5953360768175584E-2</c:v>
                </c:pt>
                <c:pt idx="395">
                  <c:v>4.6382831429560401E-2</c:v>
                </c:pt>
                <c:pt idx="396">
                  <c:v>4.6119428669764241E-2</c:v>
                </c:pt>
                <c:pt idx="397">
                  <c:v>4.6254746289264764E-2</c:v>
                </c:pt>
                <c:pt idx="398">
                  <c:v>4.5293222917018761E-2</c:v>
                </c:pt>
                <c:pt idx="399">
                  <c:v>4.5369900118503476E-2</c:v>
                </c:pt>
                <c:pt idx="400">
                  <c:v>4.5251160827353316E-2</c:v>
                </c:pt>
                <c:pt idx="401">
                  <c:v>4.5454545454545456E-2</c:v>
                </c:pt>
                <c:pt idx="402">
                  <c:v>4.6127366609294319E-2</c:v>
                </c:pt>
                <c:pt idx="403">
                  <c:v>4.6849051656323755E-2</c:v>
                </c:pt>
                <c:pt idx="404">
                  <c:v>4.6552023623414977E-2</c:v>
                </c:pt>
                <c:pt idx="405">
                  <c:v>4.781445138269403E-2</c:v>
                </c:pt>
                <c:pt idx="406">
                  <c:v>4.7488260831044564E-2</c:v>
                </c:pt>
                <c:pt idx="407">
                  <c:v>4.6669569003047459E-2</c:v>
                </c:pt>
                <c:pt idx="408">
                  <c:v>4.6808139027159204E-2</c:v>
                </c:pt>
                <c:pt idx="409">
                  <c:v>4.573769092926018E-2</c:v>
                </c:pt>
                <c:pt idx="410">
                  <c:v>4.6087704213241619E-2</c:v>
                </c:pt>
                <c:pt idx="411">
                  <c:v>4.7054692300939345E-2</c:v>
                </c:pt>
                <c:pt idx="412">
                  <c:v>4.789563041729962E-2</c:v>
                </c:pt>
                <c:pt idx="413">
                  <c:v>4.6832678025338574E-2</c:v>
                </c:pt>
                <c:pt idx="414">
                  <c:v>4.6439092011783055E-2</c:v>
                </c:pt>
                <c:pt idx="415">
                  <c:v>4.5702592087312414E-2</c:v>
                </c:pt>
                <c:pt idx="416">
                  <c:v>4.5882554357130637E-2</c:v>
                </c:pt>
                <c:pt idx="417">
                  <c:v>4.6922874901514491E-2</c:v>
                </c:pt>
                <c:pt idx="418">
                  <c:v>4.6951646811492644E-2</c:v>
                </c:pt>
                <c:pt idx="419">
                  <c:v>4.6955759964958391E-2</c:v>
                </c:pt>
                <c:pt idx="420">
                  <c:v>4.6206896551724143E-2</c:v>
                </c:pt>
                <c:pt idx="421">
                  <c:v>4.6547980894485454E-2</c:v>
                </c:pt>
                <c:pt idx="422">
                  <c:v>4.6714310615304171E-2</c:v>
                </c:pt>
                <c:pt idx="423">
                  <c:v>4.7220509206237334E-2</c:v>
                </c:pt>
                <c:pt idx="424">
                  <c:v>4.7429431023803204E-2</c:v>
                </c:pt>
                <c:pt idx="425">
                  <c:v>4.7087762452780464E-2</c:v>
                </c:pt>
                <c:pt idx="426">
                  <c:v>4.6799965074652929E-2</c:v>
                </c:pt>
                <c:pt idx="427">
                  <c:v>4.6816315835444149E-2</c:v>
                </c:pt>
                <c:pt idx="428">
                  <c:v>4.7383309759547382E-2</c:v>
                </c:pt>
                <c:pt idx="429">
                  <c:v>4.7827250825377005E-2</c:v>
                </c:pt>
                <c:pt idx="430">
                  <c:v>4.6976336546888701E-2</c:v>
                </c:pt>
                <c:pt idx="431">
                  <c:v>4.707949055775143E-2</c:v>
                </c:pt>
                <c:pt idx="432">
                  <c:v>4.7517730496453907E-2</c:v>
                </c:pt>
                <c:pt idx="433">
                  <c:v>4.7968498299624129E-2</c:v>
                </c:pt>
                <c:pt idx="434">
                  <c:v>4.7366560622127962E-2</c:v>
                </c:pt>
                <c:pt idx="435">
                  <c:v>4.7985675917636528E-2</c:v>
                </c:pt>
                <c:pt idx="436">
                  <c:v>4.8922964585615188E-2</c:v>
                </c:pt>
                <c:pt idx="437">
                  <c:v>4.8900647751117604E-2</c:v>
                </c:pt>
                <c:pt idx="438">
                  <c:v>4.9260178292436362E-2</c:v>
                </c:pt>
                <c:pt idx="439">
                  <c:v>4.972631969570461E-2</c:v>
                </c:pt>
                <c:pt idx="440">
                  <c:v>5.0023331777881472E-2</c:v>
                </c:pt>
                <c:pt idx="441">
                  <c:v>5.0032670587137125E-2</c:v>
                </c:pt>
                <c:pt idx="442">
                  <c:v>4.9606663581675155E-2</c:v>
                </c:pt>
                <c:pt idx="443">
                  <c:v>5.0719152157456475E-2</c:v>
                </c:pt>
                <c:pt idx="444">
                  <c:v>5.108167349661679E-2</c:v>
                </c:pt>
                <c:pt idx="445">
                  <c:v>5.0632911392405069E-2</c:v>
                </c:pt>
                <c:pt idx="446">
                  <c:v>5.1184110007639422E-2</c:v>
                </c:pt>
                <c:pt idx="447">
                  <c:v>5.1375443304897926E-2</c:v>
                </c:pt>
                <c:pt idx="448">
                  <c:v>5.2833908329226222E-2</c:v>
                </c:pt>
                <c:pt idx="449">
                  <c:v>5.1872641052937193E-2</c:v>
                </c:pt>
                <c:pt idx="450">
                  <c:v>5.1857585139318887E-2</c:v>
                </c:pt>
                <c:pt idx="451">
                  <c:v>5.2053996309604743E-2</c:v>
                </c:pt>
                <c:pt idx="452">
                  <c:v>5.3280318091451298E-2</c:v>
                </c:pt>
                <c:pt idx="453">
                  <c:v>5.3567859284429344E-2</c:v>
                </c:pt>
                <c:pt idx="454">
                  <c:v>5.4895534616960263E-2</c:v>
                </c:pt>
                <c:pt idx="455">
                  <c:v>5.6510279388508181E-2</c:v>
                </c:pt>
                <c:pt idx="456">
                  <c:v>5.655201519307871E-2</c:v>
                </c:pt>
                <c:pt idx="457">
                  <c:v>5.5394791236047951E-2</c:v>
                </c:pt>
                <c:pt idx="458">
                  <c:v>5.5076037813399106E-2</c:v>
                </c:pt>
                <c:pt idx="459">
                  <c:v>5.4560260586319222E-2</c:v>
                </c:pt>
                <c:pt idx="460">
                  <c:v>5.571725571725572E-2</c:v>
                </c:pt>
                <c:pt idx="461">
                  <c:v>5.4710625701745438E-2</c:v>
                </c:pt>
                <c:pt idx="462">
                  <c:v>5.5792651191839293E-2</c:v>
                </c:pt>
                <c:pt idx="463">
                  <c:v>5.5833333333333339E-2</c:v>
                </c:pt>
                <c:pt idx="464">
                  <c:v>5.5607428156447765E-2</c:v>
                </c:pt>
                <c:pt idx="465">
                  <c:v>5.5223573047599422E-2</c:v>
                </c:pt>
                <c:pt idx="466">
                  <c:v>5.4979997948507546E-2</c:v>
                </c:pt>
                <c:pt idx="467">
                  <c:v>5.4856207143588173E-2</c:v>
                </c:pt>
                <c:pt idx="468">
                  <c:v>5.6002507574966047E-2</c:v>
                </c:pt>
                <c:pt idx="469">
                  <c:v>5.5389066859563921E-2</c:v>
                </c:pt>
                <c:pt idx="470">
                  <c:v>5.4477081004167094E-2</c:v>
                </c:pt>
                <c:pt idx="471">
                  <c:v>5.4339010543390111E-2</c:v>
                </c:pt>
                <c:pt idx="472">
                  <c:v>5.5132688747171366E-2</c:v>
                </c:pt>
                <c:pt idx="473">
                  <c:v>5.4410719723885899E-2</c:v>
                </c:pt>
                <c:pt idx="474">
                  <c:v>5.4783319705641868E-2</c:v>
                </c:pt>
                <c:pt idx="475">
                  <c:v>5.5411971466969918E-2</c:v>
                </c:pt>
                <c:pt idx="476">
                  <c:v>5.6839872746553555E-2</c:v>
                </c:pt>
                <c:pt idx="477">
                  <c:v>5.6845900943896487E-2</c:v>
                </c:pt>
                <c:pt idx="478">
                  <c:v>5.5429162357807656E-2</c:v>
                </c:pt>
                <c:pt idx="479">
                  <c:v>5.3211555643800257E-2</c:v>
                </c:pt>
                <c:pt idx="480">
                  <c:v>5.3111375346809354E-2</c:v>
                </c:pt>
                <c:pt idx="481">
                  <c:v>5.2569635151039629E-2</c:v>
                </c:pt>
                <c:pt idx="482">
                  <c:v>5.2221356196414659E-2</c:v>
                </c:pt>
                <c:pt idx="483">
                  <c:v>5.2114730189596503E-2</c:v>
                </c:pt>
                <c:pt idx="484">
                  <c:v>5.2507836990595615E-2</c:v>
                </c:pt>
                <c:pt idx="485">
                  <c:v>5.3466334164588535E-2</c:v>
                </c:pt>
                <c:pt idx="486">
                  <c:v>5.25747915644924E-2</c:v>
                </c:pt>
                <c:pt idx="487">
                  <c:v>5.2948730613454509E-2</c:v>
                </c:pt>
                <c:pt idx="488">
                  <c:v>5.3439680957128616E-2</c:v>
                </c:pt>
                <c:pt idx="489">
                  <c:v>5.2241715399610145E-2</c:v>
                </c:pt>
                <c:pt idx="490">
                  <c:v>5.2740332578962913E-2</c:v>
                </c:pt>
                <c:pt idx="491">
                  <c:v>5.2647087712405463E-2</c:v>
                </c:pt>
                <c:pt idx="492">
                  <c:v>5.2256995222774695E-2</c:v>
                </c:pt>
                <c:pt idx="493">
                  <c:v>5.2974896224550309E-2</c:v>
                </c:pt>
                <c:pt idx="494">
                  <c:v>5.3275022363582156E-2</c:v>
                </c:pt>
                <c:pt idx="495">
                  <c:v>5.3095591877166913E-2</c:v>
                </c:pt>
                <c:pt idx="496">
                  <c:v>5.421808618248028E-2</c:v>
                </c:pt>
                <c:pt idx="497">
                  <c:v>5.4240032382108894E-2</c:v>
                </c:pt>
                <c:pt idx="498">
                  <c:v>5.3696653977158892E-2</c:v>
                </c:pt>
                <c:pt idx="499">
                  <c:v>5.5526779239614632E-2</c:v>
                </c:pt>
                <c:pt idx="500">
                  <c:v>5.5856606919549821E-2</c:v>
                </c:pt>
                <c:pt idx="501">
                  <c:v>5.4350030419793145E-2</c:v>
                </c:pt>
                <c:pt idx="502">
                  <c:v>5.2912142152023695E-2</c:v>
                </c:pt>
                <c:pt idx="503">
                  <c:v>5.2564479748945771E-2</c:v>
                </c:pt>
                <c:pt idx="504">
                  <c:v>5.1573174251900319E-2</c:v>
                </c:pt>
                <c:pt idx="505">
                  <c:v>5.1400076716532413E-2</c:v>
                </c:pt>
                <c:pt idx="506">
                  <c:v>5.1503795522244648E-2</c:v>
                </c:pt>
                <c:pt idx="507">
                  <c:v>5.2241715399610145E-2</c:v>
                </c:pt>
                <c:pt idx="508">
                  <c:v>5.2074225201593313E-2</c:v>
                </c:pt>
                <c:pt idx="509">
                  <c:v>5.1543417636311192E-2</c:v>
                </c:pt>
                <c:pt idx="510">
                  <c:v>5.0532667106627703E-2</c:v>
                </c:pt>
                <c:pt idx="511">
                  <c:v>5.0466057809999063E-2</c:v>
                </c:pt>
                <c:pt idx="512">
                  <c:v>5.1174336452167277E-2</c:v>
                </c:pt>
                <c:pt idx="513">
                  <c:v>5.1657671549730146E-2</c:v>
                </c:pt>
                <c:pt idx="514">
                  <c:v>5.1543417636311192E-2</c:v>
                </c:pt>
                <c:pt idx="515">
                  <c:v>4.9953401677539616E-2</c:v>
                </c:pt>
                <c:pt idx="516">
                  <c:v>5.0028000746686584E-2</c:v>
                </c:pt>
                <c:pt idx="517">
                  <c:v>5.0437564693704716E-2</c:v>
                </c:pt>
                <c:pt idx="518">
                  <c:v>5.037593984962406E-2</c:v>
                </c:pt>
                <c:pt idx="519">
                  <c:v>5.0542197076850544E-2</c:v>
                </c:pt>
                <c:pt idx="520">
                  <c:v>5.2023682422595363E-2</c:v>
                </c:pt>
                <c:pt idx="521">
                  <c:v>5.006070794807136E-2</c:v>
                </c:pt>
                <c:pt idx="522">
                  <c:v>4.8873894410504243E-2</c:v>
                </c:pt>
                <c:pt idx="523">
                  <c:v>4.85947416137806E-2</c:v>
                </c:pt>
                <c:pt idx="524">
                  <c:v>4.964341946837085E-2</c:v>
                </c:pt>
                <c:pt idx="525">
                  <c:v>4.9671022148086372E-2</c:v>
                </c:pt>
                <c:pt idx="526">
                  <c:v>4.9441933400977772E-2</c:v>
                </c:pt>
                <c:pt idx="527">
                  <c:v>4.9730933382816853E-2</c:v>
                </c:pt>
                <c:pt idx="528">
                  <c:v>4.929642233054355E-2</c:v>
                </c:pt>
                <c:pt idx="529">
                  <c:v>4.9744779582366595E-2</c:v>
                </c:pt>
                <c:pt idx="530">
                  <c:v>4.9423697556477644E-2</c:v>
                </c:pt>
                <c:pt idx="531">
                  <c:v>4.9818756389999073E-2</c:v>
                </c:pt>
                <c:pt idx="532">
                  <c:v>4.9592894152479645E-2</c:v>
                </c:pt>
                <c:pt idx="533">
                  <c:v>5.0257852789498361E-2</c:v>
                </c:pt>
                <c:pt idx="534">
                  <c:v>5.1642740148376533E-2</c:v>
                </c:pt>
                <c:pt idx="535">
                  <c:v>5.2033783127851667E-2</c:v>
                </c:pt>
                <c:pt idx="536">
                  <c:v>5.1479062620053785E-2</c:v>
                </c:pt>
                <c:pt idx="537">
                  <c:v>5.1602965245017812E-2</c:v>
                </c:pt>
                <c:pt idx="538">
                  <c:v>5.0757575757575765E-2</c:v>
                </c:pt>
                <c:pt idx="539">
                  <c:v>5.1479062620053785E-2</c:v>
                </c:pt>
                <c:pt idx="540">
                  <c:v>5.1757435303205875E-2</c:v>
                </c:pt>
                <c:pt idx="541">
                  <c:v>5.193798449612403E-2</c:v>
                </c:pt>
                <c:pt idx="542">
                  <c:v>5.0480316443774723E-2</c:v>
                </c:pt>
                <c:pt idx="543">
                  <c:v>4.6566194386788197E-2</c:v>
                </c:pt>
                <c:pt idx="544">
                  <c:v>4.7136201699095645E-2</c:v>
                </c:pt>
                <c:pt idx="545">
                  <c:v>4.8368953880764905E-2</c:v>
                </c:pt>
                <c:pt idx="546">
                  <c:v>4.8058116792400109E-2</c:v>
                </c:pt>
                <c:pt idx="547">
                  <c:v>4.8359887535145266E-2</c:v>
                </c:pt>
                <c:pt idx="548">
                  <c:v>4.7093182440449036E-2</c:v>
                </c:pt>
                <c:pt idx="549">
                  <c:v>4.6900563533902928E-2</c:v>
                </c:pt>
                <c:pt idx="550">
                  <c:v>4.7330764997248212E-2</c:v>
                </c:pt>
                <c:pt idx="551">
                  <c:v>4.7356828193832606E-2</c:v>
                </c:pt>
                <c:pt idx="552">
                  <c:v>4.8628781453208939E-2</c:v>
                </c:pt>
                <c:pt idx="553">
                  <c:v>4.8896048517009384E-2</c:v>
                </c:pt>
                <c:pt idx="554">
                  <c:v>5.0063063937130108E-2</c:v>
                </c:pt>
                <c:pt idx="555">
                  <c:v>4.8269410664172119E-2</c:v>
                </c:pt>
                <c:pt idx="556">
                  <c:v>4.9040106443641894E-2</c:v>
                </c:pt>
                <c:pt idx="557">
                  <c:v>5.0243427458617332E-2</c:v>
                </c:pt>
                <c:pt idx="558">
                  <c:v>5.0827423167848704E-2</c:v>
                </c:pt>
                <c:pt idx="559">
                  <c:v>5.0812407680945353E-2</c:v>
                </c:pt>
                <c:pt idx="560">
                  <c:v>5.1114413075780088E-2</c:v>
                </c:pt>
                <c:pt idx="561">
                  <c:v>5.0228754988805607E-2</c:v>
                </c:pt>
                <c:pt idx="562">
                  <c:v>5.0922727721306627E-2</c:v>
                </c:pt>
                <c:pt idx="563">
                  <c:v>4.997094712376525E-2</c:v>
                </c:pt>
                <c:pt idx="564">
                  <c:v>5.011655011655012E-2</c:v>
                </c:pt>
                <c:pt idx="565">
                  <c:v>4.9893637594275772E-2</c:v>
                </c:pt>
                <c:pt idx="566">
                  <c:v>4.9486908986285605E-2</c:v>
                </c:pt>
                <c:pt idx="567">
                  <c:v>5.0469483568075124E-2</c:v>
                </c:pt>
                <c:pt idx="568">
                  <c:v>5.0697583022204756E-2</c:v>
                </c:pt>
                <c:pt idx="569">
                  <c:v>5.0136027982899338E-2</c:v>
                </c:pt>
                <c:pt idx="570">
                  <c:v>5.0087361677344205E-2</c:v>
                </c:pt>
                <c:pt idx="571">
                  <c:v>4.952490642096171E-2</c:v>
                </c:pt>
                <c:pt idx="572">
                  <c:v>4.9816566904807881E-2</c:v>
                </c:pt>
                <c:pt idx="573">
                  <c:v>4.9373265716199405E-2</c:v>
                </c:pt>
                <c:pt idx="574">
                  <c:v>4.879432624113475E-2</c:v>
                </c:pt>
                <c:pt idx="575">
                  <c:v>4.9241339822502145E-2</c:v>
                </c:pt>
                <c:pt idx="576">
                  <c:v>4.8711413197394506E-2</c:v>
                </c:pt>
                <c:pt idx="577">
                  <c:v>4.8260381593714929E-2</c:v>
                </c:pt>
                <c:pt idx="578">
                  <c:v>4.8008931894305919E-2</c:v>
                </c:pt>
                <c:pt idx="579">
                  <c:v>4.9110117064813941E-2</c:v>
                </c:pt>
                <c:pt idx="580">
                  <c:v>4.9283667621776502E-2</c:v>
                </c:pt>
                <c:pt idx="581">
                  <c:v>5.0603118564283615E-2</c:v>
                </c:pt>
                <c:pt idx="582">
                  <c:v>5.0321825629022821E-2</c:v>
                </c:pt>
                <c:pt idx="583">
                  <c:v>4.9912942542077773E-2</c:v>
                </c:pt>
                <c:pt idx="584">
                  <c:v>4.9558202074529385E-2</c:v>
                </c:pt>
                <c:pt idx="585">
                  <c:v>4.7764509858372675E-2</c:v>
                </c:pt>
                <c:pt idx="586">
                  <c:v>4.7937569676700112E-2</c:v>
                </c:pt>
                <c:pt idx="587">
                  <c:v>4.6802721088435376E-2</c:v>
                </c:pt>
                <c:pt idx="588">
                  <c:v>4.6253137325206167E-2</c:v>
                </c:pt>
                <c:pt idx="589">
                  <c:v>4.6407050993794406E-2</c:v>
                </c:pt>
                <c:pt idx="590">
                  <c:v>4.633204633204633E-2</c:v>
                </c:pt>
                <c:pt idx="591">
                  <c:v>4.7123287671232875E-2</c:v>
                </c:pt>
                <c:pt idx="592">
                  <c:v>4.7015945330296127E-2</c:v>
                </c:pt>
                <c:pt idx="593">
                  <c:v>4.7339449541284405E-2</c:v>
                </c:pt>
                <c:pt idx="594">
                  <c:v>4.9377990430622014E-2</c:v>
                </c:pt>
                <c:pt idx="595">
                  <c:v>4.9811757891688388E-2</c:v>
                </c:pt>
                <c:pt idx="596">
                  <c:v>5.0370948848106209E-2</c:v>
                </c:pt>
                <c:pt idx="597">
                  <c:v>5.0563449289563939E-2</c:v>
                </c:pt>
                <c:pt idx="598">
                  <c:v>5.16E-2</c:v>
                </c:pt>
                <c:pt idx="599">
                  <c:v>5.0415241817293607E-2</c:v>
                </c:pt>
                <c:pt idx="600">
                  <c:v>4.9946762172103379E-2</c:v>
                </c:pt>
                <c:pt idx="601">
                  <c:v>5.1791629027401385E-2</c:v>
                </c:pt>
                <c:pt idx="602">
                  <c:v>5.2444354101026526E-2</c:v>
                </c:pt>
                <c:pt idx="603">
                  <c:v>5.3862212943632568E-2</c:v>
                </c:pt>
                <c:pt idx="604">
                  <c:v>5.4315789473684213E-2</c:v>
                </c:pt>
                <c:pt idx="605">
                  <c:v>5.3794829024186822E-2</c:v>
                </c:pt>
                <c:pt idx="606">
                  <c:v>5.5406421131751322E-2</c:v>
                </c:pt>
                <c:pt idx="607">
                  <c:v>5.5753646677471638E-2</c:v>
                </c:pt>
                <c:pt idx="608">
                  <c:v>5.6074766355140193E-2</c:v>
                </c:pt>
                <c:pt idx="609">
                  <c:v>5.5771725032425425E-2</c:v>
                </c:pt>
                <c:pt idx="610">
                  <c:v>5.6728232189973624E-2</c:v>
                </c:pt>
                <c:pt idx="611">
                  <c:v>5.640577175338872E-2</c:v>
                </c:pt>
                <c:pt idx="612">
                  <c:v>5.7808648890880575E-2</c:v>
                </c:pt>
                <c:pt idx="613">
                  <c:v>5.7977528089887639E-2</c:v>
                </c:pt>
                <c:pt idx="614">
                  <c:v>5.8003597122302165E-2</c:v>
                </c:pt>
                <c:pt idx="615">
                  <c:v>5.9269469331495524E-2</c:v>
                </c:pt>
                <c:pt idx="616">
                  <c:v>5.9715310727925013E-2</c:v>
                </c:pt>
                <c:pt idx="617">
                  <c:v>6.0563380281690143E-2</c:v>
                </c:pt>
                <c:pt idx="618">
                  <c:v>5.7964502359020446E-2</c:v>
                </c:pt>
                <c:pt idx="619">
                  <c:v>5.8503401360544216E-2</c:v>
                </c:pt>
                <c:pt idx="620">
                  <c:v>5.774395702775291E-2</c:v>
                </c:pt>
                <c:pt idx="621">
                  <c:v>5.6765676567656763E-2</c:v>
                </c:pt>
                <c:pt idx="622">
                  <c:v>5.6252044042298048E-2</c:v>
                </c:pt>
                <c:pt idx="623">
                  <c:v>5.6080860776002606E-2</c:v>
                </c:pt>
                <c:pt idx="624">
                  <c:v>5.4099391906059974E-2</c:v>
                </c:pt>
                <c:pt idx="625">
                  <c:v>5.4597397100835887E-2</c:v>
                </c:pt>
                <c:pt idx="626">
                  <c:v>5.603214246932349E-2</c:v>
                </c:pt>
                <c:pt idx="627">
                  <c:v>5.4037071944706257E-2</c:v>
                </c:pt>
                <c:pt idx="628">
                  <c:v>5.5335120643431636E-2</c:v>
                </c:pt>
                <c:pt idx="629">
                  <c:v>5.5281765588172271E-2</c:v>
                </c:pt>
                <c:pt idx="630">
                  <c:v>5.633187772925765E-2</c:v>
                </c:pt>
                <c:pt idx="631">
                  <c:v>5.6653491436100135E-2</c:v>
                </c:pt>
                <c:pt idx="632">
                  <c:v>5.7193526934160945E-2</c:v>
                </c:pt>
                <c:pt idx="633">
                  <c:v>5.7461024498886418E-2</c:v>
                </c:pt>
                <c:pt idx="634">
                  <c:v>5.9310344827586209E-2</c:v>
                </c:pt>
                <c:pt idx="635">
                  <c:v>6.0913705583756354E-2</c:v>
                </c:pt>
                <c:pt idx="636">
                  <c:v>6.1101243339253999E-2</c:v>
                </c:pt>
                <c:pt idx="637">
                  <c:v>6.0471112152818474E-2</c:v>
                </c:pt>
                <c:pt idx="638">
                  <c:v>6.0985699089942086E-2</c:v>
                </c:pt>
                <c:pt idx="639">
                  <c:v>6.07773851590106E-2</c:v>
                </c:pt>
                <c:pt idx="640">
                  <c:v>6.0471112152818474E-2</c:v>
                </c:pt>
                <c:pt idx="641">
                  <c:v>6.0217061500758555E-2</c:v>
                </c:pt>
                <c:pt idx="642">
                  <c:v>6.1166429587482224E-2</c:v>
                </c:pt>
                <c:pt idx="643">
                  <c:v>5.9937274944825182E-2</c:v>
                </c:pt>
                <c:pt idx="644">
                  <c:v>5.9181098749856637E-2</c:v>
                </c:pt>
                <c:pt idx="645">
                  <c:v>5.8364438411944351E-2</c:v>
                </c:pt>
                <c:pt idx="646">
                  <c:v>5.8180178148607514E-2</c:v>
                </c:pt>
                <c:pt idx="647">
                  <c:v>5.7737495803961057E-2</c:v>
                </c:pt>
                <c:pt idx="648">
                  <c:v>5.7692307692307696E-2</c:v>
                </c:pt>
                <c:pt idx="649">
                  <c:v>5.5813953488372092E-2</c:v>
                </c:pt>
                <c:pt idx="650">
                  <c:v>5.5275843599357263E-2</c:v>
                </c:pt>
                <c:pt idx="651">
                  <c:v>5.7054400707651484E-2</c:v>
                </c:pt>
                <c:pt idx="652">
                  <c:v>5.6368800524360933E-2</c:v>
                </c:pt>
                <c:pt idx="653">
                  <c:v>5.6853239312472451E-2</c:v>
                </c:pt>
                <c:pt idx="654">
                  <c:v>5.5317324185248713E-2</c:v>
                </c:pt>
                <c:pt idx="655">
                  <c:v>5.7461024498886418E-2</c:v>
                </c:pt>
                <c:pt idx="656">
                  <c:v>5.7416267942583733E-2</c:v>
                </c:pt>
                <c:pt idx="657">
                  <c:v>5.9005145797598628E-2</c:v>
                </c:pt>
                <c:pt idx="658">
                  <c:v>5.9187887130075702E-2</c:v>
                </c:pt>
                <c:pt idx="659">
                  <c:v>5.6510787427444968E-2</c:v>
                </c:pt>
                <c:pt idx="660">
                  <c:v>5.6001736487953119E-2</c:v>
                </c:pt>
                <c:pt idx="661">
                  <c:v>5.3963605940179876E-2</c:v>
                </c:pt>
                <c:pt idx="662">
                  <c:v>5.6684609469405692E-2</c:v>
                </c:pt>
                <c:pt idx="663">
                  <c:v>6.0146870264599604E-2</c:v>
                </c:pt>
                <c:pt idx="664">
                  <c:v>6.0188965356351334E-2</c:v>
                </c:pt>
                <c:pt idx="665">
                  <c:v>6.1224489795918366E-2</c:v>
                </c:pt>
                <c:pt idx="666">
                  <c:v>5.9283088235294115E-2</c:v>
                </c:pt>
                <c:pt idx="667">
                  <c:v>5.8003597122302165E-2</c:v>
                </c:pt>
                <c:pt idx="668">
                  <c:v>6.2146212212453332E-2</c:v>
                </c:pt>
                <c:pt idx="669">
                  <c:v>6.3964298995909261E-2</c:v>
                </c:pt>
                <c:pt idx="670">
                  <c:v>6.2575794324520984E-2</c:v>
                </c:pt>
                <c:pt idx="671">
                  <c:v>6.2116287468400151E-2</c:v>
                </c:pt>
                <c:pt idx="672">
                  <c:v>6.498740554156171E-2</c:v>
                </c:pt>
                <c:pt idx="673">
                  <c:v>7.2522839072382286E-2</c:v>
                </c:pt>
                <c:pt idx="674">
                  <c:v>7.1527585250901027E-2</c:v>
                </c:pt>
                <c:pt idx="675">
                  <c:v>7.189633551623241E-2</c:v>
                </c:pt>
                <c:pt idx="676">
                  <c:v>7.1926400892110401E-2</c:v>
                </c:pt>
                <c:pt idx="677">
                  <c:v>7.1517671517671508E-2</c:v>
                </c:pt>
                <c:pt idx="678">
                  <c:v>7.4244604316546767E-2</c:v>
                </c:pt>
                <c:pt idx="679">
                  <c:v>7.5000000000000011E-2</c:v>
                </c:pt>
                <c:pt idx="680">
                  <c:v>7.7153110047846904E-2</c:v>
                </c:pt>
                <c:pt idx="681">
                  <c:v>7.423392317652136E-2</c:v>
                </c:pt>
                <c:pt idx="682">
                  <c:v>7.2737524668734149E-2</c:v>
                </c:pt>
                <c:pt idx="683">
                  <c:v>7.1103761885076486E-2</c:v>
                </c:pt>
                <c:pt idx="684">
                  <c:v>7.0299727520435965E-2</c:v>
                </c:pt>
                <c:pt idx="685">
                  <c:v>7.2809369267673202E-2</c:v>
                </c:pt>
                <c:pt idx="686">
                  <c:v>7.1986607142857137E-2</c:v>
                </c:pt>
                <c:pt idx="687">
                  <c:v>7.2390572390572394E-2</c:v>
                </c:pt>
                <c:pt idx="688">
                  <c:v>7.0791603786527643E-2</c:v>
                </c:pt>
                <c:pt idx="689">
                  <c:v>7.0194531356278053E-2</c:v>
                </c:pt>
                <c:pt idx="690">
                  <c:v>7.0733379026730631E-2</c:v>
                </c:pt>
                <c:pt idx="691">
                  <c:v>7.0299727520435965E-2</c:v>
                </c:pt>
                <c:pt idx="692">
                  <c:v>6.9252449335659647E-2</c:v>
                </c:pt>
                <c:pt idx="693">
                  <c:v>6.9729729729729725E-2</c:v>
                </c:pt>
                <c:pt idx="694">
                  <c:v>6.859877692103164E-2</c:v>
                </c:pt>
                <c:pt idx="695">
                  <c:v>6.9937652480346973E-2</c:v>
                </c:pt>
                <c:pt idx="696">
                  <c:v>7.1369294605809139E-2</c:v>
                </c:pt>
                <c:pt idx="697">
                  <c:v>7.0976616231086656E-2</c:v>
                </c:pt>
                <c:pt idx="698">
                  <c:v>7.248209018120523E-2</c:v>
                </c:pt>
                <c:pt idx="699">
                  <c:v>7.3274637886963936E-2</c:v>
                </c:pt>
                <c:pt idx="700">
                  <c:v>7.166666666666667E-2</c:v>
                </c:pt>
                <c:pt idx="701">
                  <c:v>7.1766342141863698E-2</c:v>
                </c:pt>
                <c:pt idx="702">
                  <c:v>6.9795752739077496E-2</c:v>
                </c:pt>
                <c:pt idx="703">
                  <c:v>7.1836280105805381E-2</c:v>
                </c:pt>
                <c:pt idx="704">
                  <c:v>7.1866295264623958E-2</c:v>
                </c:pt>
                <c:pt idx="705">
                  <c:v>7.1716469770674085E-2</c:v>
                </c:pt>
                <c:pt idx="706">
                  <c:v>6.8317224943730964E-2</c:v>
                </c:pt>
                <c:pt idx="707">
                  <c:v>6.7627785058977721E-2</c:v>
                </c:pt>
                <c:pt idx="708">
                  <c:v>6.5976217874952059E-2</c:v>
                </c:pt>
                <c:pt idx="709">
                  <c:v>6.5490544485340779E-2</c:v>
                </c:pt>
                <c:pt idx="710">
                  <c:v>6.5682281059063138E-2</c:v>
                </c:pt>
                <c:pt idx="711">
                  <c:v>6.7583497053045199E-2</c:v>
                </c:pt>
                <c:pt idx="712">
                  <c:v>6.6761547418812267E-2</c:v>
                </c:pt>
                <c:pt idx="713">
                  <c:v>6.641781439052645E-2</c:v>
                </c:pt>
                <c:pt idx="714">
                  <c:v>6.6026871401151627E-2</c:v>
                </c:pt>
                <c:pt idx="715">
                  <c:v>6.4475821566912409E-2</c:v>
                </c:pt>
                <c:pt idx="716">
                  <c:v>6.5341268836266939E-2</c:v>
                </c:pt>
                <c:pt idx="717">
                  <c:v>6.2980593189307946E-2</c:v>
                </c:pt>
                <c:pt idx="718">
                  <c:v>6.2712688381137582E-2</c:v>
                </c:pt>
                <c:pt idx="719">
                  <c:v>6.2026685899747566E-2</c:v>
                </c:pt>
                <c:pt idx="720">
                  <c:v>6.2108810784785751E-2</c:v>
                </c:pt>
                <c:pt idx="721">
                  <c:v>6.1479804599070653E-2</c:v>
                </c:pt>
                <c:pt idx="722">
                  <c:v>6.0259254934018458E-2</c:v>
                </c:pt>
                <c:pt idx="723">
                  <c:v>6.0770227299493586E-2</c:v>
                </c:pt>
                <c:pt idx="724">
                  <c:v>6.0863411181882522E-2</c:v>
                </c:pt>
                <c:pt idx="725">
                  <c:v>5.9909439219784054E-2</c:v>
                </c:pt>
                <c:pt idx="726">
                  <c:v>5.9174311926605501E-2</c:v>
                </c:pt>
                <c:pt idx="727">
                  <c:v>6.0648801128349791E-2</c:v>
                </c:pt>
                <c:pt idx="728">
                  <c:v>6.0841881853555005E-2</c:v>
                </c:pt>
                <c:pt idx="729">
                  <c:v>5.9729135316587571E-2</c:v>
                </c:pt>
                <c:pt idx="730">
                  <c:v>5.8883943854844238E-2</c:v>
                </c:pt>
                <c:pt idx="731">
                  <c:v>5.6846975873085827E-2</c:v>
                </c:pt>
                <c:pt idx="732">
                  <c:v>5.711123408965136E-2</c:v>
                </c:pt>
                <c:pt idx="733">
                  <c:v>5.7448229792919178E-2</c:v>
                </c:pt>
                <c:pt idx="734">
                  <c:v>5.6878306878306882E-2</c:v>
                </c:pt>
                <c:pt idx="735">
                  <c:v>5.7576433831733984E-2</c:v>
                </c:pt>
                <c:pt idx="736">
                  <c:v>5.7505850885991305E-2</c:v>
                </c:pt>
                <c:pt idx="737">
                  <c:v>5.9447004608294933E-2</c:v>
                </c:pt>
                <c:pt idx="738">
                  <c:v>5.8991654281467937E-2</c:v>
                </c:pt>
                <c:pt idx="739">
                  <c:v>5.9174311926605501E-2</c:v>
                </c:pt>
                <c:pt idx="740">
                  <c:v>5.9660076309399936E-2</c:v>
                </c:pt>
                <c:pt idx="741">
                  <c:v>6.0841881853555005E-2</c:v>
                </c:pt>
                <c:pt idx="742">
                  <c:v>6.1472480343102216E-2</c:v>
                </c:pt>
                <c:pt idx="743">
                  <c:v>5.9812217456821609E-2</c:v>
                </c:pt>
                <c:pt idx="744">
                  <c:v>5.7288775396913516E-2</c:v>
                </c:pt>
                <c:pt idx="745">
                  <c:v>5.7905958927168669E-2</c:v>
                </c:pt>
                <c:pt idx="746">
                  <c:v>5.6678383128295255E-2</c:v>
                </c:pt>
                <c:pt idx="747">
                  <c:v>5.7250637967380454E-2</c:v>
                </c:pt>
                <c:pt idx="748">
                  <c:v>5.6697066256455333E-2</c:v>
                </c:pt>
                <c:pt idx="749">
                  <c:v>5.6678383128295255E-2</c:v>
                </c:pt>
                <c:pt idx="750">
                  <c:v>5.6461319619214356E-2</c:v>
                </c:pt>
                <c:pt idx="751">
                  <c:v>6.0513662483874756E-2</c:v>
                </c:pt>
                <c:pt idx="752">
                  <c:v>5.9181098749856637E-2</c:v>
                </c:pt>
                <c:pt idx="753">
                  <c:v>5.8397464916251703E-2</c:v>
                </c:pt>
                <c:pt idx="754">
                  <c:v>5.8049274384070197E-2</c:v>
                </c:pt>
                <c:pt idx="755">
                  <c:v>5.8404074702886256E-2</c:v>
                </c:pt>
                <c:pt idx="756">
                  <c:v>6.0421545667447306E-2</c:v>
                </c:pt>
                <c:pt idx="757">
                  <c:v>6.0542062653995074E-2</c:v>
                </c:pt>
                <c:pt idx="758">
                  <c:v>6.2364031907179124E-2</c:v>
                </c:pt>
                <c:pt idx="759">
                  <c:v>5.9756803705848301E-2</c:v>
                </c:pt>
                <c:pt idx="760">
                  <c:v>5.9784497740702124E-2</c:v>
                </c:pt>
                <c:pt idx="761">
                  <c:v>5.8259004177486737E-2</c:v>
                </c:pt>
                <c:pt idx="762">
                  <c:v>5.8430528818933306E-2</c:v>
                </c:pt>
                <c:pt idx="763">
                  <c:v>5.8890664231910521E-2</c:v>
                </c:pt>
                <c:pt idx="764">
                  <c:v>5.782808472486832E-2</c:v>
                </c:pt>
                <c:pt idx="765">
                  <c:v>5.8857077677654843E-2</c:v>
                </c:pt>
                <c:pt idx="766">
                  <c:v>5.9680777238029149E-2</c:v>
                </c:pt>
                <c:pt idx="767">
                  <c:v>5.7841049209729857E-2</c:v>
                </c:pt>
                <c:pt idx="768">
                  <c:v>5.8877225011410315E-2</c:v>
                </c:pt>
                <c:pt idx="769">
                  <c:v>5.6430446194225728E-2</c:v>
                </c:pt>
                <c:pt idx="770">
                  <c:v>5.6338028169014086E-2</c:v>
                </c:pt>
                <c:pt idx="771">
                  <c:v>5.6934789804700438E-2</c:v>
                </c:pt>
                <c:pt idx="772">
                  <c:v>5.612355884272352E-2</c:v>
                </c:pt>
                <c:pt idx="773">
                  <c:v>5.6368800524360933E-2</c:v>
                </c:pt>
                <c:pt idx="774">
                  <c:v>5.4876103371264494E-2</c:v>
                </c:pt>
                <c:pt idx="775">
                  <c:v>5.6560341992765537E-2</c:v>
                </c:pt>
                <c:pt idx="776">
                  <c:v>5.5850200238121012E-2</c:v>
                </c:pt>
                <c:pt idx="777">
                  <c:v>5.7737495803961057E-2</c:v>
                </c:pt>
                <c:pt idx="778">
                  <c:v>5.2879688460750154E-2</c:v>
                </c:pt>
                <c:pt idx="779">
                  <c:v>5.0822417019600122E-2</c:v>
                </c:pt>
                <c:pt idx="780">
                  <c:v>4.9980627663696243E-2</c:v>
                </c:pt>
                <c:pt idx="781">
                  <c:v>5.1185398273980755E-2</c:v>
                </c:pt>
                <c:pt idx="782">
                  <c:v>5.3593685085168263E-2</c:v>
                </c:pt>
                <c:pt idx="783">
                  <c:v>5.3097345132743362E-2</c:v>
                </c:pt>
                <c:pt idx="784">
                  <c:v>5.449361072974971E-2</c:v>
                </c:pt>
                <c:pt idx="785">
                  <c:v>5.5609440672486257E-2</c:v>
                </c:pt>
                <c:pt idx="786">
                  <c:v>5.6270447110141765E-2</c:v>
                </c:pt>
                <c:pt idx="787">
                  <c:v>5.6784417299438755E-2</c:v>
                </c:pt>
                <c:pt idx="788">
                  <c:v>5.4952076677316289E-2</c:v>
                </c:pt>
                <c:pt idx="789">
                  <c:v>5.5305466237942129E-2</c:v>
                </c:pt>
                <c:pt idx="790">
                  <c:v>5.7155516171909615E-2</c:v>
                </c:pt>
                <c:pt idx="791">
                  <c:v>5.6062581486310298E-2</c:v>
                </c:pt>
                <c:pt idx="792">
                  <c:v>5.548387096774194E-2</c:v>
                </c:pt>
                <c:pt idx="793">
                  <c:v>5.7576433831733984E-2</c:v>
                </c:pt>
                <c:pt idx="794">
                  <c:v>5.5753646677471638E-2</c:v>
                </c:pt>
                <c:pt idx="795">
                  <c:v>5.7873485868102294E-2</c:v>
                </c:pt>
                <c:pt idx="796">
                  <c:v>5.7301499167129379E-2</c:v>
                </c:pt>
                <c:pt idx="797">
                  <c:v>5.8173618940248029E-2</c:v>
                </c:pt>
                <c:pt idx="798">
                  <c:v>5.6641053787047209E-2</c:v>
                </c:pt>
                <c:pt idx="799">
                  <c:v>5.5264003427225018E-2</c:v>
                </c:pt>
                <c:pt idx="800">
                  <c:v>5.4048392165078035E-2</c:v>
                </c:pt>
                <c:pt idx="801">
                  <c:v>5.5699481865284978E-2</c:v>
                </c:pt>
                <c:pt idx="802">
                  <c:v>5.7301499167129379E-2</c:v>
                </c:pt>
                <c:pt idx="803">
                  <c:v>5.5549574765852087E-2</c:v>
                </c:pt>
                <c:pt idx="804">
                  <c:v>5.6430446194225728E-2</c:v>
                </c:pt>
                <c:pt idx="805">
                  <c:v>5.7692307692307696E-2</c:v>
                </c:pt>
                <c:pt idx="806">
                  <c:v>5.6086956521739131E-2</c:v>
                </c:pt>
                <c:pt idx="807">
                  <c:v>5.4533925174381735E-2</c:v>
                </c:pt>
                <c:pt idx="808">
                  <c:v>5.7390724057390728E-2</c:v>
                </c:pt>
                <c:pt idx="809">
                  <c:v>5.7518671274105454E-2</c:v>
                </c:pt>
                <c:pt idx="810">
                  <c:v>5.9303528330077002E-2</c:v>
                </c:pt>
                <c:pt idx="811">
                  <c:v>5.9447004608294933E-2</c:v>
                </c:pt>
                <c:pt idx="812">
                  <c:v>6.1108479393652299E-2</c:v>
                </c:pt>
                <c:pt idx="813">
                  <c:v>6.320431161195493E-2</c:v>
                </c:pt>
                <c:pt idx="814">
                  <c:v>6.1744645207610395E-2</c:v>
                </c:pt>
                <c:pt idx="815">
                  <c:v>5.9194677067798553E-2</c:v>
                </c:pt>
                <c:pt idx="816">
                  <c:v>6.4508063507938501E-2</c:v>
                </c:pt>
                <c:pt idx="817">
                  <c:v>6.2553036731725062E-2</c:v>
                </c:pt>
                <c:pt idx="818">
                  <c:v>6.0985699089942086E-2</c:v>
                </c:pt>
                <c:pt idx="819">
                  <c:v>6.0770227299493586E-2</c:v>
                </c:pt>
                <c:pt idx="820">
                  <c:v>6.1202704305539084E-2</c:v>
                </c:pt>
                <c:pt idx="821">
                  <c:v>6.0013956734124213E-2</c:v>
                </c:pt>
                <c:pt idx="822">
                  <c:v>6.3766683143845773E-2</c:v>
                </c:pt>
                <c:pt idx="823">
                  <c:v>6.4187087946261975E-2</c:v>
                </c:pt>
                <c:pt idx="824">
                  <c:v>6.8699241113034215E-2</c:v>
                </c:pt>
                <c:pt idx="825">
                  <c:v>6.7787703625853915E-2</c:v>
                </c:pt>
                <c:pt idx="826">
                  <c:v>7.5262543757292882E-2</c:v>
                </c:pt>
                <c:pt idx="827">
                  <c:v>7.1211703008556448E-2</c:v>
                </c:pt>
                <c:pt idx="828">
                  <c:v>7.1716469770674085E-2</c:v>
                </c:pt>
                <c:pt idx="829">
                  <c:v>7.5021808665309678E-2</c:v>
                </c:pt>
                <c:pt idx="830">
                  <c:v>6.7556952081696792E-2</c:v>
                </c:pt>
                <c:pt idx="831">
                  <c:v>7.4491121697704638E-2</c:v>
                </c:pt>
                <c:pt idx="832">
                  <c:v>7.7535687453042831E-2</c:v>
                </c:pt>
                <c:pt idx="833">
                  <c:v>9.5167834747325708E-2</c:v>
                </c:pt>
                <c:pt idx="834">
                  <c:v>8.6883313689173264E-2</c:v>
                </c:pt>
                <c:pt idx="835">
                  <c:v>8.9911134343962362E-2</c:v>
                </c:pt>
                <c:pt idx="836">
                  <c:v>9.3732970027247967E-2</c:v>
                </c:pt>
                <c:pt idx="837">
                  <c:v>7.2994765879190834E-2</c:v>
                </c:pt>
                <c:pt idx="838">
                  <c:v>7.4031563845050219E-2</c:v>
                </c:pt>
                <c:pt idx="839">
                  <c:v>6.1855670103092786E-2</c:v>
                </c:pt>
                <c:pt idx="840">
                  <c:v>6.7663257277734062E-2</c:v>
                </c:pt>
                <c:pt idx="841">
                  <c:v>6.2146212212453332E-2</c:v>
                </c:pt>
                <c:pt idx="842">
                  <c:v>6.0720169451635678E-2</c:v>
                </c:pt>
                <c:pt idx="843">
                  <c:v>6.3964298995909261E-2</c:v>
                </c:pt>
                <c:pt idx="844">
                  <c:v>5.4133445237096102E-2</c:v>
                </c:pt>
                <c:pt idx="845">
                  <c:v>5.309188188085194E-2</c:v>
                </c:pt>
                <c:pt idx="846">
                  <c:v>5.2369836597990459E-2</c:v>
                </c:pt>
                <c:pt idx="847">
                  <c:v>5.4666807924568281E-2</c:v>
                </c:pt>
                <c:pt idx="848">
                  <c:v>5.3421679262863647E-2</c:v>
                </c:pt>
                <c:pt idx="849">
                  <c:v>5.5281765588172271E-2</c:v>
                </c:pt>
                <c:pt idx="850">
                  <c:v>5.4817805163072351E-2</c:v>
                </c:pt>
                <c:pt idx="851">
                  <c:v>5.2631578947368418E-2</c:v>
                </c:pt>
                <c:pt idx="852">
                  <c:v>5.1236222817992262E-2</c:v>
                </c:pt>
                <c:pt idx="853">
                  <c:v>4.9278960939738332E-2</c:v>
                </c:pt>
                <c:pt idx="854">
                  <c:v>4.7335106870929275E-2</c:v>
                </c:pt>
                <c:pt idx="855">
                  <c:v>4.6990255896548587E-2</c:v>
                </c:pt>
                <c:pt idx="856">
                  <c:v>4.659562940220336E-2</c:v>
                </c:pt>
                <c:pt idx="857">
                  <c:v>4.6806966618287378E-2</c:v>
                </c:pt>
                <c:pt idx="858">
                  <c:v>4.6875E-2</c:v>
                </c:pt>
                <c:pt idx="859">
                  <c:v>4.262941071108723E-2</c:v>
                </c:pt>
                <c:pt idx="860">
                  <c:v>4.248482684755444E-2</c:v>
                </c:pt>
                <c:pt idx="861">
                  <c:v>4.280190630338998E-2</c:v>
                </c:pt>
                <c:pt idx="862">
                  <c:v>4.3355496857637302E-2</c:v>
                </c:pt>
                <c:pt idx="863">
                  <c:v>4.3693776390673768E-2</c:v>
                </c:pt>
                <c:pt idx="864">
                  <c:v>4.3474289889487622E-2</c:v>
                </c:pt>
                <c:pt idx="865">
                  <c:v>4.3162858179180266E-2</c:v>
                </c:pt>
                <c:pt idx="866">
                  <c:v>4.4548432381843708E-2</c:v>
                </c:pt>
                <c:pt idx="867">
                  <c:v>4.4787354158825739E-2</c:v>
                </c:pt>
                <c:pt idx="868">
                  <c:v>4.4427851409370916E-2</c:v>
                </c:pt>
                <c:pt idx="869">
                  <c:v>4.2728904847396762E-2</c:v>
                </c:pt>
                <c:pt idx="870">
                  <c:v>4.3127661502219805E-2</c:v>
                </c:pt>
                <c:pt idx="871">
                  <c:v>4.2836573074154061E-2</c:v>
                </c:pt>
                <c:pt idx="872">
                  <c:v>4.311984781230184E-2</c:v>
                </c:pt>
                <c:pt idx="873">
                  <c:v>4.255699597675458E-2</c:v>
                </c:pt>
                <c:pt idx="874">
                  <c:v>4.2086648983200706E-2</c:v>
                </c:pt>
                <c:pt idx="875">
                  <c:v>4.2161204605845874E-2</c:v>
                </c:pt>
                <c:pt idx="876">
                  <c:v>4.2008648839466943E-2</c:v>
                </c:pt>
                <c:pt idx="877">
                  <c:v>4.1183595777816231E-2</c:v>
                </c:pt>
                <c:pt idx="878">
                  <c:v>4.0722046368380525E-2</c:v>
                </c:pt>
                <c:pt idx="879">
                  <c:v>4.0988547317661245E-2</c:v>
                </c:pt>
                <c:pt idx="880">
                  <c:v>4.0928632846087706E-2</c:v>
                </c:pt>
                <c:pt idx="881">
                  <c:v>4.0802331561803531E-2</c:v>
                </c:pt>
                <c:pt idx="882">
                  <c:v>4.0879422878735826E-2</c:v>
                </c:pt>
                <c:pt idx="883">
                  <c:v>4.0507190877372132E-2</c:v>
                </c:pt>
                <c:pt idx="884">
                  <c:v>4.0441801189464735E-2</c:v>
                </c:pt>
                <c:pt idx="885">
                  <c:v>3.9979842096421969E-2</c:v>
                </c:pt>
                <c:pt idx="886">
                  <c:v>3.9469320066334995E-2</c:v>
                </c:pt>
                <c:pt idx="887">
                  <c:v>3.9335592099826455E-2</c:v>
                </c:pt>
                <c:pt idx="888">
                  <c:v>3.9199538828954952E-2</c:v>
                </c:pt>
                <c:pt idx="889">
                  <c:v>3.9498796780350176E-2</c:v>
                </c:pt>
                <c:pt idx="890">
                  <c:v>3.971631205673759E-2</c:v>
                </c:pt>
                <c:pt idx="891">
                  <c:v>3.9567747298420615E-2</c:v>
                </c:pt>
                <c:pt idx="892">
                  <c:v>3.9469320066334995E-2</c:v>
                </c:pt>
                <c:pt idx="893">
                  <c:v>3.955459531327904E-2</c:v>
                </c:pt>
                <c:pt idx="894">
                  <c:v>3.955788248981966E-2</c:v>
                </c:pt>
                <c:pt idx="895">
                  <c:v>3.9772727272727272E-2</c:v>
                </c:pt>
                <c:pt idx="896">
                  <c:v>4.0294590705155335E-2</c:v>
                </c:pt>
                <c:pt idx="897">
                  <c:v>4.0151834668916066E-2</c:v>
                </c:pt>
                <c:pt idx="898">
                  <c:v>4.0134907251264756E-2</c:v>
                </c:pt>
                <c:pt idx="899">
                  <c:v>3.987935656836461E-2</c:v>
                </c:pt>
                <c:pt idx="900">
                  <c:v>4.0352661919294673E-2</c:v>
                </c:pt>
                <c:pt idx="901">
                  <c:v>4.0063967679488256E-2</c:v>
                </c:pt>
                <c:pt idx="902">
                  <c:v>4.0953282285124321E-2</c:v>
                </c:pt>
                <c:pt idx="903">
                  <c:v>4.0376622275002119E-2</c:v>
                </c:pt>
                <c:pt idx="904">
                  <c:v>4.0579710144927533E-2</c:v>
                </c:pt>
                <c:pt idx="905">
                  <c:v>4.0335564782645536E-2</c:v>
                </c:pt>
                <c:pt idx="906">
                  <c:v>4.0918077881887734E-2</c:v>
                </c:pt>
                <c:pt idx="907">
                  <c:v>4.0704634855481439E-2</c:v>
                </c:pt>
                <c:pt idx="908">
                  <c:v>4.1073431702476487E-2</c:v>
                </c:pt>
                <c:pt idx="909">
                  <c:v>4.0753424657534246E-2</c:v>
                </c:pt>
                <c:pt idx="910">
                  <c:v>4.0638606676342524E-2</c:v>
                </c:pt>
                <c:pt idx="911">
                  <c:v>4.031506733293809E-2</c:v>
                </c:pt>
                <c:pt idx="912">
                  <c:v>4.0410900755581965E-2</c:v>
                </c:pt>
                <c:pt idx="913">
                  <c:v>4.0209494847102553E-2</c:v>
                </c:pt>
                <c:pt idx="914">
                  <c:v>4.012475764983562E-2</c:v>
                </c:pt>
                <c:pt idx="915">
                  <c:v>4.0077460638208301E-2</c:v>
                </c:pt>
                <c:pt idx="916">
                  <c:v>4.0565876938810294E-2</c:v>
                </c:pt>
                <c:pt idx="917">
                  <c:v>4.0875912408759124E-2</c:v>
                </c:pt>
                <c:pt idx="918">
                  <c:v>4.0151834668916066E-2</c:v>
                </c:pt>
                <c:pt idx="919">
                  <c:v>3.9456233421750662E-2</c:v>
                </c:pt>
                <c:pt idx="920">
                  <c:v>3.9029189898327321E-2</c:v>
                </c:pt>
                <c:pt idx="921">
                  <c:v>3.8927052666012429E-2</c:v>
                </c:pt>
                <c:pt idx="922">
                  <c:v>3.9351851851851853E-2</c:v>
                </c:pt>
                <c:pt idx="923">
                  <c:v>3.9400711861600858E-2</c:v>
                </c:pt>
                <c:pt idx="924">
                  <c:v>3.9361614156950296E-2</c:v>
                </c:pt>
                <c:pt idx="925">
                  <c:v>3.9051603905160388E-2</c:v>
                </c:pt>
                <c:pt idx="926">
                  <c:v>3.9699749791492905E-2</c:v>
                </c:pt>
                <c:pt idx="927">
                  <c:v>3.9035591274397242E-2</c:v>
                </c:pt>
                <c:pt idx="928">
                  <c:v>3.9154396643908858E-2</c:v>
                </c:pt>
                <c:pt idx="929">
                  <c:v>4.0960330436279148E-2</c:v>
                </c:pt>
                <c:pt idx="930">
                  <c:v>4.0985018081625621E-2</c:v>
                </c:pt>
                <c:pt idx="931">
                  <c:v>4.0907528360261257E-2</c:v>
                </c:pt>
                <c:pt idx="932">
                  <c:v>4.0294590705155335E-2</c:v>
                </c:pt>
                <c:pt idx="933">
                  <c:v>4.0175557056043212E-2</c:v>
                </c:pt>
                <c:pt idx="934">
                  <c:v>4.0111232830538468E-2</c:v>
                </c:pt>
                <c:pt idx="935">
                  <c:v>4.0483075352951182E-2</c:v>
                </c:pt>
                <c:pt idx="936">
                  <c:v>4.0345821325648415E-2</c:v>
                </c:pt>
                <c:pt idx="937">
                  <c:v>4.0407470288624785E-2</c:v>
                </c:pt>
                <c:pt idx="938">
                  <c:v>4.0819826773004032E-2</c:v>
                </c:pt>
                <c:pt idx="939">
                  <c:v>4.1485096740456688E-2</c:v>
                </c:pt>
                <c:pt idx="940">
                  <c:v>4.1265713047247507E-2</c:v>
                </c:pt>
                <c:pt idx="941">
                  <c:v>4.1351750499522194E-2</c:v>
                </c:pt>
                <c:pt idx="942">
                  <c:v>4.0925113919697359E-2</c:v>
                </c:pt>
                <c:pt idx="943">
                  <c:v>4.0970907212945426E-2</c:v>
                </c:pt>
                <c:pt idx="944">
                  <c:v>4.0981489453293149E-2</c:v>
                </c:pt>
                <c:pt idx="945">
                  <c:v>4.1539401343921804E-2</c:v>
                </c:pt>
                <c:pt idx="946">
                  <c:v>4.207176948912851E-2</c:v>
                </c:pt>
                <c:pt idx="947">
                  <c:v>4.2610330319577477E-2</c:v>
                </c:pt>
                <c:pt idx="948">
                  <c:v>4.2027194066749068E-2</c:v>
                </c:pt>
                <c:pt idx="949">
                  <c:v>4.1809398331137462E-2</c:v>
                </c:pt>
                <c:pt idx="950">
                  <c:v>4.2068051259390185E-2</c:v>
                </c:pt>
                <c:pt idx="951">
                  <c:v>4.2390239558286573E-2</c:v>
                </c:pt>
                <c:pt idx="952">
                  <c:v>4.1030945608137227E-2</c:v>
                </c:pt>
                <c:pt idx="953">
                  <c:v>4.0134907251264756E-2</c:v>
                </c:pt>
                <c:pt idx="954">
                  <c:v>4.0134907251264756E-2</c:v>
                </c:pt>
                <c:pt idx="955">
                  <c:v>3.9613848202396801E-2</c:v>
                </c:pt>
                <c:pt idx="956">
                  <c:v>3.8539389523115537E-2</c:v>
                </c:pt>
                <c:pt idx="957">
                  <c:v>3.8467754970098592E-2</c:v>
                </c:pt>
                <c:pt idx="958">
                  <c:v>3.8110488390712564E-2</c:v>
                </c:pt>
                <c:pt idx="959">
                  <c:v>3.8288288288288286E-2</c:v>
                </c:pt>
                <c:pt idx="960">
                  <c:v>3.8492641112728446E-2</c:v>
                </c:pt>
                <c:pt idx="961">
                  <c:v>3.8331454340473504E-2</c:v>
                </c:pt>
                <c:pt idx="962">
                  <c:v>3.8421180079102425E-2</c:v>
                </c:pt>
                <c:pt idx="963">
                  <c:v>3.8349983886561391E-2</c:v>
                </c:pt>
                <c:pt idx="964">
                  <c:v>3.9176954732510288E-2</c:v>
                </c:pt>
                <c:pt idx="965">
                  <c:v>3.9202767254159117E-2</c:v>
                </c:pt>
                <c:pt idx="966">
                  <c:v>3.9248021108179418E-2</c:v>
                </c:pt>
                <c:pt idx="967">
                  <c:v>3.9064423471481327E-2</c:v>
                </c:pt>
                <c:pt idx="968">
                  <c:v>3.9869335790267191E-2</c:v>
                </c:pt>
                <c:pt idx="969">
                  <c:v>4.0250295958058513E-2</c:v>
                </c:pt>
                <c:pt idx="970">
                  <c:v>4.046242774566474E-2</c:v>
                </c:pt>
                <c:pt idx="971">
                  <c:v>4.0597014925373133E-2</c:v>
                </c:pt>
                <c:pt idx="972">
                  <c:v>4.0939193257074048E-2</c:v>
                </c:pt>
                <c:pt idx="973">
                  <c:v>4.0434930343187223E-2</c:v>
                </c:pt>
                <c:pt idx="974">
                  <c:v>4.0503744043567054E-2</c:v>
                </c:pt>
                <c:pt idx="975">
                  <c:v>4.074295985620132E-2</c:v>
                </c:pt>
                <c:pt idx="976">
                  <c:v>4.109470776137443E-2</c:v>
                </c:pt>
                <c:pt idx="977">
                  <c:v>4.1126663210644551E-2</c:v>
                </c:pt>
                <c:pt idx="978">
                  <c:v>4.1326619204723039E-2</c:v>
                </c:pt>
                <c:pt idx="979">
                  <c:v>4.0431495795464192E-2</c:v>
                </c:pt>
                <c:pt idx="980">
                  <c:v>4.0380047505938245E-2</c:v>
                </c:pt>
                <c:pt idx="981">
                  <c:v>4.0988547317661245E-2</c:v>
                </c:pt>
                <c:pt idx="982">
                  <c:v>4.0576250958997528E-2</c:v>
                </c:pt>
                <c:pt idx="983">
                  <c:v>4.1101804680079436E-2</c:v>
                </c:pt>
                <c:pt idx="984">
                  <c:v>4.0701154339461303E-2</c:v>
                </c:pt>
                <c:pt idx="985">
                  <c:v>4.042806183115339E-2</c:v>
                </c:pt>
                <c:pt idx="986">
                  <c:v>3.8892066345289647E-2</c:v>
                </c:pt>
                <c:pt idx="987">
                  <c:v>3.9128647759967113E-2</c:v>
                </c:pt>
                <c:pt idx="988">
                  <c:v>3.8882535533409569E-2</c:v>
                </c:pt>
                <c:pt idx="989">
                  <c:v>3.8626957721334086E-2</c:v>
                </c:pt>
                <c:pt idx="990">
                  <c:v>3.9966414777497898E-2</c:v>
                </c:pt>
                <c:pt idx="991">
                  <c:v>3.9872675490031831E-2</c:v>
                </c:pt>
                <c:pt idx="992">
                  <c:v>4.0087586323058783E-2</c:v>
                </c:pt>
                <c:pt idx="993">
                  <c:v>3.9426820177255031E-2</c:v>
                </c:pt>
                <c:pt idx="994">
                  <c:v>3.9423554745734633E-2</c:v>
                </c:pt>
                <c:pt idx="995">
                  <c:v>3.8664608886361786E-2</c:v>
                </c:pt>
                <c:pt idx="996">
                  <c:v>3.8282129644523079E-2</c:v>
                </c:pt>
                <c:pt idx="997">
                  <c:v>3.8316026724623677E-2</c:v>
                </c:pt>
                <c:pt idx="998">
                  <c:v>3.8473973488522467E-2</c:v>
                </c:pt>
                <c:pt idx="999">
                  <c:v>3.7889039242219216E-2</c:v>
                </c:pt>
                <c:pt idx="1000">
                  <c:v>3.7616563932353402E-2</c:v>
                </c:pt>
                <c:pt idx="1001">
                  <c:v>3.7831823239548562E-2</c:v>
                </c:pt>
                <c:pt idx="1002">
                  <c:v>3.7985795227834969E-2</c:v>
                </c:pt>
                <c:pt idx="1003">
                  <c:v>3.8067818298144589E-2</c:v>
                </c:pt>
                <c:pt idx="1004">
                  <c:v>3.8177735001604103E-2</c:v>
                </c:pt>
                <c:pt idx="1005">
                  <c:v>3.8343805381021424E-2</c:v>
                </c:pt>
                <c:pt idx="1006">
                  <c:v>3.8153254248156458E-2</c:v>
                </c:pt>
                <c:pt idx="1007">
                  <c:v>3.7861915367483297E-2</c:v>
                </c:pt>
                <c:pt idx="1008">
                  <c:v>3.7783775202413078E-2</c:v>
                </c:pt>
                <c:pt idx="1009">
                  <c:v>3.7949453878657412E-2</c:v>
                </c:pt>
                <c:pt idx="1010">
                  <c:v>3.7946428571428568E-2</c:v>
                </c:pt>
                <c:pt idx="1011">
                  <c:v>3.8589379813538709E-2</c:v>
                </c:pt>
                <c:pt idx="1012">
                  <c:v>3.8511326860841424E-2</c:v>
                </c:pt>
                <c:pt idx="1013">
                  <c:v>3.8530030759268252E-2</c:v>
                </c:pt>
                <c:pt idx="1014">
                  <c:v>3.8589379813538709E-2</c:v>
                </c:pt>
                <c:pt idx="1015">
                  <c:v>3.8721223460505973E-2</c:v>
                </c:pt>
                <c:pt idx="1016">
                  <c:v>3.8128804870233894E-2</c:v>
                </c:pt>
                <c:pt idx="1017">
                  <c:v>3.825136612021858E-2</c:v>
                </c:pt>
                <c:pt idx="1018">
                  <c:v>3.8664608886361786E-2</c:v>
                </c:pt>
                <c:pt idx="1019">
                  <c:v>3.8408779149519887E-2</c:v>
                </c:pt>
                <c:pt idx="1020">
                  <c:v>3.8498867680362342E-2</c:v>
                </c:pt>
                <c:pt idx="1021">
                  <c:v>3.8107437354895524E-2</c:v>
                </c:pt>
                <c:pt idx="1022">
                  <c:v>3.8101336748579198E-2</c:v>
                </c:pt>
                <c:pt idx="1023">
                  <c:v>3.8300611522368841E-2</c:v>
                </c:pt>
                <c:pt idx="1024">
                  <c:v>3.8733826999755874E-2</c:v>
                </c:pt>
                <c:pt idx="1025">
                  <c:v>3.8721223460505973E-2</c:v>
                </c:pt>
                <c:pt idx="1026">
                  <c:v>3.9212455721229098E-2</c:v>
                </c:pt>
                <c:pt idx="1027">
                  <c:v>3.9400711861600858E-2</c:v>
                </c:pt>
                <c:pt idx="1028">
                  <c:v>3.9368125051691343E-2</c:v>
                </c:pt>
                <c:pt idx="1029">
                  <c:v>3.9603960396039604E-2</c:v>
                </c:pt>
                <c:pt idx="1030">
                  <c:v>3.9283651068746386E-2</c:v>
                </c:pt>
                <c:pt idx="1031">
                  <c:v>3.8923869490555235E-2</c:v>
                </c:pt>
                <c:pt idx="1032">
                  <c:v>3.9183404675666771E-2</c:v>
                </c:pt>
                <c:pt idx="1033">
                  <c:v>3.9443155452436193E-2</c:v>
                </c:pt>
                <c:pt idx="1034">
                  <c:v>4.0458988525286864E-2</c:v>
                </c:pt>
                <c:pt idx="1035">
                  <c:v>4.0579710144927533E-2</c:v>
                </c:pt>
                <c:pt idx="1036">
                  <c:v>4.103802051901026E-2</c:v>
                </c:pt>
                <c:pt idx="1037">
                  <c:v>4.1809398331137462E-2</c:v>
                </c:pt>
                <c:pt idx="1038">
                  <c:v>4.1254983532674643E-2</c:v>
                </c:pt>
                <c:pt idx="1039">
                  <c:v>4.0763894836002394E-2</c:v>
                </c:pt>
                <c:pt idx="1040">
                  <c:v>4.0233285436564951E-2</c:v>
                </c:pt>
                <c:pt idx="1041">
                  <c:v>4.0097717125768678E-2</c:v>
                </c:pt>
                <c:pt idx="1042">
                  <c:v>4.0383473318062267E-2</c:v>
                </c:pt>
                <c:pt idx="1043">
                  <c:v>3.947914074811313E-2</c:v>
                </c:pt>
                <c:pt idx="1044">
                  <c:v>3.9228613812427884E-2</c:v>
                </c:pt>
                <c:pt idx="1045">
                  <c:v>3.9390930155577618E-2</c:v>
                </c:pt>
                <c:pt idx="1046">
                  <c:v>3.9495519415864586E-2</c:v>
                </c:pt>
                <c:pt idx="1047">
                  <c:v>3.9403973509933771E-2</c:v>
                </c:pt>
                <c:pt idx="1048">
                  <c:v>3.8971671851973144E-2</c:v>
                </c:pt>
                <c:pt idx="1049">
                  <c:v>3.9131864518250577E-2</c:v>
                </c:pt>
                <c:pt idx="1050">
                  <c:v>3.9521753570242443E-2</c:v>
                </c:pt>
                <c:pt idx="1051">
                  <c:v>3.9019591769817195E-2</c:v>
                </c:pt>
                <c:pt idx="1052">
                  <c:v>3.9277168083175176E-2</c:v>
                </c:pt>
                <c:pt idx="1053">
                  <c:v>4.0510638297872339E-2</c:v>
                </c:pt>
                <c:pt idx="1054">
                  <c:v>4.0246892703136888E-2</c:v>
                </c:pt>
                <c:pt idx="1055">
                  <c:v>4.0202702702702701E-2</c:v>
                </c:pt>
                <c:pt idx="1056">
                  <c:v>4.0590091242431993E-2</c:v>
                </c:pt>
                <c:pt idx="1057">
                  <c:v>4.0900498367417083E-2</c:v>
                </c:pt>
                <c:pt idx="1058">
                  <c:v>4.0404040404040401E-2</c:v>
                </c:pt>
                <c:pt idx="1059">
                  <c:v>3.9646843245044139E-2</c:v>
                </c:pt>
                <c:pt idx="1060">
                  <c:v>4.0434930343187223E-2</c:v>
                </c:pt>
                <c:pt idx="1061">
                  <c:v>4.0649017933390263E-2</c:v>
                </c:pt>
                <c:pt idx="1062">
                  <c:v>4.0373197625106015E-2</c:v>
                </c:pt>
                <c:pt idx="1063">
                  <c:v>4.024349002367264E-2</c:v>
                </c:pt>
                <c:pt idx="1064">
                  <c:v>3.900999836092444E-2</c:v>
                </c:pt>
                <c:pt idx="1065">
                  <c:v>3.9048400328137813E-2</c:v>
                </c:pt>
                <c:pt idx="1066">
                  <c:v>3.9712998498247956E-2</c:v>
                </c:pt>
                <c:pt idx="1067">
                  <c:v>3.9577617028352871E-2</c:v>
                </c:pt>
                <c:pt idx="1068">
                  <c:v>3.9283651068746386E-2</c:v>
                </c:pt>
                <c:pt idx="1069">
                  <c:v>3.9620442816713834E-2</c:v>
                </c:pt>
                <c:pt idx="1070">
                  <c:v>3.9746158984635932E-2</c:v>
                </c:pt>
                <c:pt idx="1071">
                  <c:v>3.7780776252083502E-2</c:v>
                </c:pt>
                <c:pt idx="1072">
                  <c:v>3.7931309267670729E-2</c:v>
                </c:pt>
                <c:pt idx="1073">
                  <c:v>3.7916202007328335E-2</c:v>
                </c:pt>
                <c:pt idx="1074">
                  <c:v>3.7574992106094093E-2</c:v>
                </c:pt>
                <c:pt idx="1075">
                  <c:v>3.765227021040974E-2</c:v>
                </c:pt>
                <c:pt idx="1076">
                  <c:v>3.8141025641025637E-2</c:v>
                </c:pt>
                <c:pt idx="1077">
                  <c:v>3.8421180079102425E-2</c:v>
                </c:pt>
                <c:pt idx="1078">
                  <c:v>3.8101336748579198E-2</c:v>
                </c:pt>
                <c:pt idx="1079">
                  <c:v>3.8098287177845365E-2</c:v>
                </c:pt>
                <c:pt idx="1080">
                  <c:v>3.864263679168696E-2</c:v>
                </c:pt>
                <c:pt idx="1081">
                  <c:v>3.8692895464152173E-2</c:v>
                </c:pt>
                <c:pt idx="1082">
                  <c:v>3.8765371772945673E-2</c:v>
                </c:pt>
                <c:pt idx="1083">
                  <c:v>3.8346894384919034E-2</c:v>
                </c:pt>
                <c:pt idx="1084">
                  <c:v>3.8733826999755874E-2</c:v>
                </c:pt>
                <c:pt idx="1085">
                  <c:v>3.8670891217808104E-2</c:v>
                </c:pt>
                <c:pt idx="1086">
                  <c:v>3.781979977753059E-2</c:v>
                </c:pt>
                <c:pt idx="1087">
                  <c:v>3.8174673189509983E-2</c:v>
                </c:pt>
                <c:pt idx="1088">
                  <c:v>3.7994891443167304E-2</c:v>
                </c:pt>
                <c:pt idx="1089">
                  <c:v>3.7813790911979665E-2</c:v>
                </c:pt>
                <c:pt idx="1090">
                  <c:v>3.7985795227834969E-2</c:v>
                </c:pt>
                <c:pt idx="1091">
                  <c:v>3.8202247191011236E-2</c:v>
                </c:pt>
                <c:pt idx="1092">
                  <c:v>3.8180797304884891E-2</c:v>
                </c:pt>
                <c:pt idx="1093">
                  <c:v>3.8418079096045193E-2</c:v>
                </c:pt>
                <c:pt idx="1094">
                  <c:v>3.8505096262740651E-2</c:v>
                </c:pt>
                <c:pt idx="1095">
                  <c:v>3.9138299621772732E-2</c:v>
                </c:pt>
                <c:pt idx="1096">
                  <c:v>3.9035591274397242E-2</c:v>
                </c:pt>
                <c:pt idx="1097">
                  <c:v>3.8533149842143607E-2</c:v>
                </c:pt>
                <c:pt idx="1098">
                  <c:v>3.860815962365155E-2</c:v>
                </c:pt>
                <c:pt idx="1099">
                  <c:v>3.8978054372748115E-2</c:v>
                </c:pt>
                <c:pt idx="1100">
                  <c:v>3.900680160616242E-2</c:v>
                </c:pt>
                <c:pt idx="1101">
                  <c:v>3.9805987623348388E-2</c:v>
                </c:pt>
                <c:pt idx="1102">
                  <c:v>3.9640239840106596E-2</c:v>
                </c:pt>
                <c:pt idx="1103">
                  <c:v>3.9686509921627477E-2</c:v>
                </c:pt>
                <c:pt idx="1104">
                  <c:v>3.9792676809898009E-2</c:v>
                </c:pt>
                <c:pt idx="1105">
                  <c:v>3.9869335790267191E-2</c:v>
                </c:pt>
                <c:pt idx="1106">
                  <c:v>3.9952996474735603E-2</c:v>
                </c:pt>
                <c:pt idx="1107">
                  <c:v>3.957432657133355E-2</c:v>
                </c:pt>
                <c:pt idx="1108">
                  <c:v>3.9896069063783415E-2</c:v>
                </c:pt>
                <c:pt idx="1109">
                  <c:v>3.988269794721408E-2</c:v>
                </c:pt>
                <c:pt idx="1110">
                  <c:v>4.0284360189573459E-2</c:v>
                </c:pt>
                <c:pt idx="1111">
                  <c:v>3.7467592205402696E-2</c:v>
                </c:pt>
                <c:pt idx="1112">
                  <c:v>3.7735849056603779E-2</c:v>
                </c:pt>
                <c:pt idx="1113">
                  <c:v>3.8306968790081233E-2</c:v>
                </c:pt>
                <c:pt idx="1114">
                  <c:v>3.8101717979248176E-2</c:v>
                </c:pt>
                <c:pt idx="1115">
                  <c:v>3.7892243931320312E-2</c:v>
                </c:pt>
                <c:pt idx="1116">
                  <c:v>3.7685060565275916E-2</c:v>
                </c:pt>
                <c:pt idx="1117">
                  <c:v>3.7495815199196522E-2</c:v>
                </c:pt>
                <c:pt idx="1118">
                  <c:v>3.7414397862034411E-2</c:v>
                </c:pt>
                <c:pt idx="1119">
                  <c:v>3.7847427557658193E-2</c:v>
                </c:pt>
                <c:pt idx="1120">
                  <c:v>3.9075447012647188E-2</c:v>
                </c:pt>
                <c:pt idx="1121">
                  <c:v>3.9642509512432533E-2</c:v>
                </c:pt>
                <c:pt idx="1122">
                  <c:v>4.006080658141823E-2</c:v>
                </c:pt>
                <c:pt idx="1123">
                  <c:v>3.9939377730230902E-2</c:v>
                </c:pt>
                <c:pt idx="1124">
                  <c:v>3.9568980745451336E-2</c:v>
                </c:pt>
                <c:pt idx="1125">
                  <c:v>3.946788829178046E-2</c:v>
                </c:pt>
                <c:pt idx="1126">
                  <c:v>4.0219050184038069E-2</c:v>
                </c:pt>
                <c:pt idx="1127">
                  <c:v>3.9878938935374759E-2</c:v>
                </c:pt>
                <c:pt idx="1128">
                  <c:v>3.9171111305412259E-2</c:v>
                </c:pt>
                <c:pt idx="1129">
                  <c:v>4.0014290818149348E-2</c:v>
                </c:pt>
                <c:pt idx="1130">
                  <c:v>4.0215439856373429E-2</c:v>
                </c:pt>
                <c:pt idx="1131">
                  <c:v>3.9957188726364612E-2</c:v>
                </c:pt>
                <c:pt idx="1132">
                  <c:v>4.0100250626566421E-2</c:v>
                </c:pt>
                <c:pt idx="1133">
                  <c:v>3.9808068242402704E-2</c:v>
                </c:pt>
                <c:pt idx="1134">
                  <c:v>3.9488761568973116E-2</c:v>
                </c:pt>
                <c:pt idx="1135">
                  <c:v>3.9551514081398433E-2</c:v>
                </c:pt>
                <c:pt idx="1136">
                  <c:v>4.00823118904894E-2</c:v>
                </c:pt>
                <c:pt idx="1137">
                  <c:v>3.9907357919116336E-2</c:v>
                </c:pt>
                <c:pt idx="1138">
                  <c:v>4.0425915899657106E-2</c:v>
                </c:pt>
                <c:pt idx="1139">
                  <c:v>4.126370083816893E-2</c:v>
                </c:pt>
                <c:pt idx="1140">
                  <c:v>4.0473394163881113E-2</c:v>
                </c:pt>
                <c:pt idx="1141">
                  <c:v>4.118025553819285E-2</c:v>
                </c:pt>
                <c:pt idx="1142">
                  <c:v>4.1233317993557297E-2</c:v>
                </c:pt>
                <c:pt idx="1143">
                  <c:v>4.0980607391145271E-2</c:v>
                </c:pt>
                <c:pt idx="1144">
                  <c:v>4.171710587577987E-2</c:v>
                </c:pt>
                <c:pt idx="1145">
                  <c:v>4.4360827804733147E-2</c:v>
                </c:pt>
                <c:pt idx="1146">
                  <c:v>4.2990116111697542E-2</c:v>
                </c:pt>
                <c:pt idx="1147">
                  <c:v>4.2674795199085541E-2</c:v>
                </c:pt>
                <c:pt idx="1148">
                  <c:v>4.1546879347120473E-2</c:v>
                </c:pt>
                <c:pt idx="1149">
                  <c:v>4.0823765263349743E-2</c:v>
                </c:pt>
                <c:pt idx="1150">
                  <c:v>3.9839928857269898E-2</c:v>
                </c:pt>
                <c:pt idx="1151">
                  <c:v>3.9356935781428452E-2</c:v>
                </c:pt>
                <c:pt idx="1152">
                  <c:v>3.8640676211833709E-2</c:v>
                </c:pt>
                <c:pt idx="1153">
                  <c:v>3.8747621518768378E-2</c:v>
                </c:pt>
                <c:pt idx="1154">
                  <c:v>3.8797956179094144E-2</c:v>
                </c:pt>
                <c:pt idx="1155">
                  <c:v>3.8976857490864804E-2</c:v>
                </c:pt>
                <c:pt idx="1156">
                  <c:v>3.8791237336565941E-2</c:v>
                </c:pt>
                <c:pt idx="1157">
                  <c:v>3.8650677249590204E-2</c:v>
                </c:pt>
                <c:pt idx="1158">
                  <c:v>3.8212214261344253E-2</c:v>
                </c:pt>
                <c:pt idx="1159">
                  <c:v>3.7126046241816528E-2</c:v>
                </c:pt>
                <c:pt idx="1160">
                  <c:v>3.7666050109298813E-2</c:v>
                </c:pt>
                <c:pt idx="1161">
                  <c:v>3.769457299116534E-2</c:v>
                </c:pt>
                <c:pt idx="1162">
                  <c:v>3.7921110546808877E-2</c:v>
                </c:pt>
                <c:pt idx="1163">
                  <c:v>3.8885513410294253E-2</c:v>
                </c:pt>
                <c:pt idx="1164">
                  <c:v>3.8963297964863454E-2</c:v>
                </c:pt>
                <c:pt idx="1165">
                  <c:v>3.9436619718309862E-2</c:v>
                </c:pt>
                <c:pt idx="1166">
                  <c:v>3.8104958747979929E-2</c:v>
                </c:pt>
                <c:pt idx="1167">
                  <c:v>3.8587424633936267E-2</c:v>
                </c:pt>
                <c:pt idx="1168">
                  <c:v>3.751465416178195E-2</c:v>
                </c:pt>
                <c:pt idx="1169">
                  <c:v>3.7628086678985387E-2</c:v>
                </c:pt>
                <c:pt idx="1170">
                  <c:v>3.8306968790081233E-2</c:v>
                </c:pt>
                <c:pt idx="1171">
                  <c:v>3.871413757345317E-2</c:v>
                </c:pt>
                <c:pt idx="1172">
                  <c:v>3.8838318162115304E-2</c:v>
                </c:pt>
                <c:pt idx="1173">
                  <c:v>3.8163387000596308E-2</c:v>
                </c:pt>
                <c:pt idx="1174">
                  <c:v>3.7486402811480211E-2</c:v>
                </c:pt>
                <c:pt idx="1175">
                  <c:v>3.7533512064343168E-2</c:v>
                </c:pt>
                <c:pt idx="1176">
                  <c:v>3.7064614875486061E-2</c:v>
                </c:pt>
                <c:pt idx="1177">
                  <c:v>3.767872161480236E-2</c:v>
                </c:pt>
                <c:pt idx="1178">
                  <c:v>3.7666050109298813E-2</c:v>
                </c:pt>
                <c:pt idx="1179">
                  <c:v>3.9048200122025631E-2</c:v>
                </c:pt>
                <c:pt idx="1180">
                  <c:v>4.0298641719888464E-2</c:v>
                </c:pt>
                <c:pt idx="1181">
                  <c:v>4.0125391849529783E-2</c:v>
                </c:pt>
                <c:pt idx="1182">
                  <c:v>4.0414975191700502E-2</c:v>
                </c:pt>
                <c:pt idx="1183">
                  <c:v>4.1127329477646198E-2</c:v>
                </c:pt>
                <c:pt idx="1184">
                  <c:v>4.0168564511790551E-2</c:v>
                </c:pt>
                <c:pt idx="1185">
                  <c:v>4.0150564617314935E-2</c:v>
                </c:pt>
                <c:pt idx="1186">
                  <c:v>4.0649668814082211E-2</c:v>
                </c:pt>
                <c:pt idx="1187">
                  <c:v>3.9506172839506172E-2</c:v>
                </c:pt>
                <c:pt idx="1188">
                  <c:v>3.8221994710348955E-2</c:v>
                </c:pt>
                <c:pt idx="1189">
                  <c:v>3.7921110546808877E-2</c:v>
                </c:pt>
                <c:pt idx="1190">
                  <c:v>3.8137396782157149E-2</c:v>
                </c:pt>
                <c:pt idx="1191">
                  <c:v>3.8195924631255866E-2</c:v>
                </c:pt>
                <c:pt idx="1192">
                  <c:v>3.8124414943409075E-2</c:v>
                </c:pt>
                <c:pt idx="1193">
                  <c:v>3.8310244569864892E-2</c:v>
                </c:pt>
                <c:pt idx="1194">
                  <c:v>3.8040247940901765E-2</c:v>
                </c:pt>
                <c:pt idx="1195">
                  <c:v>3.7828252976441781E-2</c:v>
                </c:pt>
                <c:pt idx="1196">
                  <c:v>3.654159869494291E-2</c:v>
                </c:pt>
                <c:pt idx="1197">
                  <c:v>3.5325658413499453E-2</c:v>
                </c:pt>
                <c:pt idx="1198">
                  <c:v>3.5885933995514263E-2</c:v>
                </c:pt>
                <c:pt idx="1199">
                  <c:v>3.5745631532753536E-2</c:v>
                </c:pt>
                <c:pt idx="1200">
                  <c:v>3.5854341736694682E-2</c:v>
                </c:pt>
                <c:pt idx="1201">
                  <c:v>3.5751336685021153E-2</c:v>
                </c:pt>
                <c:pt idx="1202">
                  <c:v>3.5914702581369251E-2</c:v>
                </c:pt>
                <c:pt idx="1203">
                  <c:v>3.601575689364097E-2</c:v>
                </c:pt>
                <c:pt idx="1204">
                  <c:v>3.6637226038599938E-2</c:v>
                </c:pt>
                <c:pt idx="1205">
                  <c:v>3.6580387033559245E-2</c:v>
                </c:pt>
                <c:pt idx="1206">
                  <c:v>3.6736367363673639E-2</c:v>
                </c:pt>
                <c:pt idx="1207">
                  <c:v>3.6313528410472563E-2</c:v>
                </c:pt>
                <c:pt idx="1208">
                  <c:v>3.6535638558147121E-2</c:v>
                </c:pt>
                <c:pt idx="1209">
                  <c:v>3.6985057376372497E-2</c:v>
                </c:pt>
                <c:pt idx="1210">
                  <c:v>3.751465416178195E-2</c:v>
                </c:pt>
                <c:pt idx="1211">
                  <c:v>3.7486402811480211E-2</c:v>
                </c:pt>
                <c:pt idx="1212">
                  <c:v>3.7924320663675619E-2</c:v>
                </c:pt>
                <c:pt idx="1213">
                  <c:v>3.8124414943409075E-2</c:v>
                </c:pt>
                <c:pt idx="1214">
                  <c:v>3.8166638268870338E-2</c:v>
                </c:pt>
                <c:pt idx="1215">
                  <c:v>3.8521066208082551E-2</c:v>
                </c:pt>
                <c:pt idx="1216">
                  <c:v>3.8690733223939892E-2</c:v>
                </c:pt>
                <c:pt idx="1217">
                  <c:v>3.8949747869935665E-2</c:v>
                </c:pt>
                <c:pt idx="1218">
                  <c:v>3.9133473095737246E-2</c:v>
                </c:pt>
                <c:pt idx="1219">
                  <c:v>3.9092495636998258E-2</c:v>
                </c:pt>
                <c:pt idx="1220">
                  <c:v>3.8878764210709016E-2</c:v>
                </c:pt>
                <c:pt idx="1221">
                  <c:v>3.7672384796501854E-2</c:v>
                </c:pt>
                <c:pt idx="1222">
                  <c:v>3.7688230840413901E-2</c:v>
                </c:pt>
                <c:pt idx="1223">
                  <c:v>3.7818672969778831E-2</c:v>
                </c:pt>
                <c:pt idx="1224">
                  <c:v>3.7392538185460317E-2</c:v>
                </c:pt>
                <c:pt idx="1225">
                  <c:v>3.726501414074198E-2</c:v>
                </c:pt>
                <c:pt idx="1226">
                  <c:v>3.73769397630569E-2</c:v>
                </c:pt>
                <c:pt idx="1227">
                  <c:v>3.72247611134192E-2</c:v>
                </c:pt>
                <c:pt idx="1228">
                  <c:v>3.764389547096883E-2</c:v>
                </c:pt>
                <c:pt idx="1229">
                  <c:v>3.7933954276037261E-2</c:v>
                </c:pt>
                <c:pt idx="1230">
                  <c:v>3.7672384796501854E-2</c:v>
                </c:pt>
                <c:pt idx="1231">
                  <c:v>3.7985416313379691E-2</c:v>
                </c:pt>
                <c:pt idx="1232">
                  <c:v>3.8046709129511684E-2</c:v>
                </c:pt>
                <c:pt idx="1233">
                  <c:v>3.8030560271646863E-2</c:v>
                </c:pt>
                <c:pt idx="1234">
                  <c:v>3.8075811660717329E-2</c:v>
                </c:pt>
                <c:pt idx="1235">
                  <c:v>3.7985416313379691E-2</c:v>
                </c:pt>
                <c:pt idx="1236">
                  <c:v>3.6547560776635672E-2</c:v>
                </c:pt>
                <c:pt idx="1237">
                  <c:v>3.6589349885658283E-2</c:v>
                </c:pt>
                <c:pt idx="1238">
                  <c:v>3.6322360953461974E-2</c:v>
                </c:pt>
                <c:pt idx="1239">
                  <c:v>3.6562474496041789E-2</c:v>
                </c:pt>
                <c:pt idx="1240">
                  <c:v>3.6164029706167264E-2</c:v>
                </c:pt>
                <c:pt idx="1241">
                  <c:v>3.5788464610960219E-2</c:v>
                </c:pt>
                <c:pt idx="1242">
                  <c:v>3.6041834271922771E-2</c:v>
                </c:pt>
                <c:pt idx="1243">
                  <c:v>3.6114469971785572E-2</c:v>
                </c:pt>
                <c:pt idx="1244">
                  <c:v>3.6199095022624438E-2</c:v>
                </c:pt>
                <c:pt idx="1245">
                  <c:v>3.572852699577319E-2</c:v>
                </c:pt>
                <c:pt idx="1246">
                  <c:v>3.5479527995565065E-2</c:v>
                </c:pt>
                <c:pt idx="1247">
                  <c:v>3.5046546194164127E-2</c:v>
                </c:pt>
                <c:pt idx="1248">
                  <c:v>3.5564023180122258E-2</c:v>
                </c:pt>
                <c:pt idx="1249">
                  <c:v>3.614360629286003E-2</c:v>
                </c:pt>
                <c:pt idx="1250">
                  <c:v>3.5868694955964772E-2</c:v>
                </c:pt>
                <c:pt idx="1251">
                  <c:v>3.6172789664917243E-2</c:v>
                </c:pt>
                <c:pt idx="1252">
                  <c:v>3.692409132119015E-2</c:v>
                </c:pt>
                <c:pt idx="1253">
                  <c:v>3.66402224584935E-2</c:v>
                </c:pt>
                <c:pt idx="1254">
                  <c:v>3.6820909016191339E-2</c:v>
                </c:pt>
                <c:pt idx="1255">
                  <c:v>3.6863325927754466E-2</c:v>
                </c:pt>
                <c:pt idx="1256">
                  <c:v>3.674842096628661E-2</c:v>
                </c:pt>
                <c:pt idx="1257">
                  <c:v>3.6428687591478291E-2</c:v>
                </c:pt>
                <c:pt idx="1258">
                  <c:v>3.611738148984199E-2</c:v>
                </c:pt>
                <c:pt idx="1259">
                  <c:v>3.605343634315146E-2</c:v>
                </c:pt>
                <c:pt idx="1260">
                  <c:v>3.6269430051813475E-2</c:v>
                </c:pt>
                <c:pt idx="1261">
                  <c:v>3.5112469629281294E-2</c:v>
                </c:pt>
                <c:pt idx="1262">
                  <c:v>3.5558377649019771E-2</c:v>
                </c:pt>
                <c:pt idx="1263">
                  <c:v>3.6088287417431933E-2</c:v>
                </c:pt>
                <c:pt idx="1264">
                  <c:v>3.6134860461364736E-2</c:v>
                </c:pt>
                <c:pt idx="1265">
                  <c:v>3.5917581977070477E-2</c:v>
                </c:pt>
                <c:pt idx="1266">
                  <c:v>3.6056338028169016E-2</c:v>
                </c:pt>
                <c:pt idx="1267">
                  <c:v>3.5434627857312349E-2</c:v>
                </c:pt>
                <c:pt idx="1268">
                  <c:v>3.5651758713990137E-2</c:v>
                </c:pt>
                <c:pt idx="1269">
                  <c:v>3.5555555555555556E-2</c:v>
                </c:pt>
                <c:pt idx="1270">
                  <c:v>3.6082474226804127E-2</c:v>
                </c:pt>
                <c:pt idx="1271">
                  <c:v>3.6538618383492379E-2</c:v>
                </c:pt>
                <c:pt idx="1272">
                  <c:v>3.5811350919264594E-2</c:v>
                </c:pt>
                <c:pt idx="1273">
                  <c:v>3.654457949261767E-2</c:v>
                </c:pt>
                <c:pt idx="1274">
                  <c:v>3.5757043658711789E-2</c:v>
                </c:pt>
                <c:pt idx="1275">
                  <c:v>3.5685837183367854E-2</c:v>
                </c:pt>
                <c:pt idx="1276">
                  <c:v>3.5564023180122258E-2</c:v>
                </c:pt>
                <c:pt idx="1277">
                  <c:v>3.611738148984199E-2</c:v>
                </c:pt>
                <c:pt idx="1278">
                  <c:v>3.5412220377835743E-2</c:v>
                </c:pt>
                <c:pt idx="1279">
                  <c:v>3.5256158023136856E-2</c:v>
                </c:pt>
                <c:pt idx="1280">
                  <c:v>3.5253383695310045E-2</c:v>
                </c:pt>
                <c:pt idx="1281">
                  <c:v>3.5120727500783946E-2</c:v>
                </c:pt>
                <c:pt idx="1282">
                  <c:v>3.5431825371717816E-2</c:v>
                </c:pt>
                <c:pt idx="1283">
                  <c:v>3.5286704473850038E-2</c:v>
                </c:pt>
                <c:pt idx="1284">
                  <c:v>3.6310585183984445E-2</c:v>
                </c:pt>
                <c:pt idx="1285">
                  <c:v>3.6502892528314186E-2</c:v>
                </c:pt>
                <c:pt idx="1286">
                  <c:v>3.6643219368558813E-2</c:v>
                </c:pt>
                <c:pt idx="1287">
                  <c:v>3.6172789664917243E-2</c:v>
                </c:pt>
                <c:pt idx="1288">
                  <c:v>3.6041834271922771E-2</c:v>
                </c:pt>
                <c:pt idx="1289">
                  <c:v>3.5794183445190163E-2</c:v>
                </c:pt>
                <c:pt idx="1290">
                  <c:v>3.6905840678803856E-2</c:v>
                </c:pt>
                <c:pt idx="1291">
                  <c:v>3.666421147393404E-2</c:v>
                </c:pt>
                <c:pt idx="1292">
                  <c:v>3.5384250849064061E-2</c:v>
                </c:pt>
                <c:pt idx="1293">
                  <c:v>3.4809634809634817E-2</c:v>
                </c:pt>
                <c:pt idx="1294">
                  <c:v>3.4937222178897297E-2</c:v>
                </c:pt>
                <c:pt idx="1295">
                  <c:v>3.4629357656334549E-2</c:v>
                </c:pt>
                <c:pt idx="1296">
                  <c:v>3.5038323165962774E-2</c:v>
                </c:pt>
                <c:pt idx="1297">
                  <c:v>3.4605283485246406E-2</c:v>
                </c:pt>
                <c:pt idx="1298">
                  <c:v>3.4578573633837609E-2</c:v>
                </c:pt>
                <c:pt idx="1299">
                  <c:v>3.4530599660860181E-2</c:v>
                </c:pt>
                <c:pt idx="1300">
                  <c:v>3.4358463072321502E-2</c:v>
                </c:pt>
                <c:pt idx="1301">
                  <c:v>3.4504004929143565E-2</c:v>
                </c:pt>
                <c:pt idx="1302">
                  <c:v>3.4777208507995656E-2</c:v>
                </c:pt>
                <c:pt idx="1303">
                  <c:v>3.4804226227470481E-2</c:v>
                </c:pt>
                <c:pt idx="1304">
                  <c:v>3.5395433357035641E-2</c:v>
                </c:pt>
                <c:pt idx="1305">
                  <c:v>3.5857211461501524E-2</c:v>
                </c:pt>
                <c:pt idx="1306">
                  <c:v>3.5688679996813515E-2</c:v>
                </c:pt>
                <c:pt idx="1307">
                  <c:v>3.5552733910007142E-2</c:v>
                </c:pt>
                <c:pt idx="1308">
                  <c:v>3.5700055781337163E-2</c:v>
                </c:pt>
                <c:pt idx="1309">
                  <c:v>3.5880185808105078E-2</c:v>
                </c:pt>
                <c:pt idx="1310">
                  <c:v>3.5808488530093524E-2</c:v>
                </c:pt>
                <c:pt idx="1311">
                  <c:v>3.5381456326014853E-2</c:v>
                </c:pt>
                <c:pt idx="1312">
                  <c:v>3.6065045886330707E-2</c:v>
                </c:pt>
                <c:pt idx="1313">
                  <c:v>3.6505867014341595E-2</c:v>
                </c:pt>
                <c:pt idx="1314">
                  <c:v>3.6559490778521303E-2</c:v>
                </c:pt>
                <c:pt idx="1315">
                  <c:v>3.6251820682958409E-2</c:v>
                </c:pt>
                <c:pt idx="1316">
                  <c:v>3.662823971874745E-2</c:v>
                </c:pt>
                <c:pt idx="1317">
                  <c:v>3.6213725648694531E-2</c:v>
                </c:pt>
                <c:pt idx="1318">
                  <c:v>3.6181553868518825E-2</c:v>
                </c:pt>
                <c:pt idx="1319">
                  <c:v>3.6884571052198258E-2</c:v>
                </c:pt>
                <c:pt idx="1320">
                  <c:v>3.711681855840928E-2</c:v>
                </c:pt>
                <c:pt idx="1321">
                  <c:v>3.7358238825883926E-2</c:v>
                </c:pt>
                <c:pt idx="1322">
                  <c:v>3.7574435964102995E-2</c:v>
                </c:pt>
                <c:pt idx="1323">
                  <c:v>3.7568134171907762E-2</c:v>
                </c:pt>
                <c:pt idx="1324">
                  <c:v>3.769457299116534E-2</c:v>
                </c:pt>
                <c:pt idx="1325">
                  <c:v>3.8627349543024665E-2</c:v>
                </c:pt>
                <c:pt idx="1326">
                  <c:v>3.9037992331822938E-2</c:v>
                </c:pt>
                <c:pt idx="1327">
                  <c:v>3.8195924631255866E-2</c:v>
                </c:pt>
                <c:pt idx="1328">
                  <c:v>3.9133473095737246E-2</c:v>
                </c:pt>
                <c:pt idx="1329">
                  <c:v>3.9014194896803973E-2</c:v>
                </c:pt>
                <c:pt idx="1330">
                  <c:v>3.99144689950107E-2</c:v>
                </c:pt>
                <c:pt idx="1331">
                  <c:v>3.9284461592423714E-2</c:v>
                </c:pt>
                <c:pt idx="1332">
                  <c:v>3.9964317573595011E-2</c:v>
                </c:pt>
                <c:pt idx="1333">
                  <c:v>3.9072039072039079E-2</c:v>
                </c:pt>
                <c:pt idx="1334">
                  <c:v>3.8838318162115304E-2</c:v>
                </c:pt>
                <c:pt idx="1335">
                  <c:v>3.9653035935563817E-2</c:v>
                </c:pt>
                <c:pt idx="1336">
                  <c:v>3.9401934916446793E-2</c:v>
                </c:pt>
                <c:pt idx="1337">
                  <c:v>3.8277511961722487E-2</c:v>
                </c:pt>
                <c:pt idx="1338">
                  <c:v>3.9126637554585154E-2</c:v>
                </c:pt>
                <c:pt idx="1339">
                  <c:v>3.9336201598033194E-2</c:v>
                </c:pt>
                <c:pt idx="1340">
                  <c:v>3.8821490467937612E-2</c:v>
                </c:pt>
                <c:pt idx="1341">
                  <c:v>3.8761031320297637E-2</c:v>
                </c:pt>
                <c:pt idx="1342">
                  <c:v>3.8912533657604449E-2</c:v>
                </c:pt>
                <c:pt idx="1343">
                  <c:v>3.8468143568607255E-2</c:v>
                </c:pt>
                <c:pt idx="1344">
                  <c:v>3.8359448582926621E-2</c:v>
                </c:pt>
                <c:pt idx="1345">
                  <c:v>3.8218734004436108E-2</c:v>
                </c:pt>
                <c:pt idx="1346">
                  <c:v>3.9523599470666082E-2</c:v>
                </c:pt>
                <c:pt idx="1347">
                  <c:v>3.9353478566409E-2</c:v>
                </c:pt>
                <c:pt idx="1348">
                  <c:v>3.9419269687637488E-2</c:v>
                </c:pt>
                <c:pt idx="1349">
                  <c:v>3.959346000883783E-2</c:v>
                </c:pt>
                <c:pt idx="1350">
                  <c:v>4.0128986026513797E-2</c:v>
                </c:pt>
                <c:pt idx="1351">
                  <c:v>3.9985719385933594E-2</c:v>
                </c:pt>
                <c:pt idx="1352">
                  <c:v>4.0028591851322376E-2</c:v>
                </c:pt>
                <c:pt idx="1353">
                  <c:v>3.9433148490449786E-2</c:v>
                </c:pt>
                <c:pt idx="1354">
                  <c:v>3.9092495636998258E-2</c:v>
                </c:pt>
                <c:pt idx="1355">
                  <c:v>3.9790389910293988E-2</c:v>
                </c:pt>
                <c:pt idx="1356">
                  <c:v>4.0768040768040768E-2</c:v>
                </c:pt>
                <c:pt idx="1357">
                  <c:v>4.1078305519897308E-2</c:v>
                </c:pt>
                <c:pt idx="1358">
                  <c:v>4.0367633807893315E-2</c:v>
                </c:pt>
                <c:pt idx="1359">
                  <c:v>3.9950062421972535E-2</c:v>
                </c:pt>
                <c:pt idx="1360">
                  <c:v>3.9811605794010489E-2</c:v>
                </c:pt>
                <c:pt idx="1361">
                  <c:v>3.8018129015224854E-2</c:v>
                </c:pt>
                <c:pt idx="1362">
                  <c:v>3.8132227027981289E-2</c:v>
                </c:pt>
                <c:pt idx="1363">
                  <c:v>3.7901386208106687E-2</c:v>
                </c:pt>
                <c:pt idx="1364">
                  <c:v>3.8061674008810574E-2</c:v>
                </c:pt>
                <c:pt idx="1365">
                  <c:v>3.8468388245770264E-2</c:v>
                </c:pt>
                <c:pt idx="1366">
                  <c:v>3.7470725995316159E-2</c:v>
                </c:pt>
                <c:pt idx="1367">
                  <c:v>3.6866359447004608E-2</c:v>
                </c:pt>
                <c:pt idx="1368">
                  <c:v>3.8359083644112946E-2</c:v>
                </c:pt>
                <c:pt idx="1369">
                  <c:v>3.6431101366166306E-2</c:v>
                </c:pt>
                <c:pt idx="1370">
                  <c:v>3.4403121764752735E-2</c:v>
                </c:pt>
                <c:pt idx="1371">
                  <c:v>3.4463502193857201E-2</c:v>
                </c:pt>
                <c:pt idx="1372">
                  <c:v>3.4496526391439755E-2</c:v>
                </c:pt>
                <c:pt idx="1373">
                  <c:v>3.3623910336239106E-2</c:v>
                </c:pt>
                <c:pt idx="1374">
                  <c:v>3.2929339126457811E-2</c:v>
                </c:pt>
                <c:pt idx="1375">
                  <c:v>3.30654420206659E-2</c:v>
                </c:pt>
                <c:pt idx="1376">
                  <c:v>3.2879214552096817E-2</c:v>
                </c:pt>
                <c:pt idx="1377">
                  <c:v>3.2972065333536867E-2</c:v>
                </c:pt>
                <c:pt idx="1378">
                  <c:v>3.2589016294508145E-2</c:v>
                </c:pt>
                <c:pt idx="1379">
                  <c:v>3.2901751713632903E-2</c:v>
                </c:pt>
                <c:pt idx="1380">
                  <c:v>3.2829242343643136E-2</c:v>
                </c:pt>
                <c:pt idx="1381">
                  <c:v>3.2638259292837715E-2</c:v>
                </c:pt>
                <c:pt idx="1382">
                  <c:v>3.2724793576244228E-2</c:v>
                </c:pt>
                <c:pt idx="1383">
                  <c:v>3.2335329341317366E-2</c:v>
                </c:pt>
                <c:pt idx="1384">
                  <c:v>3.2586558044806521E-2</c:v>
                </c:pt>
                <c:pt idx="1385">
                  <c:v>3.3576869267837713E-2</c:v>
                </c:pt>
                <c:pt idx="1386">
                  <c:v>3.3792240300375469E-2</c:v>
                </c:pt>
                <c:pt idx="1387">
                  <c:v>3.3610830156383727E-2</c:v>
                </c:pt>
                <c:pt idx="1388">
                  <c:v>3.377638780297107E-2</c:v>
                </c:pt>
                <c:pt idx="1389">
                  <c:v>3.3721020997580203E-2</c:v>
                </c:pt>
                <c:pt idx="1390">
                  <c:v>3.3616061006925532E-2</c:v>
                </c:pt>
                <c:pt idx="1391">
                  <c:v>3.3861106756544919E-2</c:v>
                </c:pt>
                <c:pt idx="1392">
                  <c:v>3.450754852624012E-2</c:v>
                </c:pt>
                <c:pt idx="1393">
                  <c:v>3.4400382226469184E-2</c:v>
                </c:pt>
                <c:pt idx="1394">
                  <c:v>3.4408602150537634E-2</c:v>
                </c:pt>
                <c:pt idx="1395">
                  <c:v>3.4291157326559775E-2</c:v>
                </c:pt>
                <c:pt idx="1396">
                  <c:v>3.456553048487758E-2</c:v>
                </c:pt>
                <c:pt idx="1397">
                  <c:v>3.4609838166960429E-2</c:v>
                </c:pt>
                <c:pt idx="1398">
                  <c:v>3.5734965671271407E-2</c:v>
                </c:pt>
                <c:pt idx="1399">
                  <c:v>3.6048064085447265E-2</c:v>
                </c:pt>
                <c:pt idx="1400">
                  <c:v>3.6090225563909777E-2</c:v>
                </c:pt>
                <c:pt idx="1401">
                  <c:v>3.608118266098722E-2</c:v>
                </c:pt>
                <c:pt idx="1402">
                  <c:v>3.6141554421484146E-2</c:v>
                </c:pt>
                <c:pt idx="1403">
                  <c:v>3.6021012257150008E-2</c:v>
                </c:pt>
                <c:pt idx="1404">
                  <c:v>3.6096256684491977E-2</c:v>
                </c:pt>
                <c:pt idx="1405">
                  <c:v>3.5874439461883408E-2</c:v>
                </c:pt>
                <c:pt idx="1406">
                  <c:v>3.6024016010673787E-2</c:v>
                </c:pt>
                <c:pt idx="1407">
                  <c:v>3.6111343308534653E-2</c:v>
                </c:pt>
                <c:pt idx="1408">
                  <c:v>3.611738148984199E-2</c:v>
                </c:pt>
                <c:pt idx="1409">
                  <c:v>3.5883379018190879E-2</c:v>
                </c:pt>
                <c:pt idx="1410">
                  <c:v>3.5749751737835157E-2</c:v>
                </c:pt>
                <c:pt idx="1411">
                  <c:v>3.6147602711070204E-2</c:v>
                </c:pt>
                <c:pt idx="1412">
                  <c:v>3.6866359447004608E-2</c:v>
                </c:pt>
                <c:pt idx="1413">
                  <c:v>3.7097466723915846E-2</c:v>
                </c:pt>
                <c:pt idx="1414">
                  <c:v>3.7373475214118872E-2</c:v>
                </c:pt>
                <c:pt idx="1415">
                  <c:v>3.7078362372328554E-2</c:v>
                </c:pt>
                <c:pt idx="1416">
                  <c:v>3.7270295919247694E-2</c:v>
                </c:pt>
                <c:pt idx="1417">
                  <c:v>3.7509768168793957E-2</c:v>
                </c:pt>
                <c:pt idx="1418">
                  <c:v>3.7656903765690378E-2</c:v>
                </c:pt>
                <c:pt idx="1419">
                  <c:v>3.7660186557405634E-2</c:v>
                </c:pt>
                <c:pt idx="1420">
                  <c:v>3.7706205813040065E-2</c:v>
                </c:pt>
                <c:pt idx="1421">
                  <c:v>3.7097466723915846E-2</c:v>
                </c:pt>
                <c:pt idx="1422">
                  <c:v>3.6948340745809105E-2</c:v>
                </c:pt>
                <c:pt idx="1423">
                  <c:v>3.685063550285763E-2</c:v>
                </c:pt>
                <c:pt idx="1424">
                  <c:v>3.6866359447004608E-2</c:v>
                </c:pt>
                <c:pt idx="1425">
                  <c:v>3.6847492323439104E-2</c:v>
                </c:pt>
                <c:pt idx="1426">
                  <c:v>3.7027513499614299E-2</c:v>
                </c:pt>
                <c:pt idx="1427">
                  <c:v>3.6847492323439104E-2</c:v>
                </c:pt>
                <c:pt idx="1428">
                  <c:v>3.6910457963089539E-2</c:v>
                </c:pt>
                <c:pt idx="1429">
                  <c:v>3.7568484216018785E-2</c:v>
                </c:pt>
                <c:pt idx="1430">
                  <c:v>3.7457729992196306E-2</c:v>
                </c:pt>
                <c:pt idx="1431">
                  <c:v>3.7273511647972393E-2</c:v>
                </c:pt>
                <c:pt idx="1432">
                  <c:v>3.7276727931659336E-2</c:v>
                </c:pt>
                <c:pt idx="1433">
                  <c:v>3.7765538945712038E-2</c:v>
                </c:pt>
                <c:pt idx="1434">
                  <c:v>3.8048264928659502E-2</c:v>
                </c:pt>
                <c:pt idx="1435">
                  <c:v>3.6474164133738607E-2</c:v>
                </c:pt>
                <c:pt idx="1436">
                  <c:v>3.6474164133738607E-2</c:v>
                </c:pt>
                <c:pt idx="1437">
                  <c:v>3.6232491822527892E-2</c:v>
                </c:pt>
                <c:pt idx="1438">
                  <c:v>3.6323888001345332E-2</c:v>
                </c:pt>
                <c:pt idx="1439">
                  <c:v>3.6412677006068782E-2</c:v>
                </c:pt>
                <c:pt idx="1440">
                  <c:v>3.654822335025381E-2</c:v>
                </c:pt>
                <c:pt idx="1441">
                  <c:v>3.6563690224291158E-2</c:v>
                </c:pt>
                <c:pt idx="1442">
                  <c:v>3.5934120778572623E-2</c:v>
                </c:pt>
                <c:pt idx="1443">
                  <c:v>3.5961042204278704E-2</c:v>
                </c:pt>
                <c:pt idx="1444">
                  <c:v>3.6253776435045321E-2</c:v>
                </c:pt>
                <c:pt idx="1445">
                  <c:v>3.6259862346818869E-2</c:v>
                </c:pt>
                <c:pt idx="1446">
                  <c:v>3.6202128551076851E-2</c:v>
                </c:pt>
                <c:pt idx="1447">
                  <c:v>3.6363636363636369E-2</c:v>
                </c:pt>
                <c:pt idx="1448">
                  <c:v>3.6700365304562062E-2</c:v>
                </c:pt>
                <c:pt idx="1449">
                  <c:v>3.6913611894386057E-2</c:v>
                </c:pt>
                <c:pt idx="1450">
                  <c:v>3.6431101366166306E-2</c:v>
                </c:pt>
                <c:pt idx="1451">
                  <c:v>3.6740942337132168E-2</c:v>
                </c:pt>
                <c:pt idx="1452">
                  <c:v>3.6666100831777293E-2</c:v>
                </c:pt>
                <c:pt idx="1453">
                  <c:v>3.6787873626841522E-2</c:v>
                </c:pt>
                <c:pt idx="1454">
                  <c:v>3.6765957446808516E-2</c:v>
                </c:pt>
                <c:pt idx="1455">
                  <c:v>3.6728447542934875E-2</c:v>
                </c:pt>
                <c:pt idx="1456">
                  <c:v>3.6781609195402298E-2</c:v>
                </c:pt>
                <c:pt idx="1457">
                  <c:v>3.675970047651464E-2</c:v>
                </c:pt>
                <c:pt idx="1458">
                  <c:v>3.6613272311212822E-2</c:v>
                </c:pt>
                <c:pt idx="1459">
                  <c:v>3.6831784465853869E-2</c:v>
                </c:pt>
                <c:pt idx="1460">
                  <c:v>3.7091096419678893E-2</c:v>
                </c:pt>
                <c:pt idx="1461">
                  <c:v>3.7122969837587005E-2</c:v>
                </c:pt>
                <c:pt idx="1462">
                  <c:v>3.7132542547705004E-2</c:v>
                </c:pt>
                <c:pt idx="1463">
                  <c:v>3.7503255490928034E-2</c:v>
                </c:pt>
                <c:pt idx="1464">
                  <c:v>3.7686469510599327E-2</c:v>
                </c:pt>
                <c:pt idx="1465">
                  <c:v>3.7745740498034079E-2</c:v>
                </c:pt>
                <c:pt idx="1466">
                  <c:v>3.783499737256963E-2</c:v>
                </c:pt>
                <c:pt idx="1467">
                  <c:v>3.8403413636767719E-2</c:v>
                </c:pt>
                <c:pt idx="1468">
                  <c:v>3.8393174546747247E-2</c:v>
                </c:pt>
                <c:pt idx="1469">
                  <c:v>3.899620870193176E-2</c:v>
                </c:pt>
                <c:pt idx="1470">
                  <c:v>3.8640429338103757E-2</c:v>
                </c:pt>
                <c:pt idx="1471">
                  <c:v>3.8643885857411221E-2</c:v>
                </c:pt>
                <c:pt idx="1472">
                  <c:v>3.9473684210526321E-2</c:v>
                </c:pt>
                <c:pt idx="1473">
                  <c:v>3.9720485472600223E-2</c:v>
                </c:pt>
                <c:pt idx="1474">
                  <c:v>4.0141237688162051E-2</c:v>
                </c:pt>
                <c:pt idx="1475">
                  <c:v>4.0100250626566414E-2</c:v>
                </c:pt>
                <c:pt idx="1476">
                  <c:v>4.0051919154459485E-2</c:v>
                </c:pt>
                <c:pt idx="1477">
                  <c:v>4.0089086859688199E-2</c:v>
                </c:pt>
                <c:pt idx="1478">
                  <c:v>3.9914995842187932E-2</c:v>
                </c:pt>
                <c:pt idx="1479">
                  <c:v>4.0208488458674613E-2</c:v>
                </c:pt>
                <c:pt idx="1480">
                  <c:v>4.052152706125129E-2</c:v>
                </c:pt>
                <c:pt idx="1481">
                  <c:v>4.0616773223016177E-2</c:v>
                </c:pt>
                <c:pt idx="1482">
                  <c:v>4.0839478162223483E-2</c:v>
                </c:pt>
                <c:pt idx="1483">
                  <c:v>4.0570999248685201E-2</c:v>
                </c:pt>
                <c:pt idx="1484">
                  <c:v>4.0785498489425982E-2</c:v>
                </c:pt>
                <c:pt idx="1485">
                  <c:v>4.0434294271808315E-2</c:v>
                </c:pt>
                <c:pt idx="1486">
                  <c:v>3.9789997236805749E-2</c:v>
                </c:pt>
                <c:pt idx="1487">
                  <c:v>3.9738754484408063E-2</c:v>
                </c:pt>
                <c:pt idx="1488">
                  <c:v>3.954957429277671E-2</c:v>
                </c:pt>
                <c:pt idx="1489">
                  <c:v>3.9233493778948324E-2</c:v>
                </c:pt>
                <c:pt idx="1490">
                  <c:v>3.8957525475696642E-2</c:v>
                </c:pt>
                <c:pt idx="1491">
                  <c:v>3.9148164929768921E-2</c:v>
                </c:pt>
                <c:pt idx="1492">
                  <c:v>3.9351430132993262E-2</c:v>
                </c:pt>
                <c:pt idx="1493">
                  <c:v>3.9233493778948324E-2</c:v>
                </c:pt>
                <c:pt idx="1494">
                  <c:v>3.9477291419172077E-2</c:v>
                </c:pt>
                <c:pt idx="1495">
                  <c:v>3.9109179793590444E-2</c:v>
                </c:pt>
                <c:pt idx="1496">
                  <c:v>3.899620870193176E-2</c:v>
                </c:pt>
                <c:pt idx="1497">
                  <c:v>3.9564062643099189E-2</c:v>
                </c:pt>
                <c:pt idx="1498">
                  <c:v>3.9955604883462822E-2</c:v>
                </c:pt>
                <c:pt idx="1499">
                  <c:v>4.0712468193384227E-2</c:v>
                </c:pt>
                <c:pt idx="1500">
                  <c:v>4.1095890410958902E-2</c:v>
                </c:pt>
                <c:pt idx="1501">
                  <c:v>4.1383274259986592E-2</c:v>
                </c:pt>
                <c:pt idx="1502">
                  <c:v>4.1860465116279069E-2</c:v>
                </c:pt>
                <c:pt idx="1503">
                  <c:v>4.1840193704600487E-2</c:v>
                </c:pt>
                <c:pt idx="1504">
                  <c:v>4.128834942177196E-2</c:v>
                </c:pt>
                <c:pt idx="1505">
                  <c:v>4.1355542791499146E-2</c:v>
                </c:pt>
                <c:pt idx="1506">
                  <c:v>4.165059776320864E-2</c:v>
                </c:pt>
                <c:pt idx="1507">
                  <c:v>4.1454754821994053E-2</c:v>
                </c:pt>
                <c:pt idx="1508">
                  <c:v>4.136346227499043E-2</c:v>
                </c:pt>
                <c:pt idx="1509">
                  <c:v>4.1486603284356098E-2</c:v>
                </c:pt>
                <c:pt idx="1510">
                  <c:v>4.1582442968524404E-2</c:v>
                </c:pt>
                <c:pt idx="1511">
                  <c:v>4.1892940263770363E-2</c:v>
                </c:pt>
                <c:pt idx="1512">
                  <c:v>4.192546583850932E-2</c:v>
                </c:pt>
                <c:pt idx="1513">
                  <c:v>4.1743163590685098E-2</c:v>
                </c:pt>
                <c:pt idx="1514">
                  <c:v>4.1610479676362944E-2</c:v>
                </c:pt>
                <c:pt idx="1515">
                  <c:v>4.1292295928120816E-2</c:v>
                </c:pt>
                <c:pt idx="1516">
                  <c:v>4.0639698965192851E-2</c:v>
                </c:pt>
                <c:pt idx="1517">
                  <c:v>4.1407073708425196E-2</c:v>
                </c:pt>
                <c:pt idx="1518">
                  <c:v>4.1490587783326933E-2</c:v>
                </c:pt>
                <c:pt idx="1519">
                  <c:v>4.1426927502876874E-2</c:v>
                </c:pt>
                <c:pt idx="1520">
                  <c:v>4.1510521764197179E-2</c:v>
                </c:pt>
                <c:pt idx="1521">
                  <c:v>4.1482619550604956E-2</c:v>
                </c:pt>
                <c:pt idx="1522">
                  <c:v>4.1142857142857148E-2</c:v>
                </c:pt>
                <c:pt idx="1523">
                  <c:v>4.1359502154140741E-2</c:v>
                </c:pt>
                <c:pt idx="1524">
                  <c:v>4.1343669250645997E-2</c:v>
                </c:pt>
                <c:pt idx="1525">
                  <c:v>4.0570999248685201E-2</c:v>
                </c:pt>
                <c:pt idx="1526">
                  <c:v>4.0201005025125636E-2</c:v>
                </c:pt>
                <c:pt idx="1527">
                  <c:v>3.9870789109367796E-2</c:v>
                </c:pt>
                <c:pt idx="1528">
                  <c:v>4.0628232859964267E-2</c:v>
                </c:pt>
                <c:pt idx="1529">
                  <c:v>4.0525328330206382E-2</c:v>
                </c:pt>
                <c:pt idx="1530">
                  <c:v>3.9951909738278002E-2</c:v>
                </c:pt>
                <c:pt idx="1531">
                  <c:v>3.9985190670122177E-2</c:v>
                </c:pt>
                <c:pt idx="1532">
                  <c:v>4.06015037593985E-2</c:v>
                </c:pt>
                <c:pt idx="1533">
                  <c:v>4.1538461538461538E-2</c:v>
                </c:pt>
                <c:pt idx="1534">
                  <c:v>4.1630529054640077E-2</c:v>
                </c:pt>
                <c:pt idx="1535">
                  <c:v>4.1470672938465972E-2</c:v>
                </c:pt>
                <c:pt idx="1536">
                  <c:v>4.186452175598411E-2</c:v>
                </c:pt>
                <c:pt idx="1537">
                  <c:v>4.1897003200465528E-2</c:v>
                </c:pt>
                <c:pt idx="1538">
                  <c:v>4.1430900546657719E-2</c:v>
                </c:pt>
                <c:pt idx="1539">
                  <c:v>4.1747197526091996E-2</c:v>
                </c:pt>
                <c:pt idx="1540">
                  <c:v>4.1514510859119738E-2</c:v>
                </c:pt>
                <c:pt idx="1541">
                  <c:v>4.1252864782276549E-2</c:v>
                </c:pt>
                <c:pt idx="1542">
                  <c:v>4.1099800209304538E-2</c:v>
                </c:pt>
                <c:pt idx="1543">
                  <c:v>4.0670306910186409E-2</c:v>
                </c:pt>
                <c:pt idx="1544">
                  <c:v>4.0651171544179923E-2</c:v>
                </c:pt>
                <c:pt idx="1545">
                  <c:v>4.0708631737655487E-2</c:v>
                </c:pt>
                <c:pt idx="1546">
                  <c:v>4.0555764175741651E-2</c:v>
                </c:pt>
                <c:pt idx="1547">
                  <c:v>4.1076352572026242E-2</c:v>
                </c:pt>
                <c:pt idx="1548">
                  <c:v>4.1260744985673357E-2</c:v>
                </c:pt>
                <c:pt idx="1549">
                  <c:v>4.027972027972028E-2</c:v>
                </c:pt>
                <c:pt idx="1550">
                  <c:v>4.0430510060832946E-2</c:v>
                </c:pt>
                <c:pt idx="1551">
                  <c:v>4.077010192525482E-2</c:v>
                </c:pt>
                <c:pt idx="1552">
                  <c:v>4.067413614537238E-2</c:v>
                </c:pt>
                <c:pt idx="1553">
                  <c:v>4.0563380281690146E-2</c:v>
                </c:pt>
                <c:pt idx="1554">
                  <c:v>4.1111534069280552E-2</c:v>
                </c:pt>
                <c:pt idx="1555">
                  <c:v>4.0494938132733409E-2</c:v>
                </c:pt>
                <c:pt idx="1556">
                  <c:v>4.0835617733245108E-2</c:v>
                </c:pt>
                <c:pt idx="1557">
                  <c:v>4.1217441083866047E-2</c:v>
                </c:pt>
                <c:pt idx="1558">
                  <c:v>4.0479760119940034E-2</c:v>
                </c:pt>
                <c:pt idx="1559">
                  <c:v>4.1002277904328019E-2</c:v>
                </c:pt>
                <c:pt idx="1560">
                  <c:v>4.0785498489425982E-2</c:v>
                </c:pt>
                <c:pt idx="1561">
                  <c:v>4.0487347703842554E-2</c:v>
                </c:pt>
                <c:pt idx="1562">
                  <c:v>4.0959514553901587E-2</c:v>
                </c:pt>
                <c:pt idx="1563">
                  <c:v>4.072398190045249E-2</c:v>
                </c:pt>
                <c:pt idx="1564">
                  <c:v>4.0475967394359602E-2</c:v>
                </c:pt>
                <c:pt idx="1565">
                  <c:v>4.0781648258283773E-2</c:v>
                </c:pt>
                <c:pt idx="1566">
                  <c:v>4.1186004385546766E-2</c:v>
                </c:pt>
                <c:pt idx="1567">
                  <c:v>4.1189931350114423E-2</c:v>
                </c:pt>
                <c:pt idx="1568">
                  <c:v>4.1446800345390007E-2</c:v>
                </c:pt>
                <c:pt idx="1569">
                  <c:v>4.0878122634367901E-2</c:v>
                </c:pt>
                <c:pt idx="1570">
                  <c:v>4.0689460299519642E-2</c:v>
                </c:pt>
                <c:pt idx="1571">
                  <c:v>4.0716305372290297E-2</c:v>
                </c:pt>
                <c:pt idx="1572">
                  <c:v>3.9643938698724422E-2</c:v>
                </c:pt>
                <c:pt idx="1573">
                  <c:v>3.9643938698724422E-2</c:v>
                </c:pt>
                <c:pt idx="1574">
                  <c:v>3.9477291419172077E-2</c:v>
                </c:pt>
                <c:pt idx="1575">
                  <c:v>3.9683997795333457E-2</c:v>
                </c:pt>
                <c:pt idx="1576">
                  <c:v>3.9527861652484217E-2</c:v>
                </c:pt>
                <c:pt idx="1577">
                  <c:v>3.9764359351988222E-2</c:v>
                </c:pt>
                <c:pt idx="1578">
                  <c:v>3.9757040309221427E-2</c:v>
                </c:pt>
                <c:pt idx="1579">
                  <c:v>4.0074211502782932E-2</c:v>
                </c:pt>
                <c:pt idx="1580">
                  <c:v>4.0234702430846606E-2</c:v>
                </c:pt>
                <c:pt idx="1581">
                  <c:v>4.0081647801076266E-2</c:v>
                </c:pt>
                <c:pt idx="1582">
                  <c:v>3.9974090867030632E-2</c:v>
                </c:pt>
                <c:pt idx="1583">
                  <c:v>4.0309788186992629E-2</c:v>
                </c:pt>
                <c:pt idx="1584">
                  <c:v>4.0647346631539336E-2</c:v>
                </c:pt>
                <c:pt idx="1585">
                  <c:v>4.0003704046670994E-2</c:v>
                </c:pt>
                <c:pt idx="1586">
                  <c:v>4.0048206174098454E-2</c:v>
                </c:pt>
                <c:pt idx="1587">
                  <c:v>3.9856075283697757E-2</c:v>
                </c:pt>
                <c:pt idx="1588">
                  <c:v>3.9985190670122177E-2</c:v>
                </c:pt>
                <c:pt idx="1589">
                  <c:v>4.0126323611369127E-2</c:v>
                </c:pt>
                <c:pt idx="1590">
                  <c:v>4.0118870728083213E-2</c:v>
                </c:pt>
                <c:pt idx="1591">
                  <c:v>4.0051919154459485E-2</c:v>
                </c:pt>
                <c:pt idx="1592">
                  <c:v>3.9676708302718591E-2</c:v>
                </c:pt>
                <c:pt idx="1593">
                  <c:v>4.0238450074515653E-2</c:v>
                </c:pt>
                <c:pt idx="1594">
                  <c:v>3.9506172839506179E-2</c:v>
                </c:pt>
                <c:pt idx="1595">
                  <c:v>3.9056143205858422E-2</c:v>
                </c:pt>
                <c:pt idx="1596">
                  <c:v>3.9258451472191931E-2</c:v>
                </c:pt>
                <c:pt idx="1597">
                  <c:v>3.9412462366572393E-2</c:v>
                </c:pt>
                <c:pt idx="1598">
                  <c:v>3.8636973437080765E-2</c:v>
                </c:pt>
                <c:pt idx="1599">
                  <c:v>3.8172660599098705E-2</c:v>
                </c:pt>
                <c:pt idx="1600">
                  <c:v>3.8044914134742411E-2</c:v>
                </c:pt>
                <c:pt idx="1601">
                  <c:v>3.8108680310515175E-2</c:v>
                </c:pt>
                <c:pt idx="1602">
                  <c:v>3.7934668071654375E-2</c:v>
                </c:pt>
                <c:pt idx="1603">
                  <c:v>3.8400000000000004E-2</c:v>
                </c:pt>
                <c:pt idx="1604">
                  <c:v>3.8657718120805373E-2</c:v>
                </c:pt>
                <c:pt idx="1605">
                  <c:v>3.9229930984380677E-2</c:v>
                </c:pt>
                <c:pt idx="1606">
                  <c:v>3.8911907764366788E-2</c:v>
                </c:pt>
                <c:pt idx="1607">
                  <c:v>3.9137524913933686E-2</c:v>
                </c:pt>
                <c:pt idx="1608">
                  <c:v>3.8668098818474758E-2</c:v>
                </c:pt>
                <c:pt idx="1609">
                  <c:v>3.915526148826249E-2</c:v>
                </c:pt>
                <c:pt idx="1610">
                  <c:v>3.9031441994940366E-2</c:v>
                </c:pt>
                <c:pt idx="1611">
                  <c:v>3.8376121524384833E-2</c:v>
                </c:pt>
                <c:pt idx="1612">
                  <c:v>3.8393174546747247E-2</c:v>
                </c:pt>
                <c:pt idx="1613">
                  <c:v>3.7924677376876485E-2</c:v>
                </c:pt>
                <c:pt idx="1614">
                  <c:v>3.8213180008845646E-2</c:v>
                </c:pt>
                <c:pt idx="1615">
                  <c:v>3.8482095136290757E-2</c:v>
                </c:pt>
                <c:pt idx="1616">
                  <c:v>3.8716615880982255E-2</c:v>
                </c:pt>
                <c:pt idx="1617">
                  <c:v>3.8782655534608135E-2</c:v>
                </c:pt>
                <c:pt idx="1618">
                  <c:v>3.8236856080722255E-2</c:v>
                </c:pt>
                <c:pt idx="1619">
                  <c:v>3.8038214317161229E-2</c:v>
                </c:pt>
                <c:pt idx="1620">
                  <c:v>3.8499242491756534E-2</c:v>
                </c:pt>
                <c:pt idx="1621">
                  <c:v>3.8918918918918924E-2</c:v>
                </c:pt>
                <c:pt idx="1622">
                  <c:v>3.8796587337224971E-2</c:v>
                </c:pt>
                <c:pt idx="1623">
                  <c:v>3.8633518154176358E-2</c:v>
                </c:pt>
                <c:pt idx="1624">
                  <c:v>3.7964671763775375E-2</c:v>
                </c:pt>
                <c:pt idx="1625">
                  <c:v>3.7065637065637071E-2</c:v>
                </c:pt>
                <c:pt idx="1626">
                  <c:v>3.6847492323439104E-2</c:v>
                </c:pt>
                <c:pt idx="1627">
                  <c:v>3.7122969837587005E-2</c:v>
                </c:pt>
                <c:pt idx="1628">
                  <c:v>3.74382528815322E-2</c:v>
                </c:pt>
                <c:pt idx="1629">
                  <c:v>3.7370242214532876E-2</c:v>
                </c:pt>
                <c:pt idx="1630">
                  <c:v>3.7376708773144147E-2</c:v>
                </c:pt>
                <c:pt idx="1631">
                  <c:v>3.7260652061411076E-2</c:v>
                </c:pt>
                <c:pt idx="1632">
                  <c:v>3.7151702786377708E-2</c:v>
                </c:pt>
                <c:pt idx="1633">
                  <c:v>3.7119780030933157E-2</c:v>
                </c:pt>
                <c:pt idx="1634">
                  <c:v>3.71900826446281E-2</c:v>
                </c:pt>
                <c:pt idx="1635">
                  <c:v>3.7263866126110587E-2</c:v>
                </c:pt>
                <c:pt idx="1636">
                  <c:v>3.7578288100208773E-2</c:v>
                </c:pt>
                <c:pt idx="1637">
                  <c:v>3.7292817679558013E-2</c:v>
                </c:pt>
                <c:pt idx="1638">
                  <c:v>3.6973639164669635E-2</c:v>
                </c:pt>
                <c:pt idx="1639">
                  <c:v>3.6825505072031368E-2</c:v>
                </c:pt>
                <c:pt idx="1640">
                  <c:v>3.6666100831777293E-2</c:v>
                </c:pt>
                <c:pt idx="1641">
                  <c:v>3.6656767076792537E-2</c:v>
                </c:pt>
                <c:pt idx="1642">
                  <c:v>3.67034834324554E-2</c:v>
                </c:pt>
                <c:pt idx="1643">
                  <c:v>3.6666100831777293E-2</c:v>
                </c:pt>
                <c:pt idx="1644">
                  <c:v>3.6638113815622091E-2</c:v>
                </c:pt>
                <c:pt idx="1645">
                  <c:v>3.6542040263914735E-2</c:v>
                </c:pt>
                <c:pt idx="1646">
                  <c:v>3.6480324269549065E-2</c:v>
                </c:pt>
                <c:pt idx="1647">
                  <c:v>3.6372821419550394E-2</c:v>
                </c:pt>
                <c:pt idx="1648">
                  <c:v>3.6638113815622091E-2</c:v>
                </c:pt>
                <c:pt idx="1649">
                  <c:v>3.6625688851208142E-2</c:v>
                </c:pt>
                <c:pt idx="1650">
                  <c:v>3.6719082022949427E-2</c:v>
                </c:pt>
                <c:pt idx="1651">
                  <c:v>3.6585365853658541E-2</c:v>
                </c:pt>
                <c:pt idx="1652">
                  <c:v>3.6907304570696284E-2</c:v>
                </c:pt>
                <c:pt idx="1653">
                  <c:v>3.7254225595032775E-2</c:v>
                </c:pt>
                <c:pt idx="1654">
                  <c:v>3.6791006642820645E-2</c:v>
                </c:pt>
                <c:pt idx="1655">
                  <c:v>3.6875800256081948E-2</c:v>
                </c:pt>
                <c:pt idx="1656">
                  <c:v>3.7302478197046886E-2</c:v>
                </c:pt>
                <c:pt idx="1657">
                  <c:v>3.7509768168793957E-2</c:v>
                </c:pt>
                <c:pt idx="1658">
                  <c:v>3.7749038797623209E-2</c:v>
                </c:pt>
                <c:pt idx="1659">
                  <c:v>3.8311457963816957E-2</c:v>
                </c:pt>
                <c:pt idx="1660">
                  <c:v>3.8145695364238411E-2</c:v>
                </c:pt>
                <c:pt idx="1661">
                  <c:v>3.8230088495575222E-2</c:v>
                </c:pt>
                <c:pt idx="1662">
                  <c:v>3.8132227027981289E-2</c:v>
                </c:pt>
                <c:pt idx="1663">
                  <c:v>3.8723556830405167E-2</c:v>
                </c:pt>
                <c:pt idx="1664">
                  <c:v>3.950978598865923E-2</c:v>
                </c:pt>
                <c:pt idx="1665">
                  <c:v>3.9095022624434393E-2</c:v>
                </c:pt>
                <c:pt idx="1666">
                  <c:v>3.8918918918918924E-2</c:v>
                </c:pt>
                <c:pt idx="1667">
                  <c:v>3.8918918918918924E-2</c:v>
                </c:pt>
                <c:pt idx="1668">
                  <c:v>3.9052612547459772E-2</c:v>
                </c:pt>
                <c:pt idx="1669">
                  <c:v>3.9208567798148485E-2</c:v>
                </c:pt>
                <c:pt idx="1670">
                  <c:v>3.9560439560439559E-2</c:v>
                </c:pt>
                <c:pt idx="1671">
                  <c:v>3.9955604883462822E-2</c:v>
                </c:pt>
                <c:pt idx="1672">
                  <c:v>3.9870789109367796E-2</c:v>
                </c:pt>
                <c:pt idx="1673">
                  <c:v>3.9280469897209992E-2</c:v>
                </c:pt>
                <c:pt idx="1674">
                  <c:v>4.015386058729712E-2</c:v>
                </c:pt>
                <c:pt idx="1675">
                  <c:v>4.013503375843961E-2</c:v>
                </c:pt>
                <c:pt idx="1676">
                  <c:v>3.9706837368958157E-2</c:v>
                </c:pt>
                <c:pt idx="1677">
                  <c:v>3.9762170196952808E-2</c:v>
                </c:pt>
                <c:pt idx="1678">
                  <c:v>3.9891881815639851E-2</c:v>
                </c:pt>
                <c:pt idx="1679">
                  <c:v>4.0056153486195609E-2</c:v>
                </c:pt>
                <c:pt idx="1680">
                  <c:v>4.0847489979003629E-2</c:v>
                </c:pt>
                <c:pt idx="1681">
                  <c:v>4.0611063668279726E-2</c:v>
                </c:pt>
                <c:pt idx="1682">
                  <c:v>4.0611063668279726E-2</c:v>
                </c:pt>
                <c:pt idx="1683">
                  <c:v>4.0195341848234409E-2</c:v>
                </c:pt>
                <c:pt idx="1684">
                  <c:v>4.0859188544152748E-2</c:v>
                </c:pt>
                <c:pt idx="1685">
                  <c:v>4.1225197457137361E-2</c:v>
                </c:pt>
                <c:pt idx="1686">
                  <c:v>4.2834267413931149E-2</c:v>
                </c:pt>
                <c:pt idx="1687">
                  <c:v>4.2296669631386501E-2</c:v>
                </c:pt>
                <c:pt idx="1688">
                  <c:v>4.2472958221692968E-2</c:v>
                </c:pt>
                <c:pt idx="1689">
                  <c:v>4.2519372143850591E-2</c:v>
                </c:pt>
                <c:pt idx="1690">
                  <c:v>4.22507403751234E-2</c:v>
                </c:pt>
                <c:pt idx="1691">
                  <c:v>4.2014331991754195E-2</c:v>
                </c:pt>
                <c:pt idx="1692">
                  <c:v>4.1850004889019264E-2</c:v>
                </c:pt>
                <c:pt idx="1693">
                  <c:v>4.2047352392179979E-2</c:v>
                </c:pt>
                <c:pt idx="1694">
                  <c:v>4.2225730071033939E-2</c:v>
                </c:pt>
                <c:pt idx="1695">
                  <c:v>4.2342698852394146E-2</c:v>
                </c:pt>
                <c:pt idx="1696">
                  <c:v>4.2464530211330488E-2</c:v>
                </c:pt>
                <c:pt idx="1697">
                  <c:v>4.1899167890357317E-2</c:v>
                </c:pt>
                <c:pt idx="1698">
                  <c:v>4.1537267080745344E-2</c:v>
                </c:pt>
                <c:pt idx="1699">
                  <c:v>4.1161761877284091E-2</c:v>
                </c:pt>
                <c:pt idx="1700">
                  <c:v>4.1850004889019264E-2</c:v>
                </c:pt>
                <c:pt idx="1701">
                  <c:v>4.1886866314347231E-2</c:v>
                </c:pt>
                <c:pt idx="1702">
                  <c:v>4.1866379731976919E-2</c:v>
                </c:pt>
                <c:pt idx="1703">
                  <c:v>4.2263256640663577E-2</c:v>
                </c:pt>
                <c:pt idx="1704">
                  <c:v>4.1776476329917031E-2</c:v>
                </c:pt>
                <c:pt idx="1705">
                  <c:v>4.1585697629226585E-2</c:v>
                </c:pt>
                <c:pt idx="1706">
                  <c:v>4.2263256640663577E-2</c:v>
                </c:pt>
                <c:pt idx="1707">
                  <c:v>4.1899167890357317E-2</c:v>
                </c:pt>
                <c:pt idx="1708">
                  <c:v>4.324105879975753E-2</c:v>
                </c:pt>
                <c:pt idx="1709">
                  <c:v>4.3328609030168053E-2</c:v>
                </c:pt>
                <c:pt idx="1710">
                  <c:v>4.3136464422495469E-2</c:v>
                </c:pt>
                <c:pt idx="1711">
                  <c:v>4.2808561712342472E-2</c:v>
                </c:pt>
                <c:pt idx="1712">
                  <c:v>4.2958948107999606E-2</c:v>
                </c:pt>
                <c:pt idx="1713">
                  <c:v>4.3807574206755372E-2</c:v>
                </c:pt>
                <c:pt idx="1714">
                  <c:v>4.3655650754793961E-2</c:v>
                </c:pt>
                <c:pt idx="1715">
                  <c:v>4.3744889615699105E-2</c:v>
                </c:pt>
                <c:pt idx="1716">
                  <c:v>4.3015075376884426E-2</c:v>
                </c:pt>
                <c:pt idx="1717">
                  <c:v>4.3487096118675066E-2</c:v>
                </c:pt>
                <c:pt idx="1718">
                  <c:v>4.3045358543699085E-2</c:v>
                </c:pt>
                <c:pt idx="1719">
                  <c:v>4.1858190709046457E-2</c:v>
                </c:pt>
                <c:pt idx="1720">
                  <c:v>4.2263256640663577E-2</c:v>
                </c:pt>
                <c:pt idx="1721">
                  <c:v>4.1106415674222054E-2</c:v>
                </c:pt>
                <c:pt idx="1722">
                  <c:v>4.1601866251944015E-2</c:v>
                </c:pt>
                <c:pt idx="1723">
                  <c:v>4.1784633408181199E-2</c:v>
                </c:pt>
                <c:pt idx="1724">
                  <c:v>4.2405627662736547E-2</c:v>
                </c:pt>
                <c:pt idx="1725">
                  <c:v>4.2710308352459841E-2</c:v>
                </c:pt>
                <c:pt idx="1726">
                  <c:v>4.2553191489361708E-2</c:v>
                </c:pt>
                <c:pt idx="1727">
                  <c:v>4.2084562438544741E-2</c:v>
                </c:pt>
                <c:pt idx="1728">
                  <c:v>4.1940225379715826E-2</c:v>
                </c:pt>
                <c:pt idx="1729">
                  <c:v>4.2242400315831034E-2</c:v>
                </c:pt>
                <c:pt idx="1730">
                  <c:v>4.2006084993620574E-2</c:v>
                </c:pt>
                <c:pt idx="1731">
                  <c:v>4.187866927592955E-2</c:v>
                </c:pt>
                <c:pt idx="1732">
                  <c:v>4.2092840283241541E-2</c:v>
                </c:pt>
                <c:pt idx="1733">
                  <c:v>4.1985481655876011E-2</c:v>
                </c:pt>
                <c:pt idx="1734">
                  <c:v>4.1829554339327606E-2</c:v>
                </c:pt>
                <c:pt idx="1735">
                  <c:v>4.1332689521970063E-2</c:v>
                </c:pt>
                <c:pt idx="1736">
                  <c:v>4.1870475445118377E-2</c:v>
                </c:pt>
                <c:pt idx="1737">
                  <c:v>4.1707269538101735E-2</c:v>
                </c:pt>
                <c:pt idx="1738">
                  <c:v>4.1646394862313911E-2</c:v>
                </c:pt>
                <c:pt idx="1739">
                  <c:v>4.1895066562255293E-2</c:v>
                </c:pt>
                <c:pt idx="1740">
                  <c:v>4.2209072978303751E-2</c:v>
                </c:pt>
                <c:pt idx="1741">
                  <c:v>4.2740163770720992E-2</c:v>
                </c:pt>
                <c:pt idx="1742">
                  <c:v>4.2242400315831034E-2</c:v>
                </c:pt>
                <c:pt idx="1743">
                  <c:v>4.2292490118577074E-2</c:v>
                </c:pt>
                <c:pt idx="1744">
                  <c:v>4.2582827579345339E-2</c:v>
                </c:pt>
                <c:pt idx="1745">
                  <c:v>4.2633728459009861E-2</c:v>
                </c:pt>
                <c:pt idx="1746">
                  <c:v>4.2540502932114109E-2</c:v>
                </c:pt>
                <c:pt idx="1747">
                  <c:v>4.2976202429962848E-2</c:v>
                </c:pt>
                <c:pt idx="1748">
                  <c:v>4.318434063162143E-2</c:v>
                </c:pt>
                <c:pt idx="1749">
                  <c:v>4.1764246682279467E-2</c:v>
                </c:pt>
                <c:pt idx="1750">
                  <c:v>4.2047352392179979E-2</c:v>
                </c:pt>
                <c:pt idx="1751">
                  <c:v>4.1854097398787406E-2</c:v>
                </c:pt>
                <c:pt idx="1752">
                  <c:v>4.1682898324892872E-2</c:v>
                </c:pt>
                <c:pt idx="1753">
                  <c:v>4.1525177064131176E-2</c:v>
                </c:pt>
                <c:pt idx="1754">
                  <c:v>4.0507287526026885E-2</c:v>
                </c:pt>
                <c:pt idx="1755">
                  <c:v>4.0611063668279726E-2</c:v>
                </c:pt>
                <c:pt idx="1756">
                  <c:v>4.0534141490671464E-2</c:v>
                </c:pt>
                <c:pt idx="1757">
                  <c:v>4.036212749905696E-2</c:v>
                </c:pt>
                <c:pt idx="1758">
                  <c:v>4.0343104910924688E-2</c:v>
                </c:pt>
                <c:pt idx="1759">
                  <c:v>3.998878819022704E-2</c:v>
                </c:pt>
                <c:pt idx="1760">
                  <c:v>4.0112464854732896E-2</c:v>
                </c:pt>
                <c:pt idx="1761">
                  <c:v>4.013127051101735E-2</c:v>
                </c:pt>
                <c:pt idx="1762">
                  <c:v>4.0082412436785918E-2</c:v>
                </c:pt>
                <c:pt idx="1763">
                  <c:v>4.0611063668279726E-2</c:v>
                </c:pt>
                <c:pt idx="1764">
                  <c:v>4.0851388756323381E-2</c:v>
                </c:pt>
                <c:pt idx="1765">
                  <c:v>4.1533236293061625E-2</c:v>
                </c:pt>
                <c:pt idx="1766">
                  <c:v>4.0925607190667436E-2</c:v>
                </c:pt>
                <c:pt idx="1767">
                  <c:v>4.1324707927005898E-2</c:v>
                </c:pt>
                <c:pt idx="1768">
                  <c:v>4.1094575132021124E-2</c:v>
                </c:pt>
                <c:pt idx="1769">
                  <c:v>4.0828007249833063E-2</c:v>
                </c:pt>
                <c:pt idx="1770">
                  <c:v>4.1384645136337266E-2</c:v>
                </c:pt>
                <c:pt idx="1771">
                  <c:v>4.2113549148873365E-2</c:v>
                </c:pt>
                <c:pt idx="1772">
                  <c:v>4.264647269828617E-2</c:v>
                </c:pt>
                <c:pt idx="1773">
                  <c:v>4.2001962708537781E-2</c:v>
                </c:pt>
                <c:pt idx="1774">
                  <c:v>4.09804672539257E-2</c:v>
                </c:pt>
                <c:pt idx="1775">
                  <c:v>4.1841822270016621E-2</c:v>
                </c:pt>
                <c:pt idx="1776">
                  <c:v>4.1456799690042623E-2</c:v>
                </c:pt>
                <c:pt idx="1777">
                  <c:v>4.1711334177955368E-2</c:v>
                </c:pt>
                <c:pt idx="1778">
                  <c:v>4.2138426700797482E-2</c:v>
                </c:pt>
                <c:pt idx="1779">
                  <c:v>4.2346888295240928E-2</c:v>
                </c:pt>
                <c:pt idx="1780">
                  <c:v>4.2532048096988975E-2</c:v>
                </c:pt>
                <c:pt idx="1781">
                  <c:v>4.2259083728278045E-2</c:v>
                </c:pt>
                <c:pt idx="1782">
                  <c:v>4.1919686581782571E-2</c:v>
                </c:pt>
                <c:pt idx="1783">
                  <c:v>4.1969013532065114E-2</c:v>
                </c:pt>
                <c:pt idx="1784">
                  <c:v>4.1630191615601594E-2</c:v>
                </c:pt>
                <c:pt idx="1785">
                  <c:v>4.151712096226598E-2</c:v>
                </c:pt>
                <c:pt idx="1786">
                  <c:v>4.1424699961285331E-2</c:v>
                </c:pt>
                <c:pt idx="1787">
                  <c:v>4.2305031135712171E-2</c:v>
                </c:pt>
                <c:pt idx="1788">
                  <c:v>4.2519372143850591E-2</c:v>
                </c:pt>
                <c:pt idx="1789">
                  <c:v>4.2574355913657616E-2</c:v>
                </c:pt>
                <c:pt idx="1790">
                  <c:v>4.2321764066053598E-2</c:v>
                </c:pt>
                <c:pt idx="1791">
                  <c:v>4.2376237623762379E-2</c:v>
                </c:pt>
                <c:pt idx="1792">
                  <c:v>4.1952558321897669E-2</c:v>
                </c:pt>
                <c:pt idx="1793">
                  <c:v>4.2167487684729069E-2</c:v>
                </c:pt>
                <c:pt idx="1794">
                  <c:v>4.2055615603812525E-2</c:v>
                </c:pt>
                <c:pt idx="1795">
                  <c:v>4.2718834214991522E-2</c:v>
                </c:pt>
                <c:pt idx="1796">
                  <c:v>4.3067015496075674E-2</c:v>
                </c:pt>
                <c:pt idx="1797">
                  <c:v>4.2890069145204927E-2</c:v>
                </c:pt>
                <c:pt idx="1798">
                  <c:v>4.2864296444667008E-2</c:v>
                </c:pt>
                <c:pt idx="1799">
                  <c:v>4.2774335398760743E-2</c:v>
                </c:pt>
                <c:pt idx="1800">
                  <c:v>4.2481389578163775E-2</c:v>
                </c:pt>
                <c:pt idx="1801">
                  <c:v>4.1841822270016621E-2</c:v>
                </c:pt>
                <c:pt idx="1802">
                  <c:v>4.2485606511812594E-2</c:v>
                </c:pt>
                <c:pt idx="1803">
                  <c:v>4.1911476694085389E-2</c:v>
                </c:pt>
                <c:pt idx="1804">
                  <c:v>4.2317579592643866E-2</c:v>
                </c:pt>
                <c:pt idx="1805">
                  <c:v>4.2263256640663577E-2</c:v>
                </c:pt>
                <c:pt idx="1806">
                  <c:v>4.265072247135028E-2</c:v>
                </c:pt>
                <c:pt idx="1807">
                  <c:v>4.2018456705281759E-2</c:v>
                </c:pt>
                <c:pt idx="1808">
                  <c:v>4.2200749359100773E-2</c:v>
                </c:pt>
                <c:pt idx="1809">
                  <c:v>4.2548961129336912E-2</c:v>
                </c:pt>
                <c:pt idx="1810">
                  <c:v>4.2242400315831034E-2</c:v>
                </c:pt>
                <c:pt idx="1811">
                  <c:v>4.1428709708643888E-2</c:v>
                </c:pt>
                <c:pt idx="1812">
                  <c:v>4.1886866314347231E-2</c:v>
                </c:pt>
                <c:pt idx="1813">
                  <c:v>4.1796874999999997E-2</c:v>
                </c:pt>
                <c:pt idx="1814">
                  <c:v>4.1213288396726049E-2</c:v>
                </c:pt>
                <c:pt idx="1815">
                  <c:v>4.1841822270016621E-2</c:v>
                </c:pt>
                <c:pt idx="1816">
                  <c:v>4.2163333661708206E-2</c:v>
                </c:pt>
                <c:pt idx="1817">
                  <c:v>4.1956670914616218E-2</c:v>
                </c:pt>
                <c:pt idx="1818">
                  <c:v>4.2209072978303751E-2</c:v>
                </c:pt>
                <c:pt idx="1819">
                  <c:v>4.208870095387944E-2</c:v>
                </c:pt>
                <c:pt idx="1820">
                  <c:v>4.2587064676616916E-2</c:v>
                </c:pt>
                <c:pt idx="1821">
                  <c:v>4.3363728470111447E-2</c:v>
                </c:pt>
                <c:pt idx="1822">
                  <c:v>4.4019335596009464E-2</c:v>
                </c:pt>
                <c:pt idx="1823">
                  <c:v>4.3682384160032658E-2</c:v>
                </c:pt>
                <c:pt idx="1824">
                  <c:v>4.3852459016393446E-2</c:v>
                </c:pt>
                <c:pt idx="1825">
                  <c:v>4.3892934058045327E-2</c:v>
                </c:pt>
                <c:pt idx="1826">
                  <c:v>4.4939101217975647E-2</c:v>
                </c:pt>
                <c:pt idx="1827">
                  <c:v>4.4430603135056583E-2</c:v>
                </c:pt>
                <c:pt idx="1828">
                  <c:v>4.5152442240742691E-2</c:v>
                </c:pt>
                <c:pt idx="1829">
                  <c:v>4.5128637705609445E-2</c:v>
                </c:pt>
                <c:pt idx="1830">
                  <c:v>4.618538901478364E-2</c:v>
                </c:pt>
                <c:pt idx="1831">
                  <c:v>4.5809697099432729E-2</c:v>
                </c:pt>
                <c:pt idx="1832">
                  <c:v>4.5406322936558455E-2</c:v>
                </c:pt>
                <c:pt idx="1833">
                  <c:v>4.4863731656184486E-2</c:v>
                </c:pt>
                <c:pt idx="1834">
                  <c:v>4.4934383202099741E-2</c:v>
                </c:pt>
                <c:pt idx="1835">
                  <c:v>4.4901384809064214E-2</c:v>
                </c:pt>
                <c:pt idx="1836">
                  <c:v>4.52049007182087E-2</c:v>
                </c:pt>
                <c:pt idx="1837">
                  <c:v>4.5123879810226676E-2</c:v>
                </c:pt>
                <c:pt idx="1838">
                  <c:v>4.5731381557858747E-2</c:v>
                </c:pt>
                <c:pt idx="1839">
                  <c:v>4.481675392670157E-2</c:v>
                </c:pt>
                <c:pt idx="1840">
                  <c:v>4.4379925342181673E-2</c:v>
                </c:pt>
                <c:pt idx="1841">
                  <c:v>4.3812058552564238E-2</c:v>
                </c:pt>
                <c:pt idx="1842">
                  <c:v>4.4173805346268968E-2</c:v>
                </c:pt>
                <c:pt idx="1843">
                  <c:v>4.4863731656184486E-2</c:v>
                </c:pt>
                <c:pt idx="1844">
                  <c:v>4.5401506311658006E-2</c:v>
                </c:pt>
                <c:pt idx="1845">
                  <c:v>4.5406322936558455E-2</c:v>
                </c:pt>
                <c:pt idx="1846">
                  <c:v>4.5252696130260103E-2</c:v>
                </c:pt>
                <c:pt idx="1847">
                  <c:v>4.5560996380668517E-2</c:v>
                </c:pt>
                <c:pt idx="1848">
                  <c:v>4.6110751993104937E-2</c:v>
                </c:pt>
                <c:pt idx="1849">
                  <c:v>4.8230786567500572E-2</c:v>
                </c:pt>
                <c:pt idx="1850">
                  <c:v>4.7204146906363736E-2</c:v>
                </c:pt>
                <c:pt idx="1851">
                  <c:v>4.8675082451950416E-2</c:v>
                </c:pt>
                <c:pt idx="1852">
                  <c:v>4.889752084999429E-2</c:v>
                </c:pt>
                <c:pt idx="1853">
                  <c:v>4.9116364470966262E-2</c:v>
                </c:pt>
                <c:pt idx="1854">
                  <c:v>4.9692325554394526E-2</c:v>
                </c:pt>
                <c:pt idx="1855">
                  <c:v>5.129434324065197E-2</c:v>
                </c:pt>
                <c:pt idx="1856">
                  <c:v>5.0740960284528756E-2</c:v>
                </c:pt>
                <c:pt idx="1857">
                  <c:v>5.0175849941383355E-2</c:v>
                </c:pt>
                <c:pt idx="1858">
                  <c:v>5.0193502990500766E-2</c:v>
                </c:pt>
                <c:pt idx="1859">
                  <c:v>5.0406312566246621E-2</c:v>
                </c:pt>
                <c:pt idx="1860">
                  <c:v>4.8187345192524211E-2</c:v>
                </c:pt>
                <c:pt idx="1861">
                  <c:v>4.9479768786127171E-2</c:v>
                </c:pt>
                <c:pt idx="1862">
                  <c:v>4.9348552980514243E-2</c:v>
                </c:pt>
                <c:pt idx="1863">
                  <c:v>4.8465632431208244E-2</c:v>
                </c:pt>
                <c:pt idx="1864">
                  <c:v>5.046574696380144E-2</c:v>
                </c:pt>
                <c:pt idx="1865">
                  <c:v>5.0099496663935386E-2</c:v>
                </c:pt>
                <c:pt idx="1866">
                  <c:v>5.1572478611880954E-2</c:v>
                </c:pt>
                <c:pt idx="1867">
                  <c:v>5.1541425818882464E-2</c:v>
                </c:pt>
                <c:pt idx="1868">
                  <c:v>5.1616015436565368E-2</c:v>
                </c:pt>
                <c:pt idx="1869">
                  <c:v>4.9773229445284339E-2</c:v>
                </c:pt>
                <c:pt idx="1870">
                  <c:v>5.1640926640926649E-2</c:v>
                </c:pt>
                <c:pt idx="1871">
                  <c:v>5.0477650666352167E-2</c:v>
                </c:pt>
                <c:pt idx="1872">
                  <c:v>5.0579059324036869E-2</c:v>
                </c:pt>
                <c:pt idx="1873">
                  <c:v>5.2683407188577065E-2</c:v>
                </c:pt>
                <c:pt idx="1874">
                  <c:v>5.018173291124399E-2</c:v>
                </c:pt>
                <c:pt idx="1875">
                  <c:v>4.9496935353301727E-2</c:v>
                </c:pt>
                <c:pt idx="1876">
                  <c:v>4.9813780260707638E-2</c:v>
                </c:pt>
                <c:pt idx="1877">
                  <c:v>5.1386721094969383E-2</c:v>
                </c:pt>
                <c:pt idx="1878">
                  <c:v>5.0879695672848314E-2</c:v>
                </c:pt>
                <c:pt idx="1879">
                  <c:v>5.2911361107677093E-2</c:v>
                </c:pt>
                <c:pt idx="1880">
                  <c:v>5.1232942303088343E-2</c:v>
                </c:pt>
                <c:pt idx="1881">
                  <c:v>5.2806909315237516E-2</c:v>
                </c:pt>
                <c:pt idx="1882">
                  <c:v>5.4190934413775642E-2</c:v>
                </c:pt>
                <c:pt idx="1883">
                  <c:v>5.2508894614157774E-2</c:v>
                </c:pt>
                <c:pt idx="1884">
                  <c:v>5.1153340504362377E-2</c:v>
                </c:pt>
                <c:pt idx="1885">
                  <c:v>5.007605007605008E-2</c:v>
                </c:pt>
                <c:pt idx="1886">
                  <c:v>5.2625107586376493E-2</c:v>
                </c:pt>
                <c:pt idx="1887">
                  <c:v>5.2099817407181982E-2</c:v>
                </c:pt>
                <c:pt idx="1888">
                  <c:v>5.2989971524080727E-2</c:v>
                </c:pt>
                <c:pt idx="1889">
                  <c:v>5.2112504565932062E-2</c:v>
                </c:pt>
                <c:pt idx="1890">
                  <c:v>5.1553842447602992E-2</c:v>
                </c:pt>
                <c:pt idx="1891">
                  <c:v>4.9726966422679222E-2</c:v>
                </c:pt>
                <c:pt idx="1892">
                  <c:v>4.7762526503738426E-2</c:v>
                </c:pt>
                <c:pt idx="1893">
                  <c:v>4.8171074845244799E-2</c:v>
                </c:pt>
                <c:pt idx="1894">
                  <c:v>4.7576700755891516E-2</c:v>
                </c:pt>
                <c:pt idx="1895">
                  <c:v>4.7508047508047511E-2</c:v>
                </c:pt>
                <c:pt idx="1896">
                  <c:v>4.69041095890411E-2</c:v>
                </c:pt>
                <c:pt idx="1897">
                  <c:v>4.7366091190792388E-2</c:v>
                </c:pt>
                <c:pt idx="1898">
                  <c:v>4.649646931015753E-2</c:v>
                </c:pt>
                <c:pt idx="1899">
                  <c:v>4.5624133887645239E-2</c:v>
                </c:pt>
                <c:pt idx="1900">
                  <c:v>4.741331560872937E-2</c:v>
                </c:pt>
                <c:pt idx="1901">
                  <c:v>4.7960555804571946E-2</c:v>
                </c:pt>
                <c:pt idx="1902">
                  <c:v>4.7656163010800577E-2</c:v>
                </c:pt>
                <c:pt idx="1903">
                  <c:v>4.7271924011486638E-2</c:v>
                </c:pt>
                <c:pt idx="1904">
                  <c:v>4.5804794520547948E-2</c:v>
                </c:pt>
                <c:pt idx="1905">
                  <c:v>4.6140577835273824E-2</c:v>
                </c:pt>
                <c:pt idx="1906">
                  <c:v>4.7912235531176538E-2</c:v>
                </c:pt>
                <c:pt idx="1907">
                  <c:v>4.9514113836186952E-2</c:v>
                </c:pt>
                <c:pt idx="1908">
                  <c:v>4.792833146696529E-2</c:v>
                </c:pt>
                <c:pt idx="1909">
                  <c:v>4.8858447488584478E-2</c:v>
                </c:pt>
                <c:pt idx="1910">
                  <c:v>4.9514113836186952E-2</c:v>
                </c:pt>
                <c:pt idx="1911">
                  <c:v>4.9037580201649868E-2</c:v>
                </c:pt>
                <c:pt idx="1912">
                  <c:v>4.7709285475420804E-2</c:v>
                </c:pt>
                <c:pt idx="1913">
                  <c:v>4.8171074845244799E-2</c:v>
                </c:pt>
                <c:pt idx="1914">
                  <c:v>4.7423822714681443E-2</c:v>
                </c:pt>
                <c:pt idx="1915">
                  <c:v>4.6280276816608998E-2</c:v>
                </c:pt>
                <c:pt idx="1916">
                  <c:v>4.6868155935173024E-2</c:v>
                </c:pt>
                <c:pt idx="1917">
                  <c:v>4.7360849839548524E-2</c:v>
                </c:pt>
                <c:pt idx="1918">
                  <c:v>4.7100253108836802E-2</c:v>
                </c:pt>
                <c:pt idx="1919">
                  <c:v>4.6852764094143413E-2</c:v>
                </c:pt>
                <c:pt idx="1920">
                  <c:v>4.7550272191978667E-2</c:v>
                </c:pt>
                <c:pt idx="1921">
                  <c:v>4.8084484889338273E-2</c:v>
                </c:pt>
                <c:pt idx="1922">
                  <c:v>4.7120995265881323E-2</c:v>
                </c:pt>
                <c:pt idx="1923">
                  <c:v>4.641579004446373E-2</c:v>
                </c:pt>
                <c:pt idx="1924">
                  <c:v>4.7017466769196971E-2</c:v>
                </c:pt>
                <c:pt idx="1925">
                  <c:v>4.6801530891197374E-2</c:v>
                </c:pt>
                <c:pt idx="1926">
                  <c:v>4.8263419034731615E-2</c:v>
                </c:pt>
                <c:pt idx="1927">
                  <c:v>4.7629646116180729E-2</c:v>
                </c:pt>
                <c:pt idx="1928">
                  <c:v>4.6425859637704743E-2</c:v>
                </c:pt>
                <c:pt idx="1929">
                  <c:v>4.5907969537702459E-2</c:v>
                </c:pt>
                <c:pt idx="1930">
                  <c:v>4.6360485268630854E-2</c:v>
                </c:pt>
                <c:pt idx="1931">
                  <c:v>4.5517388067637991E-2</c:v>
                </c:pt>
                <c:pt idx="1932">
                  <c:v>4.526705446853517E-2</c:v>
                </c:pt>
                <c:pt idx="1933">
                  <c:v>4.4228583238607011E-2</c:v>
                </c:pt>
                <c:pt idx="1934">
                  <c:v>4.3611167719584266E-2</c:v>
                </c:pt>
                <c:pt idx="1935">
                  <c:v>4.5071609098567826E-2</c:v>
                </c:pt>
                <c:pt idx="1936">
                  <c:v>4.7095070422535218E-2</c:v>
                </c:pt>
                <c:pt idx="1937">
                  <c:v>4.7613750139058851E-2</c:v>
                </c:pt>
                <c:pt idx="1938">
                  <c:v>4.7666778037643388E-2</c:v>
                </c:pt>
                <c:pt idx="1939">
                  <c:v>4.8802736602052456E-2</c:v>
                </c:pt>
                <c:pt idx="1940">
                  <c:v>4.8214486876196921E-2</c:v>
                </c:pt>
                <c:pt idx="1941">
                  <c:v>4.6909250328803165E-2</c:v>
                </c:pt>
                <c:pt idx="1942">
                  <c:v>4.6714691115476971E-2</c:v>
                </c:pt>
                <c:pt idx="1943">
                  <c:v>4.7912235531176538E-2</c:v>
                </c:pt>
                <c:pt idx="1944">
                  <c:v>4.7560840093343708E-2</c:v>
                </c:pt>
                <c:pt idx="1945">
                  <c:v>4.7539708985893596E-2</c:v>
                </c:pt>
                <c:pt idx="1946">
                  <c:v>4.6883557892430712E-2</c:v>
                </c:pt>
                <c:pt idx="1947">
                  <c:v>4.7178130511463849E-2</c:v>
                </c:pt>
                <c:pt idx="1948">
                  <c:v>4.7682709447415331E-2</c:v>
                </c:pt>
                <c:pt idx="1949">
                  <c:v>4.8427245983254139E-2</c:v>
                </c:pt>
                <c:pt idx="1950">
                  <c:v>4.8230786567500572E-2</c:v>
                </c:pt>
                <c:pt idx="1951">
                  <c:v>4.7783856201853304E-2</c:v>
                </c:pt>
                <c:pt idx="1952">
                  <c:v>4.760315871426983E-2</c:v>
                </c:pt>
                <c:pt idx="1953">
                  <c:v>4.8570131638674532E-2</c:v>
                </c:pt>
                <c:pt idx="1954">
                  <c:v>4.9201057592826766E-2</c:v>
                </c:pt>
                <c:pt idx="1955">
                  <c:v>5.0934190170177321E-2</c:v>
                </c:pt>
                <c:pt idx="1956">
                  <c:v>5.2483139178418153E-2</c:v>
                </c:pt>
                <c:pt idx="1957">
                  <c:v>5.4633648200153179E-2</c:v>
                </c:pt>
                <c:pt idx="1958">
                  <c:v>5.4259634888438144E-2</c:v>
                </c:pt>
                <c:pt idx="1959">
                  <c:v>5.6131147540983611E-2</c:v>
                </c:pt>
                <c:pt idx="1960">
                  <c:v>5.6486736175267262E-2</c:v>
                </c:pt>
                <c:pt idx="1961">
                  <c:v>5.5083655083655085E-2</c:v>
                </c:pt>
                <c:pt idx="1962">
                  <c:v>5.5663935492261674E-2</c:v>
                </c:pt>
                <c:pt idx="1963">
                  <c:v>5.6227009984235417E-2</c:v>
                </c:pt>
                <c:pt idx="1964">
                  <c:v>5.5404530744336572E-2</c:v>
                </c:pt>
                <c:pt idx="1965">
                  <c:v>5.4808554232296067E-2</c:v>
                </c:pt>
                <c:pt idx="1966">
                  <c:v>5.5055312580396198E-2</c:v>
                </c:pt>
                <c:pt idx="1967">
                  <c:v>5.3897494018385596E-2</c:v>
                </c:pt>
                <c:pt idx="1968">
                  <c:v>5.4163502910655539E-2</c:v>
                </c:pt>
                <c:pt idx="1969">
                  <c:v>5.5461967085655046E-2</c:v>
                </c:pt>
                <c:pt idx="1970">
                  <c:v>5.6486736175267262E-2</c:v>
                </c:pt>
                <c:pt idx="1971">
                  <c:v>5.6471830056735714E-2</c:v>
                </c:pt>
                <c:pt idx="1972">
                  <c:v>5.656886069257204E-2</c:v>
                </c:pt>
                <c:pt idx="1973">
                  <c:v>5.7127602776294716E-2</c:v>
                </c:pt>
                <c:pt idx="1974">
                  <c:v>5.5700156168662154E-2</c:v>
                </c:pt>
                <c:pt idx="1975">
                  <c:v>5.5823659840876484E-2</c:v>
                </c:pt>
                <c:pt idx="1976">
                  <c:v>5.4689496549961664E-2</c:v>
                </c:pt>
                <c:pt idx="1977">
                  <c:v>5.4829618242377663E-2</c:v>
                </c:pt>
                <c:pt idx="1978">
                  <c:v>5.4738457603274081E-2</c:v>
                </c:pt>
                <c:pt idx="1979">
                  <c:v>5.2846030374120265E-2</c:v>
                </c:pt>
                <c:pt idx="1980">
                  <c:v>5.3213974884993159E-2</c:v>
                </c:pt>
                <c:pt idx="1981">
                  <c:v>5.5126223596084496E-2</c:v>
                </c:pt>
                <c:pt idx="1982">
                  <c:v>5.8557942262963472E-2</c:v>
                </c:pt>
                <c:pt idx="1983">
                  <c:v>6.1125392744930028E-2</c:v>
                </c:pt>
                <c:pt idx="1984">
                  <c:v>5.9345535219079315E-2</c:v>
                </c:pt>
                <c:pt idx="1985">
                  <c:v>5.6494192185850049E-2</c:v>
                </c:pt>
                <c:pt idx="1986">
                  <c:v>5.4013124684502783E-2</c:v>
                </c:pt>
                <c:pt idx="1987">
                  <c:v>5.2898282041774818E-2</c:v>
                </c:pt>
                <c:pt idx="1988">
                  <c:v>5.129434324065197E-2</c:v>
                </c:pt>
                <c:pt idx="1989">
                  <c:v>5.1423765469181787E-2</c:v>
                </c:pt>
                <c:pt idx="1990">
                  <c:v>4.9773229445284339E-2</c:v>
                </c:pt>
                <c:pt idx="1991">
                  <c:v>4.9854397204426332E-2</c:v>
                </c:pt>
                <c:pt idx="1992">
                  <c:v>4.9314437147136764E-2</c:v>
                </c:pt>
                <c:pt idx="1993">
                  <c:v>4.9895080438330616E-2</c:v>
                </c:pt>
                <c:pt idx="1994">
                  <c:v>4.9831179415531494E-2</c:v>
                </c:pt>
                <c:pt idx="1995">
                  <c:v>5.1104477611940299E-2</c:v>
                </c:pt>
                <c:pt idx="1996">
                  <c:v>5.0240638572602421E-2</c:v>
                </c:pt>
                <c:pt idx="1997">
                  <c:v>5.0934190170177321E-2</c:v>
                </c:pt>
                <c:pt idx="1998">
                  <c:v>5.0228846379532927E-2</c:v>
                </c:pt>
                <c:pt idx="1999">
                  <c:v>0.05</c:v>
                </c:pt>
                <c:pt idx="2000">
                  <c:v>4.8372513562386983E-2</c:v>
                </c:pt>
                <c:pt idx="2001">
                  <c:v>4.6006664516822532E-2</c:v>
                </c:pt>
                <c:pt idx="2002">
                  <c:v>4.5898123324396786E-2</c:v>
                </c:pt>
                <c:pt idx="2003">
                  <c:v>4.6320346320346317E-2</c:v>
                </c:pt>
                <c:pt idx="2004">
                  <c:v>4.8014359434597267E-2</c:v>
                </c:pt>
                <c:pt idx="2005">
                  <c:v>4.7240618101545256E-2</c:v>
                </c:pt>
                <c:pt idx="2006">
                  <c:v>4.6051215838175168E-2</c:v>
                </c:pt>
                <c:pt idx="2007">
                  <c:v>4.5770505828253663E-2</c:v>
                </c:pt>
                <c:pt idx="2008">
                  <c:v>4.5580404685835997E-2</c:v>
                </c:pt>
                <c:pt idx="2009">
                  <c:v>4.6051215838175168E-2</c:v>
                </c:pt>
                <c:pt idx="2010">
                  <c:v>4.5947396672034353E-2</c:v>
                </c:pt>
                <c:pt idx="2011">
                  <c:v>4.5300592718035562E-2</c:v>
                </c:pt>
                <c:pt idx="2012">
                  <c:v>4.5415959252971143E-2</c:v>
                </c:pt>
                <c:pt idx="2013">
                  <c:v>4.4793301936159081E-2</c:v>
                </c:pt>
                <c:pt idx="2014">
                  <c:v>4.5243128964059201E-2</c:v>
                </c:pt>
                <c:pt idx="2015">
                  <c:v>4.5334180701196915E-2</c:v>
                </c:pt>
                <c:pt idx="2016">
                  <c:v>4.5638728940072509E-2</c:v>
                </c:pt>
                <c:pt idx="2017">
                  <c:v>4.5746045318512188E-2</c:v>
                </c:pt>
                <c:pt idx="2018">
                  <c:v>4.4924950141702537E-2</c:v>
                </c:pt>
                <c:pt idx="2019">
                  <c:v>4.5161971087897018E-2</c:v>
                </c:pt>
                <c:pt idx="2020">
                  <c:v>4.464378846354438E-2</c:v>
                </c:pt>
                <c:pt idx="2021">
                  <c:v>4.4541575606202519E-2</c:v>
                </c:pt>
                <c:pt idx="2022">
                  <c:v>4.4366124183684047E-2</c:v>
                </c:pt>
                <c:pt idx="2023">
                  <c:v>4.4265177370979424E-2</c:v>
                </c:pt>
                <c:pt idx="2024">
                  <c:v>4.3407707910750513E-2</c:v>
                </c:pt>
                <c:pt idx="2025">
                  <c:v>4.3522473052674399E-2</c:v>
                </c:pt>
                <c:pt idx="2026">
                  <c:v>4.3114737584365875E-2</c:v>
                </c:pt>
                <c:pt idx="2027">
                  <c:v>4.2761514636826856E-2</c:v>
                </c:pt>
                <c:pt idx="2028">
                  <c:v>4.2676238907169206E-2</c:v>
                </c:pt>
                <c:pt idx="2029">
                  <c:v>4.30280486578868E-2</c:v>
                </c:pt>
                <c:pt idx="2030">
                  <c:v>4.2693266832917708E-2</c:v>
                </c:pt>
                <c:pt idx="2031">
                  <c:v>4.2902967121090617E-2</c:v>
                </c:pt>
                <c:pt idx="2032">
                  <c:v>4.2782886845261894E-2</c:v>
                </c:pt>
                <c:pt idx="2033">
                  <c:v>4.3106052976130529E-2</c:v>
                </c:pt>
                <c:pt idx="2034">
                  <c:v>4.2855712426153998E-2</c:v>
                </c:pt>
                <c:pt idx="2035">
                  <c:v>4.2325949367088611E-2</c:v>
                </c:pt>
                <c:pt idx="2036">
                  <c:v>4.2030835706569777E-2</c:v>
                </c:pt>
                <c:pt idx="2037">
                  <c:v>4.2620991834295956E-2</c:v>
                </c:pt>
                <c:pt idx="2038">
                  <c:v>4.2620991834295956E-2</c:v>
                </c:pt>
                <c:pt idx="2039">
                  <c:v>4.2130130918397478E-2</c:v>
                </c:pt>
                <c:pt idx="2040">
                  <c:v>4.2213236019331295E-2</c:v>
                </c:pt>
                <c:pt idx="2041">
                  <c:v>4.1890966036997164E-2</c:v>
                </c:pt>
                <c:pt idx="2042">
                  <c:v>4.1723532852407881E-2</c:v>
                </c:pt>
                <c:pt idx="2043">
                  <c:v>4.1703205690343956E-2</c:v>
                </c:pt>
                <c:pt idx="2044">
                  <c:v>4.1553398058252429E-2</c:v>
                </c:pt>
                <c:pt idx="2045">
                  <c:v>4.1456799690042623E-2</c:v>
                </c:pt>
                <c:pt idx="2046">
                  <c:v>4.1509067985646401E-2</c:v>
                </c:pt>
                <c:pt idx="2047">
                  <c:v>4.143673153257818E-2</c:v>
                </c:pt>
                <c:pt idx="2048">
                  <c:v>4.0804652493087998E-2</c:v>
                </c:pt>
                <c:pt idx="2049">
                  <c:v>4.057256612001138E-2</c:v>
                </c:pt>
                <c:pt idx="2050">
                  <c:v>4.0665083135391925E-2</c:v>
                </c:pt>
                <c:pt idx="2051">
                  <c:v>4.0754142068177492E-2</c:v>
                </c:pt>
                <c:pt idx="2052">
                  <c:v>4.013127051101735E-2</c:v>
                </c:pt>
                <c:pt idx="2053">
                  <c:v>3.9618624456169586E-2</c:v>
                </c:pt>
                <c:pt idx="2054">
                  <c:v>3.9465191332411248E-2</c:v>
                </c:pt>
                <c:pt idx="2055">
                  <c:v>3.9740018570102134E-2</c:v>
                </c:pt>
                <c:pt idx="2056">
                  <c:v>3.9791744142804016E-2</c:v>
                </c:pt>
                <c:pt idx="2057">
                  <c:v>3.9865871833084952E-2</c:v>
                </c:pt>
                <c:pt idx="2058">
                  <c:v>3.9392544868844914E-2</c:v>
                </c:pt>
                <c:pt idx="2059">
                  <c:v>3.9788044993957425E-2</c:v>
                </c:pt>
                <c:pt idx="2060">
                  <c:v>3.9647985178323297E-2</c:v>
                </c:pt>
                <c:pt idx="2061">
                  <c:v>3.9629629629629633E-2</c:v>
                </c:pt>
                <c:pt idx="2062">
                  <c:v>3.9512555391432794E-2</c:v>
                </c:pt>
                <c:pt idx="2063">
                  <c:v>3.9251650770359504E-2</c:v>
                </c:pt>
                <c:pt idx="2064">
                  <c:v>3.8537727354583107E-2</c:v>
                </c:pt>
                <c:pt idx="2065">
                  <c:v>3.8306632059428983E-2</c:v>
                </c:pt>
                <c:pt idx="2066">
                  <c:v>3.8516918646508282E-2</c:v>
                </c:pt>
                <c:pt idx="2067">
                  <c:v>3.9015496809480403E-2</c:v>
                </c:pt>
                <c:pt idx="2068">
                  <c:v>3.8955128788568306E-2</c:v>
                </c:pt>
                <c:pt idx="2069">
                  <c:v>3.8919705374192967E-2</c:v>
                </c:pt>
                <c:pt idx="2070">
                  <c:v>3.9086757990867582E-2</c:v>
                </c:pt>
                <c:pt idx="2071">
                  <c:v>3.9004830037364442E-2</c:v>
                </c:pt>
                <c:pt idx="2072">
                  <c:v>3.880678211986581E-2</c:v>
                </c:pt>
                <c:pt idx="2073">
                  <c:v>3.9226468701310607E-2</c:v>
                </c:pt>
                <c:pt idx="2074">
                  <c:v>3.8852578068264344E-2</c:v>
                </c:pt>
                <c:pt idx="2075">
                  <c:v>3.8764604655375422E-2</c:v>
                </c:pt>
                <c:pt idx="2076">
                  <c:v>3.9323778022785742E-2</c:v>
                </c:pt>
                <c:pt idx="2077">
                  <c:v>4.0187793427230049E-2</c:v>
                </c:pt>
                <c:pt idx="2078">
                  <c:v>4.003367318305117E-2</c:v>
                </c:pt>
                <c:pt idx="2079">
                  <c:v>4.0018700327255727E-2</c:v>
                </c:pt>
                <c:pt idx="2080">
                  <c:v>4.0127507969248084E-2</c:v>
                </c:pt>
                <c:pt idx="2081">
                  <c:v>3.9432467293163811E-2</c:v>
                </c:pt>
                <c:pt idx="2082">
                  <c:v>4.0029928918817813E-2</c:v>
                </c:pt>
                <c:pt idx="2083">
                  <c:v>4.0653495440729485E-2</c:v>
                </c:pt>
                <c:pt idx="2084">
                  <c:v>4.0843591945796356E-2</c:v>
                </c:pt>
                <c:pt idx="2085">
                  <c:v>4.0769670413412076E-2</c:v>
                </c:pt>
                <c:pt idx="2086">
                  <c:v>4.0037418147801686E-2</c:v>
                </c:pt>
                <c:pt idx="2087">
                  <c:v>4.1043344840813199E-2</c:v>
                </c:pt>
                <c:pt idx="2088">
                  <c:v>4.0665083135391925E-2</c:v>
                </c:pt>
                <c:pt idx="2089">
                  <c:v>4.050345414971137E-2</c:v>
                </c:pt>
                <c:pt idx="2090">
                  <c:v>4.1074856046065263E-2</c:v>
                </c:pt>
                <c:pt idx="2091">
                  <c:v>4.0407854984894263E-2</c:v>
                </c:pt>
                <c:pt idx="2092">
                  <c:v>3.998878819022704E-2</c:v>
                </c:pt>
                <c:pt idx="2093">
                  <c:v>4.0859188544152748E-2</c:v>
                </c:pt>
                <c:pt idx="2094">
                  <c:v>4.0112464854732896E-2</c:v>
                </c:pt>
                <c:pt idx="2095">
                  <c:v>4.1484927789085975E-2</c:v>
                </c:pt>
                <c:pt idx="2096">
                  <c:v>4.1501018132454187E-2</c:v>
                </c:pt>
                <c:pt idx="2097">
                  <c:v>4.2117693367447355E-2</c:v>
                </c:pt>
                <c:pt idx="2098">
                  <c:v>4.1788713141964459E-2</c:v>
                </c:pt>
                <c:pt idx="2099">
                  <c:v>4.1336681475758162E-2</c:v>
                </c:pt>
                <c:pt idx="2100">
                  <c:v>4.1589738606549416E-2</c:v>
                </c:pt>
                <c:pt idx="2101">
                  <c:v>4.1173641173641175E-2</c:v>
                </c:pt>
                <c:pt idx="2102">
                  <c:v>4.1332689521970063E-2</c:v>
                </c:pt>
                <c:pt idx="2103">
                  <c:v>4.0866991310990169E-2</c:v>
                </c:pt>
                <c:pt idx="2104">
                  <c:v>4.069988588817041E-2</c:v>
                </c:pt>
                <c:pt idx="2105">
                  <c:v>4.069988588817041E-2</c:v>
                </c:pt>
                <c:pt idx="2106">
                  <c:v>4.0415486307837582E-2</c:v>
                </c:pt>
                <c:pt idx="2107">
                  <c:v>4.0119985001874768E-2</c:v>
                </c:pt>
                <c:pt idx="2108">
                  <c:v>3.9977582663926772E-2</c:v>
                </c:pt>
                <c:pt idx="2109">
                  <c:v>3.9417940688892983E-2</c:v>
                </c:pt>
                <c:pt idx="2110">
                  <c:v>3.9644312708410526E-2</c:v>
                </c:pt>
                <c:pt idx="2111">
                  <c:v>3.9681068051177458E-2</c:v>
                </c:pt>
                <c:pt idx="2112">
                  <c:v>3.9410681399631678E-2</c:v>
                </c:pt>
                <c:pt idx="2113">
                  <c:v>3.9501615136132907E-2</c:v>
                </c:pt>
                <c:pt idx="2114">
                  <c:v>3.8754074610648316E-2</c:v>
                </c:pt>
                <c:pt idx="2115">
                  <c:v>3.8078291814946617E-2</c:v>
                </c:pt>
                <c:pt idx="2116">
                  <c:v>3.7949991133179643E-2</c:v>
                </c:pt>
                <c:pt idx="2117">
                  <c:v>3.8607252390402309E-2</c:v>
                </c:pt>
                <c:pt idx="2118">
                  <c:v>3.8916166575741047E-2</c:v>
                </c:pt>
                <c:pt idx="2119">
                  <c:v>3.8845525503721182E-2</c:v>
                </c:pt>
                <c:pt idx="2120">
                  <c:v>3.8757583989857826E-2</c:v>
                </c:pt>
                <c:pt idx="2121">
                  <c:v>3.9047532159474506E-2</c:v>
                </c:pt>
                <c:pt idx="2122">
                  <c:v>3.9154697648888487E-2</c:v>
                </c:pt>
                <c:pt idx="2123">
                  <c:v>3.9501615136132907E-2</c:v>
                </c:pt>
                <c:pt idx="2124">
                  <c:v>3.9076052223135219E-2</c:v>
                </c:pt>
                <c:pt idx="2125">
                  <c:v>4.0354516311521781E-2</c:v>
                </c:pt>
                <c:pt idx="2126">
                  <c:v>4.1743879840046814E-2</c:v>
                </c:pt>
                <c:pt idx="2127">
                  <c:v>4.1553398058252429E-2</c:v>
                </c:pt>
                <c:pt idx="2128">
                  <c:v>4.1268922958248966E-2</c:v>
                </c:pt>
                <c:pt idx="2129">
                  <c:v>3.9534454092000737E-2</c:v>
                </c:pt>
                <c:pt idx="2130">
                  <c:v>3.9309331373989717E-2</c:v>
                </c:pt>
                <c:pt idx="2131">
                  <c:v>4.0056153486195609E-2</c:v>
                </c:pt>
                <c:pt idx="2132">
                  <c:v>3.9294895336026446E-2</c:v>
                </c:pt>
                <c:pt idx="2133">
                  <c:v>3.9571005917159764E-2</c:v>
                </c:pt>
                <c:pt idx="2134">
                  <c:v>4.0199117122194046E-2</c:v>
                </c:pt>
                <c:pt idx="2135">
                  <c:v>4.0715372907153727E-2</c:v>
                </c:pt>
                <c:pt idx="2136">
                  <c:v>4.1686958215642354E-2</c:v>
                </c:pt>
                <c:pt idx="2137">
                  <c:v>4.11934552454283E-2</c:v>
                </c:pt>
                <c:pt idx="2138">
                  <c:v>4.1074856046065263E-2</c:v>
                </c:pt>
                <c:pt idx="2139">
                  <c:v>4.0423120513789199E-2</c:v>
                </c:pt>
                <c:pt idx="2140">
                  <c:v>3.9552721559929768E-2</c:v>
                </c:pt>
                <c:pt idx="2141">
                  <c:v>3.8764604655375422E-2</c:v>
                </c:pt>
                <c:pt idx="2142">
                  <c:v>3.9651658328701135E-2</c:v>
                </c:pt>
                <c:pt idx="2143">
                  <c:v>3.9618624456169586E-2</c:v>
                </c:pt>
                <c:pt idx="2144">
                  <c:v>3.960029607698002E-2</c:v>
                </c:pt>
                <c:pt idx="2145">
                  <c:v>3.8017409841890212E-2</c:v>
                </c:pt>
                <c:pt idx="2146">
                  <c:v>3.8152968443572827E-2</c:v>
                </c:pt>
                <c:pt idx="2147">
                  <c:v>3.783927150561401E-2</c:v>
                </c:pt>
                <c:pt idx="2148">
                  <c:v>3.7769149311683729E-2</c:v>
                </c:pt>
                <c:pt idx="2149">
                  <c:v>3.7792494481236207E-2</c:v>
                </c:pt>
                <c:pt idx="2150">
                  <c:v>3.7719220939455365E-2</c:v>
                </c:pt>
                <c:pt idx="2151">
                  <c:v>3.7560333479596315E-2</c:v>
                </c:pt>
                <c:pt idx="2152">
                  <c:v>3.8204052485941269E-2</c:v>
                </c:pt>
                <c:pt idx="2153">
                  <c:v>3.7899583812981495E-2</c:v>
                </c:pt>
                <c:pt idx="2154">
                  <c:v>3.9255250848390356E-2</c:v>
                </c:pt>
                <c:pt idx="2155">
                  <c:v>4.0369741558196573E-2</c:v>
                </c:pt>
                <c:pt idx="2156">
                  <c:v>4.2084562438544741E-2</c:v>
                </c:pt>
                <c:pt idx="2157">
                  <c:v>4.2435058496926435E-2</c:v>
                </c:pt>
                <c:pt idx="2158">
                  <c:v>4.1805040046884158E-2</c:v>
                </c:pt>
                <c:pt idx="2159">
                  <c:v>4.0796873510628162E-2</c:v>
                </c:pt>
                <c:pt idx="2160">
                  <c:v>4.0816326530612249E-2</c:v>
                </c:pt>
                <c:pt idx="2161">
                  <c:v>3.9996262031585836E-2</c:v>
                </c:pt>
                <c:pt idx="2162">
                  <c:v>4.0074906367041203E-2</c:v>
                </c:pt>
                <c:pt idx="2163">
                  <c:v>3.8603770181293406E-2</c:v>
                </c:pt>
                <c:pt idx="2164">
                  <c:v>3.8118988243676523E-2</c:v>
                </c:pt>
                <c:pt idx="2165">
                  <c:v>3.7639609533022603E-2</c:v>
                </c:pt>
                <c:pt idx="2166">
                  <c:v>3.753727416242765E-2</c:v>
                </c:pt>
                <c:pt idx="2167">
                  <c:v>3.8306632059428983E-2</c:v>
                </c:pt>
                <c:pt idx="2168">
                  <c:v>3.9312942040966289E-2</c:v>
                </c:pt>
                <c:pt idx="2169">
                  <c:v>3.7181826079402312E-2</c:v>
                </c:pt>
                <c:pt idx="2170">
                  <c:v>3.6848902281532502E-2</c:v>
                </c:pt>
                <c:pt idx="2171">
                  <c:v>3.6397652861637896E-2</c:v>
                </c:pt>
                <c:pt idx="2172">
                  <c:v>3.6093776353516613E-2</c:v>
                </c:pt>
                <c:pt idx="2173">
                  <c:v>3.6484528173216263E-2</c:v>
                </c:pt>
                <c:pt idx="2174">
                  <c:v>3.6747660341718898E-2</c:v>
                </c:pt>
                <c:pt idx="2175">
                  <c:v>3.7065904563956011E-2</c:v>
                </c:pt>
                <c:pt idx="2176">
                  <c:v>3.6976241900647952E-2</c:v>
                </c:pt>
                <c:pt idx="2177">
                  <c:v>3.6795048143053649E-2</c:v>
                </c:pt>
                <c:pt idx="2178">
                  <c:v>3.6753971661657364E-2</c:v>
                </c:pt>
                <c:pt idx="2179">
                  <c:v>3.6379090522736933E-2</c:v>
                </c:pt>
                <c:pt idx="2180">
                  <c:v>3.613644039175954E-2</c:v>
                </c:pt>
                <c:pt idx="2181">
                  <c:v>3.6295793758480327E-2</c:v>
                </c:pt>
                <c:pt idx="2182">
                  <c:v>3.6026936026936032E-2</c:v>
                </c:pt>
                <c:pt idx="2183">
                  <c:v>3.6109001940437022E-2</c:v>
                </c:pt>
                <c:pt idx="2184">
                  <c:v>3.6565570269115763E-2</c:v>
                </c:pt>
                <c:pt idx="2185">
                  <c:v>3.7098032417439544E-2</c:v>
                </c:pt>
                <c:pt idx="2186">
                  <c:v>3.6650111320431583E-2</c:v>
                </c:pt>
                <c:pt idx="2187">
                  <c:v>3.5681533972488536E-2</c:v>
                </c:pt>
                <c:pt idx="2188">
                  <c:v>3.651877133105802E-2</c:v>
                </c:pt>
                <c:pt idx="2189">
                  <c:v>3.6537476523817655E-2</c:v>
                </c:pt>
                <c:pt idx="2190">
                  <c:v>3.6540595919064292E-2</c:v>
                </c:pt>
                <c:pt idx="2191">
                  <c:v>3.7210919840027827E-2</c:v>
                </c:pt>
                <c:pt idx="2192">
                  <c:v>3.6925200586662071E-2</c:v>
                </c:pt>
                <c:pt idx="2193">
                  <c:v>3.6836216541871074E-2</c:v>
                </c:pt>
                <c:pt idx="2194">
                  <c:v>3.754385964912281E-2</c:v>
                </c:pt>
                <c:pt idx="2195">
                  <c:v>3.7188287427230862E-2</c:v>
                </c:pt>
                <c:pt idx="2196">
                  <c:v>3.8389093192214549E-2</c:v>
                </c:pt>
                <c:pt idx="2197">
                  <c:v>3.828264758497317E-2</c:v>
                </c:pt>
                <c:pt idx="2198">
                  <c:v>3.8537727354583107E-2</c:v>
                </c:pt>
                <c:pt idx="2199">
                  <c:v>3.9169030841035971E-2</c:v>
                </c:pt>
                <c:pt idx="2200">
                  <c:v>3.8987065039169252E-2</c:v>
                </c:pt>
                <c:pt idx="2201">
                  <c:v>3.8204052485941269E-2</c:v>
                </c:pt>
                <c:pt idx="2202">
                  <c:v>3.758012116954957E-2</c:v>
                </c:pt>
                <c:pt idx="2203">
                  <c:v>3.7376648327656976E-2</c:v>
                </c:pt>
                <c:pt idx="2204">
                  <c:v>3.6286562102585844E-2</c:v>
                </c:pt>
                <c:pt idx="2205">
                  <c:v>3.6890191346319601E-2</c:v>
                </c:pt>
                <c:pt idx="2206">
                  <c:v>3.6243543060377678E-2</c:v>
                </c:pt>
                <c:pt idx="2207">
                  <c:v>3.6360547107297601E-2</c:v>
                </c:pt>
                <c:pt idx="2208">
                  <c:v>3.6546836307744857E-2</c:v>
                </c:pt>
                <c:pt idx="2209">
                  <c:v>3.6379090522736933E-2</c:v>
                </c:pt>
                <c:pt idx="2210">
                  <c:v>3.5869929601072749E-2</c:v>
                </c:pt>
                <c:pt idx="2211">
                  <c:v>3.5503940273745337E-2</c:v>
                </c:pt>
                <c:pt idx="2212">
                  <c:v>3.5235037457808517E-2</c:v>
                </c:pt>
                <c:pt idx="2213">
                  <c:v>3.5465694398409013E-2</c:v>
                </c:pt>
                <c:pt idx="2214">
                  <c:v>3.4967320261437909E-2</c:v>
                </c:pt>
                <c:pt idx="2215">
                  <c:v>3.4779782220055261E-2</c:v>
                </c:pt>
                <c:pt idx="2216">
                  <c:v>3.4658676815936519E-2</c:v>
                </c:pt>
                <c:pt idx="2217">
                  <c:v>3.4294871794871798E-2</c:v>
                </c:pt>
                <c:pt idx="2218">
                  <c:v>3.447720315772515E-2</c:v>
                </c:pt>
                <c:pt idx="2219">
                  <c:v>3.4316869788325849E-2</c:v>
                </c:pt>
                <c:pt idx="2220">
                  <c:v>3.4250960307298337E-2</c:v>
                </c:pt>
                <c:pt idx="2221">
                  <c:v>3.444945267224727E-2</c:v>
                </c:pt>
                <c:pt idx="2222">
                  <c:v>3.4893200717430295E-2</c:v>
                </c:pt>
                <c:pt idx="2223">
                  <c:v>3.4563514495679563E-2</c:v>
                </c:pt>
                <c:pt idx="2224">
                  <c:v>3.4438364982298041E-2</c:v>
                </c:pt>
                <c:pt idx="2225">
                  <c:v>3.4190765297970924E-2</c:v>
                </c:pt>
                <c:pt idx="2226">
                  <c:v>3.3911734410902471E-2</c:v>
                </c:pt>
                <c:pt idx="2227">
                  <c:v>3.3594976452119313E-2</c:v>
                </c:pt>
                <c:pt idx="2228">
                  <c:v>3.3753943217665616E-2</c:v>
                </c:pt>
                <c:pt idx="2229">
                  <c:v>3.3474112310339435E-2</c:v>
                </c:pt>
                <c:pt idx="2230">
                  <c:v>3.355809941978987E-2</c:v>
                </c:pt>
                <c:pt idx="2231">
                  <c:v>3.3062958671301663E-2</c:v>
                </c:pt>
                <c:pt idx="2232">
                  <c:v>3.324271844660194E-2</c:v>
                </c:pt>
                <c:pt idx="2233">
                  <c:v>3.3271144278606973E-2</c:v>
                </c:pt>
                <c:pt idx="2234">
                  <c:v>3.3372319688109164E-2</c:v>
                </c:pt>
                <c:pt idx="2235">
                  <c:v>3.3479349186483105E-2</c:v>
                </c:pt>
                <c:pt idx="2236">
                  <c:v>3.3671623003697589E-2</c:v>
                </c:pt>
                <c:pt idx="2237">
                  <c:v>3.3455796138513252E-2</c:v>
                </c:pt>
                <c:pt idx="2238">
                  <c:v>3.3571260491018905E-2</c:v>
                </c:pt>
                <c:pt idx="2239">
                  <c:v>3.3534435477552305E-2</c:v>
                </c:pt>
                <c:pt idx="2240">
                  <c:v>3.3887569279493275E-2</c:v>
                </c:pt>
                <c:pt idx="2241">
                  <c:v>3.3941316415543224E-2</c:v>
                </c:pt>
                <c:pt idx="2242">
                  <c:v>3.3711405166981727E-2</c:v>
                </c:pt>
                <c:pt idx="2243">
                  <c:v>3.3542319749216301E-2</c:v>
                </c:pt>
                <c:pt idx="2244">
                  <c:v>3.3676921866393893E-2</c:v>
                </c:pt>
                <c:pt idx="2245">
                  <c:v>3.3513428862266076E-2</c:v>
                </c:pt>
                <c:pt idx="2246">
                  <c:v>3.3474112310339435E-2</c:v>
                </c:pt>
                <c:pt idx="2247">
                  <c:v>3.4062873060087547E-2</c:v>
                </c:pt>
                <c:pt idx="2248">
                  <c:v>3.4041199395530103E-2</c:v>
                </c:pt>
                <c:pt idx="2249">
                  <c:v>3.4250960307298337E-2</c:v>
                </c:pt>
                <c:pt idx="2250">
                  <c:v>3.3393149723024117E-2</c:v>
                </c:pt>
                <c:pt idx="2251">
                  <c:v>3.3463643471462079E-2</c:v>
                </c:pt>
                <c:pt idx="2252">
                  <c:v>3.3116682141751778E-2</c:v>
                </c:pt>
                <c:pt idx="2253">
                  <c:v>3.2294574813249835E-2</c:v>
                </c:pt>
                <c:pt idx="2254">
                  <c:v>3.2321401600966623E-2</c:v>
                </c:pt>
                <c:pt idx="2255">
                  <c:v>3.2122485740018011E-2</c:v>
                </c:pt>
                <c:pt idx="2256">
                  <c:v>3.2043123455865845E-2</c:v>
                </c:pt>
                <c:pt idx="2257">
                  <c:v>3.1738969225064889E-2</c:v>
                </c:pt>
                <c:pt idx="2258">
                  <c:v>3.1968927397669558E-2</c:v>
                </c:pt>
                <c:pt idx="2259">
                  <c:v>3.2282395534771455E-2</c:v>
                </c:pt>
                <c:pt idx="2260">
                  <c:v>3.2599588696778127E-2</c:v>
                </c:pt>
                <c:pt idx="2261">
                  <c:v>3.2824603113735723E-2</c:v>
                </c:pt>
                <c:pt idx="2262">
                  <c:v>3.2902829028290281E-2</c:v>
                </c:pt>
                <c:pt idx="2263">
                  <c:v>3.2699213079685235E-2</c:v>
                </c:pt>
                <c:pt idx="2264">
                  <c:v>3.3111558099953586E-2</c:v>
                </c:pt>
                <c:pt idx="2265">
                  <c:v>3.3111558099953586E-2</c:v>
                </c:pt>
                <c:pt idx="2266">
                  <c:v>3.331517085700942E-2</c:v>
                </c:pt>
                <c:pt idx="2267">
                  <c:v>3.2859884836852211E-2</c:v>
                </c:pt>
                <c:pt idx="2268">
                  <c:v>3.2574777380318144E-2</c:v>
                </c:pt>
                <c:pt idx="2269">
                  <c:v>3.2948421862971519E-2</c:v>
                </c:pt>
                <c:pt idx="2270">
                  <c:v>3.2804476124779644E-2</c:v>
                </c:pt>
                <c:pt idx="2271">
                  <c:v>3.2624437838249871E-2</c:v>
                </c:pt>
                <c:pt idx="2272">
                  <c:v>3.2864931275435771E-2</c:v>
                </c:pt>
                <c:pt idx="2273">
                  <c:v>3.2786885245901641E-2</c:v>
                </c:pt>
                <c:pt idx="2274">
                  <c:v>3.278437380314056E-2</c:v>
                </c:pt>
                <c:pt idx="2275">
                  <c:v>3.2832157103405951E-2</c:v>
                </c:pt>
                <c:pt idx="2276">
                  <c:v>3.269172013443325E-2</c:v>
                </c:pt>
                <c:pt idx="2277">
                  <c:v>3.2614493637125659E-2</c:v>
                </c:pt>
                <c:pt idx="2278">
                  <c:v>3.2480837823480303E-2</c:v>
                </c:pt>
                <c:pt idx="2279">
                  <c:v>3.2185291021206201E-2</c:v>
                </c:pt>
                <c:pt idx="2280">
                  <c:v>3.2340940003022518E-2</c:v>
                </c:pt>
                <c:pt idx="2281">
                  <c:v>3.2426698992347902E-2</c:v>
                </c:pt>
                <c:pt idx="2282">
                  <c:v>3.2852318084126496E-2</c:v>
                </c:pt>
                <c:pt idx="2283">
                  <c:v>3.3222075603508497E-2</c:v>
                </c:pt>
                <c:pt idx="2284">
                  <c:v>3.3297028162439714E-2</c:v>
                </c:pt>
                <c:pt idx="2285">
                  <c:v>3.3631934622033635E-2</c:v>
                </c:pt>
                <c:pt idx="2286">
                  <c:v>3.3938625009911981E-2</c:v>
                </c:pt>
                <c:pt idx="2287">
                  <c:v>3.4190765297970924E-2</c:v>
                </c:pt>
                <c:pt idx="2288">
                  <c:v>3.414711983405138E-2</c:v>
                </c:pt>
                <c:pt idx="2289">
                  <c:v>3.4413443756532928E-2</c:v>
                </c:pt>
                <c:pt idx="2290">
                  <c:v>3.4463322328689913E-2</c:v>
                </c:pt>
                <c:pt idx="2291">
                  <c:v>3.4650259067357518E-2</c:v>
                </c:pt>
                <c:pt idx="2292">
                  <c:v>3.4981610134859016E-2</c:v>
                </c:pt>
                <c:pt idx="2293">
                  <c:v>3.492452060383517E-2</c:v>
                </c:pt>
                <c:pt idx="2294">
                  <c:v>3.5021683986580482E-2</c:v>
                </c:pt>
                <c:pt idx="2295">
                  <c:v>3.4856258652984771E-2</c:v>
                </c:pt>
                <c:pt idx="2296">
                  <c:v>3.4990189666448665E-2</c:v>
                </c:pt>
                <c:pt idx="2297">
                  <c:v>3.4933072151485473E-2</c:v>
                </c:pt>
                <c:pt idx="2298">
                  <c:v>3.48420709866493E-2</c:v>
                </c:pt>
                <c:pt idx="2299">
                  <c:v>3.4692388749290752E-2</c:v>
                </c:pt>
                <c:pt idx="2300">
                  <c:v>3.4619428941195504E-2</c:v>
                </c:pt>
                <c:pt idx="2301">
                  <c:v>3.4471649484536085E-2</c:v>
                </c:pt>
                <c:pt idx="2302">
                  <c:v>3.4938775510204086E-2</c:v>
                </c:pt>
                <c:pt idx="2303">
                  <c:v>3.4810898739324928E-2</c:v>
                </c:pt>
                <c:pt idx="2304">
                  <c:v>3.4745900308491638E-2</c:v>
                </c:pt>
                <c:pt idx="2305">
                  <c:v>3.4569097811162269E-2</c:v>
                </c:pt>
                <c:pt idx="2306">
                  <c:v>3.1640563202024997E-2</c:v>
                </c:pt>
                <c:pt idx="2307">
                  <c:v>3.1783869686134288E-2</c:v>
                </c:pt>
                <c:pt idx="2308">
                  <c:v>3.1938677738741615E-2</c:v>
                </c:pt>
                <c:pt idx="2309">
                  <c:v>3.1992321842757736E-2</c:v>
                </c:pt>
                <c:pt idx="2310">
                  <c:v>3.1976976576864657E-2</c:v>
                </c:pt>
                <c:pt idx="2311">
                  <c:v>3.1688188227838074E-2</c:v>
                </c:pt>
                <c:pt idx="2312">
                  <c:v>3.2007681843642471E-2</c:v>
                </c:pt>
                <c:pt idx="2313">
                  <c:v>3.1908104658583278E-2</c:v>
                </c:pt>
                <c:pt idx="2314">
                  <c:v>3.2071840923669021E-2</c:v>
                </c:pt>
                <c:pt idx="2315">
                  <c:v>3.2015367376340642E-2</c:v>
                </c:pt>
                <c:pt idx="2316">
                  <c:v>3.1867431485022309E-2</c:v>
                </c:pt>
                <c:pt idx="2317">
                  <c:v>3.1753592125109156E-2</c:v>
                </c:pt>
                <c:pt idx="2318">
                  <c:v>3.1814205042551495E-2</c:v>
                </c:pt>
                <c:pt idx="2319">
                  <c:v>3.2260666182756678E-2</c:v>
                </c:pt>
                <c:pt idx="2320">
                  <c:v>3.2180209171359615E-2</c:v>
                </c:pt>
                <c:pt idx="2321">
                  <c:v>3.2079557302109228E-2</c:v>
                </c:pt>
                <c:pt idx="2322">
                  <c:v>3.2258064516129031E-2</c:v>
                </c:pt>
                <c:pt idx="2323">
                  <c:v>3.2195750160978753E-2</c:v>
                </c:pt>
                <c:pt idx="2324">
                  <c:v>3.2341526520051747E-2</c:v>
                </c:pt>
                <c:pt idx="2325">
                  <c:v>3.283263563982599E-2</c:v>
                </c:pt>
                <c:pt idx="2326">
                  <c:v>3.3250207813798838E-2</c:v>
                </c:pt>
                <c:pt idx="2327">
                  <c:v>3.3698399326032011E-2</c:v>
                </c:pt>
                <c:pt idx="2328">
                  <c:v>3.4179270272579679E-2</c:v>
                </c:pt>
                <c:pt idx="2329">
                  <c:v>3.4278858514011482E-2</c:v>
                </c:pt>
                <c:pt idx="2330">
                  <c:v>3.3585222502099076E-2</c:v>
                </c:pt>
                <c:pt idx="2331">
                  <c:v>3.3955857385398983E-2</c:v>
                </c:pt>
                <c:pt idx="2332">
                  <c:v>3.4088972217487641E-2</c:v>
                </c:pt>
                <c:pt idx="2333">
                  <c:v>3.3670033670033669E-2</c:v>
                </c:pt>
                <c:pt idx="2334">
                  <c:v>3.3602150537634407E-2</c:v>
                </c:pt>
                <c:pt idx="2335">
                  <c:v>3.3514872224549644E-2</c:v>
                </c:pt>
                <c:pt idx="2336">
                  <c:v>3.3613445378151259E-2</c:v>
                </c:pt>
                <c:pt idx="2337">
                  <c:v>3.3638886552855102E-2</c:v>
                </c:pt>
                <c:pt idx="2338">
                  <c:v>3.3755274261603373E-2</c:v>
                </c:pt>
                <c:pt idx="2339">
                  <c:v>3.399337129259794E-2</c:v>
                </c:pt>
                <c:pt idx="2340">
                  <c:v>3.3981819726446351E-2</c:v>
                </c:pt>
                <c:pt idx="2341">
                  <c:v>3.4161755914253994E-2</c:v>
                </c:pt>
                <c:pt idx="2342">
                  <c:v>3.4527406128614588E-2</c:v>
                </c:pt>
                <c:pt idx="2343">
                  <c:v>3.4593098676813976E-2</c:v>
                </c:pt>
                <c:pt idx="2344">
                  <c:v>3.4629036447060856E-2</c:v>
                </c:pt>
                <c:pt idx="2345">
                  <c:v>3.4722222222222224E-2</c:v>
                </c:pt>
                <c:pt idx="2346">
                  <c:v>3.4411562284927734E-2</c:v>
                </c:pt>
                <c:pt idx="2347">
                  <c:v>3.4761449552446338E-2</c:v>
                </c:pt>
                <c:pt idx="2348">
                  <c:v>3.5056967572304996E-2</c:v>
                </c:pt>
                <c:pt idx="2349">
                  <c:v>3.4949759720401923E-2</c:v>
                </c:pt>
                <c:pt idx="2350">
                  <c:v>3.4587116299178551E-2</c:v>
                </c:pt>
                <c:pt idx="2351">
                  <c:v>3.4931447035193429E-2</c:v>
                </c:pt>
                <c:pt idx="2352">
                  <c:v>3.4530386740331494E-2</c:v>
                </c:pt>
                <c:pt idx="2353">
                  <c:v>3.475842891901286E-2</c:v>
                </c:pt>
                <c:pt idx="2354">
                  <c:v>3.4828036569438399E-2</c:v>
                </c:pt>
                <c:pt idx="2355">
                  <c:v>3.495586821637682E-2</c:v>
                </c:pt>
                <c:pt idx="2356">
                  <c:v>3.4686090877558098E-2</c:v>
                </c:pt>
                <c:pt idx="2357">
                  <c:v>3.4831069313827935E-2</c:v>
                </c:pt>
                <c:pt idx="2358">
                  <c:v>3.4683083326107693E-2</c:v>
                </c:pt>
                <c:pt idx="2359">
                  <c:v>3.4575157749157232E-2</c:v>
                </c:pt>
                <c:pt idx="2360">
                  <c:v>3.4629036447060856E-2</c:v>
                </c:pt>
                <c:pt idx="2361">
                  <c:v>3.4791684787335825E-2</c:v>
                </c:pt>
                <c:pt idx="2362">
                  <c:v>3.5041611914148049E-2</c:v>
                </c:pt>
                <c:pt idx="2363">
                  <c:v>3.5498757543485977E-2</c:v>
                </c:pt>
                <c:pt idx="2364">
                  <c:v>3.4904013961605584E-2</c:v>
                </c:pt>
                <c:pt idx="2365">
                  <c:v>3.5211267605633804E-2</c:v>
                </c:pt>
                <c:pt idx="2366">
                  <c:v>3.5489308845710235E-2</c:v>
                </c:pt>
                <c:pt idx="2367">
                  <c:v>3.5248501938667604E-2</c:v>
                </c:pt>
                <c:pt idx="2368">
                  <c:v>3.5552395342636212E-2</c:v>
                </c:pt>
                <c:pt idx="2369">
                  <c:v>3.5704721949477818E-2</c:v>
                </c:pt>
                <c:pt idx="2370">
                  <c:v>3.5217467864060575E-2</c:v>
                </c:pt>
                <c:pt idx="2371">
                  <c:v>3.5813412122840005E-2</c:v>
                </c:pt>
                <c:pt idx="2372">
                  <c:v>3.5698348951361002E-2</c:v>
                </c:pt>
                <c:pt idx="2373">
                  <c:v>3.5948593511278874E-2</c:v>
                </c:pt>
                <c:pt idx="2374">
                  <c:v>3.6523009495982472E-2</c:v>
                </c:pt>
                <c:pt idx="2375">
                  <c:v>3.6091311016872692E-2</c:v>
                </c:pt>
                <c:pt idx="2376">
                  <c:v>3.5990642432967429E-2</c:v>
                </c:pt>
                <c:pt idx="2377">
                  <c:v>3.5832661470930754E-2</c:v>
                </c:pt>
                <c:pt idx="2378">
                  <c:v>3.4349506225848002E-2</c:v>
                </c:pt>
                <c:pt idx="2379">
                  <c:v>3.4482758620689655E-2</c:v>
                </c:pt>
                <c:pt idx="2380">
                  <c:v>3.4234851078397806E-2</c:v>
                </c:pt>
                <c:pt idx="2381">
                  <c:v>3.4355406682126596E-2</c:v>
                </c:pt>
                <c:pt idx="2382">
                  <c:v>3.4396766703929826E-2</c:v>
                </c:pt>
                <c:pt idx="2383">
                  <c:v>3.3786637384914268E-2</c:v>
                </c:pt>
                <c:pt idx="2384">
                  <c:v>3.3214315369924433E-2</c:v>
                </c:pt>
                <c:pt idx="2385">
                  <c:v>3.3233632436025257E-2</c:v>
                </c:pt>
                <c:pt idx="2386">
                  <c:v>3.3531729398943749E-2</c:v>
                </c:pt>
                <c:pt idx="2387">
                  <c:v>3.3661533282841036E-2</c:v>
                </c:pt>
                <c:pt idx="2388">
                  <c:v>3.3562678301728474E-2</c:v>
                </c:pt>
                <c:pt idx="2389">
                  <c:v>3.3453207326252406E-2</c:v>
                </c:pt>
                <c:pt idx="2390">
                  <c:v>3.3542976939203356E-2</c:v>
                </c:pt>
                <c:pt idx="2391">
                  <c:v>3.3055119411618872E-2</c:v>
                </c:pt>
                <c:pt idx="2392">
                  <c:v>3.2443831616513909E-2</c:v>
                </c:pt>
                <c:pt idx="2393">
                  <c:v>3.2443831616513909E-2</c:v>
                </c:pt>
                <c:pt idx="2394">
                  <c:v>3.1982090029583438E-2</c:v>
                </c:pt>
                <c:pt idx="2395">
                  <c:v>3.2252862441541685E-2</c:v>
                </c:pt>
                <c:pt idx="2396">
                  <c:v>3.2167269802975476E-2</c:v>
                </c:pt>
                <c:pt idx="2397">
                  <c:v>3.2221685194135652E-2</c:v>
                </c:pt>
                <c:pt idx="2398">
                  <c:v>3.2023056600752546E-2</c:v>
                </c:pt>
                <c:pt idx="2399">
                  <c:v>3.2198341785398051E-2</c:v>
                </c:pt>
                <c:pt idx="2400">
                  <c:v>3.1941228140221989E-2</c:v>
                </c:pt>
                <c:pt idx="2401">
                  <c:v>3.2048714045348932E-2</c:v>
                </c:pt>
                <c:pt idx="2402">
                  <c:v>3.2386041616063475E-2</c:v>
                </c:pt>
                <c:pt idx="2403">
                  <c:v>3.2573289902280131E-2</c:v>
                </c:pt>
                <c:pt idx="2404">
                  <c:v>3.2578595862518323E-2</c:v>
                </c:pt>
                <c:pt idx="2405">
                  <c:v>3.2462262619704592E-2</c:v>
                </c:pt>
                <c:pt idx="2406">
                  <c:v>3.2894736842105261E-2</c:v>
                </c:pt>
                <c:pt idx="2407">
                  <c:v>3.3687047330301499E-2</c:v>
                </c:pt>
                <c:pt idx="2408">
                  <c:v>3.3272334054233903E-2</c:v>
                </c:pt>
                <c:pt idx="2409">
                  <c:v>3.336113427856547E-2</c:v>
                </c:pt>
                <c:pt idx="2410">
                  <c:v>3.3060583519299115E-2</c:v>
                </c:pt>
                <c:pt idx="2411">
                  <c:v>3.276003276003276E-2</c:v>
                </c:pt>
                <c:pt idx="2412">
                  <c:v>3.2346757237586933E-2</c:v>
                </c:pt>
                <c:pt idx="2413">
                  <c:v>3.2430679422733907E-2</c:v>
                </c:pt>
                <c:pt idx="2414">
                  <c:v>3.270913402567667E-2</c:v>
                </c:pt>
                <c:pt idx="2415">
                  <c:v>3.3030553261767133E-2</c:v>
                </c:pt>
                <c:pt idx="2416">
                  <c:v>3.2848813336618217E-2</c:v>
                </c:pt>
                <c:pt idx="2417">
                  <c:v>3.2647730982696702E-2</c:v>
                </c:pt>
                <c:pt idx="2418">
                  <c:v>3.2695765898316166E-2</c:v>
                </c:pt>
                <c:pt idx="2419">
                  <c:v>3.2669062397909183E-2</c:v>
                </c:pt>
                <c:pt idx="2420">
                  <c:v>3.2674399607907204E-2</c:v>
                </c:pt>
                <c:pt idx="2421">
                  <c:v>3.2578595862518323E-2</c:v>
                </c:pt>
                <c:pt idx="2422">
                  <c:v>3.2325844512687898E-2</c:v>
                </c:pt>
                <c:pt idx="2423">
                  <c:v>3.2250262033379024E-2</c:v>
                </c:pt>
                <c:pt idx="2424">
                  <c:v>3.2399157621901833E-2</c:v>
                </c:pt>
                <c:pt idx="2425">
                  <c:v>3.2786885245901641E-2</c:v>
                </c:pt>
                <c:pt idx="2426">
                  <c:v>3.2770768474520727E-2</c:v>
                </c:pt>
                <c:pt idx="2427">
                  <c:v>3.3178500331785002E-2</c:v>
                </c:pt>
                <c:pt idx="2428">
                  <c:v>3.3316674995835412E-2</c:v>
                </c:pt>
                <c:pt idx="2429">
                  <c:v>3.3456005352960859E-2</c:v>
                </c:pt>
                <c:pt idx="2430">
                  <c:v>3.3308352069281372E-2</c:v>
                </c:pt>
                <c:pt idx="2431">
                  <c:v>3.3333333333333333E-2</c:v>
                </c:pt>
                <c:pt idx="2432">
                  <c:v>3.3036009250082592E-2</c:v>
                </c:pt>
                <c:pt idx="2433">
                  <c:v>3.3006023599306877E-2</c:v>
                </c:pt>
                <c:pt idx="2434">
                  <c:v>3.3358352097406389E-2</c:v>
                </c:pt>
                <c:pt idx="2435">
                  <c:v>3.301964668978042E-2</c:v>
                </c:pt>
                <c:pt idx="2436">
                  <c:v>3.3769523005487544E-2</c:v>
                </c:pt>
                <c:pt idx="2437">
                  <c:v>3.3869602032176122E-2</c:v>
                </c:pt>
                <c:pt idx="2438">
                  <c:v>3.3895432590458435E-2</c:v>
                </c:pt>
                <c:pt idx="2439">
                  <c:v>3.334444814938313E-2</c:v>
                </c:pt>
                <c:pt idx="2440">
                  <c:v>3.3250207813798838E-2</c:v>
                </c:pt>
                <c:pt idx="2441">
                  <c:v>3.292181069958848E-2</c:v>
                </c:pt>
                <c:pt idx="2442">
                  <c:v>3.308245802663138E-2</c:v>
                </c:pt>
                <c:pt idx="2443">
                  <c:v>3.3170246289078699E-2</c:v>
                </c:pt>
                <c:pt idx="2444">
                  <c:v>3.3178500331785002E-2</c:v>
                </c:pt>
                <c:pt idx="2445">
                  <c:v>3.3297261300258056E-2</c:v>
                </c:pt>
                <c:pt idx="2446">
                  <c:v>3.3156498673740056E-2</c:v>
                </c:pt>
                <c:pt idx="2447">
                  <c:v>3.3383408446002336E-2</c:v>
                </c:pt>
                <c:pt idx="2448">
                  <c:v>3.3430839949853741E-2</c:v>
                </c:pt>
                <c:pt idx="2449">
                  <c:v>3.3467202141900937E-2</c:v>
                </c:pt>
                <c:pt idx="2450">
                  <c:v>3.3568311513930853E-2</c:v>
                </c:pt>
                <c:pt idx="2451">
                  <c:v>3.3855268726195514E-2</c:v>
                </c:pt>
                <c:pt idx="2452">
                  <c:v>3.3732501264968795E-2</c:v>
                </c:pt>
                <c:pt idx="2453">
                  <c:v>3.399337129259794E-2</c:v>
                </c:pt>
                <c:pt idx="2454">
                  <c:v>3.4370166695308471E-2</c:v>
                </c:pt>
                <c:pt idx="2455">
                  <c:v>3.4444157409799364E-2</c:v>
                </c:pt>
                <c:pt idx="2456">
                  <c:v>3.4267112139124471E-2</c:v>
                </c:pt>
                <c:pt idx="2457">
                  <c:v>3.3935691863917872E-2</c:v>
                </c:pt>
                <c:pt idx="2458">
                  <c:v>3.3861000592567511E-2</c:v>
                </c:pt>
                <c:pt idx="2459">
                  <c:v>3.382663847780127E-2</c:v>
                </c:pt>
                <c:pt idx="2460">
                  <c:v>3.3104361499627574E-2</c:v>
                </c:pt>
                <c:pt idx="2461">
                  <c:v>3.2970656116056714E-2</c:v>
                </c:pt>
                <c:pt idx="2462">
                  <c:v>3.292181069958848E-2</c:v>
                </c:pt>
                <c:pt idx="2463">
                  <c:v>3.2615786040443573E-2</c:v>
                </c:pt>
                <c:pt idx="2464">
                  <c:v>3.2391286743865905E-2</c:v>
                </c:pt>
                <c:pt idx="2465">
                  <c:v>3.2239864592568716E-2</c:v>
                </c:pt>
                <c:pt idx="2466">
                  <c:v>3.2131094867057598E-2</c:v>
                </c:pt>
                <c:pt idx="2467">
                  <c:v>3.1867431485022309E-2</c:v>
                </c:pt>
                <c:pt idx="2468">
                  <c:v>3.2020493115593983E-2</c:v>
                </c:pt>
                <c:pt idx="2469">
                  <c:v>3.1887755102040817E-2</c:v>
                </c:pt>
                <c:pt idx="2470">
                  <c:v>3.179144810046098E-2</c:v>
                </c:pt>
                <c:pt idx="2471">
                  <c:v>3.2169856844137042E-2</c:v>
                </c:pt>
                <c:pt idx="2472">
                  <c:v>3.2237266279819474E-2</c:v>
                </c:pt>
                <c:pt idx="2473">
                  <c:v>3.2221685194135652E-2</c:v>
                </c:pt>
                <c:pt idx="2474">
                  <c:v>3.2286705948825573E-2</c:v>
                </c:pt>
                <c:pt idx="2475">
                  <c:v>3.2278889606197549E-2</c:v>
                </c:pt>
                <c:pt idx="2476">
                  <c:v>3.2517681489309808E-2</c:v>
                </c:pt>
                <c:pt idx="2477">
                  <c:v>3.2727867779414173E-2</c:v>
                </c:pt>
                <c:pt idx="2478">
                  <c:v>3.3000577510106426E-2</c:v>
                </c:pt>
                <c:pt idx="2479">
                  <c:v>3.2957073411881026E-2</c:v>
                </c:pt>
                <c:pt idx="2480">
                  <c:v>3.3096144299189147E-2</c:v>
                </c:pt>
                <c:pt idx="2481">
                  <c:v>3.3181252592285361E-2</c:v>
                </c:pt>
                <c:pt idx="2482">
                  <c:v>3.3214315369924433E-2</c:v>
                </c:pt>
                <c:pt idx="2483">
                  <c:v>3.3230871479604553E-2</c:v>
                </c:pt>
                <c:pt idx="2484">
                  <c:v>3.2838026434611277E-2</c:v>
                </c:pt>
                <c:pt idx="2485">
                  <c:v>3.36671997306624E-2</c:v>
                </c:pt>
                <c:pt idx="2486">
                  <c:v>3.3658700774150119E-2</c:v>
                </c:pt>
                <c:pt idx="2487">
                  <c:v>3.346440224211495E-2</c:v>
                </c:pt>
                <c:pt idx="2488">
                  <c:v>3.3815199932369595E-2</c:v>
                </c:pt>
                <c:pt idx="2489">
                  <c:v>3.3984706881903144E-2</c:v>
                </c:pt>
                <c:pt idx="2490">
                  <c:v>3.3815199932369595E-2</c:v>
                </c:pt>
                <c:pt idx="2491">
                  <c:v>3.3709758975223325E-2</c:v>
                </c:pt>
                <c:pt idx="2492">
                  <c:v>3.3366700033366704E-2</c:v>
                </c:pt>
                <c:pt idx="2493">
                  <c:v>3.3264033264033266E-2</c:v>
                </c:pt>
                <c:pt idx="2494">
                  <c:v>3.2773453502662843E-2</c:v>
                </c:pt>
                <c:pt idx="2495">
                  <c:v>3.2653061224489799E-2</c:v>
                </c:pt>
                <c:pt idx="2496">
                  <c:v>3.2840722495894911E-2</c:v>
                </c:pt>
                <c:pt idx="2497">
                  <c:v>3.2653061224489799E-2</c:v>
                </c:pt>
                <c:pt idx="2498">
                  <c:v>3.2501828227837815E-2</c:v>
                </c:pt>
                <c:pt idx="2499">
                  <c:v>3.2433309008351577E-2</c:v>
                </c:pt>
                <c:pt idx="2500">
                  <c:v>3.2483352281955501E-2</c:v>
                </c:pt>
                <c:pt idx="2501">
                  <c:v>3.2260666182756678E-2</c:v>
                </c:pt>
                <c:pt idx="2502">
                  <c:v>3.2012805122048821E-2</c:v>
                </c:pt>
                <c:pt idx="2503">
                  <c:v>3.163555836760519E-2</c:v>
                </c:pt>
                <c:pt idx="2504">
                  <c:v>3.1773770752244024E-2</c:v>
                </c:pt>
                <c:pt idx="2505">
                  <c:v>3.1801558276355543E-2</c:v>
                </c:pt>
                <c:pt idx="2506">
                  <c:v>3.1703257509709121E-2</c:v>
                </c:pt>
                <c:pt idx="2507">
                  <c:v>3.1357792411414238E-2</c:v>
                </c:pt>
                <c:pt idx="2508">
                  <c:v>3.1308703819661866E-2</c:v>
                </c:pt>
                <c:pt idx="2509">
                  <c:v>3.1653082218881065E-2</c:v>
                </c:pt>
                <c:pt idx="2510">
                  <c:v>3.1431714600031434E-2</c:v>
                </c:pt>
                <c:pt idx="2511">
                  <c:v>3.1488624734314727E-2</c:v>
                </c:pt>
                <c:pt idx="2512">
                  <c:v>3.1518398865337645E-2</c:v>
                </c:pt>
                <c:pt idx="2513">
                  <c:v>3.1880130708535903E-2</c:v>
                </c:pt>
                <c:pt idx="2514">
                  <c:v>3.2167269802975476E-2</c:v>
                </c:pt>
                <c:pt idx="2515">
                  <c:v>3.2226877215597804E-2</c:v>
                </c:pt>
                <c:pt idx="2516">
                  <c:v>3.2082130253448825E-2</c:v>
                </c:pt>
                <c:pt idx="2517">
                  <c:v>3.2242463324197966E-2</c:v>
                </c:pt>
                <c:pt idx="2518">
                  <c:v>3.2318009210632624E-2</c:v>
                </c:pt>
                <c:pt idx="2519">
                  <c:v>3.254678600488202E-2</c:v>
                </c:pt>
                <c:pt idx="2520">
                  <c:v>3.2449095481463457E-2</c:v>
                </c:pt>
                <c:pt idx="2521">
                  <c:v>3.2992411745298586E-2</c:v>
                </c:pt>
                <c:pt idx="2522">
                  <c:v>3.3192266201974942E-2</c:v>
                </c:pt>
                <c:pt idx="2523">
                  <c:v>3.3590863285186429E-2</c:v>
                </c:pt>
                <c:pt idx="2524">
                  <c:v>3.3571128829206882E-2</c:v>
                </c:pt>
                <c:pt idx="2525">
                  <c:v>3.3590863285186429E-2</c:v>
                </c:pt>
                <c:pt idx="2526">
                  <c:v>3.3800912624640862E-2</c:v>
                </c:pt>
                <c:pt idx="2527">
                  <c:v>3.3695560609889652E-2</c:v>
                </c:pt>
                <c:pt idx="2528">
                  <c:v>3.3855268726195514E-2</c:v>
                </c:pt>
                <c:pt idx="2529">
                  <c:v>3.4057045551298425E-2</c:v>
                </c:pt>
                <c:pt idx="2530">
                  <c:v>3.4240712206813906E-2</c:v>
                </c:pt>
                <c:pt idx="2531">
                  <c:v>3.3633229630875304E-2</c:v>
                </c:pt>
                <c:pt idx="2532">
                  <c:v>3.3912674862229757E-2</c:v>
                </c:pt>
                <c:pt idx="2533">
                  <c:v>3.3195020746887967E-2</c:v>
                </c:pt>
                <c:pt idx="2534">
                  <c:v>3.2916392363396975E-2</c:v>
                </c:pt>
                <c:pt idx="2535">
                  <c:v>3.2997855139415937E-2</c:v>
                </c:pt>
                <c:pt idx="2536">
                  <c:v>3.325573661456601E-2</c:v>
                </c:pt>
                <c:pt idx="2537">
                  <c:v>3.287851389117212E-2</c:v>
                </c:pt>
                <c:pt idx="2538">
                  <c:v>3.3341668750520963E-2</c:v>
                </c:pt>
                <c:pt idx="2539">
                  <c:v>3.2935364347468091E-2</c:v>
                </c:pt>
                <c:pt idx="2540">
                  <c:v>3.2602494090797948E-2</c:v>
                </c:pt>
                <c:pt idx="2541">
                  <c:v>3.2867707477403453E-2</c:v>
                </c:pt>
                <c:pt idx="2542">
                  <c:v>3.3170246289078699E-2</c:v>
                </c:pt>
                <c:pt idx="2543">
                  <c:v>3.2902854322612488E-2</c:v>
                </c:pt>
                <c:pt idx="2544">
                  <c:v>3.2530904359141188E-2</c:v>
                </c:pt>
                <c:pt idx="2545">
                  <c:v>3.2234668385848979E-2</c:v>
                </c:pt>
                <c:pt idx="2546">
                  <c:v>3.2586558044806514E-2</c:v>
                </c:pt>
                <c:pt idx="2547">
                  <c:v>3.1971864759012071E-2</c:v>
                </c:pt>
                <c:pt idx="2548">
                  <c:v>3.1875049804765319E-2</c:v>
                </c:pt>
                <c:pt idx="2549">
                  <c:v>3.1638060586886022E-2</c:v>
                </c:pt>
                <c:pt idx="2550">
                  <c:v>3.1885213232363492E-2</c:v>
                </c:pt>
                <c:pt idx="2551">
                  <c:v>3.1897926634768738E-2</c:v>
                </c:pt>
                <c:pt idx="2552">
                  <c:v>3.2017930040822859E-2</c:v>
                </c:pt>
                <c:pt idx="2553">
                  <c:v>3.176115610608226E-2</c:v>
                </c:pt>
                <c:pt idx="2554">
                  <c:v>3.205641929796442E-2</c:v>
                </c:pt>
                <c:pt idx="2555">
                  <c:v>3.2409658078107279E-2</c:v>
                </c:pt>
                <c:pt idx="2556">
                  <c:v>3.2583903551645484E-2</c:v>
                </c:pt>
                <c:pt idx="2557">
                  <c:v>3.2517681489309808E-2</c:v>
                </c:pt>
                <c:pt idx="2558">
                  <c:v>2.8799999999999999E-2</c:v>
                </c:pt>
                <c:pt idx="2559">
                  <c:v>2.9304029304029307E-2</c:v>
                </c:pt>
                <c:pt idx="2560">
                  <c:v>2.9213665503529985E-2</c:v>
                </c:pt>
                <c:pt idx="2561">
                  <c:v>2.9116790682626983E-2</c:v>
                </c:pt>
                <c:pt idx="2562">
                  <c:v>2.9182879377431907E-2</c:v>
                </c:pt>
                <c:pt idx="2563">
                  <c:v>2.9258777633289986E-2</c:v>
                </c:pt>
                <c:pt idx="2564">
                  <c:v>2.920892494929006E-2</c:v>
                </c:pt>
                <c:pt idx="2565">
                  <c:v>2.9152158069479312E-2</c:v>
                </c:pt>
                <c:pt idx="2566">
                  <c:v>2.9498525073746312E-2</c:v>
                </c:pt>
                <c:pt idx="2567">
                  <c:v>2.9932651534048393E-2</c:v>
                </c:pt>
                <c:pt idx="2568">
                  <c:v>2.9505778214900417E-2</c:v>
                </c:pt>
                <c:pt idx="2569">
                  <c:v>2.967359050445104E-2</c:v>
                </c:pt>
                <c:pt idx="2570">
                  <c:v>2.9990003332222591E-2</c:v>
                </c:pt>
                <c:pt idx="2571">
                  <c:v>3.0377183360054003E-2</c:v>
                </c:pt>
                <c:pt idx="2572">
                  <c:v>3.0436252959080149E-2</c:v>
                </c:pt>
                <c:pt idx="2573">
                  <c:v>3.0643513789581207E-2</c:v>
                </c:pt>
                <c:pt idx="2574">
                  <c:v>3.0882731406022136E-2</c:v>
                </c:pt>
                <c:pt idx="2575">
                  <c:v>3.1061259706643658E-2</c:v>
                </c:pt>
                <c:pt idx="2576">
                  <c:v>3.1144562678432391E-2</c:v>
                </c:pt>
                <c:pt idx="2577">
                  <c:v>3.1356153645152859E-2</c:v>
                </c:pt>
                <c:pt idx="2578">
                  <c:v>3.0766601145201265E-2</c:v>
                </c:pt>
                <c:pt idx="2579">
                  <c:v>3.0882731406022136E-2</c:v>
                </c:pt>
                <c:pt idx="2580">
                  <c:v>3.0015007503751877E-2</c:v>
                </c:pt>
                <c:pt idx="2581">
                  <c:v>2.9764365440264572E-2</c:v>
                </c:pt>
                <c:pt idx="2582">
                  <c:v>3.0090270812437314E-2</c:v>
                </c:pt>
                <c:pt idx="2583">
                  <c:v>3.0343897505057317E-2</c:v>
                </c:pt>
                <c:pt idx="2584">
                  <c:v>3.0557677616501147E-2</c:v>
                </c:pt>
                <c:pt idx="2585">
                  <c:v>3.0633083730428865E-2</c:v>
                </c:pt>
                <c:pt idx="2586">
                  <c:v>3.0490387058524606E-2</c:v>
                </c:pt>
                <c:pt idx="2587">
                  <c:v>3.0565461029037188E-2</c:v>
                </c:pt>
                <c:pt idx="2588">
                  <c:v>3.0252100840336135E-2</c:v>
                </c:pt>
                <c:pt idx="2589">
                  <c:v>3.0097817908201655E-2</c:v>
                </c:pt>
                <c:pt idx="2590">
                  <c:v>3.0297929641474503E-2</c:v>
                </c:pt>
                <c:pt idx="2591">
                  <c:v>2.995257508944172E-2</c:v>
                </c:pt>
                <c:pt idx="2592">
                  <c:v>2.9756984625557942E-2</c:v>
                </c:pt>
                <c:pt idx="2593">
                  <c:v>2.9955067398901646E-2</c:v>
                </c:pt>
                <c:pt idx="2594">
                  <c:v>2.9707872586235352E-2</c:v>
                </c:pt>
                <c:pt idx="2595">
                  <c:v>2.9915240152900115E-2</c:v>
                </c:pt>
                <c:pt idx="2596">
                  <c:v>2.9912754466140425E-2</c:v>
                </c:pt>
                <c:pt idx="2597">
                  <c:v>3.0135610246107485E-2</c:v>
                </c:pt>
                <c:pt idx="2598">
                  <c:v>3.0219088390833544E-2</c:v>
                </c:pt>
                <c:pt idx="2599">
                  <c:v>3.0080213903743314E-2</c:v>
                </c:pt>
                <c:pt idx="2600">
                  <c:v>3.0000000000000002E-2</c:v>
                </c:pt>
                <c:pt idx="2601">
                  <c:v>3.041568097330179E-2</c:v>
                </c:pt>
                <c:pt idx="2602">
                  <c:v>3.0443974630021142E-2</c:v>
                </c:pt>
                <c:pt idx="2603">
                  <c:v>3.0320896150930681E-2</c:v>
                </c:pt>
                <c:pt idx="2604">
                  <c:v>3.0361811588091425E-2</c:v>
                </c:pt>
                <c:pt idx="2605">
                  <c:v>3.0364372469635626E-2</c:v>
                </c:pt>
                <c:pt idx="2606">
                  <c:v>3.0387439858191947E-2</c:v>
                </c:pt>
                <c:pt idx="2607">
                  <c:v>3.0526583566522512E-2</c:v>
                </c:pt>
                <c:pt idx="2608">
                  <c:v>3.0640905608988002E-2</c:v>
                </c:pt>
                <c:pt idx="2609">
                  <c:v>3.0795551753635585E-2</c:v>
                </c:pt>
                <c:pt idx="2610">
                  <c:v>3.0729833546734954E-2</c:v>
                </c:pt>
                <c:pt idx="2611">
                  <c:v>3.0861551650235748E-2</c:v>
                </c:pt>
                <c:pt idx="2612">
                  <c:v>3.1315240083507306E-2</c:v>
                </c:pt>
                <c:pt idx="2613">
                  <c:v>3.1706887440549586E-2</c:v>
                </c:pt>
                <c:pt idx="2614">
                  <c:v>3.1045187995860642E-2</c:v>
                </c:pt>
                <c:pt idx="2615">
                  <c:v>3.1307070180015655E-2</c:v>
                </c:pt>
                <c:pt idx="2616">
                  <c:v>3.1307070180015655E-2</c:v>
                </c:pt>
                <c:pt idx="2617">
                  <c:v>3.1055900621118012E-2</c:v>
                </c:pt>
                <c:pt idx="2618">
                  <c:v>3.1315240083507306E-2</c:v>
                </c:pt>
                <c:pt idx="2619">
                  <c:v>3.11122634171636E-2</c:v>
                </c:pt>
                <c:pt idx="2620">
                  <c:v>3.116073747078681E-2</c:v>
                </c:pt>
                <c:pt idx="2621">
                  <c:v>3.0901287553648068E-2</c:v>
                </c:pt>
                <c:pt idx="2622">
                  <c:v>3.113109650639917E-2</c:v>
                </c:pt>
                <c:pt idx="2623">
                  <c:v>3.113109650639917E-2</c:v>
                </c:pt>
                <c:pt idx="2624">
                  <c:v>3.1298904538341159E-2</c:v>
                </c:pt>
                <c:pt idx="2625">
                  <c:v>3.1058579932706411E-2</c:v>
                </c:pt>
                <c:pt idx="2626">
                  <c:v>3.1085398497539073E-2</c:v>
                </c:pt>
                <c:pt idx="2627">
                  <c:v>3.125E-2</c:v>
                </c:pt>
                <c:pt idx="2628">
                  <c:v>3.0901287553648068E-2</c:v>
                </c:pt>
                <c:pt idx="2629">
                  <c:v>3.1263569257490229E-2</c:v>
                </c:pt>
                <c:pt idx="2630">
                  <c:v>3.0914555603263203E-2</c:v>
                </c:pt>
                <c:pt idx="2631">
                  <c:v>3.0714102892244691E-2</c:v>
                </c:pt>
                <c:pt idx="2632">
                  <c:v>3.1023784901758014E-2</c:v>
                </c:pt>
                <c:pt idx="2633">
                  <c:v>3.098106712564544E-2</c:v>
                </c:pt>
                <c:pt idx="2634">
                  <c:v>3.1168831168831169E-2</c:v>
                </c:pt>
                <c:pt idx="2635">
                  <c:v>3.1301625945569948E-2</c:v>
                </c:pt>
                <c:pt idx="2636">
                  <c:v>3.1058579932706411E-2</c:v>
                </c:pt>
                <c:pt idx="2637">
                  <c:v>3.1239153071850056E-2</c:v>
                </c:pt>
                <c:pt idx="2638">
                  <c:v>3.1375283249084888E-2</c:v>
                </c:pt>
                <c:pt idx="2639">
                  <c:v>3.1587259805211897E-2</c:v>
                </c:pt>
                <c:pt idx="2640">
                  <c:v>3.1734837799717912E-2</c:v>
                </c:pt>
                <c:pt idx="2641">
                  <c:v>3.1900753212228627E-2</c:v>
                </c:pt>
                <c:pt idx="2642">
                  <c:v>3.2220531638772039E-2</c:v>
                </c:pt>
                <c:pt idx="2643">
                  <c:v>3.2588032950122206E-2</c:v>
                </c:pt>
                <c:pt idx="2644">
                  <c:v>3.2864706956362968E-2</c:v>
                </c:pt>
                <c:pt idx="2645">
                  <c:v>3.2948929159802305E-2</c:v>
                </c:pt>
                <c:pt idx="2646">
                  <c:v>3.2801822323462418E-2</c:v>
                </c:pt>
                <c:pt idx="2647">
                  <c:v>3.2579185520361993E-2</c:v>
                </c:pt>
                <c:pt idx="2648">
                  <c:v>3.2751091703056769E-2</c:v>
                </c:pt>
                <c:pt idx="2649">
                  <c:v>3.2611649605942566E-2</c:v>
                </c:pt>
                <c:pt idx="2650">
                  <c:v>3.329017939707786E-2</c:v>
                </c:pt>
                <c:pt idx="2651">
                  <c:v>3.3818694222639736E-2</c:v>
                </c:pt>
                <c:pt idx="2652">
                  <c:v>3.3173608551419098E-2</c:v>
                </c:pt>
                <c:pt idx="2653">
                  <c:v>3.3191960169647802E-2</c:v>
                </c:pt>
                <c:pt idx="2654">
                  <c:v>3.3140016570008285E-2</c:v>
                </c:pt>
                <c:pt idx="2655">
                  <c:v>3.2813781788351107E-2</c:v>
                </c:pt>
                <c:pt idx="2656">
                  <c:v>3.2614604094944738E-2</c:v>
                </c:pt>
                <c:pt idx="2657">
                  <c:v>3.2754071513056142E-2</c:v>
                </c:pt>
                <c:pt idx="2658">
                  <c:v>3.269754768392371E-2</c:v>
                </c:pt>
                <c:pt idx="2659">
                  <c:v>3.3124769966875231E-2</c:v>
                </c:pt>
                <c:pt idx="2660">
                  <c:v>3.3388981636060105E-2</c:v>
                </c:pt>
                <c:pt idx="2661">
                  <c:v>3.336113427856547E-2</c:v>
                </c:pt>
                <c:pt idx="2662">
                  <c:v>3.3308660251665435E-2</c:v>
                </c:pt>
                <c:pt idx="2663">
                  <c:v>3.3413773900129944E-2</c:v>
                </c:pt>
                <c:pt idx="2664">
                  <c:v>3.3657442034405391E-2</c:v>
                </c:pt>
                <c:pt idx="2665">
                  <c:v>3.3648004486400603E-2</c:v>
                </c:pt>
                <c:pt idx="2666">
                  <c:v>3.3818694222639736E-2</c:v>
                </c:pt>
                <c:pt idx="2667">
                  <c:v>3.4230293810021871E-2</c:v>
                </c:pt>
                <c:pt idx="2668">
                  <c:v>3.4628703347441329E-2</c:v>
                </c:pt>
                <c:pt idx="2669">
                  <c:v>3.4397095356392127E-2</c:v>
                </c:pt>
                <c:pt idx="2670">
                  <c:v>3.4061879080329267E-2</c:v>
                </c:pt>
                <c:pt idx="2671">
                  <c:v>3.4029681444370921E-2</c:v>
                </c:pt>
                <c:pt idx="2672">
                  <c:v>3.4097366925554082E-2</c:v>
                </c:pt>
                <c:pt idx="2673">
                  <c:v>3.4822983168891472E-2</c:v>
                </c:pt>
                <c:pt idx="2674">
                  <c:v>3.4288979902847891E-2</c:v>
                </c:pt>
                <c:pt idx="2675">
                  <c:v>3.4132928794917985E-2</c:v>
                </c:pt>
                <c:pt idx="2676">
                  <c:v>3.4582132564841501E-2</c:v>
                </c:pt>
                <c:pt idx="2677">
                  <c:v>3.4762456546929318E-2</c:v>
                </c:pt>
                <c:pt idx="2678">
                  <c:v>3.4499281264973647E-2</c:v>
                </c:pt>
                <c:pt idx="2679">
                  <c:v>3.515625E-2</c:v>
                </c:pt>
                <c:pt idx="2680">
                  <c:v>3.5426097224955717E-2</c:v>
                </c:pt>
                <c:pt idx="2681">
                  <c:v>3.5121951219512199E-2</c:v>
                </c:pt>
                <c:pt idx="2682">
                  <c:v>3.4194528875379937E-2</c:v>
                </c:pt>
                <c:pt idx="2683">
                  <c:v>3.3984706881903144E-2</c:v>
                </c:pt>
                <c:pt idx="2684">
                  <c:v>3.4013605442176874E-2</c:v>
                </c:pt>
                <c:pt idx="2685">
                  <c:v>3.4003967129498443E-2</c:v>
                </c:pt>
                <c:pt idx="2686">
                  <c:v>3.3485257185378106E-2</c:v>
                </c:pt>
                <c:pt idx="2687">
                  <c:v>3.2620514679231605E-2</c:v>
                </c:pt>
                <c:pt idx="2688">
                  <c:v>3.2970052202582659E-2</c:v>
                </c:pt>
                <c:pt idx="2689">
                  <c:v>3.3219525698994189E-2</c:v>
                </c:pt>
                <c:pt idx="2690">
                  <c:v>3.2298582451103536E-2</c:v>
                </c:pt>
                <c:pt idx="2691">
                  <c:v>3.2656023222060959E-2</c:v>
                </c:pt>
                <c:pt idx="2692">
                  <c:v>3.2379924446842956E-2</c:v>
                </c:pt>
                <c:pt idx="2693">
                  <c:v>3.2444124008651772E-2</c:v>
                </c:pt>
                <c:pt idx="2694">
                  <c:v>3.2813781788351107E-2</c:v>
                </c:pt>
                <c:pt idx="2695">
                  <c:v>3.2912781130005488E-2</c:v>
                </c:pt>
                <c:pt idx="2696">
                  <c:v>3.1931878658861101E-2</c:v>
                </c:pt>
                <c:pt idx="2697">
                  <c:v>3.1751631681072499E-2</c:v>
                </c:pt>
                <c:pt idx="2698">
                  <c:v>3.1397174254317116E-2</c:v>
                </c:pt>
                <c:pt idx="2699">
                  <c:v>3.1255426289286334E-2</c:v>
                </c:pt>
                <c:pt idx="2700">
                  <c:v>3.1554036287141728E-2</c:v>
                </c:pt>
                <c:pt idx="2701">
                  <c:v>3.1909235951072507E-2</c:v>
                </c:pt>
                <c:pt idx="2702">
                  <c:v>3.2122780405103954E-2</c:v>
                </c:pt>
                <c:pt idx="2703">
                  <c:v>3.1841500088448611E-2</c:v>
                </c:pt>
                <c:pt idx="2704">
                  <c:v>3.2014228546020457E-2</c:v>
                </c:pt>
                <c:pt idx="2705">
                  <c:v>3.0674846625766871E-2</c:v>
                </c:pt>
                <c:pt idx="2706">
                  <c:v>3.0607039619112396E-2</c:v>
                </c:pt>
                <c:pt idx="2707">
                  <c:v>3.0638297872340427E-2</c:v>
                </c:pt>
                <c:pt idx="2708">
                  <c:v>3.0729833546734954E-2</c:v>
                </c:pt>
                <c:pt idx="2709">
                  <c:v>3.0997072498708457E-2</c:v>
                </c:pt>
                <c:pt idx="2710">
                  <c:v>3.0518819938962362E-2</c:v>
                </c:pt>
                <c:pt idx="2711">
                  <c:v>3.0703624733475481E-2</c:v>
                </c:pt>
                <c:pt idx="2712">
                  <c:v>3.0885380919698009E-2</c:v>
                </c:pt>
                <c:pt idx="2713">
                  <c:v>3.0716723549488054E-2</c:v>
                </c:pt>
                <c:pt idx="2714">
                  <c:v>3.0954428202923476E-2</c:v>
                </c:pt>
                <c:pt idx="2715">
                  <c:v>3.0787650731206703E-2</c:v>
                </c:pt>
                <c:pt idx="2716">
                  <c:v>3.0565461029037188E-2</c:v>
                </c:pt>
                <c:pt idx="2717">
                  <c:v>3.0560271646859084E-2</c:v>
                </c:pt>
                <c:pt idx="2718">
                  <c:v>3.0547305897327112E-2</c:v>
                </c:pt>
                <c:pt idx="2719">
                  <c:v>3.0874785591766728E-2</c:v>
                </c:pt>
                <c:pt idx="2720">
                  <c:v>3.07771223390613E-2</c:v>
                </c:pt>
                <c:pt idx="2721">
                  <c:v>3.0732456889192419E-2</c:v>
                </c:pt>
                <c:pt idx="2722">
                  <c:v>3.0703624733475481E-2</c:v>
                </c:pt>
                <c:pt idx="2723">
                  <c:v>3.0885380919698009E-2</c:v>
                </c:pt>
                <c:pt idx="2724">
                  <c:v>3.1446540880503145E-2</c:v>
                </c:pt>
                <c:pt idx="2725">
                  <c:v>3.1529164477141353E-2</c:v>
                </c:pt>
                <c:pt idx="2726">
                  <c:v>3.1590031590031591E-2</c:v>
                </c:pt>
                <c:pt idx="2727">
                  <c:v>3.1578947368421054E-2</c:v>
                </c:pt>
                <c:pt idx="2728">
                  <c:v>3.1849951340352123E-2</c:v>
                </c:pt>
                <c:pt idx="2729">
                  <c:v>3.2499774307122871E-2</c:v>
                </c:pt>
                <c:pt idx="2730">
                  <c:v>3.2368279086495234E-2</c:v>
                </c:pt>
                <c:pt idx="2731">
                  <c:v>3.209700427960057E-2</c:v>
                </c:pt>
                <c:pt idx="2732">
                  <c:v>3.2452898224105291E-2</c:v>
                </c:pt>
                <c:pt idx="2733">
                  <c:v>3.2200357781753133E-2</c:v>
                </c:pt>
                <c:pt idx="2734">
                  <c:v>3.2042723631508681E-2</c:v>
                </c:pt>
                <c:pt idx="2735">
                  <c:v>3.2220531638772039E-2</c:v>
                </c:pt>
                <c:pt idx="2736">
                  <c:v>3.213998750111597E-2</c:v>
                </c:pt>
                <c:pt idx="2737">
                  <c:v>3.234791984904304E-2</c:v>
                </c:pt>
                <c:pt idx="2738">
                  <c:v>3.2099866250557288E-2</c:v>
                </c:pt>
                <c:pt idx="2739">
                  <c:v>3.2148597963922131E-2</c:v>
                </c:pt>
                <c:pt idx="2740">
                  <c:v>3.199431212228937E-2</c:v>
                </c:pt>
                <c:pt idx="2741">
                  <c:v>3.1954553523877154E-2</c:v>
                </c:pt>
                <c:pt idx="2742">
                  <c:v>3.1768443346276036E-2</c:v>
                </c:pt>
                <c:pt idx="2743">
                  <c:v>3.1980101270320693E-2</c:v>
                </c:pt>
                <c:pt idx="2744">
                  <c:v>3.1768443346276036E-2</c:v>
                </c:pt>
                <c:pt idx="2745">
                  <c:v>3.1779661016949151E-2</c:v>
                </c:pt>
                <c:pt idx="2746">
                  <c:v>3.1704095112285335E-2</c:v>
                </c:pt>
                <c:pt idx="2747">
                  <c:v>3.1963064902779011E-2</c:v>
                </c:pt>
                <c:pt idx="2748">
                  <c:v>3.2102728731942219E-2</c:v>
                </c:pt>
                <c:pt idx="2749">
                  <c:v>3.2157213041536403E-2</c:v>
                </c:pt>
                <c:pt idx="2750">
                  <c:v>3.2342107627347051E-2</c:v>
                </c:pt>
                <c:pt idx="2751">
                  <c:v>3.2397408207343409E-2</c:v>
                </c:pt>
                <c:pt idx="2752">
                  <c:v>3.2951945080091534E-2</c:v>
                </c:pt>
                <c:pt idx="2753">
                  <c:v>3.2579185520361993E-2</c:v>
                </c:pt>
                <c:pt idx="2754">
                  <c:v>3.2852710348603764E-2</c:v>
                </c:pt>
                <c:pt idx="2755">
                  <c:v>3.2780914223274449E-2</c:v>
                </c:pt>
                <c:pt idx="2756">
                  <c:v>3.2948929159802305E-2</c:v>
                </c:pt>
                <c:pt idx="2757">
                  <c:v>3.3250207813798838E-2</c:v>
                </c:pt>
                <c:pt idx="2758">
                  <c:v>3.3943051103149158E-2</c:v>
                </c:pt>
                <c:pt idx="2759">
                  <c:v>3.3866415804327379E-2</c:v>
                </c:pt>
                <c:pt idx="2760">
                  <c:v>3.3348772579898101E-2</c:v>
                </c:pt>
                <c:pt idx="2761">
                  <c:v>3.2970052202582659E-2</c:v>
                </c:pt>
                <c:pt idx="2762">
                  <c:v>3.3076074972436607E-2</c:v>
                </c:pt>
                <c:pt idx="2763">
                  <c:v>3.3370411568409343E-2</c:v>
                </c:pt>
                <c:pt idx="2764">
                  <c:v>3.3510192683607928E-2</c:v>
                </c:pt>
                <c:pt idx="2765">
                  <c:v>3.3714178685147034E-2</c:v>
                </c:pt>
                <c:pt idx="2766">
                  <c:v>3.3959060465993771E-2</c:v>
                </c:pt>
                <c:pt idx="2767">
                  <c:v>3.4275921165381321E-2</c:v>
                </c:pt>
                <c:pt idx="2768">
                  <c:v>3.4334763948497854E-2</c:v>
                </c:pt>
                <c:pt idx="2769">
                  <c:v>3.4655371582595303E-2</c:v>
                </c:pt>
                <c:pt idx="2770">
                  <c:v>3.4462952326249283E-2</c:v>
                </c:pt>
                <c:pt idx="2771">
                  <c:v>3.4262872370800425E-2</c:v>
                </c:pt>
                <c:pt idx="2772">
                  <c:v>3.3952654908988023E-2</c:v>
                </c:pt>
                <c:pt idx="2773">
                  <c:v>3.3528918692372171E-2</c:v>
                </c:pt>
                <c:pt idx="2774">
                  <c:v>3.4007179293406388E-2</c:v>
                </c:pt>
                <c:pt idx="2775">
                  <c:v>3.4123222748815164E-2</c:v>
                </c:pt>
                <c:pt idx="2776">
                  <c:v>3.4796056446936015E-2</c:v>
                </c:pt>
                <c:pt idx="2777">
                  <c:v>3.5097981866042703E-2</c:v>
                </c:pt>
                <c:pt idx="2778">
                  <c:v>3.5661218424962851E-2</c:v>
                </c:pt>
                <c:pt idx="2779">
                  <c:v>3.6334275333064193E-2</c:v>
                </c:pt>
                <c:pt idx="2780">
                  <c:v>3.5842293906810034E-2</c:v>
                </c:pt>
                <c:pt idx="2781">
                  <c:v>3.5992801439712063E-2</c:v>
                </c:pt>
                <c:pt idx="2782">
                  <c:v>3.4738975200231594E-2</c:v>
                </c:pt>
                <c:pt idx="2783">
                  <c:v>3.4595425715933117E-2</c:v>
                </c:pt>
                <c:pt idx="2784">
                  <c:v>3.4796056446936015E-2</c:v>
                </c:pt>
                <c:pt idx="2785">
                  <c:v>3.450589475702099E-2</c:v>
                </c:pt>
                <c:pt idx="2786">
                  <c:v>3.5321821036106753E-2</c:v>
                </c:pt>
                <c:pt idx="2787">
                  <c:v>3.5953260761010686E-2</c:v>
                </c:pt>
                <c:pt idx="2788">
                  <c:v>3.5735556879094701E-2</c:v>
                </c:pt>
                <c:pt idx="2789">
                  <c:v>3.6032429186267645E-2</c:v>
                </c:pt>
                <c:pt idx="2790">
                  <c:v>3.5700119000396664E-2</c:v>
                </c:pt>
                <c:pt idx="2791">
                  <c:v>3.5860145432812032E-2</c:v>
                </c:pt>
                <c:pt idx="2792">
                  <c:v>3.6072144288577156E-2</c:v>
                </c:pt>
                <c:pt idx="2793">
                  <c:v>3.7309565758109654E-2</c:v>
                </c:pt>
                <c:pt idx="2794">
                  <c:v>3.7274798094843652E-2</c:v>
                </c:pt>
                <c:pt idx="2795">
                  <c:v>3.734052484182139E-2</c:v>
                </c:pt>
                <c:pt idx="2796">
                  <c:v>3.6618858712236801E-2</c:v>
                </c:pt>
                <c:pt idx="2797">
                  <c:v>3.6873911707466969E-2</c:v>
                </c:pt>
                <c:pt idx="2798">
                  <c:v>3.5913806863527534E-2</c:v>
                </c:pt>
                <c:pt idx="2799">
                  <c:v>3.6415132510621083E-2</c:v>
                </c:pt>
                <c:pt idx="2800">
                  <c:v>3.5978412952228665E-2</c:v>
                </c:pt>
                <c:pt idx="2801">
                  <c:v>3.6363636363636362E-2</c:v>
                </c:pt>
                <c:pt idx="2802">
                  <c:v>3.6246476037051958E-2</c:v>
                </c:pt>
                <c:pt idx="2803">
                  <c:v>3.6111947035811019E-2</c:v>
                </c:pt>
                <c:pt idx="2804">
                  <c:v>3.6563071297989032E-2</c:v>
                </c:pt>
                <c:pt idx="2805">
                  <c:v>3.5949670461354104E-2</c:v>
                </c:pt>
                <c:pt idx="2806">
                  <c:v>3.5964035964035967E-2</c:v>
                </c:pt>
                <c:pt idx="2807">
                  <c:v>3.2111000991080281E-2</c:v>
                </c:pt>
                <c:pt idx="2808">
                  <c:v>3.1783402001177165E-2</c:v>
                </c:pt>
                <c:pt idx="2809">
                  <c:v>3.15512708150745E-2</c:v>
                </c:pt>
                <c:pt idx="2810">
                  <c:v>3.1346749226006193E-2</c:v>
                </c:pt>
                <c:pt idx="2811">
                  <c:v>3.1833366083709964E-2</c:v>
                </c:pt>
                <c:pt idx="2812">
                  <c:v>3.1505250875145857E-2</c:v>
                </c:pt>
                <c:pt idx="2813">
                  <c:v>3.1361920433646308E-2</c:v>
                </c:pt>
                <c:pt idx="2814">
                  <c:v>3.1237948322406481E-2</c:v>
                </c:pt>
                <c:pt idx="2815">
                  <c:v>3.056892159637702E-2</c:v>
                </c:pt>
                <c:pt idx="2816">
                  <c:v>3.0271886386994303E-2</c:v>
                </c:pt>
                <c:pt idx="2817">
                  <c:v>2.9925187032418955E-2</c:v>
                </c:pt>
                <c:pt idx="2818">
                  <c:v>3.0405405405405407E-2</c:v>
                </c:pt>
                <c:pt idx="2819">
                  <c:v>3.0508474576271188E-2</c:v>
                </c:pt>
                <c:pt idx="2820">
                  <c:v>3.0502730182639805E-2</c:v>
                </c:pt>
                <c:pt idx="2821">
                  <c:v>3.1198844487241216E-2</c:v>
                </c:pt>
                <c:pt idx="2822">
                  <c:v>3.1447151315150926E-2</c:v>
                </c:pt>
                <c:pt idx="2823">
                  <c:v>3.1628270206950415E-2</c:v>
                </c:pt>
                <c:pt idx="2824">
                  <c:v>3.1603589543503709E-2</c:v>
                </c:pt>
                <c:pt idx="2825">
                  <c:v>3.1606672519754173E-2</c:v>
                </c:pt>
                <c:pt idx="2826">
                  <c:v>3.1337653544830257E-2</c:v>
                </c:pt>
                <c:pt idx="2827">
                  <c:v>3.1268094962362478E-2</c:v>
                </c:pt>
                <c:pt idx="2828">
                  <c:v>3.1918037631760418E-2</c:v>
                </c:pt>
                <c:pt idx="2829">
                  <c:v>3.2149235959515778E-2</c:v>
                </c:pt>
                <c:pt idx="2830">
                  <c:v>3.1582025538551516E-2</c:v>
                </c:pt>
                <c:pt idx="2831">
                  <c:v>3.2095096582466572E-2</c:v>
                </c:pt>
                <c:pt idx="2832">
                  <c:v>3.1936914736323312E-2</c:v>
                </c:pt>
                <c:pt idx="2833">
                  <c:v>3.130737269301382E-2</c:v>
                </c:pt>
                <c:pt idx="2834">
                  <c:v>3.0930787589498809E-2</c:v>
                </c:pt>
                <c:pt idx="2835">
                  <c:v>3.0681818181818185E-2</c:v>
                </c:pt>
                <c:pt idx="2836">
                  <c:v>3.0240806421504576E-2</c:v>
                </c:pt>
                <c:pt idx="2837">
                  <c:v>2.9916897506925211E-2</c:v>
                </c:pt>
                <c:pt idx="2838">
                  <c:v>3.0221061468146633E-2</c:v>
                </c:pt>
                <c:pt idx="2839">
                  <c:v>3.0322882545624711E-2</c:v>
                </c:pt>
                <c:pt idx="2840">
                  <c:v>3.0597790159599587E-2</c:v>
                </c:pt>
                <c:pt idx="2841">
                  <c:v>3.0269058295964126E-2</c:v>
                </c:pt>
                <c:pt idx="2842">
                  <c:v>3.0044510385756677E-2</c:v>
                </c:pt>
                <c:pt idx="2843">
                  <c:v>3.0462579917262131E-2</c:v>
                </c:pt>
                <c:pt idx="2844">
                  <c:v>3.0754627432368301E-2</c:v>
                </c:pt>
                <c:pt idx="2845">
                  <c:v>3.0025020850708926E-2</c:v>
                </c:pt>
                <c:pt idx="2846">
                  <c:v>2.9702970297029705E-2</c:v>
                </c:pt>
                <c:pt idx="2847">
                  <c:v>2.9268292682926831E-2</c:v>
                </c:pt>
                <c:pt idx="2848">
                  <c:v>2.9379760609357999E-2</c:v>
                </c:pt>
                <c:pt idx="2849">
                  <c:v>2.9446514586930837E-2</c:v>
                </c:pt>
                <c:pt idx="2850">
                  <c:v>2.9270936850664019E-2</c:v>
                </c:pt>
                <c:pt idx="2851">
                  <c:v>2.9139311089126721E-2</c:v>
                </c:pt>
                <c:pt idx="2852">
                  <c:v>2.9454545454545455E-2</c:v>
                </c:pt>
                <c:pt idx="2853">
                  <c:v>2.9570137811444741E-2</c:v>
                </c:pt>
                <c:pt idx="2854">
                  <c:v>2.9446514586930837E-2</c:v>
                </c:pt>
                <c:pt idx="2855">
                  <c:v>2.9599853827882334E-2</c:v>
                </c:pt>
                <c:pt idx="2856">
                  <c:v>2.9765732659623338E-2</c:v>
                </c:pt>
                <c:pt idx="2857">
                  <c:v>2.9637760702524701E-2</c:v>
                </c:pt>
                <c:pt idx="2858">
                  <c:v>2.9559346774929298E-2</c:v>
                </c:pt>
                <c:pt idx="2859">
                  <c:v>2.9518950437317785E-2</c:v>
                </c:pt>
                <c:pt idx="2860">
                  <c:v>2.9692082111436952E-2</c:v>
                </c:pt>
                <c:pt idx="2861">
                  <c:v>2.9559346774929298E-2</c:v>
                </c:pt>
                <c:pt idx="2862">
                  <c:v>2.955395420961416E-2</c:v>
                </c:pt>
                <c:pt idx="2863">
                  <c:v>2.9702970297029705E-2</c:v>
                </c:pt>
                <c:pt idx="2864">
                  <c:v>2.9903091832025847E-2</c:v>
                </c:pt>
                <c:pt idx="2865">
                  <c:v>3.0139534883720932E-2</c:v>
                </c:pt>
                <c:pt idx="2866">
                  <c:v>2.9886541831934326E-2</c:v>
                </c:pt>
                <c:pt idx="2867">
                  <c:v>3.0376898556159763E-2</c:v>
                </c:pt>
                <c:pt idx="2868">
                  <c:v>3.0416823131806235E-2</c:v>
                </c:pt>
                <c:pt idx="2869">
                  <c:v>3.0857142857142861E-2</c:v>
                </c:pt>
                <c:pt idx="2870">
                  <c:v>3.0425392055592079E-2</c:v>
                </c:pt>
                <c:pt idx="2871">
                  <c:v>3.0456852791878177E-2</c:v>
                </c:pt>
                <c:pt idx="2872">
                  <c:v>3.0775075987841946E-2</c:v>
                </c:pt>
                <c:pt idx="2873">
                  <c:v>3.0459716085362416E-2</c:v>
                </c:pt>
                <c:pt idx="2874">
                  <c:v>3.034844511052829E-2</c:v>
                </c:pt>
                <c:pt idx="2875">
                  <c:v>3.0328559393428815E-2</c:v>
                </c:pt>
                <c:pt idx="2876">
                  <c:v>3.037405081091216E-2</c:v>
                </c:pt>
                <c:pt idx="2877">
                  <c:v>3.0710900473933652E-2</c:v>
                </c:pt>
                <c:pt idx="2878">
                  <c:v>3.1246986208891891E-2</c:v>
                </c:pt>
                <c:pt idx="2879">
                  <c:v>3.152057593151085E-2</c:v>
                </c:pt>
                <c:pt idx="2880">
                  <c:v>3.1419705197827774E-2</c:v>
                </c:pt>
                <c:pt idx="2881">
                  <c:v>3.1331592689295043E-2</c:v>
                </c:pt>
                <c:pt idx="2882">
                  <c:v>3.1165833012697194E-2</c:v>
                </c:pt>
                <c:pt idx="2883">
                  <c:v>3.0396847734309035E-2</c:v>
                </c:pt>
                <c:pt idx="2884">
                  <c:v>3.0075187969924814E-2</c:v>
                </c:pt>
                <c:pt idx="2885">
                  <c:v>3.0359820089955025E-2</c:v>
                </c:pt>
                <c:pt idx="2886">
                  <c:v>3.0277544154751892E-2</c:v>
                </c:pt>
                <c:pt idx="2887">
                  <c:v>3.031153522312658E-2</c:v>
                </c:pt>
                <c:pt idx="2888">
                  <c:v>3.030019639016179E-2</c:v>
                </c:pt>
                <c:pt idx="2889">
                  <c:v>3.0328559393428815E-2</c:v>
                </c:pt>
                <c:pt idx="2890">
                  <c:v>3.0359820089955025E-2</c:v>
                </c:pt>
                <c:pt idx="2891">
                  <c:v>3.0540107455933642E-2</c:v>
                </c:pt>
                <c:pt idx="2892">
                  <c:v>3.0865961703343815E-2</c:v>
                </c:pt>
                <c:pt idx="2893">
                  <c:v>3.0064025238934772E-2</c:v>
                </c:pt>
                <c:pt idx="2894">
                  <c:v>2.9708417384925731E-2</c:v>
                </c:pt>
                <c:pt idx="2895">
                  <c:v>2.9591743538222672E-2</c:v>
                </c:pt>
                <c:pt idx="2896">
                  <c:v>2.9914135352229712E-2</c:v>
                </c:pt>
                <c:pt idx="2897">
                  <c:v>2.9697525206232818E-2</c:v>
                </c:pt>
                <c:pt idx="2898">
                  <c:v>2.9406425848611362E-2</c:v>
                </c:pt>
                <c:pt idx="2899">
                  <c:v>2.9355803207393314E-2</c:v>
                </c:pt>
                <c:pt idx="2900">
                  <c:v>3.0451127819548871E-2</c:v>
                </c:pt>
                <c:pt idx="2901">
                  <c:v>3.0147948264631994E-2</c:v>
                </c:pt>
                <c:pt idx="2902">
                  <c:v>3.0577576443941115E-2</c:v>
                </c:pt>
                <c:pt idx="2903">
                  <c:v>3.0005556584552697E-2</c:v>
                </c:pt>
                <c:pt idx="2904">
                  <c:v>3.0139534883720932E-2</c:v>
                </c:pt>
                <c:pt idx="2905">
                  <c:v>3.0476907158310602E-2</c:v>
                </c:pt>
                <c:pt idx="2906">
                  <c:v>3.073129090391729E-2</c:v>
                </c:pt>
                <c:pt idx="2907">
                  <c:v>3.1253014372528219E-2</c:v>
                </c:pt>
                <c:pt idx="2908">
                  <c:v>3.2490974729241881E-2</c:v>
                </c:pt>
                <c:pt idx="2909">
                  <c:v>3.2123735871505056E-2</c:v>
                </c:pt>
                <c:pt idx="2910">
                  <c:v>3.250727400421391E-2</c:v>
                </c:pt>
                <c:pt idx="2911">
                  <c:v>3.222918531781558E-2</c:v>
                </c:pt>
                <c:pt idx="2912">
                  <c:v>3.1268094962362478E-2</c:v>
                </c:pt>
                <c:pt idx="2913">
                  <c:v>3.1434947123314259E-2</c:v>
                </c:pt>
                <c:pt idx="2914">
                  <c:v>3.1079136690647484E-2</c:v>
                </c:pt>
                <c:pt idx="2915">
                  <c:v>3.1687041564792177E-2</c:v>
                </c:pt>
                <c:pt idx="2916">
                  <c:v>3.0998851894374287E-2</c:v>
                </c:pt>
                <c:pt idx="2917">
                  <c:v>3.1046377922575703E-2</c:v>
                </c:pt>
                <c:pt idx="2918">
                  <c:v>3.1511379109122745E-2</c:v>
                </c:pt>
                <c:pt idx="2919">
                  <c:v>3.1861539974432099E-2</c:v>
                </c:pt>
                <c:pt idx="2920">
                  <c:v>3.1817735441421982E-2</c:v>
                </c:pt>
                <c:pt idx="2921">
                  <c:v>3.1511379109122745E-2</c:v>
                </c:pt>
                <c:pt idx="2922">
                  <c:v>3.3268302700482595E-2</c:v>
                </c:pt>
                <c:pt idx="2923">
                  <c:v>3.3831053565834816E-2</c:v>
                </c:pt>
                <c:pt idx="2924">
                  <c:v>3.5106728789684689E-2</c:v>
                </c:pt>
                <c:pt idx="2925">
                  <c:v>3.456E-2</c:v>
                </c:pt>
                <c:pt idx="2926">
                  <c:v>3.3602986932171751E-2</c:v>
                </c:pt>
                <c:pt idx="2927">
                  <c:v>3.3869956094501365E-2</c:v>
                </c:pt>
                <c:pt idx="2928">
                  <c:v>3.3101757253780145E-2</c:v>
                </c:pt>
                <c:pt idx="2929">
                  <c:v>3.237410071942446E-2</c:v>
                </c:pt>
                <c:pt idx="2930">
                  <c:v>3.2063334982681845E-2</c:v>
                </c:pt>
                <c:pt idx="2931">
                  <c:v>3.0212065459475166E-2</c:v>
                </c:pt>
                <c:pt idx="2932">
                  <c:v>2.9386832438541961E-2</c:v>
                </c:pt>
                <c:pt idx="2933">
                  <c:v>2.9145259224661376E-2</c:v>
                </c:pt>
                <c:pt idx="2934">
                  <c:v>2.9573459715639811E-2</c:v>
                </c:pt>
                <c:pt idx="2935">
                  <c:v>2.9919447640966629E-2</c:v>
                </c:pt>
                <c:pt idx="2936">
                  <c:v>2.8660665074407496E-2</c:v>
                </c:pt>
                <c:pt idx="2937">
                  <c:v>2.8963980690679542E-2</c:v>
                </c:pt>
                <c:pt idx="2938">
                  <c:v>2.9315042751104012E-2</c:v>
                </c:pt>
                <c:pt idx="2939">
                  <c:v>2.9397908225760862E-2</c:v>
                </c:pt>
                <c:pt idx="2940">
                  <c:v>2.9845035393150945E-2</c:v>
                </c:pt>
                <c:pt idx="2941">
                  <c:v>3.0564263322884012E-2</c:v>
                </c:pt>
                <c:pt idx="2942">
                  <c:v>2.9700142789148027E-2</c:v>
                </c:pt>
                <c:pt idx="2943">
                  <c:v>2.8456767603064575E-2</c:v>
                </c:pt>
                <c:pt idx="2944">
                  <c:v>2.8555738605161998E-2</c:v>
                </c:pt>
                <c:pt idx="2945">
                  <c:v>2.9221691486372579E-2</c:v>
                </c:pt>
                <c:pt idx="2946">
                  <c:v>2.9856459330143543E-2</c:v>
                </c:pt>
                <c:pt idx="2947">
                  <c:v>2.9359179448574389E-2</c:v>
                </c:pt>
                <c:pt idx="2948">
                  <c:v>2.9565052591680092E-2</c:v>
                </c:pt>
                <c:pt idx="2949">
                  <c:v>3.0176999709836543E-2</c:v>
                </c:pt>
                <c:pt idx="2950">
                  <c:v>3.0516431924882632E-2</c:v>
                </c:pt>
                <c:pt idx="2951">
                  <c:v>3.0305973773676543E-2</c:v>
                </c:pt>
                <c:pt idx="2952">
                  <c:v>3.163979312442957E-2</c:v>
                </c:pt>
                <c:pt idx="2953">
                  <c:v>3.1054045983875785E-2</c:v>
                </c:pt>
                <c:pt idx="2954">
                  <c:v>3.1905102771244503E-2</c:v>
                </c:pt>
                <c:pt idx="2955">
                  <c:v>3.1908365718960933E-2</c:v>
                </c:pt>
                <c:pt idx="2956">
                  <c:v>3.1967213114754103E-2</c:v>
                </c:pt>
                <c:pt idx="2957">
                  <c:v>3.1771894093686352E-2</c:v>
                </c:pt>
                <c:pt idx="2958">
                  <c:v>3.3050847457627118E-2</c:v>
                </c:pt>
                <c:pt idx="2959">
                  <c:v>3.2977486523623298E-2</c:v>
                </c:pt>
                <c:pt idx="2960">
                  <c:v>3.2960067610395098E-2</c:v>
                </c:pt>
                <c:pt idx="2961">
                  <c:v>3.4105815478793176E-2</c:v>
                </c:pt>
                <c:pt idx="2962">
                  <c:v>3.4712950600801068E-2</c:v>
                </c:pt>
                <c:pt idx="2963">
                  <c:v>3.3696943514418404E-2</c:v>
                </c:pt>
                <c:pt idx="2964">
                  <c:v>3.3054348977645941E-2</c:v>
                </c:pt>
                <c:pt idx="2965">
                  <c:v>3.4009156311314591E-2</c:v>
                </c:pt>
                <c:pt idx="2966">
                  <c:v>3.3354714560615777E-2</c:v>
                </c:pt>
                <c:pt idx="2967">
                  <c:v>3.4102087659853536E-2</c:v>
                </c:pt>
                <c:pt idx="2968">
                  <c:v>3.4662815242750805E-2</c:v>
                </c:pt>
                <c:pt idx="2969">
                  <c:v>3.4601308639236994E-2</c:v>
                </c:pt>
                <c:pt idx="2970">
                  <c:v>3.3096425161769388E-2</c:v>
                </c:pt>
                <c:pt idx="2971">
                  <c:v>3.1905102771244503E-2</c:v>
                </c:pt>
                <c:pt idx="2972">
                  <c:v>3.1607739843987438E-2</c:v>
                </c:pt>
                <c:pt idx="2973">
                  <c:v>3.1315868714242703E-2</c:v>
                </c:pt>
                <c:pt idx="2974">
                  <c:v>3.1432601249244407E-2</c:v>
                </c:pt>
                <c:pt idx="2975">
                  <c:v>3.2062480731682254E-2</c:v>
                </c:pt>
                <c:pt idx="2976">
                  <c:v>3.2523715209006564E-2</c:v>
                </c:pt>
                <c:pt idx="2977">
                  <c:v>3.2530497341257431E-2</c:v>
                </c:pt>
                <c:pt idx="2978">
                  <c:v>3.2776552158840219E-2</c:v>
                </c:pt>
                <c:pt idx="2979">
                  <c:v>3.1704095112285342E-2</c:v>
                </c:pt>
                <c:pt idx="2980">
                  <c:v>3.1423104038674592E-2</c:v>
                </c:pt>
                <c:pt idx="2981">
                  <c:v>3.2632569814872919E-2</c:v>
                </c:pt>
                <c:pt idx="2982">
                  <c:v>3.2361788196245203E-2</c:v>
                </c:pt>
                <c:pt idx="2983">
                  <c:v>3.1668696711327653E-2</c:v>
                </c:pt>
                <c:pt idx="2984">
                  <c:v>3.1566167543504657E-2</c:v>
                </c:pt>
                <c:pt idx="2985">
                  <c:v>3.1707317073170732E-2</c:v>
                </c:pt>
                <c:pt idx="2986">
                  <c:v>3.159813652015394E-2</c:v>
                </c:pt>
                <c:pt idx="2987">
                  <c:v>3.2214765100671144E-2</c:v>
                </c:pt>
                <c:pt idx="2988">
                  <c:v>3.2513547311379745E-2</c:v>
                </c:pt>
                <c:pt idx="2989">
                  <c:v>3.1970488779588073E-2</c:v>
                </c:pt>
                <c:pt idx="2990">
                  <c:v>3.2055892325079625E-2</c:v>
                </c:pt>
                <c:pt idx="2991">
                  <c:v>3.3440514469453377E-2</c:v>
                </c:pt>
                <c:pt idx="2992">
                  <c:v>3.3444099045985637E-2</c:v>
                </c:pt>
                <c:pt idx="2993">
                  <c:v>3.3462033462033462E-2</c:v>
                </c:pt>
                <c:pt idx="2994">
                  <c:v>3.1941031941031942E-2</c:v>
                </c:pt>
                <c:pt idx="2995">
                  <c:v>3.1791318524556758E-2</c:v>
                </c:pt>
                <c:pt idx="2996">
                  <c:v>3.1483350151362263E-2</c:v>
                </c:pt>
                <c:pt idx="2997">
                  <c:v>3.2547465053202586E-2</c:v>
                </c:pt>
                <c:pt idx="2998">
                  <c:v>3.3166790687785698E-2</c:v>
                </c:pt>
                <c:pt idx="2999">
                  <c:v>3.4448492878436571E-2</c:v>
                </c:pt>
                <c:pt idx="3000">
                  <c:v>3.340471092077088E-2</c:v>
                </c:pt>
                <c:pt idx="3001">
                  <c:v>3.4570637119113574E-2</c:v>
                </c:pt>
                <c:pt idx="3002">
                  <c:v>3.1963938121094153E-2</c:v>
                </c:pt>
                <c:pt idx="3003">
                  <c:v>3.2218091697645598E-2</c:v>
                </c:pt>
                <c:pt idx="3004">
                  <c:v>3.036200856364344E-2</c:v>
                </c:pt>
                <c:pt idx="3005">
                  <c:v>3.0159497341710972E-2</c:v>
                </c:pt>
                <c:pt idx="3006">
                  <c:v>2.9607136078952365E-2</c:v>
                </c:pt>
                <c:pt idx="3007">
                  <c:v>2.9994231878484909E-2</c:v>
                </c:pt>
                <c:pt idx="3008">
                  <c:v>2.9705798343330477E-2</c:v>
                </c:pt>
                <c:pt idx="3009">
                  <c:v>2.9537063334280036E-2</c:v>
                </c:pt>
                <c:pt idx="3010">
                  <c:v>2.9004369247931584E-2</c:v>
                </c:pt>
                <c:pt idx="3011">
                  <c:v>2.8862164662349678E-2</c:v>
                </c:pt>
                <c:pt idx="3012">
                  <c:v>2.8631733504634303E-2</c:v>
                </c:pt>
                <c:pt idx="3013">
                  <c:v>2.851137713606872E-2</c:v>
                </c:pt>
                <c:pt idx="3014">
                  <c:v>2.913165266106443E-2</c:v>
                </c:pt>
                <c:pt idx="3015">
                  <c:v>2.9028656494231486E-2</c:v>
                </c:pt>
                <c:pt idx="3016">
                  <c:v>2.9370234397062975E-2</c:v>
                </c:pt>
                <c:pt idx="3017">
                  <c:v>2.9381297673980601E-2</c:v>
                </c:pt>
                <c:pt idx="3018">
                  <c:v>2.9807967899111495E-2</c:v>
                </c:pt>
                <c:pt idx="3019">
                  <c:v>2.9688838138738224E-2</c:v>
                </c:pt>
                <c:pt idx="3020">
                  <c:v>2.9887920298879204E-2</c:v>
                </c:pt>
                <c:pt idx="3021">
                  <c:v>2.9882195192031415E-2</c:v>
                </c:pt>
                <c:pt idx="3022">
                  <c:v>2.9464538672207007E-2</c:v>
                </c:pt>
                <c:pt idx="3023">
                  <c:v>2.9271038558964256E-2</c:v>
                </c:pt>
                <c:pt idx="3024">
                  <c:v>2.9691663494480398E-2</c:v>
                </c:pt>
                <c:pt idx="3025">
                  <c:v>2.9680365296803651E-2</c:v>
                </c:pt>
                <c:pt idx="3026">
                  <c:v>2.9974060908828898E-2</c:v>
                </c:pt>
                <c:pt idx="3027">
                  <c:v>3.0338389731621937E-2</c:v>
                </c:pt>
                <c:pt idx="3028">
                  <c:v>3.0805687203791472E-2</c:v>
                </c:pt>
                <c:pt idx="3029">
                  <c:v>3.1091180866965624E-2</c:v>
                </c:pt>
                <c:pt idx="3030">
                  <c:v>3.154701718907988E-2</c:v>
                </c:pt>
                <c:pt idx="3031">
                  <c:v>3.186925434116445E-2</c:v>
                </c:pt>
                <c:pt idx="3032">
                  <c:v>3.140096618357488E-2</c:v>
                </c:pt>
                <c:pt idx="3033">
                  <c:v>3.0869694271297123E-2</c:v>
                </c:pt>
                <c:pt idx="3034">
                  <c:v>3.0711684220887884E-2</c:v>
                </c:pt>
                <c:pt idx="3035">
                  <c:v>3.1228105294765291E-2</c:v>
                </c:pt>
                <c:pt idx="3036">
                  <c:v>3.1461127357063627E-2</c:v>
                </c:pt>
                <c:pt idx="3037">
                  <c:v>3.1378859499145123E-2</c:v>
                </c:pt>
                <c:pt idx="3038">
                  <c:v>3.1704095112285342E-2</c:v>
                </c:pt>
                <c:pt idx="3039">
                  <c:v>3.1013916500994037E-2</c:v>
                </c:pt>
                <c:pt idx="3040">
                  <c:v>3.1537450722733243E-2</c:v>
                </c:pt>
                <c:pt idx="3041">
                  <c:v>3.1303300892946723E-2</c:v>
                </c:pt>
                <c:pt idx="3042">
                  <c:v>3.0820902894398892E-2</c:v>
                </c:pt>
                <c:pt idx="3043">
                  <c:v>3.1215607803901951E-2</c:v>
                </c:pt>
                <c:pt idx="3044">
                  <c:v>3.1366241077711875E-2</c:v>
                </c:pt>
                <c:pt idx="3045">
                  <c:v>3.1300160513643656E-2</c:v>
                </c:pt>
                <c:pt idx="3046">
                  <c:v>3.0891089108910891E-2</c:v>
                </c:pt>
                <c:pt idx="3047">
                  <c:v>3.0854430379746837E-2</c:v>
                </c:pt>
                <c:pt idx="3048">
                  <c:v>3.044199434091131E-2</c:v>
                </c:pt>
                <c:pt idx="3049">
                  <c:v>2.9739776951672865E-2</c:v>
                </c:pt>
                <c:pt idx="3050">
                  <c:v>3.0229628911927143E-2</c:v>
                </c:pt>
                <c:pt idx="3051">
                  <c:v>3.018575851393189E-2</c:v>
                </c:pt>
                <c:pt idx="3052">
                  <c:v>3.0217917675544794E-2</c:v>
                </c:pt>
                <c:pt idx="3053">
                  <c:v>3.0507480199471988E-2</c:v>
                </c:pt>
                <c:pt idx="3054">
                  <c:v>3.0778336786031368E-2</c:v>
                </c:pt>
                <c:pt idx="3055">
                  <c:v>3.0418250950570346E-2</c:v>
                </c:pt>
                <c:pt idx="3056">
                  <c:v>3.0037546933667083E-2</c:v>
                </c:pt>
                <c:pt idx="3057">
                  <c:v>3.0332490764145442E-2</c:v>
                </c:pt>
                <c:pt idx="3058">
                  <c:v>3.1072602330445176E-2</c:v>
                </c:pt>
                <c:pt idx="3059">
                  <c:v>2.8332513526807671E-2</c:v>
                </c:pt>
                <c:pt idx="3060">
                  <c:v>2.8127746850278346E-2</c:v>
                </c:pt>
                <c:pt idx="3061">
                  <c:v>2.8026469443363174E-2</c:v>
                </c:pt>
                <c:pt idx="3062">
                  <c:v>2.816350479170741E-2</c:v>
                </c:pt>
                <c:pt idx="3063">
                  <c:v>2.7596780375622843E-2</c:v>
                </c:pt>
                <c:pt idx="3064">
                  <c:v>2.7668363915842056E-2</c:v>
                </c:pt>
                <c:pt idx="3065">
                  <c:v>2.7993779160186624E-2</c:v>
                </c:pt>
                <c:pt idx="3066">
                  <c:v>2.8064704735918922E-2</c:v>
                </c:pt>
                <c:pt idx="3067">
                  <c:v>2.7512418800152844E-2</c:v>
                </c:pt>
                <c:pt idx="3068">
                  <c:v>2.7126306866346424E-2</c:v>
                </c:pt>
                <c:pt idx="3069">
                  <c:v>2.6622296173044922E-2</c:v>
                </c:pt>
                <c:pt idx="3070">
                  <c:v>2.6315789473684209E-2</c:v>
                </c:pt>
                <c:pt idx="3071">
                  <c:v>2.6468155500413565E-2</c:v>
                </c:pt>
                <c:pt idx="3072">
                  <c:v>2.6429292465816278E-2</c:v>
                </c:pt>
                <c:pt idx="3073">
                  <c:v>2.6482758620689655E-2</c:v>
                </c:pt>
                <c:pt idx="3074">
                  <c:v>2.681064978588717E-2</c:v>
                </c:pt>
                <c:pt idx="3075">
                  <c:v>2.6634606492185332E-2</c:v>
                </c:pt>
                <c:pt idx="3076">
                  <c:v>2.6713662925517113E-2</c:v>
                </c:pt>
                <c:pt idx="3077">
                  <c:v>2.7324478178368118E-2</c:v>
                </c:pt>
                <c:pt idx="3078">
                  <c:v>2.755980861244019E-2</c:v>
                </c:pt>
                <c:pt idx="3079">
                  <c:v>2.710843373493976E-2</c:v>
                </c:pt>
                <c:pt idx="3080">
                  <c:v>2.7459954233409613E-2</c:v>
                </c:pt>
                <c:pt idx="3081">
                  <c:v>2.774299200462383E-2</c:v>
                </c:pt>
                <c:pt idx="3082">
                  <c:v>2.7644461508926854E-2</c:v>
                </c:pt>
                <c:pt idx="3083">
                  <c:v>2.6721098534050844E-2</c:v>
                </c:pt>
                <c:pt idx="3084">
                  <c:v>2.6262994710924675E-2</c:v>
                </c:pt>
                <c:pt idx="3085">
                  <c:v>2.6436570589315218E-2</c:v>
                </c:pt>
                <c:pt idx="3086">
                  <c:v>2.6504693539480949E-2</c:v>
                </c:pt>
                <c:pt idx="3087">
                  <c:v>2.6342266532516236E-2</c:v>
                </c:pt>
                <c:pt idx="3088">
                  <c:v>2.6609997228125286E-2</c:v>
                </c:pt>
                <c:pt idx="3089">
                  <c:v>2.6587887740029542E-2</c:v>
                </c:pt>
                <c:pt idx="3090">
                  <c:v>2.6793190064192018E-2</c:v>
                </c:pt>
                <c:pt idx="3091">
                  <c:v>2.6664197759466712E-2</c:v>
                </c:pt>
                <c:pt idx="3092">
                  <c:v>2.6823134953897734E-2</c:v>
                </c:pt>
                <c:pt idx="3093">
                  <c:v>2.715956242927197E-2</c:v>
                </c:pt>
                <c:pt idx="3094">
                  <c:v>2.6971342948117625E-2</c:v>
                </c:pt>
                <c:pt idx="3095">
                  <c:v>2.7329664072879106E-2</c:v>
                </c:pt>
                <c:pt idx="3096">
                  <c:v>2.7303754266211601E-2</c:v>
                </c:pt>
                <c:pt idx="3097">
                  <c:v>2.7368621115651429E-2</c:v>
                </c:pt>
                <c:pt idx="3098">
                  <c:v>2.7379028424755203E-2</c:v>
                </c:pt>
                <c:pt idx="3099">
                  <c:v>2.8015564202334631E-2</c:v>
                </c:pt>
                <c:pt idx="3100">
                  <c:v>2.8169014084507043E-2</c:v>
                </c:pt>
                <c:pt idx="3101">
                  <c:v>2.8941814892975579E-2</c:v>
                </c:pt>
                <c:pt idx="3102">
                  <c:v>2.845006421021436E-2</c:v>
                </c:pt>
                <c:pt idx="3103">
                  <c:v>2.8571428571428571E-2</c:v>
                </c:pt>
                <c:pt idx="3104">
                  <c:v>2.8820174121885318E-2</c:v>
                </c:pt>
                <c:pt idx="3105">
                  <c:v>2.9067420266451351E-2</c:v>
                </c:pt>
                <c:pt idx="3106">
                  <c:v>2.8196592911689838E-2</c:v>
                </c:pt>
                <c:pt idx="3107">
                  <c:v>2.7753686036426712E-2</c:v>
                </c:pt>
                <c:pt idx="3108">
                  <c:v>2.7958450635860593E-2</c:v>
                </c:pt>
                <c:pt idx="3109">
                  <c:v>2.7759036144578312E-2</c:v>
                </c:pt>
                <c:pt idx="3110">
                  <c:v>2.7641808234955368E-2</c:v>
                </c:pt>
                <c:pt idx="3111">
                  <c:v>2.7834154827486229E-2</c:v>
                </c:pt>
                <c:pt idx="3112">
                  <c:v>2.7988338192419821E-2</c:v>
                </c:pt>
                <c:pt idx="3113">
                  <c:v>2.7759036144578312E-2</c:v>
                </c:pt>
                <c:pt idx="3114">
                  <c:v>2.8207639569049953E-2</c:v>
                </c:pt>
                <c:pt idx="3115">
                  <c:v>2.822699206115848E-2</c:v>
                </c:pt>
                <c:pt idx="3116">
                  <c:v>2.8160750953358755E-2</c:v>
                </c:pt>
                <c:pt idx="3117">
                  <c:v>2.8708133971291867E-2</c:v>
                </c:pt>
                <c:pt idx="3118">
                  <c:v>2.9173419773095625E-2</c:v>
                </c:pt>
                <c:pt idx="3119">
                  <c:v>2.9638777400432231E-2</c:v>
                </c:pt>
                <c:pt idx="3120">
                  <c:v>2.9795158286778398E-2</c:v>
                </c:pt>
                <c:pt idx="3121">
                  <c:v>2.9894124974050237E-2</c:v>
                </c:pt>
                <c:pt idx="3122">
                  <c:v>2.9706034038163999E-2</c:v>
                </c:pt>
                <c:pt idx="3123">
                  <c:v>2.9860031104199065E-2</c:v>
                </c:pt>
                <c:pt idx="3124">
                  <c:v>2.9782833505687691E-2</c:v>
                </c:pt>
                <c:pt idx="3125">
                  <c:v>2.9925187032418952E-2</c:v>
                </c:pt>
                <c:pt idx="3126">
                  <c:v>2.9465930018416207E-2</c:v>
                </c:pt>
                <c:pt idx="3127">
                  <c:v>2.9490067581404874E-2</c:v>
                </c:pt>
                <c:pt idx="3128">
                  <c:v>2.9657089898053754E-2</c:v>
                </c:pt>
                <c:pt idx="3129">
                  <c:v>2.9596136060014384E-2</c:v>
                </c:pt>
                <c:pt idx="3130">
                  <c:v>2.9850746268656712E-2</c:v>
                </c:pt>
                <c:pt idx="3131">
                  <c:v>2.9931407191852007E-2</c:v>
                </c:pt>
                <c:pt idx="3132">
                  <c:v>3.0338143895501945E-2</c:v>
                </c:pt>
                <c:pt idx="3133">
                  <c:v>3.0845025168683728E-2</c:v>
                </c:pt>
                <c:pt idx="3134">
                  <c:v>3.0395778364116093E-2</c:v>
                </c:pt>
                <c:pt idx="3135">
                  <c:v>3.0431107354184275E-2</c:v>
                </c:pt>
                <c:pt idx="3136">
                  <c:v>3.0612244897959183E-2</c:v>
                </c:pt>
                <c:pt idx="3137">
                  <c:v>3.0605738575982998E-2</c:v>
                </c:pt>
                <c:pt idx="3138">
                  <c:v>3.0710172744721688E-2</c:v>
                </c:pt>
                <c:pt idx="3139">
                  <c:v>3.1064610074425628E-2</c:v>
                </c:pt>
                <c:pt idx="3140">
                  <c:v>3.0977734753146174E-2</c:v>
                </c:pt>
                <c:pt idx="3141">
                  <c:v>3.0851633636850562E-2</c:v>
                </c:pt>
                <c:pt idx="3142">
                  <c:v>3.1024453301734353E-2</c:v>
                </c:pt>
                <c:pt idx="3143">
                  <c:v>3.1243219787372527E-2</c:v>
                </c:pt>
                <c:pt idx="3144">
                  <c:v>3.1151974040021631E-2</c:v>
                </c:pt>
                <c:pt idx="3145">
                  <c:v>3.136229990199281E-2</c:v>
                </c:pt>
                <c:pt idx="3146">
                  <c:v>3.1854883309368434E-2</c:v>
                </c:pt>
                <c:pt idx="3147">
                  <c:v>3.1582410352012279E-2</c:v>
                </c:pt>
                <c:pt idx="3148">
                  <c:v>3.175653324512074E-2</c:v>
                </c:pt>
                <c:pt idx="3149">
                  <c:v>3.1496062992125984E-2</c:v>
                </c:pt>
                <c:pt idx="3150">
                  <c:v>3.1441048034934499E-2</c:v>
                </c:pt>
                <c:pt idx="3151">
                  <c:v>3.1324777028496849E-2</c:v>
                </c:pt>
                <c:pt idx="3152">
                  <c:v>3.1561643835616437E-2</c:v>
                </c:pt>
                <c:pt idx="3153">
                  <c:v>3.1441048034934499E-2</c:v>
                </c:pt>
                <c:pt idx="3154">
                  <c:v>3.1520192623399362E-2</c:v>
                </c:pt>
                <c:pt idx="3155">
                  <c:v>3.1582410352012279E-2</c:v>
                </c:pt>
                <c:pt idx="3156">
                  <c:v>3.1957390146471372E-2</c:v>
                </c:pt>
                <c:pt idx="3157">
                  <c:v>3.1760035288928096E-2</c:v>
                </c:pt>
                <c:pt idx="3158">
                  <c:v>3.2028469750889681E-2</c:v>
                </c:pt>
                <c:pt idx="3159">
                  <c:v>3.2276140311554409E-2</c:v>
                </c:pt>
                <c:pt idx="3160">
                  <c:v>3.2432432432432434E-2</c:v>
                </c:pt>
                <c:pt idx="3161">
                  <c:v>3.2546050401175274E-2</c:v>
                </c:pt>
                <c:pt idx="3162">
                  <c:v>3.2337749831574218E-2</c:v>
                </c:pt>
                <c:pt idx="3163">
                  <c:v>3.2723554141574816E-2</c:v>
                </c:pt>
                <c:pt idx="3164">
                  <c:v>3.2586558044806521E-2</c:v>
                </c:pt>
                <c:pt idx="3165">
                  <c:v>3.2590245558447431E-2</c:v>
                </c:pt>
                <c:pt idx="3166">
                  <c:v>3.3092037228541878E-2</c:v>
                </c:pt>
                <c:pt idx="3167">
                  <c:v>3.3237160992498557E-2</c:v>
                </c:pt>
                <c:pt idx="3168">
                  <c:v>3.3433944741119104E-2</c:v>
                </c:pt>
                <c:pt idx="3169">
                  <c:v>3.3371958285052142E-2</c:v>
                </c:pt>
                <c:pt idx="3170">
                  <c:v>3.3902295467922304E-2</c:v>
                </c:pt>
                <c:pt idx="3171">
                  <c:v>3.3926257509718456E-2</c:v>
                </c:pt>
                <c:pt idx="3172">
                  <c:v>3.4082840236686389E-2</c:v>
                </c:pt>
                <c:pt idx="3173">
                  <c:v>3.4824667472793225E-2</c:v>
                </c:pt>
                <c:pt idx="3174">
                  <c:v>3.5568729158947758E-2</c:v>
                </c:pt>
                <c:pt idx="3175">
                  <c:v>3.5255233198677925E-2</c:v>
                </c:pt>
                <c:pt idx="3176">
                  <c:v>3.5100548446069468E-2</c:v>
                </c:pt>
                <c:pt idx="3177">
                  <c:v>3.4728083926202816E-2</c:v>
                </c:pt>
                <c:pt idx="3178">
                  <c:v>3.5229357798165134E-2</c:v>
                </c:pt>
                <c:pt idx="3179">
                  <c:v>3.4511683642899936E-2</c:v>
                </c:pt>
                <c:pt idx="3180">
                  <c:v>3.4310221586847746E-2</c:v>
                </c:pt>
                <c:pt idx="3181">
                  <c:v>3.4359341445955621E-2</c:v>
                </c:pt>
                <c:pt idx="3182">
                  <c:v>3.4926024739267522E-2</c:v>
                </c:pt>
                <c:pt idx="3183">
                  <c:v>3.4917555771096023E-2</c:v>
                </c:pt>
                <c:pt idx="3184">
                  <c:v>3.3938251237332073E-2</c:v>
                </c:pt>
                <c:pt idx="3185">
                  <c:v>3.3707865168539325E-2</c:v>
                </c:pt>
                <c:pt idx="3186">
                  <c:v>3.3453362759902426E-2</c:v>
                </c:pt>
                <c:pt idx="3187">
                  <c:v>3.3814723494188091E-2</c:v>
                </c:pt>
                <c:pt idx="3188">
                  <c:v>3.4466251795117281E-2</c:v>
                </c:pt>
                <c:pt idx="3189">
                  <c:v>3.3962264150943396E-2</c:v>
                </c:pt>
                <c:pt idx="3190">
                  <c:v>3.3890327135796657E-2</c:v>
                </c:pt>
                <c:pt idx="3191">
                  <c:v>3.382663847780127E-2</c:v>
                </c:pt>
                <c:pt idx="3192">
                  <c:v>3.4824667472793225E-2</c:v>
                </c:pt>
                <c:pt idx="3193">
                  <c:v>3.505782105903834E-2</c:v>
                </c:pt>
                <c:pt idx="3194">
                  <c:v>3.5359116022099443E-2</c:v>
                </c:pt>
                <c:pt idx="3195">
                  <c:v>3.4866828087167075E-2</c:v>
                </c:pt>
                <c:pt idx="3196">
                  <c:v>3.4107058266224538E-2</c:v>
                </c:pt>
                <c:pt idx="3197">
                  <c:v>3.4159648914719488E-2</c:v>
                </c:pt>
                <c:pt idx="3198">
                  <c:v>3.382266588373458E-2</c:v>
                </c:pt>
                <c:pt idx="3199">
                  <c:v>3.3934252386002117E-2</c:v>
                </c:pt>
                <c:pt idx="3200">
                  <c:v>3.4062684801892368E-2</c:v>
                </c:pt>
                <c:pt idx="3201">
                  <c:v>3.4183976261127597E-2</c:v>
                </c:pt>
                <c:pt idx="3202">
                  <c:v>3.42775529635801E-2</c:v>
                </c:pt>
                <c:pt idx="3203">
                  <c:v>3.4786810001207868E-2</c:v>
                </c:pt>
                <c:pt idx="3204">
                  <c:v>3.4090909090909088E-2</c:v>
                </c:pt>
                <c:pt idx="3205">
                  <c:v>3.4445640473627553E-2</c:v>
                </c:pt>
                <c:pt idx="3206">
                  <c:v>3.4326579261025024E-2</c:v>
                </c:pt>
                <c:pt idx="3207">
                  <c:v>3.442093940480459E-2</c:v>
                </c:pt>
                <c:pt idx="3208">
                  <c:v>3.4351145038167934E-2</c:v>
                </c:pt>
                <c:pt idx="3209">
                  <c:v>3.4404491697527177E-2</c:v>
                </c:pt>
                <c:pt idx="3210">
                  <c:v>3.4310221586847746E-2</c:v>
                </c:pt>
                <c:pt idx="3211">
                  <c:v>3.4482758620689655E-2</c:v>
                </c:pt>
                <c:pt idx="3212">
                  <c:v>3.4330671116938848E-2</c:v>
                </c:pt>
                <c:pt idx="3213">
                  <c:v>3.453651516968461E-2</c:v>
                </c:pt>
                <c:pt idx="3214">
                  <c:v>3.5419997540277949E-2</c:v>
                </c:pt>
                <c:pt idx="3215">
                  <c:v>3.5143380109823062E-2</c:v>
                </c:pt>
                <c:pt idx="3216">
                  <c:v>3.5533621221468227E-2</c:v>
                </c:pt>
                <c:pt idx="3217">
                  <c:v>3.5433070866141732E-2</c:v>
                </c:pt>
                <c:pt idx="3218">
                  <c:v>3.5608308605341248E-2</c:v>
                </c:pt>
                <c:pt idx="3219">
                  <c:v>3.5964035964035961E-2</c:v>
                </c:pt>
                <c:pt idx="3220">
                  <c:v>3.5946080878681973E-2</c:v>
                </c:pt>
                <c:pt idx="3221">
                  <c:v>3.6669213139801371E-2</c:v>
                </c:pt>
                <c:pt idx="3222">
                  <c:v>3.6340694006309147E-2</c:v>
                </c:pt>
                <c:pt idx="3223">
                  <c:v>3.6112852664576804E-2</c:v>
                </c:pt>
                <c:pt idx="3224">
                  <c:v>3.6045056320400497E-2</c:v>
                </c:pt>
                <c:pt idx="3225">
                  <c:v>3.6706602090237066E-2</c:v>
                </c:pt>
                <c:pt idx="3226">
                  <c:v>3.6432637571157493E-2</c:v>
                </c:pt>
                <c:pt idx="3227">
                  <c:v>3.6359045575053657E-2</c:v>
                </c:pt>
                <c:pt idx="3228">
                  <c:v>3.6221858885674751E-2</c:v>
                </c:pt>
                <c:pt idx="3229">
                  <c:v>3.6340694006309147E-2</c:v>
                </c:pt>
                <c:pt idx="3230">
                  <c:v>3.6538949505201729E-2</c:v>
                </c:pt>
                <c:pt idx="3231">
                  <c:v>3.7228541882109618E-2</c:v>
                </c:pt>
                <c:pt idx="3232">
                  <c:v>3.7281553398058248E-2</c:v>
                </c:pt>
                <c:pt idx="3233">
                  <c:v>3.7378325762491886E-2</c:v>
                </c:pt>
                <c:pt idx="3234">
                  <c:v>3.692307692307692E-2</c:v>
                </c:pt>
                <c:pt idx="3235">
                  <c:v>3.7185280826339574E-2</c:v>
                </c:pt>
                <c:pt idx="3236">
                  <c:v>3.7514654161781943E-2</c:v>
                </c:pt>
                <c:pt idx="3237">
                  <c:v>3.8876889848812095E-2</c:v>
                </c:pt>
                <c:pt idx="3238">
                  <c:v>3.903496882624017E-2</c:v>
                </c:pt>
                <c:pt idx="3239">
                  <c:v>3.8435873481916454E-2</c:v>
                </c:pt>
                <c:pt idx="3240">
                  <c:v>3.9274512477839904E-2</c:v>
                </c:pt>
                <c:pt idx="3241">
                  <c:v>3.8882138517618473E-2</c:v>
                </c:pt>
                <c:pt idx="3242">
                  <c:v>3.903496882624017E-2</c:v>
                </c:pt>
                <c:pt idx="3243">
                  <c:v>3.837441705529647E-2</c:v>
                </c:pt>
                <c:pt idx="3244">
                  <c:v>3.837441705529647E-2</c:v>
                </c:pt>
                <c:pt idx="3245">
                  <c:v>3.7974683544303792E-2</c:v>
                </c:pt>
                <c:pt idx="3246">
                  <c:v>3.7383177570093455E-2</c:v>
                </c:pt>
                <c:pt idx="3247">
                  <c:v>3.7032274656037034E-2</c:v>
                </c:pt>
                <c:pt idx="3248">
                  <c:v>3.7060867327242314E-2</c:v>
                </c:pt>
                <c:pt idx="3249">
                  <c:v>3.7209302325581388E-2</c:v>
                </c:pt>
                <c:pt idx="3250">
                  <c:v>3.7368625924484235E-2</c:v>
                </c:pt>
                <c:pt idx="3251">
                  <c:v>3.7339556592765465E-2</c:v>
                </c:pt>
                <c:pt idx="3252">
                  <c:v>3.643724696356275E-2</c:v>
                </c:pt>
                <c:pt idx="3253">
                  <c:v>3.6322360953461974E-2</c:v>
                </c:pt>
                <c:pt idx="3254">
                  <c:v>3.6580718912739743E-2</c:v>
                </c:pt>
                <c:pt idx="3255">
                  <c:v>3.6423422284052105E-2</c:v>
                </c:pt>
                <c:pt idx="3256">
                  <c:v>3.644646924829157E-2</c:v>
                </c:pt>
                <c:pt idx="3257">
                  <c:v>3.6613272311212815E-2</c:v>
                </c:pt>
                <c:pt idx="3258">
                  <c:v>3.7017994858611826E-2</c:v>
                </c:pt>
                <c:pt idx="3259">
                  <c:v>3.7790316231465691E-2</c:v>
                </c:pt>
                <c:pt idx="3260">
                  <c:v>3.7884767166535126E-2</c:v>
                </c:pt>
                <c:pt idx="3261">
                  <c:v>3.8115404976177866E-2</c:v>
                </c:pt>
                <c:pt idx="3262">
                  <c:v>3.8247011952191233E-2</c:v>
                </c:pt>
                <c:pt idx="3263">
                  <c:v>3.8595550790672735E-2</c:v>
                </c:pt>
                <c:pt idx="3264">
                  <c:v>3.9173014145810661E-2</c:v>
                </c:pt>
                <c:pt idx="3265">
                  <c:v>3.9215686274509803E-2</c:v>
                </c:pt>
                <c:pt idx="3266">
                  <c:v>3.9905778024109738E-2</c:v>
                </c:pt>
                <c:pt idx="3267">
                  <c:v>3.9398084815321477E-2</c:v>
                </c:pt>
                <c:pt idx="3268">
                  <c:v>0.04</c:v>
                </c:pt>
                <c:pt idx="3269">
                  <c:v>4.027972027972028E-2</c:v>
                </c:pt>
                <c:pt idx="3270">
                  <c:v>3.9430449069003282E-2</c:v>
                </c:pt>
                <c:pt idx="3271">
                  <c:v>3.9425051334702262E-2</c:v>
                </c:pt>
                <c:pt idx="3272">
                  <c:v>3.9328144203195407E-2</c:v>
                </c:pt>
                <c:pt idx="3273">
                  <c:v>4.0083507306889352E-2</c:v>
                </c:pt>
                <c:pt idx="3274">
                  <c:v>4.0089086859688192E-2</c:v>
                </c:pt>
                <c:pt idx="3275">
                  <c:v>4.0903280783979548E-2</c:v>
                </c:pt>
                <c:pt idx="3276">
                  <c:v>4.1468682505399562E-2</c:v>
                </c:pt>
                <c:pt idx="3277">
                  <c:v>4.2628774422735341E-2</c:v>
                </c:pt>
                <c:pt idx="3278">
                  <c:v>4.2787104442133413E-2</c:v>
                </c:pt>
                <c:pt idx="3279">
                  <c:v>4.2679312388855951E-2</c:v>
                </c:pt>
                <c:pt idx="3280">
                  <c:v>4.2440318302387266E-2</c:v>
                </c:pt>
                <c:pt idx="3281">
                  <c:v>4.2129900526623756E-2</c:v>
                </c:pt>
                <c:pt idx="3282">
                  <c:v>4.1166380789022301E-2</c:v>
                </c:pt>
                <c:pt idx="3283">
                  <c:v>4.1107622038252925E-2</c:v>
                </c:pt>
                <c:pt idx="3284">
                  <c:v>4.0660736975857689E-2</c:v>
                </c:pt>
                <c:pt idx="3285">
                  <c:v>3.9856075283697751E-2</c:v>
                </c:pt>
                <c:pt idx="3286">
                  <c:v>3.8918918918918917E-2</c:v>
                </c:pt>
                <c:pt idx="3287">
                  <c:v>3.8034865293185421E-2</c:v>
                </c:pt>
                <c:pt idx="3288">
                  <c:v>3.8135593220338986E-2</c:v>
                </c:pt>
                <c:pt idx="3289">
                  <c:v>3.8236856080722255E-2</c:v>
                </c:pt>
                <c:pt idx="3290">
                  <c:v>3.8425617078052032E-2</c:v>
                </c:pt>
                <c:pt idx="3291">
                  <c:v>3.8282600026585137E-2</c:v>
                </c:pt>
                <c:pt idx="3292">
                  <c:v>3.8824480992181179E-2</c:v>
                </c:pt>
                <c:pt idx="3293">
                  <c:v>3.8887388603834727E-2</c:v>
                </c:pt>
                <c:pt idx="3294">
                  <c:v>3.8829715518403668E-2</c:v>
                </c:pt>
                <c:pt idx="3295">
                  <c:v>4.0683712388755469E-2</c:v>
                </c:pt>
                <c:pt idx="3296">
                  <c:v>4.0551957195156293E-2</c:v>
                </c:pt>
                <c:pt idx="3297">
                  <c:v>4.0364400840925019E-2</c:v>
                </c:pt>
                <c:pt idx="3298">
                  <c:v>4.0404040404040401E-2</c:v>
                </c:pt>
                <c:pt idx="3299">
                  <c:v>3.896631037748613E-2</c:v>
                </c:pt>
                <c:pt idx="3300">
                  <c:v>3.8850667745851886E-2</c:v>
                </c:pt>
                <c:pt idx="3301">
                  <c:v>3.9839535205422598E-2</c:v>
                </c:pt>
                <c:pt idx="3302">
                  <c:v>3.8987410315418976E-2</c:v>
                </c:pt>
                <c:pt idx="3303">
                  <c:v>3.8730500268961805E-2</c:v>
                </c:pt>
                <c:pt idx="3304">
                  <c:v>4.0251572327044023E-2</c:v>
                </c:pt>
                <c:pt idx="3305">
                  <c:v>3.968582058701943E-2</c:v>
                </c:pt>
                <c:pt idx="3306">
                  <c:v>3.9215686274509803E-2</c:v>
                </c:pt>
                <c:pt idx="3307">
                  <c:v>3.8668098818474758E-2</c:v>
                </c:pt>
                <c:pt idx="3308">
                  <c:v>3.9130434782608699E-2</c:v>
                </c:pt>
                <c:pt idx="3309">
                  <c:v>3.759791122715405E-2</c:v>
                </c:pt>
                <c:pt idx="3310">
                  <c:v>3.7475601821730646E-2</c:v>
                </c:pt>
                <c:pt idx="3311">
                  <c:v>3.7051331532226936E-2</c:v>
                </c:pt>
                <c:pt idx="3312">
                  <c:v>3.4947963510214571E-2</c:v>
                </c:pt>
                <c:pt idx="3313">
                  <c:v>3.4465281297516477E-2</c:v>
                </c:pt>
                <c:pt idx="3314">
                  <c:v>3.3974519110666998E-2</c:v>
                </c:pt>
                <c:pt idx="3315">
                  <c:v>3.4127979924717694E-2</c:v>
                </c:pt>
                <c:pt idx="3316">
                  <c:v>3.404681436975842E-2</c:v>
                </c:pt>
                <c:pt idx="3317">
                  <c:v>3.5278858625162134E-2</c:v>
                </c:pt>
                <c:pt idx="3318">
                  <c:v>3.5233160621761662E-2</c:v>
                </c:pt>
                <c:pt idx="3319">
                  <c:v>3.3919441326848737E-2</c:v>
                </c:pt>
                <c:pt idx="3320">
                  <c:v>3.3680039623576026E-2</c:v>
                </c:pt>
                <c:pt idx="3321">
                  <c:v>3.2838343595315712E-2</c:v>
                </c:pt>
                <c:pt idx="3322">
                  <c:v>3.3398821218074658E-2</c:v>
                </c:pt>
                <c:pt idx="3323">
                  <c:v>3.3053834001701303E-2</c:v>
                </c:pt>
                <c:pt idx="3324">
                  <c:v>3.3738526420243116E-2</c:v>
                </c:pt>
                <c:pt idx="3325">
                  <c:v>3.3902530225601399E-2</c:v>
                </c:pt>
                <c:pt idx="3326">
                  <c:v>3.2933769221455383E-2</c:v>
                </c:pt>
                <c:pt idx="3327">
                  <c:v>3.2901899116971091E-2</c:v>
                </c:pt>
                <c:pt idx="3328">
                  <c:v>3.3497536945812811E-2</c:v>
                </c:pt>
                <c:pt idx="3329">
                  <c:v>3.3203125E-2</c:v>
                </c:pt>
                <c:pt idx="3330">
                  <c:v>3.3150517976843388E-2</c:v>
                </c:pt>
                <c:pt idx="3331">
                  <c:v>3.3448106246925728E-2</c:v>
                </c:pt>
                <c:pt idx="3332">
                  <c:v>3.3684210526315789E-2</c:v>
                </c:pt>
                <c:pt idx="3333">
                  <c:v>3.3337418801323696E-2</c:v>
                </c:pt>
                <c:pt idx="3334">
                  <c:v>3.375527426160338E-2</c:v>
                </c:pt>
                <c:pt idx="3335">
                  <c:v>3.391098366787184E-2</c:v>
                </c:pt>
                <c:pt idx="3336">
                  <c:v>3.3818227029715278E-2</c:v>
                </c:pt>
                <c:pt idx="3337">
                  <c:v>3.4213836477987425E-2</c:v>
                </c:pt>
                <c:pt idx="3338">
                  <c:v>3.5024465619366472E-2</c:v>
                </c:pt>
                <c:pt idx="3339">
                  <c:v>3.5155745120847876E-2</c:v>
                </c:pt>
                <c:pt idx="3340">
                  <c:v>3.4925526450950185E-2</c:v>
                </c:pt>
                <c:pt idx="3341">
                  <c:v>3.5024465619366472E-2</c:v>
                </c:pt>
                <c:pt idx="3342">
                  <c:v>3.5467466423262491E-2</c:v>
                </c:pt>
                <c:pt idx="3343">
                  <c:v>3.5869708558617965E-2</c:v>
                </c:pt>
                <c:pt idx="3344">
                  <c:v>3.6122177954847283E-2</c:v>
                </c:pt>
                <c:pt idx="3345">
                  <c:v>3.6155788913997074E-2</c:v>
                </c:pt>
                <c:pt idx="3346">
                  <c:v>3.6544404138116347E-2</c:v>
                </c:pt>
                <c:pt idx="3347">
                  <c:v>3.685636856368564E-2</c:v>
                </c:pt>
                <c:pt idx="3348">
                  <c:v>3.6791559583389692E-2</c:v>
                </c:pt>
                <c:pt idx="3349">
                  <c:v>3.6378226561455132E-2</c:v>
                </c:pt>
                <c:pt idx="3350">
                  <c:v>3.6529680365296809E-2</c:v>
                </c:pt>
                <c:pt idx="3351">
                  <c:v>3.6276340357428646E-2</c:v>
                </c:pt>
                <c:pt idx="3352">
                  <c:v>3.6383092562867841E-2</c:v>
                </c:pt>
                <c:pt idx="3353">
                  <c:v>3.642694522565957E-2</c:v>
                </c:pt>
                <c:pt idx="3354">
                  <c:v>3.6766693701000268E-2</c:v>
                </c:pt>
                <c:pt idx="3355">
                  <c:v>3.6971591681391879E-2</c:v>
                </c:pt>
                <c:pt idx="3356">
                  <c:v>3.689636462289745E-2</c:v>
                </c:pt>
                <c:pt idx="3357">
                  <c:v>3.6761724557372623E-2</c:v>
                </c:pt>
                <c:pt idx="3358">
                  <c:v>3.677663601946999E-2</c:v>
                </c:pt>
                <c:pt idx="3359">
                  <c:v>3.660834454912517E-2</c:v>
                </c:pt>
                <c:pt idx="3360">
                  <c:v>3.6441586280814578E-2</c:v>
                </c:pt>
                <c:pt idx="3361">
                  <c:v>3.660834454912517E-2</c:v>
                </c:pt>
                <c:pt idx="3362">
                  <c:v>3.7219485495347565E-2</c:v>
                </c:pt>
                <c:pt idx="3363">
                  <c:v>3.7194038014494737E-2</c:v>
                </c:pt>
                <c:pt idx="3364">
                  <c:v>3.709765411893072E-2</c:v>
                </c:pt>
                <c:pt idx="3365">
                  <c:v>3.735750583711029E-2</c:v>
                </c:pt>
                <c:pt idx="3366">
                  <c:v>3.7621023513139701E-2</c:v>
                </c:pt>
                <c:pt idx="3367">
                  <c:v>3.7720149771182918E-2</c:v>
                </c:pt>
                <c:pt idx="3368">
                  <c:v>3.7600221177771634E-2</c:v>
                </c:pt>
                <c:pt idx="3369">
                  <c:v>3.7756801776790673E-2</c:v>
                </c:pt>
                <c:pt idx="3370">
                  <c:v>3.728070175438597E-2</c:v>
                </c:pt>
                <c:pt idx="3371">
                  <c:v>3.6731937879810946E-2</c:v>
                </c:pt>
                <c:pt idx="3372">
                  <c:v>3.6946481934256994E-2</c:v>
                </c:pt>
                <c:pt idx="3373">
                  <c:v>3.7342119714442616E-2</c:v>
                </c:pt>
                <c:pt idx="3374">
                  <c:v>3.7265378819016308E-2</c:v>
                </c:pt>
                <c:pt idx="3375">
                  <c:v>3.8304464159977465E-2</c:v>
                </c:pt>
                <c:pt idx="3376">
                  <c:v>3.7919977694130767E-2</c:v>
                </c:pt>
                <c:pt idx="3377">
                  <c:v>3.8445229681978804E-2</c:v>
                </c:pt>
                <c:pt idx="3378">
                  <c:v>3.8143317907726827E-2</c:v>
                </c:pt>
                <c:pt idx="3379">
                  <c:v>3.8785113360901187E-2</c:v>
                </c:pt>
                <c:pt idx="3380">
                  <c:v>3.8212981174487216E-2</c:v>
                </c:pt>
                <c:pt idx="3381">
                  <c:v>3.8111251226005324E-2</c:v>
                </c:pt>
                <c:pt idx="3382">
                  <c:v>3.715339434503484E-2</c:v>
                </c:pt>
                <c:pt idx="3383">
                  <c:v>3.6534586971121559E-2</c:v>
                </c:pt>
                <c:pt idx="3384">
                  <c:v>3.6966567001902692E-2</c:v>
                </c:pt>
                <c:pt idx="3385">
                  <c:v>3.7714919578480312E-2</c:v>
                </c:pt>
                <c:pt idx="3386">
                  <c:v>3.7138175860185696E-2</c:v>
                </c:pt>
                <c:pt idx="3387">
                  <c:v>3.6906377204884669E-2</c:v>
                </c:pt>
                <c:pt idx="3388">
                  <c:v>3.6682400539447067E-2</c:v>
                </c:pt>
                <c:pt idx="3389">
                  <c:v>3.6485580147551981E-2</c:v>
                </c:pt>
                <c:pt idx="3390">
                  <c:v>3.6466014211020248E-2</c:v>
                </c:pt>
                <c:pt idx="3391">
                  <c:v>3.5676810073452261E-2</c:v>
                </c:pt>
                <c:pt idx="3392">
                  <c:v>3.4804862444017912E-2</c:v>
                </c:pt>
                <c:pt idx="3393">
                  <c:v>3.4136546184738957E-2</c:v>
                </c:pt>
                <c:pt idx="3394">
                  <c:v>3.4330430392528082E-2</c:v>
                </c:pt>
                <c:pt idx="3395">
                  <c:v>3.4192331866750476E-2</c:v>
                </c:pt>
                <c:pt idx="3396">
                  <c:v>3.4085213032581455E-2</c:v>
                </c:pt>
                <c:pt idx="3397">
                  <c:v>3.382663847780127E-2</c:v>
                </c:pt>
                <c:pt idx="3398">
                  <c:v>3.3630069238377851E-2</c:v>
                </c:pt>
                <c:pt idx="3399">
                  <c:v>3.422675223354725E-2</c:v>
                </c:pt>
                <c:pt idx="3400">
                  <c:v>3.4287154922475735E-2</c:v>
                </c:pt>
                <c:pt idx="3401">
                  <c:v>3.4157980660555073E-2</c:v>
                </c:pt>
                <c:pt idx="3402">
                  <c:v>3.4162270786234614E-2</c:v>
                </c:pt>
                <c:pt idx="3403">
                  <c:v>3.4404249936756892E-2</c:v>
                </c:pt>
                <c:pt idx="3404">
                  <c:v>3.532926354071958E-2</c:v>
                </c:pt>
                <c:pt idx="3405">
                  <c:v>3.5028976175144881E-2</c:v>
                </c:pt>
                <c:pt idx="3406">
                  <c:v>3.5228597331951828E-2</c:v>
                </c:pt>
                <c:pt idx="3407">
                  <c:v>3.4974926064034982E-2</c:v>
                </c:pt>
                <c:pt idx="3408">
                  <c:v>3.5128503164148263E-2</c:v>
                </c:pt>
                <c:pt idx="3409">
                  <c:v>3.5306334371754934E-2</c:v>
                </c:pt>
                <c:pt idx="3410">
                  <c:v>3.5101303393986323E-2</c:v>
                </c:pt>
                <c:pt idx="3411">
                  <c:v>3.509677419354839E-2</c:v>
                </c:pt>
                <c:pt idx="3412">
                  <c:v>3.5370611183355008E-2</c:v>
                </c:pt>
                <c:pt idx="3413">
                  <c:v>3.5425892159416515E-2</c:v>
                </c:pt>
                <c:pt idx="3414">
                  <c:v>3.4921042495827448E-2</c:v>
                </c:pt>
                <c:pt idx="3415">
                  <c:v>3.5155745120847876E-2</c:v>
                </c:pt>
                <c:pt idx="3416">
                  <c:v>3.5205798602122702E-2</c:v>
                </c:pt>
                <c:pt idx="3417">
                  <c:v>3.4979423868312758E-2</c:v>
                </c:pt>
                <c:pt idx="3418">
                  <c:v>3.5133040557995349E-2</c:v>
                </c:pt>
                <c:pt idx="3419">
                  <c:v>3.5297171035556713E-2</c:v>
                </c:pt>
                <c:pt idx="3420">
                  <c:v>3.5435122459614381E-2</c:v>
                </c:pt>
                <c:pt idx="3421">
                  <c:v>3.4795957528463609E-2</c:v>
                </c:pt>
                <c:pt idx="3422">
                  <c:v>3.4840527731522998E-2</c:v>
                </c:pt>
                <c:pt idx="3423">
                  <c:v>3.4889687018984102E-2</c:v>
                </c:pt>
                <c:pt idx="3424">
                  <c:v>3.4548456750920872E-2</c:v>
                </c:pt>
                <c:pt idx="3425">
                  <c:v>3.4404249936756892E-2</c:v>
                </c:pt>
                <c:pt idx="3426">
                  <c:v>3.4853921066119939E-2</c:v>
                </c:pt>
                <c:pt idx="3427">
                  <c:v>3.4795957528463609E-2</c:v>
                </c:pt>
                <c:pt idx="3428">
                  <c:v>3.4153691612255149E-2</c:v>
                </c:pt>
                <c:pt idx="3429">
                  <c:v>3.4417309882323173E-2</c:v>
                </c:pt>
                <c:pt idx="3430">
                  <c:v>3.4544069088138181E-2</c:v>
                </c:pt>
                <c:pt idx="3431">
                  <c:v>3.5430506708349623E-2</c:v>
                </c:pt>
                <c:pt idx="3432">
                  <c:v>3.5169381949831914E-2</c:v>
                </c:pt>
                <c:pt idx="3433">
                  <c:v>3.4465281297516477E-2</c:v>
                </c:pt>
                <c:pt idx="3434">
                  <c:v>3.4513386626062681E-2</c:v>
                </c:pt>
                <c:pt idx="3435">
                  <c:v>3.4601195776618757E-2</c:v>
                </c:pt>
                <c:pt idx="3436">
                  <c:v>3.4898639979471395E-2</c:v>
                </c:pt>
                <c:pt idx="3437">
                  <c:v>3.5133040557995349E-2</c:v>
                </c:pt>
                <c:pt idx="3438">
                  <c:v>3.4645268118710992E-2</c:v>
                </c:pt>
                <c:pt idx="3439">
                  <c:v>3.4720449323461834E-2</c:v>
                </c:pt>
                <c:pt idx="3440">
                  <c:v>3.5024465619366472E-2</c:v>
                </c:pt>
                <c:pt idx="3441">
                  <c:v>3.5083193602476463E-2</c:v>
                </c:pt>
                <c:pt idx="3442">
                  <c:v>3.5214914552045576E-2</c:v>
                </c:pt>
                <c:pt idx="3443">
                  <c:v>3.5658101730466706E-2</c:v>
                </c:pt>
                <c:pt idx="3444">
                  <c:v>3.5462842242503262E-2</c:v>
                </c:pt>
                <c:pt idx="3445">
                  <c:v>3.5490605427974949E-2</c:v>
                </c:pt>
                <c:pt idx="3446">
                  <c:v>3.5536974131173245E-2</c:v>
                </c:pt>
                <c:pt idx="3447">
                  <c:v>3.4894162924951892E-2</c:v>
                </c:pt>
                <c:pt idx="3448">
                  <c:v>3.5841349321386218E-2</c:v>
                </c:pt>
                <c:pt idx="3449">
                  <c:v>3.5513774644209427E-2</c:v>
                </c:pt>
                <c:pt idx="3450">
                  <c:v>3.605036447978794E-2</c:v>
                </c:pt>
                <c:pt idx="3451">
                  <c:v>3.5472091810119975E-2</c:v>
                </c:pt>
                <c:pt idx="3452">
                  <c:v>3.5192133523094839E-2</c:v>
                </c:pt>
                <c:pt idx="3453">
                  <c:v>3.5338443549434849E-2</c:v>
                </c:pt>
                <c:pt idx="3454">
                  <c:v>3.5310917824224332E-2</c:v>
                </c:pt>
                <c:pt idx="3455">
                  <c:v>3.5024465619366472E-2</c:v>
                </c:pt>
                <c:pt idx="3456">
                  <c:v>3.5412055721911209E-2</c:v>
                </c:pt>
                <c:pt idx="3457">
                  <c:v>3.5467466423262491E-2</c:v>
                </c:pt>
                <c:pt idx="3458">
                  <c:v>3.6045587065995234E-2</c:v>
                </c:pt>
                <c:pt idx="3459">
                  <c:v>3.6722019711084117E-2</c:v>
                </c:pt>
                <c:pt idx="3460">
                  <c:v>3.6921406271209448E-2</c:v>
                </c:pt>
                <c:pt idx="3461">
                  <c:v>3.7383177570093455E-2</c:v>
                </c:pt>
                <c:pt idx="3462">
                  <c:v>3.8068579426172151E-2</c:v>
                </c:pt>
                <c:pt idx="3463">
                  <c:v>3.857608849808538E-2</c:v>
                </c:pt>
                <c:pt idx="3464">
                  <c:v>3.8548752834467119E-2</c:v>
                </c:pt>
                <c:pt idx="3465">
                  <c:v>3.9198731805735701E-2</c:v>
                </c:pt>
                <c:pt idx="3466">
                  <c:v>3.9917816260639859E-2</c:v>
                </c:pt>
                <c:pt idx="3467">
                  <c:v>3.952913820665601E-2</c:v>
                </c:pt>
                <c:pt idx="3468">
                  <c:v>3.8619906289933267E-2</c:v>
                </c:pt>
                <c:pt idx="3469">
                  <c:v>3.8358482583556626E-2</c:v>
                </c:pt>
                <c:pt idx="3470">
                  <c:v>3.7935843793584383E-2</c:v>
                </c:pt>
                <c:pt idx="3471">
                  <c:v>3.8494197565808103E-2</c:v>
                </c:pt>
                <c:pt idx="3472">
                  <c:v>3.8466977796634147E-2</c:v>
                </c:pt>
                <c:pt idx="3473">
                  <c:v>3.8111251226005324E-2</c:v>
                </c:pt>
                <c:pt idx="3474">
                  <c:v>3.7450089494699162E-2</c:v>
                </c:pt>
                <c:pt idx="3475">
                  <c:v>3.775156141568356E-2</c:v>
                </c:pt>
                <c:pt idx="3476">
                  <c:v>3.7444933920704845E-2</c:v>
                </c:pt>
                <c:pt idx="3477">
                  <c:v>3.7793525079894405E-2</c:v>
                </c:pt>
                <c:pt idx="3478">
                  <c:v>3.754313319530711E-2</c:v>
                </c:pt>
                <c:pt idx="3479">
                  <c:v>3.797291637582019E-2</c:v>
                </c:pt>
                <c:pt idx="3480">
                  <c:v>3.8288288288288286E-2</c:v>
                </c:pt>
                <c:pt idx="3481">
                  <c:v>3.8445229681978804E-2</c:v>
                </c:pt>
                <c:pt idx="3482">
                  <c:v>3.8068579426172151E-2</c:v>
                </c:pt>
                <c:pt idx="3483">
                  <c:v>3.8674818711787295E-2</c:v>
                </c:pt>
                <c:pt idx="3484">
                  <c:v>3.8592508513053347E-2</c:v>
                </c:pt>
                <c:pt idx="3485">
                  <c:v>3.94431554524362E-2</c:v>
                </c:pt>
                <c:pt idx="3486">
                  <c:v>3.9806819844870486E-2</c:v>
                </c:pt>
                <c:pt idx="3487">
                  <c:v>3.9976484420928868E-2</c:v>
                </c:pt>
                <c:pt idx="3488">
                  <c:v>3.9719626168224297E-2</c:v>
                </c:pt>
                <c:pt idx="3489">
                  <c:v>3.8890477552187594E-2</c:v>
                </c:pt>
                <c:pt idx="3490">
                  <c:v>3.8483305036785515E-2</c:v>
                </c:pt>
                <c:pt idx="3491">
                  <c:v>3.8309859154929578E-2</c:v>
                </c:pt>
                <c:pt idx="3492">
                  <c:v>3.8261358840905896E-2</c:v>
                </c:pt>
                <c:pt idx="3493">
                  <c:v>3.8499646142958248E-2</c:v>
                </c:pt>
                <c:pt idx="3494">
                  <c:v>3.8439796495195022E-2</c:v>
                </c:pt>
                <c:pt idx="3495">
                  <c:v>3.9007600745733541E-2</c:v>
                </c:pt>
                <c:pt idx="3496">
                  <c:v>3.963858933255611E-2</c:v>
                </c:pt>
                <c:pt idx="3497">
                  <c:v>3.9906103286384983E-2</c:v>
                </c:pt>
                <c:pt idx="3498">
                  <c:v>4.0633403047505234E-2</c:v>
                </c:pt>
                <c:pt idx="3499">
                  <c:v>4.084697402012314E-2</c:v>
                </c:pt>
                <c:pt idx="3500">
                  <c:v>3.7884307154305699E-2</c:v>
                </c:pt>
                <c:pt idx="3501">
                  <c:v>3.7939588501386255E-2</c:v>
                </c:pt>
                <c:pt idx="3502">
                  <c:v>3.7834691501746218E-2</c:v>
                </c:pt>
                <c:pt idx="3503">
                  <c:v>3.8269060936120106E-2</c:v>
                </c:pt>
                <c:pt idx="3504">
                  <c:v>3.7555972844142714E-2</c:v>
                </c:pt>
                <c:pt idx="3505">
                  <c:v>3.7410071942446048E-2</c:v>
                </c:pt>
                <c:pt idx="3506">
                  <c:v>3.7545126353790613E-2</c:v>
                </c:pt>
                <c:pt idx="3507">
                  <c:v>3.7254621005874768E-2</c:v>
                </c:pt>
                <c:pt idx="3508">
                  <c:v>3.6926572929981541E-2</c:v>
                </c:pt>
                <c:pt idx="3509">
                  <c:v>3.6931818181818177E-2</c:v>
                </c:pt>
                <c:pt idx="3510">
                  <c:v>3.7426227148409388E-2</c:v>
                </c:pt>
                <c:pt idx="3511">
                  <c:v>3.8404726735598228E-2</c:v>
                </c:pt>
                <c:pt idx="3512">
                  <c:v>3.873659117997616E-2</c:v>
                </c:pt>
                <c:pt idx="3513">
                  <c:v>3.8045068773778168E-2</c:v>
                </c:pt>
                <c:pt idx="3514">
                  <c:v>3.7763253449527967E-2</c:v>
                </c:pt>
                <c:pt idx="3515">
                  <c:v>3.7995031418968289E-2</c:v>
                </c:pt>
                <c:pt idx="3516">
                  <c:v>3.8297245544262781E-2</c:v>
                </c:pt>
                <c:pt idx="3517">
                  <c:v>3.9429784652714593E-2</c:v>
                </c:pt>
                <c:pt idx="3518">
                  <c:v>3.9245283018867927E-2</c:v>
                </c:pt>
                <c:pt idx="3519">
                  <c:v>3.9609993906154786E-2</c:v>
                </c:pt>
                <c:pt idx="3520">
                  <c:v>3.9926289926289923E-2</c:v>
                </c:pt>
                <c:pt idx="3521">
                  <c:v>4.0067807058098322E-2</c:v>
                </c:pt>
                <c:pt idx="3522">
                  <c:v>4.0266377574725107E-2</c:v>
                </c:pt>
                <c:pt idx="3523">
                  <c:v>4.1269841269841269E-2</c:v>
                </c:pt>
                <c:pt idx="3524">
                  <c:v>4.1639974375400388E-2</c:v>
                </c:pt>
                <c:pt idx="3525">
                  <c:v>4.2345276872964174E-2</c:v>
                </c:pt>
                <c:pt idx="3526">
                  <c:v>4.1217501585288523E-2</c:v>
                </c:pt>
                <c:pt idx="3527">
                  <c:v>4.1414463204842308E-2</c:v>
                </c:pt>
                <c:pt idx="3528">
                  <c:v>4.1467304625199361E-2</c:v>
                </c:pt>
                <c:pt idx="3529">
                  <c:v>4.0536326785157471E-2</c:v>
                </c:pt>
                <c:pt idx="3530">
                  <c:v>4.0360136603539272E-2</c:v>
                </c:pt>
                <c:pt idx="3531">
                  <c:v>3.9085989176187615E-2</c:v>
                </c:pt>
                <c:pt idx="3532">
                  <c:v>3.9245283018867927E-2</c:v>
                </c:pt>
                <c:pt idx="3533">
                  <c:v>3.8875598086124404E-2</c:v>
                </c:pt>
                <c:pt idx="3534">
                  <c:v>3.9423805913570885E-2</c:v>
                </c:pt>
                <c:pt idx="3535">
                  <c:v>3.8881411694332284E-2</c:v>
                </c:pt>
                <c:pt idx="3536">
                  <c:v>3.9561777236762026E-2</c:v>
                </c:pt>
                <c:pt idx="3537">
                  <c:v>3.9417828987265015E-2</c:v>
                </c:pt>
                <c:pt idx="3538">
                  <c:v>3.9537712895377129E-2</c:v>
                </c:pt>
                <c:pt idx="3539">
                  <c:v>3.8201586835145462E-2</c:v>
                </c:pt>
                <c:pt idx="3540">
                  <c:v>3.7995031418968289E-2</c:v>
                </c:pt>
                <c:pt idx="3541">
                  <c:v>3.7774226354787159E-2</c:v>
                </c:pt>
                <c:pt idx="3542">
                  <c:v>3.7206639954207213E-2</c:v>
                </c:pt>
                <c:pt idx="3543">
                  <c:v>3.657850309510411E-2</c:v>
                </c:pt>
                <c:pt idx="3544">
                  <c:v>3.5778175313059032E-2</c:v>
                </c:pt>
                <c:pt idx="3545">
                  <c:v>3.6161335187760775E-2</c:v>
                </c:pt>
                <c:pt idx="3546">
                  <c:v>3.7026488180005701E-2</c:v>
                </c:pt>
                <c:pt idx="3547">
                  <c:v>3.7042313719903124E-2</c:v>
                </c:pt>
                <c:pt idx="3548">
                  <c:v>3.7367059499856282E-2</c:v>
                </c:pt>
                <c:pt idx="3549">
                  <c:v>3.748017875162174E-2</c:v>
                </c:pt>
                <c:pt idx="3550">
                  <c:v>3.7254621005874768E-2</c:v>
                </c:pt>
                <c:pt idx="3551">
                  <c:v>3.8089657193085262E-2</c:v>
                </c:pt>
                <c:pt idx="3552">
                  <c:v>3.7490987743330935E-2</c:v>
                </c:pt>
                <c:pt idx="3553">
                  <c:v>3.7566825603236528E-2</c:v>
                </c:pt>
                <c:pt idx="3554">
                  <c:v>3.8998050097495122E-2</c:v>
                </c:pt>
                <c:pt idx="3555">
                  <c:v>3.950767360583498E-2</c:v>
                </c:pt>
                <c:pt idx="3556">
                  <c:v>4.0266377574725107E-2</c:v>
                </c:pt>
                <c:pt idx="3557">
                  <c:v>3.9597928723728304E-2</c:v>
                </c:pt>
                <c:pt idx="3558">
                  <c:v>4.0347610180012421E-2</c:v>
                </c:pt>
                <c:pt idx="3559">
                  <c:v>4.0328835117108733E-2</c:v>
                </c:pt>
                <c:pt idx="3560">
                  <c:v>3.9871185401012123E-2</c:v>
                </c:pt>
                <c:pt idx="3561">
                  <c:v>3.9477679927118134E-2</c:v>
                </c:pt>
                <c:pt idx="3562">
                  <c:v>3.9376041193396945E-2</c:v>
                </c:pt>
                <c:pt idx="3563">
                  <c:v>3.9465695203400125E-2</c:v>
                </c:pt>
                <c:pt idx="3564">
                  <c:v>3.8319823139277821E-2</c:v>
                </c:pt>
                <c:pt idx="3565">
                  <c:v>3.8179148311306907E-2</c:v>
                </c:pt>
                <c:pt idx="3566">
                  <c:v>3.7577684636508166E-2</c:v>
                </c:pt>
                <c:pt idx="3567">
                  <c:v>3.8235294117647062E-2</c:v>
                </c:pt>
                <c:pt idx="3568">
                  <c:v>3.6942313157146918E-2</c:v>
                </c:pt>
                <c:pt idx="3569">
                  <c:v>3.824654310091203E-2</c:v>
                </c:pt>
                <c:pt idx="3570">
                  <c:v>3.8173542798414332E-2</c:v>
                </c:pt>
                <c:pt idx="3571">
                  <c:v>3.9543726235741448E-2</c:v>
                </c:pt>
                <c:pt idx="3572">
                  <c:v>3.8992201559688057E-2</c:v>
                </c:pt>
                <c:pt idx="3573">
                  <c:v>3.8881411694332284E-2</c:v>
                </c:pt>
                <c:pt idx="3574">
                  <c:v>3.9334341906202726E-2</c:v>
                </c:pt>
                <c:pt idx="3575">
                  <c:v>3.8484310242747191E-2</c:v>
                </c:pt>
                <c:pt idx="3576">
                  <c:v>3.9399909077132901E-2</c:v>
                </c:pt>
                <c:pt idx="3577">
                  <c:v>3.9749273811343834E-2</c:v>
                </c:pt>
                <c:pt idx="3578">
                  <c:v>3.903903903903904E-2</c:v>
                </c:pt>
                <c:pt idx="3579">
                  <c:v>3.9676484053105449E-2</c:v>
                </c:pt>
                <c:pt idx="3580">
                  <c:v>4.0784313725490198E-2</c:v>
                </c:pt>
                <c:pt idx="3581">
                  <c:v>4.0073982737361284E-2</c:v>
                </c:pt>
                <c:pt idx="3582">
                  <c:v>4.07076874902145E-2</c:v>
                </c:pt>
                <c:pt idx="3583">
                  <c:v>3.9387971519466748E-2</c:v>
                </c:pt>
                <c:pt idx="3584">
                  <c:v>3.9435765205521008E-2</c:v>
                </c:pt>
                <c:pt idx="3585">
                  <c:v>3.8980509745127435E-2</c:v>
                </c:pt>
                <c:pt idx="3586">
                  <c:v>3.9050765995794538E-2</c:v>
                </c:pt>
                <c:pt idx="3587">
                  <c:v>3.824654310091203E-2</c:v>
                </c:pt>
                <c:pt idx="3588">
                  <c:v>3.7555972844142714E-2</c:v>
                </c:pt>
                <c:pt idx="3589">
                  <c:v>3.7967289719626166E-2</c:v>
                </c:pt>
                <c:pt idx="3590">
                  <c:v>3.8011695906432746E-2</c:v>
                </c:pt>
                <c:pt idx="3591">
                  <c:v>3.7201316354271E-2</c:v>
                </c:pt>
                <c:pt idx="3592">
                  <c:v>3.6889897843359817E-2</c:v>
                </c:pt>
                <c:pt idx="3593">
                  <c:v>3.6979092589958754E-2</c:v>
                </c:pt>
                <c:pt idx="3594">
                  <c:v>3.8067349926793559E-2</c:v>
                </c:pt>
                <c:pt idx="3595">
                  <c:v>3.8667459845330168E-2</c:v>
                </c:pt>
                <c:pt idx="3596">
                  <c:v>3.8922155688622756E-2</c:v>
                </c:pt>
                <c:pt idx="3597">
                  <c:v>3.7735849056603772E-2</c:v>
                </c:pt>
                <c:pt idx="3598">
                  <c:v>3.705287159754881E-2</c:v>
                </c:pt>
                <c:pt idx="3599">
                  <c:v>3.7302725968436153E-2</c:v>
                </c:pt>
                <c:pt idx="3600">
                  <c:v>3.7697549659272148E-2</c:v>
                </c:pt>
                <c:pt idx="3601">
                  <c:v>3.759942154736081E-2</c:v>
                </c:pt>
                <c:pt idx="3602">
                  <c:v>4.0179261319734205E-2</c:v>
                </c:pt>
                <c:pt idx="3603">
                  <c:v>3.8730820795471479E-2</c:v>
                </c:pt>
                <c:pt idx="3604">
                  <c:v>3.9044901636882415E-2</c:v>
                </c:pt>
                <c:pt idx="3605">
                  <c:v>3.9810136273158783E-2</c:v>
                </c:pt>
                <c:pt idx="3606">
                  <c:v>4.1309183349221484E-2</c:v>
                </c:pt>
                <c:pt idx="3607">
                  <c:v>4.132888253059927E-2</c:v>
                </c:pt>
                <c:pt idx="3608">
                  <c:v>4.1009463722397478E-2</c:v>
                </c:pt>
                <c:pt idx="3609">
                  <c:v>4.2469781117281939E-2</c:v>
                </c:pt>
                <c:pt idx="3610">
                  <c:v>4.2084817092910329E-2</c:v>
                </c:pt>
                <c:pt idx="3611">
                  <c:v>4.4612216884008238E-2</c:v>
                </c:pt>
                <c:pt idx="3612">
                  <c:v>4.4619873004976829E-2</c:v>
                </c:pt>
                <c:pt idx="3613">
                  <c:v>4.6050301098122567E-2</c:v>
                </c:pt>
                <c:pt idx="3614">
                  <c:v>4.3859649122807015E-2</c:v>
                </c:pt>
                <c:pt idx="3615">
                  <c:v>4.5037242335007797E-2</c:v>
                </c:pt>
                <c:pt idx="3616">
                  <c:v>4.5123221103783411E-2</c:v>
                </c:pt>
                <c:pt idx="3617">
                  <c:v>4.2826552462526771E-2</c:v>
                </c:pt>
                <c:pt idx="3618">
                  <c:v>4.1158777900902326E-2</c:v>
                </c:pt>
                <c:pt idx="3619">
                  <c:v>4.0944881889763779E-2</c:v>
                </c:pt>
                <c:pt idx="3620">
                  <c:v>3.9828431372549017E-2</c:v>
                </c:pt>
                <c:pt idx="3621">
                  <c:v>4.1309183349221484E-2</c:v>
                </c:pt>
                <c:pt idx="3622">
                  <c:v>3.9956969417550336E-2</c:v>
                </c:pt>
                <c:pt idx="3623">
                  <c:v>3.8992201559688057E-2</c:v>
                </c:pt>
                <c:pt idx="3624">
                  <c:v>3.9322444041137328E-2</c:v>
                </c:pt>
                <c:pt idx="3625">
                  <c:v>3.9286793593230583E-2</c:v>
                </c:pt>
                <c:pt idx="3626">
                  <c:v>3.7286677183421768E-2</c:v>
                </c:pt>
                <c:pt idx="3627">
                  <c:v>3.7217291726309762E-2</c:v>
                </c:pt>
                <c:pt idx="3628">
                  <c:v>3.6486107213022735E-2</c:v>
                </c:pt>
                <c:pt idx="3629">
                  <c:v>3.6557930258717661E-2</c:v>
                </c:pt>
                <c:pt idx="3630">
                  <c:v>3.4936844934157482E-2</c:v>
                </c:pt>
                <c:pt idx="3631">
                  <c:v>3.4712950600801068E-2</c:v>
                </c:pt>
                <c:pt idx="3632">
                  <c:v>3.5494880546075087E-2</c:v>
                </c:pt>
                <c:pt idx="3633">
                  <c:v>3.6312849162011177E-2</c:v>
                </c:pt>
                <c:pt idx="3634">
                  <c:v>3.6292573981016193E-2</c:v>
                </c:pt>
                <c:pt idx="3635">
                  <c:v>3.6989614454403186E-2</c:v>
                </c:pt>
                <c:pt idx="3636">
                  <c:v>3.6868973340896206E-2</c:v>
                </c:pt>
                <c:pt idx="3637">
                  <c:v>3.6816765788728403E-2</c:v>
                </c:pt>
                <c:pt idx="3638">
                  <c:v>3.523512671093644E-2</c:v>
                </c:pt>
                <c:pt idx="3639">
                  <c:v>3.6066028575391873E-2</c:v>
                </c:pt>
                <c:pt idx="3640">
                  <c:v>3.6470753261326976E-2</c:v>
                </c:pt>
                <c:pt idx="3641">
                  <c:v>3.6712792996328729E-2</c:v>
                </c:pt>
                <c:pt idx="3642">
                  <c:v>3.7169406719085057E-2</c:v>
                </c:pt>
                <c:pt idx="3643">
                  <c:v>3.6501474097992419E-2</c:v>
                </c:pt>
                <c:pt idx="3644">
                  <c:v>3.8061777192211974E-2</c:v>
                </c:pt>
                <c:pt idx="3645">
                  <c:v>3.6241984945637025E-2</c:v>
                </c:pt>
                <c:pt idx="3646">
                  <c:v>3.6738731100748906E-2</c:v>
                </c:pt>
                <c:pt idx="3647">
                  <c:v>3.7308078633950352E-2</c:v>
                </c:pt>
                <c:pt idx="3648">
                  <c:v>3.6201615148983575E-2</c:v>
                </c:pt>
                <c:pt idx="3649">
                  <c:v>3.6712792996328729E-2</c:v>
                </c:pt>
                <c:pt idx="3650">
                  <c:v>3.5704476792090087E-2</c:v>
                </c:pt>
                <c:pt idx="3651">
                  <c:v>3.5021551724137935E-2</c:v>
                </c:pt>
                <c:pt idx="3652">
                  <c:v>3.5154137371552194E-2</c:v>
                </c:pt>
                <c:pt idx="3653">
                  <c:v>3.3613445378151266E-2</c:v>
                </c:pt>
                <c:pt idx="3654">
                  <c:v>3.391599269501696E-2</c:v>
                </c:pt>
                <c:pt idx="3655">
                  <c:v>3.3978044955567173E-2</c:v>
                </c:pt>
                <c:pt idx="3656">
                  <c:v>3.5149384885764502E-2</c:v>
                </c:pt>
                <c:pt idx="3657">
                  <c:v>3.5431997819569371E-2</c:v>
                </c:pt>
                <c:pt idx="3658">
                  <c:v>3.6338225017470305E-2</c:v>
                </c:pt>
                <c:pt idx="3659">
                  <c:v>3.6958066808813084E-2</c:v>
                </c:pt>
                <c:pt idx="3660">
                  <c:v>3.7345590347601265E-2</c:v>
                </c:pt>
                <c:pt idx="3661">
                  <c:v>3.7572254335260118E-2</c:v>
                </c:pt>
                <c:pt idx="3662">
                  <c:v>3.7469375990776772E-2</c:v>
                </c:pt>
                <c:pt idx="3663">
                  <c:v>3.669724770642202E-2</c:v>
                </c:pt>
                <c:pt idx="3664">
                  <c:v>3.5601807476379574E-2</c:v>
                </c:pt>
                <c:pt idx="3665">
                  <c:v>3.3845352772715442E-2</c:v>
                </c:pt>
                <c:pt idx="3666">
                  <c:v>3.2907226933299581E-2</c:v>
                </c:pt>
                <c:pt idx="3667">
                  <c:v>3.3243830712185146E-2</c:v>
                </c:pt>
                <c:pt idx="3668">
                  <c:v>3.2911392405063293E-2</c:v>
                </c:pt>
                <c:pt idx="3669">
                  <c:v>3.2720865844450039E-2</c:v>
                </c:pt>
                <c:pt idx="3670">
                  <c:v>3.3146353901070881E-2</c:v>
                </c:pt>
                <c:pt idx="3671">
                  <c:v>3.4409740603493916E-2</c:v>
                </c:pt>
                <c:pt idx="3672">
                  <c:v>3.3294916122422843E-2</c:v>
                </c:pt>
                <c:pt idx="3673">
                  <c:v>3.4936844934157482E-2</c:v>
                </c:pt>
                <c:pt idx="3674">
                  <c:v>3.6231884057971016E-2</c:v>
                </c:pt>
                <c:pt idx="3675">
                  <c:v>3.4787262510034792E-2</c:v>
                </c:pt>
                <c:pt idx="3676">
                  <c:v>3.4418850939899388E-2</c:v>
                </c:pt>
                <c:pt idx="3677">
                  <c:v>3.6101083032490981E-2</c:v>
                </c:pt>
                <c:pt idx="3678">
                  <c:v>3.2907226933299581E-2</c:v>
                </c:pt>
                <c:pt idx="3679">
                  <c:v>3.2528462404604025E-2</c:v>
                </c:pt>
                <c:pt idx="3680">
                  <c:v>3.3973605122174309E-2</c:v>
                </c:pt>
                <c:pt idx="3681">
                  <c:v>3.4993270524899062E-2</c:v>
                </c:pt>
                <c:pt idx="3682">
                  <c:v>3.6884664491417224E-2</c:v>
                </c:pt>
                <c:pt idx="3683">
                  <c:v>4.0372670807453416E-2</c:v>
                </c:pt>
                <c:pt idx="3684">
                  <c:v>3.6821979889534062E-2</c:v>
                </c:pt>
                <c:pt idx="3685">
                  <c:v>3.5422343324250677E-2</c:v>
                </c:pt>
                <c:pt idx="3686">
                  <c:v>3.673354054817745E-2</c:v>
                </c:pt>
                <c:pt idx="3687">
                  <c:v>3.5773252614199225E-2</c:v>
                </c:pt>
                <c:pt idx="3688">
                  <c:v>3.4341566503764367E-2</c:v>
                </c:pt>
                <c:pt idx="3689">
                  <c:v>3.8644470868014272E-2</c:v>
                </c:pt>
                <c:pt idx="3690">
                  <c:v>3.5354908893119388E-2</c:v>
                </c:pt>
                <c:pt idx="3691">
                  <c:v>3.4974441754102768E-2</c:v>
                </c:pt>
                <c:pt idx="3692">
                  <c:v>3.5393411380343048E-2</c:v>
                </c:pt>
                <c:pt idx="3693">
                  <c:v>3.7084581372129513E-2</c:v>
                </c:pt>
                <c:pt idx="3694">
                  <c:v>3.4722222222222224E-2</c:v>
                </c:pt>
                <c:pt idx="3695">
                  <c:v>3.3252334058063694E-2</c:v>
                </c:pt>
                <c:pt idx="3696">
                  <c:v>3.528294205455286E-2</c:v>
                </c:pt>
                <c:pt idx="3697">
                  <c:v>3.4852546916890083E-2</c:v>
                </c:pt>
                <c:pt idx="3698">
                  <c:v>3.5049878673496897E-2</c:v>
                </c:pt>
                <c:pt idx="3699">
                  <c:v>3.6619718309859155E-2</c:v>
                </c:pt>
                <c:pt idx="3700">
                  <c:v>3.7132247929163101E-2</c:v>
                </c:pt>
                <c:pt idx="3701">
                  <c:v>4.2132555501539458E-2</c:v>
                </c:pt>
                <c:pt idx="3702">
                  <c:v>4.0682209356908153E-2</c:v>
                </c:pt>
                <c:pt idx="3703">
                  <c:v>3.8939643552493637E-2</c:v>
                </c:pt>
                <c:pt idx="3704">
                  <c:v>4.2112082928409462E-2</c:v>
                </c:pt>
                <c:pt idx="3705">
                  <c:v>3.8922155688622756E-2</c:v>
                </c:pt>
                <c:pt idx="3706">
                  <c:v>3.7350955322511134E-2</c:v>
                </c:pt>
                <c:pt idx="3707">
                  <c:v>4.1700080192461908E-2</c:v>
                </c:pt>
                <c:pt idx="3708">
                  <c:v>4.1204437400950873E-2</c:v>
                </c:pt>
                <c:pt idx="3709">
                  <c:v>4.3347782594198067E-2</c:v>
                </c:pt>
                <c:pt idx="3710">
                  <c:v>3.7934053107674351E-2</c:v>
                </c:pt>
                <c:pt idx="3711">
                  <c:v>3.7201316354271E-2</c:v>
                </c:pt>
                <c:pt idx="3712">
                  <c:v>4.4959363652083695E-2</c:v>
                </c:pt>
                <c:pt idx="3713">
                  <c:v>4.0625000000000001E-2</c:v>
                </c:pt>
                <c:pt idx="3714">
                  <c:v>3.556771545827634E-2</c:v>
                </c:pt>
                <c:pt idx="3715">
                  <c:v>3.5446489434219498E-2</c:v>
                </c:pt>
                <c:pt idx="3716">
                  <c:v>3.3836543466944299E-2</c:v>
                </c:pt>
                <c:pt idx="3717">
                  <c:v>3.2753842277651803E-2</c:v>
                </c:pt>
                <c:pt idx="3718">
                  <c:v>3.2679738562091505E-2</c:v>
                </c:pt>
                <c:pt idx="3719">
                  <c:v>3.1630170316301706E-2</c:v>
                </c:pt>
                <c:pt idx="3720">
                  <c:v>3.1522793404461687E-2</c:v>
                </c:pt>
                <c:pt idx="3721">
                  <c:v>3.3548387096774192E-2</c:v>
                </c:pt>
                <c:pt idx="3722">
                  <c:v>2.9902242668200116E-2</c:v>
                </c:pt>
                <c:pt idx="3723">
                  <c:v>2.9724476963530356E-2</c:v>
                </c:pt>
                <c:pt idx="3724">
                  <c:v>3.0505690484571159E-2</c:v>
                </c:pt>
                <c:pt idx="3725">
                  <c:v>3.042358998361807E-2</c:v>
                </c:pt>
                <c:pt idx="3726">
                  <c:v>2.9772128707202566E-2</c:v>
                </c:pt>
                <c:pt idx="3727">
                  <c:v>2.9612756264236904E-2</c:v>
                </c:pt>
                <c:pt idx="3728">
                  <c:v>3.137065637065637E-2</c:v>
                </c:pt>
                <c:pt idx="3729">
                  <c:v>3.2479700187382887E-2</c:v>
                </c:pt>
                <c:pt idx="3730">
                  <c:v>3.1761544099682383E-2</c:v>
                </c:pt>
                <c:pt idx="3731">
                  <c:v>3.2463478586590086E-2</c:v>
                </c:pt>
                <c:pt idx="3732">
                  <c:v>3.0864197530864199E-2</c:v>
                </c:pt>
                <c:pt idx="3733">
                  <c:v>3.140096618357488E-2</c:v>
                </c:pt>
                <c:pt idx="3734">
                  <c:v>3.2035485460818136E-2</c:v>
                </c:pt>
                <c:pt idx="3735">
                  <c:v>3.2999111562381014E-2</c:v>
                </c:pt>
                <c:pt idx="3736">
                  <c:v>3.2078963602714373E-2</c:v>
                </c:pt>
                <c:pt idx="3737">
                  <c:v>3.2410870107205191E-2</c:v>
                </c:pt>
                <c:pt idx="3738">
                  <c:v>3.2011819748830342E-2</c:v>
                </c:pt>
                <c:pt idx="3739">
                  <c:v>3.0886196246139225E-2</c:v>
                </c:pt>
                <c:pt idx="3740">
                  <c:v>3.1216232440869251E-2</c:v>
                </c:pt>
                <c:pt idx="3741">
                  <c:v>3.0120481927710847E-2</c:v>
                </c:pt>
                <c:pt idx="3742">
                  <c:v>2.9823353980270702E-2</c:v>
                </c:pt>
                <c:pt idx="3743">
                  <c:v>3.0016162549064879E-2</c:v>
                </c:pt>
                <c:pt idx="3744">
                  <c:v>3.0306562536426156E-2</c:v>
                </c:pt>
                <c:pt idx="3745">
                  <c:v>3.0405800491170622E-2</c:v>
                </c:pt>
                <c:pt idx="3746">
                  <c:v>2.9511918274687857E-2</c:v>
                </c:pt>
                <c:pt idx="3747">
                  <c:v>2.937189335743335E-2</c:v>
                </c:pt>
                <c:pt idx="3748">
                  <c:v>3.0071709461022441E-2</c:v>
                </c:pt>
                <c:pt idx="3749">
                  <c:v>3.0692952425923743E-2</c:v>
                </c:pt>
                <c:pt idx="3750">
                  <c:v>3.1253756461113114E-2</c:v>
                </c:pt>
                <c:pt idx="3751">
                  <c:v>3.086053412462908E-2</c:v>
                </c:pt>
                <c:pt idx="3752">
                  <c:v>3.0030030030030033E-2</c:v>
                </c:pt>
                <c:pt idx="3753">
                  <c:v>3.0148423005565864E-2</c:v>
                </c:pt>
                <c:pt idx="3754">
                  <c:v>3.1115366203925323E-2</c:v>
                </c:pt>
                <c:pt idx="3755">
                  <c:v>3.0922930542340629E-2</c:v>
                </c:pt>
                <c:pt idx="3756">
                  <c:v>3.0805687203791468E-2</c:v>
                </c:pt>
                <c:pt idx="3757">
                  <c:v>3.1163849934076469E-2</c:v>
                </c:pt>
                <c:pt idx="3758">
                  <c:v>3.0747398297067172E-2</c:v>
                </c:pt>
                <c:pt idx="3759">
                  <c:v>3.1518971996605652E-2</c:v>
                </c:pt>
                <c:pt idx="3760">
                  <c:v>3.140096618357488E-2</c:v>
                </c:pt>
                <c:pt idx="3761">
                  <c:v>3.0838571936899539E-2</c:v>
                </c:pt>
                <c:pt idx="3762">
                  <c:v>3.0747398297067172E-2</c:v>
                </c:pt>
                <c:pt idx="3763">
                  <c:v>2.9796011918404766E-2</c:v>
                </c:pt>
                <c:pt idx="3764">
                  <c:v>3.1385803959439885E-2</c:v>
                </c:pt>
                <c:pt idx="3765">
                  <c:v>3.1518971996605652E-2</c:v>
                </c:pt>
                <c:pt idx="3766">
                  <c:v>3.1492248062015504E-2</c:v>
                </c:pt>
                <c:pt idx="3767">
                  <c:v>3.1707317073170732E-2</c:v>
                </c:pt>
                <c:pt idx="3768">
                  <c:v>3.1457955232909861E-2</c:v>
                </c:pt>
                <c:pt idx="3769">
                  <c:v>3.0363190470629454E-2</c:v>
                </c:pt>
                <c:pt idx="3770">
                  <c:v>2.9916005062708553E-2</c:v>
                </c:pt>
                <c:pt idx="3771">
                  <c:v>3.0214991284137131E-2</c:v>
                </c:pt>
                <c:pt idx="3772">
                  <c:v>3.0349013657056147E-2</c:v>
                </c:pt>
                <c:pt idx="3773">
                  <c:v>3.0096075934714667E-2</c:v>
                </c:pt>
                <c:pt idx="3774">
                  <c:v>2.9076269290986358E-2</c:v>
                </c:pt>
                <c:pt idx="3775">
                  <c:v>2.8017241379310345E-2</c:v>
                </c:pt>
                <c:pt idx="3776">
                  <c:v>2.8184281842818428E-2</c:v>
                </c:pt>
                <c:pt idx="3777">
                  <c:v>2.7012987012987013E-2</c:v>
                </c:pt>
                <c:pt idx="3778">
                  <c:v>2.7686082419337666E-2</c:v>
                </c:pt>
                <c:pt idx="3779">
                  <c:v>2.7142708007098861E-2</c:v>
                </c:pt>
                <c:pt idx="3780">
                  <c:v>2.6853955794257388E-2</c:v>
                </c:pt>
                <c:pt idx="3781">
                  <c:v>2.6361147723816286E-2</c:v>
                </c:pt>
                <c:pt idx="3782">
                  <c:v>2.6688564976390886E-2</c:v>
                </c:pt>
                <c:pt idx="3783">
                  <c:v>2.6241421073879695E-2</c:v>
                </c:pt>
                <c:pt idx="3784">
                  <c:v>2.6228185211338649E-2</c:v>
                </c:pt>
                <c:pt idx="3785">
                  <c:v>2.6584867075664622E-2</c:v>
                </c:pt>
                <c:pt idx="3786">
                  <c:v>2.669130479416898E-2</c:v>
                </c:pt>
                <c:pt idx="3787">
                  <c:v>2.6167471819645734E-2</c:v>
                </c:pt>
                <c:pt idx="3788">
                  <c:v>2.6358475263584754E-2</c:v>
                </c:pt>
                <c:pt idx="3789">
                  <c:v>2.6246719160104987E-2</c:v>
                </c:pt>
                <c:pt idx="3790">
                  <c:v>2.6909542537776856E-2</c:v>
                </c:pt>
                <c:pt idx="3791">
                  <c:v>2.6842865992153624E-2</c:v>
                </c:pt>
                <c:pt idx="3792">
                  <c:v>2.6193834374370339E-2</c:v>
                </c:pt>
                <c:pt idx="3793">
                  <c:v>2.5904154627876857E-2</c:v>
                </c:pt>
                <c:pt idx="3794">
                  <c:v>2.6133279726605691E-2</c:v>
                </c:pt>
                <c:pt idx="3795">
                  <c:v>2.6156941649899394E-2</c:v>
                </c:pt>
                <c:pt idx="3796">
                  <c:v>2.6514378951662247E-2</c:v>
                </c:pt>
                <c:pt idx="3797">
                  <c:v>2.6151679742506539E-2</c:v>
                </c:pt>
                <c:pt idx="3798">
                  <c:v>2.5694238561122643E-2</c:v>
                </c:pt>
                <c:pt idx="3799">
                  <c:v>2.5691699604743084E-2</c:v>
                </c:pt>
                <c:pt idx="3800">
                  <c:v>2.6130653266331658E-2</c:v>
                </c:pt>
                <c:pt idx="3801">
                  <c:v>2.6002600260026005E-2</c:v>
                </c:pt>
                <c:pt idx="3802">
                  <c:v>2.7072053311120364E-2</c:v>
                </c:pt>
                <c:pt idx="3803">
                  <c:v>2.6568567341099532E-2</c:v>
                </c:pt>
                <c:pt idx="3804">
                  <c:v>2.6164838482439369E-2</c:v>
                </c:pt>
                <c:pt idx="3805">
                  <c:v>2.6222894604135148E-2</c:v>
                </c:pt>
                <c:pt idx="3806">
                  <c:v>2.6299817924337447E-2</c:v>
                </c:pt>
                <c:pt idx="3807">
                  <c:v>2.5891256721768573E-2</c:v>
                </c:pt>
                <c:pt idx="3808">
                  <c:v>2.6109660574412535E-2</c:v>
                </c:pt>
                <c:pt idx="3809">
                  <c:v>2.5811575498858333E-2</c:v>
                </c:pt>
                <c:pt idx="3810">
                  <c:v>2.5512707290746738E-2</c:v>
                </c:pt>
                <c:pt idx="3811">
                  <c:v>2.5237817899437003E-2</c:v>
                </c:pt>
                <c:pt idx="3812">
                  <c:v>2.5220680958385876E-2</c:v>
                </c:pt>
                <c:pt idx="3813">
                  <c:v>2.5440313111545987E-2</c:v>
                </c:pt>
                <c:pt idx="3814">
                  <c:v>2.5901574018728831E-2</c:v>
                </c:pt>
                <c:pt idx="3815">
                  <c:v>2.6398619149152199E-2</c:v>
                </c:pt>
                <c:pt idx="3816">
                  <c:v>2.3741301678264427E-2</c:v>
                </c:pt>
                <c:pt idx="3817">
                  <c:v>2.3738872403560828E-2</c:v>
                </c:pt>
                <c:pt idx="3818">
                  <c:v>2.3829087921117501E-2</c:v>
                </c:pt>
                <c:pt idx="3819">
                  <c:v>2.3821747612691239E-2</c:v>
                </c:pt>
                <c:pt idx="3820">
                  <c:v>2.3809523809523808E-2</c:v>
                </c:pt>
                <c:pt idx="3821">
                  <c:v>2.4349286314021827E-2</c:v>
                </c:pt>
                <c:pt idx="3822">
                  <c:v>2.3949623206359034E-2</c:v>
                </c:pt>
                <c:pt idx="3823">
                  <c:v>2.4262706546747538E-2</c:v>
                </c:pt>
                <c:pt idx="3824">
                  <c:v>2.4339068401174991E-2</c:v>
                </c:pt>
                <c:pt idx="3825">
                  <c:v>2.4436486201811668E-2</c:v>
                </c:pt>
                <c:pt idx="3826">
                  <c:v>2.4128965158606342E-2</c:v>
                </c:pt>
                <c:pt idx="3827">
                  <c:v>2.448807261980156E-2</c:v>
                </c:pt>
                <c:pt idx="3828">
                  <c:v>2.5081081081081081E-2</c:v>
                </c:pt>
                <c:pt idx="3829">
                  <c:v>2.5029668788434566E-2</c:v>
                </c:pt>
                <c:pt idx="3830">
                  <c:v>2.5108225108225104E-2</c:v>
                </c:pt>
                <c:pt idx="3831">
                  <c:v>2.4555461473327687E-2</c:v>
                </c:pt>
                <c:pt idx="3832">
                  <c:v>2.4672976709560777E-2</c:v>
                </c:pt>
                <c:pt idx="3833">
                  <c:v>2.5026968716289101E-2</c:v>
                </c:pt>
                <c:pt idx="3834">
                  <c:v>2.4898046791156897E-2</c:v>
                </c:pt>
                <c:pt idx="3835">
                  <c:v>2.5220132623111208E-2</c:v>
                </c:pt>
                <c:pt idx="3836">
                  <c:v>2.5236593059936904E-2</c:v>
                </c:pt>
                <c:pt idx="3837">
                  <c:v>2.5729178218919815E-2</c:v>
                </c:pt>
                <c:pt idx="3838">
                  <c:v>2.5979843225083985E-2</c:v>
                </c:pt>
                <c:pt idx="3839">
                  <c:v>2.6126126126126126E-2</c:v>
                </c:pt>
                <c:pt idx="3840">
                  <c:v>2.5892857142857141E-2</c:v>
                </c:pt>
                <c:pt idx="3841">
                  <c:v>2.5792106725958865E-2</c:v>
                </c:pt>
                <c:pt idx="3842">
                  <c:v>2.5985663082437275E-2</c:v>
                </c:pt>
                <c:pt idx="3843">
                  <c:v>2.6282995355160304E-2</c:v>
                </c:pt>
                <c:pt idx="3844">
                  <c:v>2.6348665530948324E-2</c:v>
                </c:pt>
                <c:pt idx="3845">
                  <c:v>2.6447788417692658E-2</c:v>
                </c:pt>
                <c:pt idx="3846">
                  <c:v>2.6306837509921757E-2</c:v>
                </c:pt>
                <c:pt idx="3847">
                  <c:v>2.6746599031588655E-2</c:v>
                </c:pt>
                <c:pt idx="3848">
                  <c:v>2.7179006560449859E-2</c:v>
                </c:pt>
                <c:pt idx="3849">
                  <c:v>2.7455621301775146E-2</c:v>
                </c:pt>
                <c:pt idx="3850">
                  <c:v>2.7488151658767768E-2</c:v>
                </c:pt>
                <c:pt idx="3851">
                  <c:v>2.7306967984934087E-2</c:v>
                </c:pt>
                <c:pt idx="3852">
                  <c:v>2.744263070735746E-2</c:v>
                </c:pt>
                <c:pt idx="3853">
                  <c:v>2.7615760028568023E-2</c:v>
                </c:pt>
                <c:pt idx="3854">
                  <c:v>2.788126427112126E-2</c:v>
                </c:pt>
                <c:pt idx="3855">
                  <c:v>2.8330687507632187E-2</c:v>
                </c:pt>
                <c:pt idx="3856">
                  <c:v>2.6939154667905245E-2</c:v>
                </c:pt>
                <c:pt idx="3857">
                  <c:v>2.7556716949756501E-2</c:v>
                </c:pt>
                <c:pt idx="3858">
                  <c:v>2.7185376142488865E-2</c:v>
                </c:pt>
                <c:pt idx="3859">
                  <c:v>2.6654411764705878E-2</c:v>
                </c:pt>
                <c:pt idx="3860">
                  <c:v>2.6749682924017061E-2</c:v>
                </c:pt>
                <c:pt idx="3861">
                  <c:v>2.6315789473684209E-2</c:v>
                </c:pt>
                <c:pt idx="3862">
                  <c:v>2.7381092883276285E-2</c:v>
                </c:pt>
                <c:pt idx="3863">
                  <c:v>2.7210884353741492E-2</c:v>
                </c:pt>
                <c:pt idx="3864">
                  <c:v>2.6423690205011389E-2</c:v>
                </c:pt>
                <c:pt idx="3865">
                  <c:v>2.6129068588805041E-2</c:v>
                </c:pt>
                <c:pt idx="3866">
                  <c:v>2.6749682924017061E-2</c:v>
                </c:pt>
                <c:pt idx="3867">
                  <c:v>2.6605504587155961E-2</c:v>
                </c:pt>
                <c:pt idx="3868">
                  <c:v>2.6771290099238402E-2</c:v>
                </c:pt>
                <c:pt idx="3869">
                  <c:v>2.6061559200179735E-2</c:v>
                </c:pt>
                <c:pt idx="3870">
                  <c:v>2.6297891634549986E-2</c:v>
                </c:pt>
                <c:pt idx="3871">
                  <c:v>2.6327734906945073E-2</c:v>
                </c:pt>
                <c:pt idx="3872">
                  <c:v>2.6611608167010779E-2</c:v>
                </c:pt>
                <c:pt idx="3873">
                  <c:v>2.7159915710606414E-2</c:v>
                </c:pt>
                <c:pt idx="3874">
                  <c:v>2.7364944562396791E-2</c:v>
                </c:pt>
                <c:pt idx="3875">
                  <c:v>2.6870511929580725E-2</c:v>
                </c:pt>
                <c:pt idx="3876">
                  <c:v>2.7348815277614052E-2</c:v>
                </c:pt>
                <c:pt idx="3877">
                  <c:v>2.7751196172248804E-2</c:v>
                </c:pt>
                <c:pt idx="3878">
                  <c:v>2.8005794302269432E-2</c:v>
                </c:pt>
                <c:pt idx="3879">
                  <c:v>2.8251339503166096E-2</c:v>
                </c:pt>
                <c:pt idx="3880">
                  <c:v>2.8599605522682443E-2</c:v>
                </c:pt>
                <c:pt idx="3881">
                  <c:v>2.8844958348874794E-2</c:v>
                </c:pt>
                <c:pt idx="3882">
                  <c:v>2.92707544789301E-2</c:v>
                </c:pt>
                <c:pt idx="3883">
                  <c:v>2.9464058928117855E-2</c:v>
                </c:pt>
                <c:pt idx="3884">
                  <c:v>2.9931621726228871E-2</c:v>
                </c:pt>
                <c:pt idx="3885">
                  <c:v>2.90945573112616E-2</c:v>
                </c:pt>
                <c:pt idx="3886">
                  <c:v>2.8285783955132895E-2</c:v>
                </c:pt>
                <c:pt idx="3887">
                  <c:v>2.8124621166201964E-2</c:v>
                </c:pt>
                <c:pt idx="3888">
                  <c:v>2.7867867867867865E-2</c:v>
                </c:pt>
                <c:pt idx="3889">
                  <c:v>2.787456445993031E-2</c:v>
                </c:pt>
                <c:pt idx="3890">
                  <c:v>2.8087167070217918E-2</c:v>
                </c:pt>
                <c:pt idx="3891">
                  <c:v>2.799903451605117E-2</c:v>
                </c:pt>
                <c:pt idx="3892">
                  <c:v>2.8354925446101197E-2</c:v>
                </c:pt>
                <c:pt idx="3893">
                  <c:v>2.7727978964981474E-2</c:v>
                </c:pt>
                <c:pt idx="3894">
                  <c:v>2.8483732351135663E-2</c:v>
                </c:pt>
                <c:pt idx="3895">
                  <c:v>2.8553846153846152E-2</c:v>
                </c:pt>
                <c:pt idx="3896">
                  <c:v>2.7797747423915647E-2</c:v>
                </c:pt>
                <c:pt idx="3897">
                  <c:v>2.8036253776435042E-2</c:v>
                </c:pt>
                <c:pt idx="3898">
                  <c:v>2.689855072463768E-2</c:v>
                </c:pt>
                <c:pt idx="3899">
                  <c:v>2.6282995355160304E-2</c:v>
                </c:pt>
                <c:pt idx="3900">
                  <c:v>2.5519744802551973E-2</c:v>
                </c:pt>
                <c:pt idx="3901">
                  <c:v>2.5587294584757912E-2</c:v>
                </c:pt>
                <c:pt idx="3902">
                  <c:v>2.5244831338411312E-2</c:v>
                </c:pt>
                <c:pt idx="3903">
                  <c:v>2.5062115156098089E-2</c:v>
                </c:pt>
                <c:pt idx="3904">
                  <c:v>2.5508521165475532E-2</c:v>
                </c:pt>
                <c:pt idx="3905">
                  <c:v>2.5181808314338434E-2</c:v>
                </c:pt>
                <c:pt idx="3906">
                  <c:v>2.4852704874129619E-2</c:v>
                </c:pt>
                <c:pt idx="3907">
                  <c:v>2.4521720748335269E-2</c:v>
                </c:pt>
                <c:pt idx="3908">
                  <c:v>2.4823453884014551E-2</c:v>
                </c:pt>
                <c:pt idx="3909">
                  <c:v>2.4858030643951569E-2</c:v>
                </c:pt>
                <c:pt idx="3910">
                  <c:v>2.4457094665823319E-2</c:v>
                </c:pt>
                <c:pt idx="3911">
                  <c:v>2.4400504838031131E-2</c:v>
                </c:pt>
                <c:pt idx="3912">
                  <c:v>2.4462252214255586E-2</c:v>
                </c:pt>
                <c:pt idx="3913">
                  <c:v>2.4555461473327687E-2</c:v>
                </c:pt>
                <c:pt idx="3914">
                  <c:v>2.4670353041259037E-2</c:v>
                </c:pt>
                <c:pt idx="3915">
                  <c:v>2.5203693644758284E-2</c:v>
                </c:pt>
                <c:pt idx="3916">
                  <c:v>2.5522552255225518E-2</c:v>
                </c:pt>
                <c:pt idx="3917">
                  <c:v>2.5441386116898782E-2</c:v>
                </c:pt>
                <c:pt idx="3918">
                  <c:v>2.5783507446099131E-2</c:v>
                </c:pt>
                <c:pt idx="3919">
                  <c:v>2.5211910454249076E-2</c:v>
                </c:pt>
                <c:pt idx="3920">
                  <c:v>2.4924795874516542E-2</c:v>
                </c:pt>
                <c:pt idx="3921">
                  <c:v>2.5277838308999781E-2</c:v>
                </c:pt>
                <c:pt idx="3922">
                  <c:v>2.5809322505284234E-2</c:v>
                </c:pt>
                <c:pt idx="3923">
                  <c:v>2.5294374182293938E-2</c:v>
                </c:pt>
                <c:pt idx="3924">
                  <c:v>2.5505716798592787E-2</c:v>
                </c:pt>
                <c:pt idx="3925">
                  <c:v>2.5388487634055591E-2</c:v>
                </c:pt>
                <c:pt idx="3926">
                  <c:v>2.5979843225083985E-2</c:v>
                </c:pt>
                <c:pt idx="3927">
                  <c:v>2.6617714547957777E-2</c:v>
                </c:pt>
                <c:pt idx="3928">
                  <c:v>2.641165755919854E-2</c:v>
                </c:pt>
                <c:pt idx="3929">
                  <c:v>2.6432721886749458E-2</c:v>
                </c:pt>
                <c:pt idx="3930">
                  <c:v>2.6802218114602584E-2</c:v>
                </c:pt>
                <c:pt idx="3931">
                  <c:v>2.6957936323495232E-2</c:v>
                </c:pt>
                <c:pt idx="3932">
                  <c:v>2.7517494959079583E-2</c:v>
                </c:pt>
                <c:pt idx="3933">
                  <c:v>2.7688268289772045E-2</c:v>
                </c:pt>
                <c:pt idx="3934">
                  <c:v>2.6768201223029881E-2</c:v>
                </c:pt>
                <c:pt idx="3935">
                  <c:v>2.7055393586005828E-2</c:v>
                </c:pt>
                <c:pt idx="3936">
                  <c:v>2.6393629124004548E-2</c:v>
                </c:pt>
                <c:pt idx="3937">
                  <c:v>2.7284487827825471E-2</c:v>
                </c:pt>
                <c:pt idx="3938">
                  <c:v>2.6983019306815535E-2</c:v>
                </c:pt>
                <c:pt idx="3939">
                  <c:v>2.7566539923954372E-2</c:v>
                </c:pt>
                <c:pt idx="3940">
                  <c:v>2.69297736506094E-2</c:v>
                </c:pt>
                <c:pt idx="3941">
                  <c:v>2.6718875964528387E-2</c:v>
                </c:pt>
                <c:pt idx="3942">
                  <c:v>2.7207693209804151E-2</c:v>
                </c:pt>
                <c:pt idx="3943">
                  <c:v>2.6587210634884249E-2</c:v>
                </c:pt>
                <c:pt idx="3944">
                  <c:v>2.6014801525005602E-2</c:v>
                </c:pt>
                <c:pt idx="3945">
                  <c:v>2.6502170436371941E-2</c:v>
                </c:pt>
                <c:pt idx="3946">
                  <c:v>2.5595763459841128E-2</c:v>
                </c:pt>
                <c:pt idx="3947">
                  <c:v>2.6220614828209761E-2</c:v>
                </c:pt>
                <c:pt idx="3948">
                  <c:v>2.6220614828209761E-2</c:v>
                </c:pt>
                <c:pt idx="3949">
                  <c:v>2.6055705300988316E-2</c:v>
                </c:pt>
                <c:pt idx="3950">
                  <c:v>2.5352420500491746E-2</c:v>
                </c:pt>
                <c:pt idx="3951">
                  <c:v>2.5754884547069271E-2</c:v>
                </c:pt>
                <c:pt idx="3952">
                  <c:v>2.4978466838931956E-2</c:v>
                </c:pt>
                <c:pt idx="3953">
                  <c:v>2.531369339879978E-2</c:v>
                </c:pt>
                <c:pt idx="3954">
                  <c:v>2.5430231283568999E-2</c:v>
                </c:pt>
                <c:pt idx="3955">
                  <c:v>2.5806451612903222E-2</c:v>
                </c:pt>
                <c:pt idx="3956">
                  <c:v>2.609086819613135E-2</c:v>
                </c:pt>
                <c:pt idx="3957">
                  <c:v>2.6232473993668022E-2</c:v>
                </c:pt>
                <c:pt idx="3958">
                  <c:v>2.5988573989022067E-2</c:v>
                </c:pt>
                <c:pt idx="3959">
                  <c:v>2.5102791603549012E-2</c:v>
                </c:pt>
                <c:pt idx="3960">
                  <c:v>2.4876688826935445E-2</c:v>
                </c:pt>
                <c:pt idx="3961">
                  <c:v>2.4826110219368643E-2</c:v>
                </c:pt>
                <c:pt idx="3962">
                  <c:v>2.5127260911946277E-2</c:v>
                </c:pt>
                <c:pt idx="3963">
                  <c:v>2.5380155344054259E-2</c:v>
                </c:pt>
                <c:pt idx="3964">
                  <c:v>2.5494505494505493E-2</c:v>
                </c:pt>
                <c:pt idx="3965">
                  <c:v>2.5195482189400521E-2</c:v>
                </c:pt>
                <c:pt idx="3966">
                  <c:v>2.4999999999999998E-2</c:v>
                </c:pt>
                <c:pt idx="3967">
                  <c:v>2.5333042148940815E-2</c:v>
                </c:pt>
                <c:pt idx="3968">
                  <c:v>2.5129982668977469E-2</c:v>
                </c:pt>
                <c:pt idx="3969">
                  <c:v>2.5261324041811844E-2</c:v>
                </c:pt>
                <c:pt idx="3970">
                  <c:v>2.5360734586794925E-2</c:v>
                </c:pt>
                <c:pt idx="3971">
                  <c:v>2.5064822817631803E-2</c:v>
                </c:pt>
                <c:pt idx="3972">
                  <c:v>2.4565861922914017E-2</c:v>
                </c:pt>
                <c:pt idx="3973">
                  <c:v>2.479162214148322E-2</c:v>
                </c:pt>
                <c:pt idx="3974">
                  <c:v>2.4810180729333758E-2</c:v>
                </c:pt>
                <c:pt idx="3975">
                  <c:v>2.5078369905956108E-2</c:v>
                </c:pt>
                <c:pt idx="3976">
                  <c:v>2.5250326512842838E-2</c:v>
                </c:pt>
                <c:pt idx="3977">
                  <c:v>2.458929517753047E-2</c:v>
                </c:pt>
                <c:pt idx="3978">
                  <c:v>2.4462252214255586E-2</c:v>
                </c:pt>
                <c:pt idx="3979">
                  <c:v>2.4636296060316448E-2</c:v>
                </c:pt>
                <c:pt idx="3980">
                  <c:v>2.4652002975241737E-2</c:v>
                </c:pt>
                <c:pt idx="3981">
                  <c:v>2.4855367473751871E-2</c:v>
                </c:pt>
                <c:pt idx="3982">
                  <c:v>2.5514131749697567E-2</c:v>
                </c:pt>
                <c:pt idx="3983">
                  <c:v>2.5592939878654162E-2</c:v>
                </c:pt>
                <c:pt idx="3984">
                  <c:v>2.5752025752025749E-2</c:v>
                </c:pt>
                <c:pt idx="3985">
                  <c:v>2.6011884740441752E-2</c:v>
                </c:pt>
                <c:pt idx="3986">
                  <c:v>2.6188057342815214E-2</c:v>
                </c:pt>
                <c:pt idx="3987">
                  <c:v>2.665134979896611E-2</c:v>
                </c:pt>
                <c:pt idx="3988">
                  <c:v>2.6468910439247002E-2</c:v>
                </c:pt>
                <c:pt idx="3989">
                  <c:v>2.6087934330372198E-2</c:v>
                </c:pt>
                <c:pt idx="3990">
                  <c:v>2.6256224535989133E-2</c:v>
                </c:pt>
                <c:pt idx="3991">
                  <c:v>2.6146737292911077E-2</c:v>
                </c:pt>
                <c:pt idx="3992">
                  <c:v>2.6435733819507746E-2</c:v>
                </c:pt>
                <c:pt idx="3993">
                  <c:v>2.6608556027067323E-2</c:v>
                </c:pt>
                <c:pt idx="3994">
                  <c:v>2.6758938869665509E-2</c:v>
                </c:pt>
                <c:pt idx="3995">
                  <c:v>2.7520759193357058E-2</c:v>
                </c:pt>
                <c:pt idx="3996">
                  <c:v>2.6666666666666665E-2</c:v>
                </c:pt>
                <c:pt idx="3997">
                  <c:v>2.6599403806466405E-2</c:v>
                </c:pt>
                <c:pt idx="3998">
                  <c:v>2.7140851661207298E-2</c:v>
                </c:pt>
                <c:pt idx="3999">
                  <c:v>2.7169457781941676E-2</c:v>
                </c:pt>
                <c:pt idx="4000">
                  <c:v>2.7520759193357058E-2</c:v>
                </c:pt>
                <c:pt idx="4001">
                  <c:v>2.7329485216162089E-2</c:v>
                </c:pt>
                <c:pt idx="4002">
                  <c:v>2.7501185395922237E-2</c:v>
                </c:pt>
                <c:pt idx="4003">
                  <c:v>2.8504730310848995E-2</c:v>
                </c:pt>
                <c:pt idx="4004">
                  <c:v>2.872709262010896E-2</c:v>
                </c:pt>
                <c:pt idx="4005">
                  <c:v>2.8138265615524558E-2</c:v>
                </c:pt>
                <c:pt idx="4006">
                  <c:v>2.8138265615524558E-2</c:v>
                </c:pt>
                <c:pt idx="4007">
                  <c:v>2.7811076480460318E-2</c:v>
                </c:pt>
                <c:pt idx="4008">
                  <c:v>2.8603131549747255E-2</c:v>
                </c:pt>
                <c:pt idx="4009">
                  <c:v>2.7510968812996559E-2</c:v>
                </c:pt>
                <c:pt idx="4010">
                  <c:v>2.7655262844200737E-2</c:v>
                </c:pt>
                <c:pt idx="4011">
                  <c:v>2.8285783955132895E-2</c:v>
                </c:pt>
                <c:pt idx="4012">
                  <c:v>2.7294117647058823E-2</c:v>
                </c:pt>
                <c:pt idx="4013">
                  <c:v>2.7655262844200737E-2</c:v>
                </c:pt>
                <c:pt idx="4014">
                  <c:v>2.7239638370318186E-2</c:v>
                </c:pt>
                <c:pt idx="4015">
                  <c:v>2.7210884353741492E-2</c:v>
                </c:pt>
                <c:pt idx="4016">
                  <c:v>2.6842531528404486E-2</c:v>
                </c:pt>
                <c:pt idx="4017">
                  <c:v>2.7230046948356804E-2</c:v>
                </c:pt>
                <c:pt idx="4018">
                  <c:v>2.6526412074091014E-2</c:v>
                </c:pt>
                <c:pt idx="4019">
                  <c:v>2.5480505216913783E-2</c:v>
                </c:pt>
                <c:pt idx="4020">
                  <c:v>2.5820812465219809E-2</c:v>
                </c:pt>
                <c:pt idx="4021">
                  <c:v>2.5062115156098089E-2</c:v>
                </c:pt>
                <c:pt idx="4022">
                  <c:v>2.5184541901867127E-2</c:v>
                </c:pt>
                <c:pt idx="4023">
                  <c:v>2.4946236559139783E-2</c:v>
                </c:pt>
                <c:pt idx="4024">
                  <c:v>2.4924795874516542E-2</c:v>
                </c:pt>
                <c:pt idx="4025">
                  <c:v>2.5466520307354554E-2</c:v>
                </c:pt>
                <c:pt idx="4026">
                  <c:v>2.5184541901867127E-2</c:v>
                </c:pt>
                <c:pt idx="4027">
                  <c:v>2.4858030643951569E-2</c:v>
                </c:pt>
                <c:pt idx="4028">
                  <c:v>2.4866023579849947E-2</c:v>
                </c:pt>
                <c:pt idx="4029">
                  <c:v>2.5564738292011016E-2</c:v>
                </c:pt>
                <c:pt idx="4030">
                  <c:v>2.6067415730337076E-2</c:v>
                </c:pt>
                <c:pt idx="4031">
                  <c:v>2.5921787709497206E-2</c:v>
                </c:pt>
                <c:pt idx="4032">
                  <c:v>2.6459854014598536E-2</c:v>
                </c:pt>
                <c:pt idx="4033">
                  <c:v>2.6799122097724386E-2</c:v>
                </c:pt>
                <c:pt idx="4034">
                  <c:v>2.6873624464265028E-2</c:v>
                </c:pt>
                <c:pt idx="4035">
                  <c:v>2.7246036406341746E-2</c:v>
                </c:pt>
                <c:pt idx="4036">
                  <c:v>2.7540360873694207E-2</c:v>
                </c:pt>
                <c:pt idx="4037">
                  <c:v>2.7559990496554998E-2</c:v>
                </c:pt>
                <c:pt idx="4038">
                  <c:v>2.7655262844200737E-2</c:v>
                </c:pt>
                <c:pt idx="4039">
                  <c:v>2.8053204353083432E-2</c:v>
                </c:pt>
                <c:pt idx="4040">
                  <c:v>2.7968655816757081E-2</c:v>
                </c:pt>
                <c:pt idx="4041">
                  <c:v>2.8448804414469651E-2</c:v>
                </c:pt>
                <c:pt idx="4042">
                  <c:v>2.8002414001207E-2</c:v>
                </c:pt>
                <c:pt idx="4043">
                  <c:v>2.8652587378041248E-2</c:v>
                </c:pt>
                <c:pt idx="4044">
                  <c:v>2.7854484331852558E-2</c:v>
                </c:pt>
                <c:pt idx="4045">
                  <c:v>2.7821081664468159E-2</c:v>
                </c:pt>
                <c:pt idx="4046">
                  <c:v>2.7894673560177947E-2</c:v>
                </c:pt>
                <c:pt idx="4047">
                  <c:v>2.8179278513300134E-2</c:v>
                </c:pt>
                <c:pt idx="4048">
                  <c:v>2.858903265557609E-2</c:v>
                </c:pt>
                <c:pt idx="4049">
                  <c:v>2.8798411122144981E-2</c:v>
                </c:pt>
                <c:pt idx="4050">
                  <c:v>2.8515240904621434E-2</c:v>
                </c:pt>
                <c:pt idx="4051">
                  <c:v>2.8752013880282562E-2</c:v>
                </c:pt>
                <c:pt idx="4052">
                  <c:v>2.8271996100414327E-2</c:v>
                </c:pt>
                <c:pt idx="4053">
                  <c:v>2.8365325834454086E-2</c:v>
                </c:pt>
                <c:pt idx="4054">
                  <c:v>2.804303154841049E-2</c:v>
                </c:pt>
                <c:pt idx="4055">
                  <c:v>2.7908095753638878E-2</c:v>
                </c:pt>
                <c:pt idx="4056">
                  <c:v>2.8213547367140941E-2</c:v>
                </c:pt>
                <c:pt idx="4057">
                  <c:v>2.8469750889679714E-2</c:v>
                </c:pt>
                <c:pt idx="4058">
                  <c:v>2.8206686930091183E-2</c:v>
                </c:pt>
                <c:pt idx="4059">
                  <c:v>2.8744889109156239E-2</c:v>
                </c:pt>
                <c:pt idx="4060">
                  <c:v>2.8596080364846541E-2</c:v>
                </c:pt>
                <c:pt idx="4061">
                  <c:v>2.9010879079654869E-2</c:v>
                </c:pt>
                <c:pt idx="4062">
                  <c:v>2.8501228501228496E-2</c:v>
                </c:pt>
                <c:pt idx="4063">
                  <c:v>2.82307130688732E-2</c:v>
                </c:pt>
                <c:pt idx="4064">
                  <c:v>2.8009175419533985E-2</c:v>
                </c:pt>
                <c:pt idx="4065">
                  <c:v>2.8002414001207E-2</c:v>
                </c:pt>
                <c:pt idx="4066">
                  <c:v>2.8480235698502332E-2</c:v>
                </c:pt>
                <c:pt idx="4067">
                  <c:v>2.8737767868202646E-2</c:v>
                </c:pt>
                <c:pt idx="4068">
                  <c:v>2.5764895330112721E-2</c:v>
                </c:pt>
                <c:pt idx="4069">
                  <c:v>2.572029182638803E-2</c:v>
                </c:pt>
                <c:pt idx="4070">
                  <c:v>2.5987006496751622E-2</c:v>
                </c:pt>
                <c:pt idx="4071">
                  <c:v>2.6601867246450955E-2</c:v>
                </c:pt>
                <c:pt idx="4072">
                  <c:v>2.6081504702194357E-2</c:v>
                </c:pt>
                <c:pt idx="4073">
                  <c:v>2.5983760149906311E-2</c:v>
                </c:pt>
                <c:pt idx="4074">
                  <c:v>2.6137220407137472E-2</c:v>
                </c:pt>
                <c:pt idx="4075">
                  <c:v>2.6229508196721315E-2</c:v>
                </c:pt>
                <c:pt idx="4076">
                  <c:v>2.6143790849673203E-2</c:v>
                </c:pt>
                <c:pt idx="4077">
                  <c:v>2.6449643947100712E-2</c:v>
                </c:pt>
                <c:pt idx="4078">
                  <c:v>2.6547543075941291E-2</c:v>
                </c:pt>
                <c:pt idx="4079">
                  <c:v>2.673865535415863E-2</c:v>
                </c:pt>
                <c:pt idx="4080">
                  <c:v>2.6639344262295084E-2</c:v>
                </c:pt>
                <c:pt idx="4081">
                  <c:v>2.6605269889997441E-2</c:v>
                </c:pt>
                <c:pt idx="4082">
                  <c:v>2.63524642087926E-2</c:v>
                </c:pt>
                <c:pt idx="4083">
                  <c:v>2.6977950713359275E-2</c:v>
                </c:pt>
                <c:pt idx="4084">
                  <c:v>2.6817947395564725E-2</c:v>
                </c:pt>
                <c:pt idx="4085">
                  <c:v>2.6513702995538558E-2</c:v>
                </c:pt>
                <c:pt idx="4086">
                  <c:v>2.707980731675563E-2</c:v>
                </c:pt>
                <c:pt idx="4087">
                  <c:v>2.6745531696026746E-2</c:v>
                </c:pt>
                <c:pt idx="4088">
                  <c:v>2.6680348896870192E-2</c:v>
                </c:pt>
                <c:pt idx="4089">
                  <c:v>2.6711185308848081E-2</c:v>
                </c:pt>
                <c:pt idx="4090">
                  <c:v>2.7009479288404102E-2</c:v>
                </c:pt>
                <c:pt idx="4091">
                  <c:v>2.695347933134638E-2</c:v>
                </c:pt>
                <c:pt idx="4092">
                  <c:v>2.7168234064785791E-2</c:v>
                </c:pt>
                <c:pt idx="4093">
                  <c:v>2.6998961578400829E-2</c:v>
                </c:pt>
                <c:pt idx="4094">
                  <c:v>2.755331832030733E-2</c:v>
                </c:pt>
                <c:pt idx="4095">
                  <c:v>2.75095886787462E-2</c:v>
                </c:pt>
                <c:pt idx="4096">
                  <c:v>2.753143613500993E-2</c:v>
                </c:pt>
                <c:pt idx="4097">
                  <c:v>2.760817626758694E-2</c:v>
                </c:pt>
                <c:pt idx="4098">
                  <c:v>2.7796338366965122E-2</c:v>
                </c:pt>
                <c:pt idx="4099">
                  <c:v>2.8123309897241756E-2</c:v>
                </c:pt>
                <c:pt idx="4100">
                  <c:v>2.7740730861563083E-2</c:v>
                </c:pt>
                <c:pt idx="4101">
                  <c:v>2.8077753779697626E-2</c:v>
                </c:pt>
                <c:pt idx="4102">
                  <c:v>2.8043683429958204E-2</c:v>
                </c:pt>
                <c:pt idx="4103">
                  <c:v>2.7956989247311825E-2</c:v>
                </c:pt>
                <c:pt idx="4104">
                  <c:v>2.8222523744911805E-2</c:v>
                </c:pt>
                <c:pt idx="4105">
                  <c:v>2.8520499108734401E-2</c:v>
                </c:pt>
                <c:pt idx="4106">
                  <c:v>2.9156153630501822E-2</c:v>
                </c:pt>
                <c:pt idx="4107">
                  <c:v>2.9693076374018561E-2</c:v>
                </c:pt>
                <c:pt idx="4108">
                  <c:v>2.9979821274142407E-2</c:v>
                </c:pt>
                <c:pt idx="4109">
                  <c:v>3.0552291421856642E-2</c:v>
                </c:pt>
                <c:pt idx="4110">
                  <c:v>3.0201829533904458E-2</c:v>
                </c:pt>
                <c:pt idx="4111">
                  <c:v>3.0444964871194382E-2</c:v>
                </c:pt>
                <c:pt idx="4112">
                  <c:v>3.0660377358490566E-2</c:v>
                </c:pt>
                <c:pt idx="4113">
                  <c:v>3.0219381083829728E-2</c:v>
                </c:pt>
                <c:pt idx="4114">
                  <c:v>3.0378267854534836E-2</c:v>
                </c:pt>
                <c:pt idx="4115">
                  <c:v>3.0382705229331002E-2</c:v>
                </c:pt>
                <c:pt idx="4116">
                  <c:v>3.0440509293136252E-2</c:v>
                </c:pt>
                <c:pt idx="4117">
                  <c:v>3.0737402098418798E-2</c:v>
                </c:pt>
                <c:pt idx="4118">
                  <c:v>3.131115459882583E-2</c:v>
                </c:pt>
                <c:pt idx="4119">
                  <c:v>3.1142386584818084E-2</c:v>
                </c:pt>
                <c:pt idx="4120">
                  <c:v>3.0769230769230774E-2</c:v>
                </c:pt>
                <c:pt idx="4121">
                  <c:v>3.0356100408639817E-2</c:v>
                </c:pt>
                <c:pt idx="4122">
                  <c:v>2.9205279415894413E-2</c:v>
                </c:pt>
                <c:pt idx="4123">
                  <c:v>2.9127573169023948E-2</c:v>
                </c:pt>
                <c:pt idx="4124">
                  <c:v>2.9266919938089213E-2</c:v>
                </c:pt>
                <c:pt idx="4125">
                  <c:v>2.9432573935191737E-2</c:v>
                </c:pt>
                <c:pt idx="4126">
                  <c:v>2.9739776951672865E-2</c:v>
                </c:pt>
                <c:pt idx="4127">
                  <c:v>2.9663434112949229E-2</c:v>
                </c:pt>
                <c:pt idx="4128">
                  <c:v>2.9374382149413923E-2</c:v>
                </c:pt>
                <c:pt idx="4129">
                  <c:v>2.914798206278027E-2</c:v>
                </c:pt>
                <c:pt idx="4130">
                  <c:v>2.8812854966061785E-2</c:v>
                </c:pt>
                <c:pt idx="4131">
                  <c:v>2.8559659480983112E-2</c:v>
                </c:pt>
                <c:pt idx="4132">
                  <c:v>2.8761061946902658E-2</c:v>
                </c:pt>
                <c:pt idx="4133">
                  <c:v>2.8368794326241138E-2</c:v>
                </c:pt>
                <c:pt idx="4134">
                  <c:v>2.8203389830508477E-2</c:v>
                </c:pt>
                <c:pt idx="4135">
                  <c:v>2.8634361233480177E-2</c:v>
                </c:pt>
                <c:pt idx="4136">
                  <c:v>2.8349461632819952E-2</c:v>
                </c:pt>
                <c:pt idx="4137">
                  <c:v>2.8191921930062348E-2</c:v>
                </c:pt>
                <c:pt idx="4138">
                  <c:v>2.8092922744462453E-2</c:v>
                </c:pt>
                <c:pt idx="4139">
                  <c:v>2.7930710353162348E-2</c:v>
                </c:pt>
                <c:pt idx="4140">
                  <c:v>2.8540065861690452E-2</c:v>
                </c:pt>
                <c:pt idx="4141">
                  <c:v>2.8465854659915153E-2</c:v>
                </c:pt>
                <c:pt idx="4142">
                  <c:v>2.9078708234307284E-2</c:v>
                </c:pt>
                <c:pt idx="4143">
                  <c:v>2.9090909090909091E-2</c:v>
                </c:pt>
                <c:pt idx="4144">
                  <c:v>2.9082774049217004E-2</c:v>
                </c:pt>
                <c:pt idx="4145">
                  <c:v>2.8555738605161998E-2</c:v>
                </c:pt>
                <c:pt idx="4146">
                  <c:v>2.8665931642778392E-2</c:v>
                </c:pt>
                <c:pt idx="4147">
                  <c:v>2.9205279415894413E-2</c:v>
                </c:pt>
                <c:pt idx="4148">
                  <c:v>2.8761061946902658E-2</c:v>
                </c:pt>
                <c:pt idx="4149">
                  <c:v>2.9328821206993795E-2</c:v>
                </c:pt>
                <c:pt idx="4150">
                  <c:v>2.9370234397062982E-2</c:v>
                </c:pt>
                <c:pt idx="4151">
                  <c:v>2.9855030859767477E-2</c:v>
                </c:pt>
                <c:pt idx="4152">
                  <c:v>2.9566453447050466E-2</c:v>
                </c:pt>
                <c:pt idx="4153">
                  <c:v>3.0280972485077887E-2</c:v>
                </c:pt>
                <c:pt idx="4154">
                  <c:v>2.9966863564327911E-2</c:v>
                </c:pt>
                <c:pt idx="4155">
                  <c:v>2.9449242531502197E-2</c:v>
                </c:pt>
                <c:pt idx="4156">
                  <c:v>2.9111266620013995E-2</c:v>
                </c:pt>
                <c:pt idx="4157">
                  <c:v>2.9482636428065204E-2</c:v>
                </c:pt>
                <c:pt idx="4158">
                  <c:v>2.9595902105862267E-2</c:v>
                </c:pt>
                <c:pt idx="4159">
                  <c:v>2.9308158376778921E-2</c:v>
                </c:pt>
                <c:pt idx="4160">
                  <c:v>2.8287773697810419E-2</c:v>
                </c:pt>
                <c:pt idx="4161">
                  <c:v>2.8002154011847066E-2</c:v>
                </c:pt>
                <c:pt idx="4162">
                  <c:v>2.8092922744462453E-2</c:v>
                </c:pt>
                <c:pt idx="4163">
                  <c:v>2.8458065398823368E-2</c:v>
                </c:pt>
                <c:pt idx="4164">
                  <c:v>2.8598927540217242E-2</c:v>
                </c:pt>
                <c:pt idx="4165">
                  <c:v>2.8403659702307796E-2</c:v>
                </c:pt>
                <c:pt idx="4166">
                  <c:v>2.8241683638832314E-2</c:v>
                </c:pt>
                <c:pt idx="4167">
                  <c:v>2.7923211169284472E-2</c:v>
                </c:pt>
                <c:pt idx="4168">
                  <c:v>2.7575235317512926E-2</c:v>
                </c:pt>
                <c:pt idx="4169">
                  <c:v>2.7593526134253119E-2</c:v>
                </c:pt>
                <c:pt idx="4170">
                  <c:v>2.7379228642885351E-2</c:v>
                </c:pt>
                <c:pt idx="4171">
                  <c:v>2.7956989247311825E-2</c:v>
                </c:pt>
                <c:pt idx="4172">
                  <c:v>2.8165199729180777E-2</c:v>
                </c:pt>
                <c:pt idx="4173">
                  <c:v>2.8222523744911805E-2</c:v>
                </c:pt>
                <c:pt idx="4174">
                  <c:v>2.8559659480983112E-2</c:v>
                </c:pt>
                <c:pt idx="4175">
                  <c:v>2.8368794326241138E-2</c:v>
                </c:pt>
                <c:pt idx="4176">
                  <c:v>2.8276237085372486E-2</c:v>
                </c:pt>
                <c:pt idx="4177">
                  <c:v>2.8127112914131169E-2</c:v>
                </c:pt>
                <c:pt idx="4178">
                  <c:v>2.8299319727891157E-2</c:v>
                </c:pt>
                <c:pt idx="4179">
                  <c:v>2.8450280399398169E-2</c:v>
                </c:pt>
                <c:pt idx="4180">
                  <c:v>2.8761061946902658E-2</c:v>
                </c:pt>
                <c:pt idx="4181">
                  <c:v>2.9275158339197749E-2</c:v>
                </c:pt>
                <c:pt idx="4182">
                  <c:v>2.9765311963365772E-2</c:v>
                </c:pt>
                <c:pt idx="4183">
                  <c:v>3.0254545454545454E-2</c:v>
                </c:pt>
                <c:pt idx="4184">
                  <c:v>3.0214991284137131E-2</c:v>
                </c:pt>
                <c:pt idx="4185">
                  <c:v>2.9885057471264371E-2</c:v>
                </c:pt>
                <c:pt idx="4186">
                  <c:v>2.9621190544004559E-2</c:v>
                </c:pt>
                <c:pt idx="4187">
                  <c:v>3.0040439052570773E-2</c:v>
                </c:pt>
                <c:pt idx="4188">
                  <c:v>3.0101302460202609E-2</c:v>
                </c:pt>
                <c:pt idx="4189">
                  <c:v>3.0342815463165574E-2</c:v>
                </c:pt>
                <c:pt idx="4190">
                  <c:v>2.9735525375268048E-2</c:v>
                </c:pt>
                <c:pt idx="4191">
                  <c:v>2.9553850525717535E-2</c:v>
                </c:pt>
                <c:pt idx="4192">
                  <c:v>2.9566453447050466E-2</c:v>
                </c:pt>
                <c:pt idx="4193">
                  <c:v>2.9910842680471669E-2</c:v>
                </c:pt>
                <c:pt idx="4194">
                  <c:v>2.9629629629629631E-2</c:v>
                </c:pt>
                <c:pt idx="4195">
                  <c:v>2.9923751978132643E-2</c:v>
                </c:pt>
                <c:pt idx="4196">
                  <c:v>3.0184298360179947E-2</c:v>
                </c:pt>
                <c:pt idx="4197">
                  <c:v>2.9812240217858683E-2</c:v>
                </c:pt>
                <c:pt idx="4198">
                  <c:v>3.0184298360179947E-2</c:v>
                </c:pt>
                <c:pt idx="4199">
                  <c:v>3.0682991591680187E-2</c:v>
                </c:pt>
                <c:pt idx="4200">
                  <c:v>3.1054045983875782E-2</c:v>
                </c:pt>
                <c:pt idx="4201">
                  <c:v>3.0952380952380953E-2</c:v>
                </c:pt>
                <c:pt idx="4202">
                  <c:v>3.133001958126224E-2</c:v>
                </c:pt>
                <c:pt idx="4203">
                  <c:v>3.0732860520094562E-2</c:v>
                </c:pt>
                <c:pt idx="4204">
                  <c:v>3.0814814814814816E-2</c:v>
                </c:pt>
                <c:pt idx="4205">
                  <c:v>3.0778336786031372E-2</c:v>
                </c:pt>
                <c:pt idx="4206">
                  <c:v>3.1095828972940651E-2</c:v>
                </c:pt>
                <c:pt idx="4207">
                  <c:v>3.1687995124923825E-2</c:v>
                </c:pt>
                <c:pt idx="4208">
                  <c:v>3.1862745098039214E-2</c:v>
                </c:pt>
                <c:pt idx="4209">
                  <c:v>3.1687995124923825E-2</c:v>
                </c:pt>
                <c:pt idx="4210">
                  <c:v>3.2198142414860687E-2</c:v>
                </c:pt>
                <c:pt idx="4211">
                  <c:v>3.2034498690897889E-2</c:v>
                </c:pt>
                <c:pt idx="4212">
                  <c:v>3.1975403535741742E-2</c:v>
                </c:pt>
                <c:pt idx="4213">
                  <c:v>3.2398753894080999E-2</c:v>
                </c:pt>
                <c:pt idx="4214">
                  <c:v>3.2489846922836615E-2</c:v>
                </c:pt>
                <c:pt idx="4215">
                  <c:v>3.2963549920760699E-2</c:v>
                </c:pt>
                <c:pt idx="4216">
                  <c:v>3.2550860719874807E-2</c:v>
                </c:pt>
                <c:pt idx="4217">
                  <c:v>3.2890575585072739E-2</c:v>
                </c:pt>
                <c:pt idx="4218">
                  <c:v>3.2673578385171223E-2</c:v>
                </c:pt>
                <c:pt idx="4219">
                  <c:v>3.2561051972448338E-2</c:v>
                </c:pt>
                <c:pt idx="4220">
                  <c:v>3.2653061224489799E-2</c:v>
                </c:pt>
                <c:pt idx="4221">
                  <c:v>3.3047346679377185E-2</c:v>
                </c:pt>
                <c:pt idx="4222">
                  <c:v>3.1828615149196639E-2</c:v>
                </c:pt>
                <c:pt idx="4223">
                  <c:v>3.193122505373043E-2</c:v>
                </c:pt>
                <c:pt idx="4224">
                  <c:v>3.2233069889973653E-2</c:v>
                </c:pt>
                <c:pt idx="4225">
                  <c:v>3.2398753894080999E-2</c:v>
                </c:pt>
                <c:pt idx="4226">
                  <c:v>3.2709545526026104E-2</c:v>
                </c:pt>
                <c:pt idx="4227">
                  <c:v>3.3451270504985524E-2</c:v>
                </c:pt>
                <c:pt idx="4228">
                  <c:v>3.3580884727155313E-2</c:v>
                </c:pt>
                <c:pt idx="4229">
                  <c:v>3.3521353746978247E-2</c:v>
                </c:pt>
                <c:pt idx="4230">
                  <c:v>3.4165571616294348E-2</c:v>
                </c:pt>
                <c:pt idx="4231">
                  <c:v>3.3608014218775246E-2</c:v>
                </c:pt>
                <c:pt idx="4232">
                  <c:v>3.3094669848846459E-2</c:v>
                </c:pt>
                <c:pt idx="4233">
                  <c:v>3.3662404919889949E-2</c:v>
                </c:pt>
                <c:pt idx="4234">
                  <c:v>3.3521353746978247E-2</c:v>
                </c:pt>
                <c:pt idx="4235">
                  <c:v>3.3338676069882993E-2</c:v>
                </c:pt>
                <c:pt idx="4236">
                  <c:v>3.3881739697019062E-2</c:v>
                </c:pt>
                <c:pt idx="4237">
                  <c:v>3.3548387096774192E-2</c:v>
                </c:pt>
                <c:pt idx="4238">
                  <c:v>3.2388663967611336E-2</c:v>
                </c:pt>
                <c:pt idx="4239">
                  <c:v>3.1804281345565746E-2</c:v>
                </c:pt>
                <c:pt idx="4240">
                  <c:v>3.1892057651027296E-2</c:v>
                </c:pt>
                <c:pt idx="4241">
                  <c:v>3.1353632800723542E-2</c:v>
                </c:pt>
                <c:pt idx="4242">
                  <c:v>3.2083911769242635E-2</c:v>
                </c:pt>
                <c:pt idx="4243">
                  <c:v>3.2298136645962733E-2</c:v>
                </c:pt>
                <c:pt idx="4244">
                  <c:v>3.1906734161681244E-2</c:v>
                </c:pt>
                <c:pt idx="4245">
                  <c:v>3.1639793124429577E-2</c:v>
                </c:pt>
                <c:pt idx="4246">
                  <c:v>3.1438935912938337E-2</c:v>
                </c:pt>
                <c:pt idx="4247">
                  <c:v>3.1151714841994912E-2</c:v>
                </c:pt>
                <c:pt idx="4248">
                  <c:v>3.1170388131275286E-2</c:v>
                </c:pt>
                <c:pt idx="4249">
                  <c:v>3.1668696711327646E-2</c:v>
                </c:pt>
                <c:pt idx="4250">
                  <c:v>3.1254695717505637E-2</c:v>
                </c:pt>
                <c:pt idx="4251">
                  <c:v>3.1095828972940651E-2</c:v>
                </c:pt>
                <c:pt idx="4252">
                  <c:v>3.0924769550996132E-2</c:v>
                </c:pt>
                <c:pt idx="4253">
                  <c:v>3.1443688586545726E-2</c:v>
                </c:pt>
                <c:pt idx="4254">
                  <c:v>3.1799419049075066E-2</c:v>
                </c:pt>
                <c:pt idx="4255">
                  <c:v>3.1109781633263538E-2</c:v>
                </c:pt>
                <c:pt idx="4256">
                  <c:v>3.1021625652498139E-2</c:v>
                </c:pt>
                <c:pt idx="4257">
                  <c:v>3.065585851142226E-2</c:v>
                </c:pt>
                <c:pt idx="4258">
                  <c:v>3.0883444691907947E-2</c:v>
                </c:pt>
                <c:pt idx="4259">
                  <c:v>3.0823947836395967E-2</c:v>
                </c:pt>
                <c:pt idx="4260">
                  <c:v>3.0952380952380953E-2</c:v>
                </c:pt>
                <c:pt idx="4261">
                  <c:v>3.1123746820290291E-2</c:v>
                </c:pt>
                <c:pt idx="4262">
                  <c:v>3.1678342978982643E-2</c:v>
                </c:pt>
                <c:pt idx="4263">
                  <c:v>3.1755725190839697E-2</c:v>
                </c:pt>
                <c:pt idx="4264">
                  <c:v>3.1529483098378053E-2</c:v>
                </c:pt>
                <c:pt idx="4265">
                  <c:v>3.139622641509434E-2</c:v>
                </c:pt>
                <c:pt idx="4266">
                  <c:v>3.1620553359683792E-2</c:v>
                </c:pt>
                <c:pt idx="4267">
                  <c:v>3.1491294473883422E-2</c:v>
                </c:pt>
                <c:pt idx="4268">
                  <c:v>3.0710172744721688E-2</c:v>
                </c:pt>
                <c:pt idx="4269">
                  <c:v>3.0814814814814816E-2</c:v>
                </c:pt>
                <c:pt idx="4270">
                  <c:v>3.1067961165048542E-2</c:v>
                </c:pt>
                <c:pt idx="4271">
                  <c:v>3.1386751169458278E-2</c:v>
                </c:pt>
                <c:pt idx="4272">
                  <c:v>3.2273079906904575E-2</c:v>
                </c:pt>
                <c:pt idx="4273">
                  <c:v>3.1843233312921007E-2</c:v>
                </c:pt>
                <c:pt idx="4274">
                  <c:v>3.1519927261706319E-2</c:v>
                </c:pt>
                <c:pt idx="4275">
                  <c:v>3.1731502669717776E-2</c:v>
                </c:pt>
                <c:pt idx="4276">
                  <c:v>3.2064128256513023E-2</c:v>
                </c:pt>
                <c:pt idx="4277">
                  <c:v>3.1334739379331129E-2</c:v>
                </c:pt>
                <c:pt idx="4278">
                  <c:v>3.2029565753002774E-2</c:v>
                </c:pt>
                <c:pt idx="4279">
                  <c:v>3.2064128256513023E-2</c:v>
                </c:pt>
                <c:pt idx="4280">
                  <c:v>3.1852986217457892E-2</c:v>
                </c:pt>
                <c:pt idx="4281">
                  <c:v>3.2363466625175044E-2</c:v>
                </c:pt>
                <c:pt idx="4282">
                  <c:v>3.2663316582914576E-2</c:v>
                </c:pt>
                <c:pt idx="4283">
                  <c:v>3.2510159424820259E-2</c:v>
                </c:pt>
                <c:pt idx="4284">
                  <c:v>3.2561051972448338E-2</c:v>
                </c:pt>
                <c:pt idx="4285">
                  <c:v>3.3147410358565735E-2</c:v>
                </c:pt>
                <c:pt idx="4286">
                  <c:v>3.3515952304221719E-2</c:v>
                </c:pt>
                <c:pt idx="4287">
                  <c:v>3.3306645316252999E-2</c:v>
                </c:pt>
                <c:pt idx="4288">
                  <c:v>3.3898305084745763E-2</c:v>
                </c:pt>
                <c:pt idx="4289">
                  <c:v>3.4608985024958405E-2</c:v>
                </c:pt>
                <c:pt idx="4290">
                  <c:v>3.4852546916890083E-2</c:v>
                </c:pt>
                <c:pt idx="4291">
                  <c:v>3.5428376767160617E-2</c:v>
                </c:pt>
                <c:pt idx="4292">
                  <c:v>3.5458574838049782E-2</c:v>
                </c:pt>
                <c:pt idx="4293">
                  <c:v>3.568977350720659E-2</c:v>
                </c:pt>
                <c:pt idx="4294">
                  <c:v>3.6167623022083116E-2</c:v>
                </c:pt>
                <c:pt idx="4295">
                  <c:v>3.6167623022083116E-2</c:v>
                </c:pt>
                <c:pt idx="4296">
                  <c:v>3.5428376767160617E-2</c:v>
                </c:pt>
                <c:pt idx="4297">
                  <c:v>3.4999158674070337E-2</c:v>
                </c:pt>
                <c:pt idx="4298">
                  <c:v>3.5967490921666956E-2</c:v>
                </c:pt>
                <c:pt idx="4299">
                  <c:v>3.6632617118703768E-2</c:v>
                </c:pt>
                <c:pt idx="4300">
                  <c:v>3.6117381489841983E-2</c:v>
                </c:pt>
                <c:pt idx="4301">
                  <c:v>3.6155049539370765E-2</c:v>
                </c:pt>
                <c:pt idx="4302">
                  <c:v>3.5948842032492226E-2</c:v>
                </c:pt>
                <c:pt idx="4303">
                  <c:v>3.6382718208850799E-2</c:v>
                </c:pt>
                <c:pt idx="4304">
                  <c:v>3.5296114033599189E-2</c:v>
                </c:pt>
                <c:pt idx="4305">
                  <c:v>3.5046335299073292E-2</c:v>
                </c:pt>
                <c:pt idx="4306">
                  <c:v>3.4238683127572014E-2</c:v>
                </c:pt>
                <c:pt idx="4307">
                  <c:v>3.4678226075358455E-2</c:v>
                </c:pt>
                <c:pt idx="4308">
                  <c:v>3.4788426158220441E-2</c:v>
                </c:pt>
                <c:pt idx="4309">
                  <c:v>3.558597091531223E-2</c:v>
                </c:pt>
                <c:pt idx="4310">
                  <c:v>3.4765167975931807E-2</c:v>
                </c:pt>
                <c:pt idx="4311">
                  <c:v>3.4963859472180198E-2</c:v>
                </c:pt>
                <c:pt idx="4312">
                  <c:v>3.6111111111111115E-2</c:v>
                </c:pt>
                <c:pt idx="4313">
                  <c:v>3.5800344234079177E-2</c:v>
                </c:pt>
                <c:pt idx="4314">
                  <c:v>3.5726554448643082E-2</c:v>
                </c:pt>
                <c:pt idx="4315">
                  <c:v>3.5573798529160254E-2</c:v>
                </c:pt>
                <c:pt idx="4316">
                  <c:v>3.5434412265758095E-2</c:v>
                </c:pt>
                <c:pt idx="4317">
                  <c:v>3.5290125551408216E-2</c:v>
                </c:pt>
                <c:pt idx="4318">
                  <c:v>2.9498525073746312E-2</c:v>
                </c:pt>
                <c:pt idx="4319">
                  <c:v>2.9722589167767502E-2</c:v>
                </c:pt>
                <c:pt idx="4320">
                  <c:v>2.9325513196480937E-2</c:v>
                </c:pt>
                <c:pt idx="4321">
                  <c:v>2.8703556051666402E-2</c:v>
                </c:pt>
                <c:pt idx="4322">
                  <c:v>2.8625954198473282E-2</c:v>
                </c:pt>
                <c:pt idx="4323">
                  <c:v>2.8635062042634427E-2</c:v>
                </c:pt>
                <c:pt idx="4324">
                  <c:v>2.9027576197387519E-2</c:v>
                </c:pt>
                <c:pt idx="4325">
                  <c:v>2.8869286287089013E-2</c:v>
                </c:pt>
                <c:pt idx="4326">
                  <c:v>2.903225806451613E-2</c:v>
                </c:pt>
                <c:pt idx="4327">
                  <c:v>2.9079159935379646E-2</c:v>
                </c:pt>
                <c:pt idx="4328">
                  <c:v>2.8662420382165606E-2</c:v>
                </c:pt>
                <c:pt idx="4329">
                  <c:v>2.9426189308484552E-2</c:v>
                </c:pt>
                <c:pt idx="4330">
                  <c:v>2.9498525073746312E-2</c:v>
                </c:pt>
                <c:pt idx="4331">
                  <c:v>3.0010003334444816E-2</c:v>
                </c:pt>
                <c:pt idx="4332">
                  <c:v>2.9890401859847229E-2</c:v>
                </c:pt>
                <c:pt idx="4333">
                  <c:v>2.9796391325939416E-2</c:v>
                </c:pt>
                <c:pt idx="4334">
                  <c:v>2.9513034923757994E-2</c:v>
                </c:pt>
                <c:pt idx="4335">
                  <c:v>2.9277813923227067E-2</c:v>
                </c:pt>
                <c:pt idx="4336">
                  <c:v>2.9985007496251874E-2</c:v>
                </c:pt>
                <c:pt idx="4337">
                  <c:v>2.9503360104900837E-2</c:v>
                </c:pt>
                <c:pt idx="4338">
                  <c:v>2.9571217348447514E-2</c:v>
                </c:pt>
                <c:pt idx="4339">
                  <c:v>3.0343897505057317E-2</c:v>
                </c:pt>
                <c:pt idx="4340">
                  <c:v>3.0622660768969037E-2</c:v>
                </c:pt>
                <c:pt idx="4341">
                  <c:v>3.0680074995738878E-2</c:v>
                </c:pt>
                <c:pt idx="4342">
                  <c:v>3.0272452068617558E-2</c:v>
                </c:pt>
                <c:pt idx="4343">
                  <c:v>3.0140656396517081E-2</c:v>
                </c:pt>
                <c:pt idx="4344">
                  <c:v>3.0690537084398978E-2</c:v>
                </c:pt>
                <c:pt idx="4345">
                  <c:v>3.0297929641474503E-2</c:v>
                </c:pt>
                <c:pt idx="4346">
                  <c:v>3.0252100840336135E-2</c:v>
                </c:pt>
                <c:pt idx="4347">
                  <c:v>3.0555084026481074E-2</c:v>
                </c:pt>
                <c:pt idx="4348">
                  <c:v>3.0853616729516625E-2</c:v>
                </c:pt>
                <c:pt idx="4349">
                  <c:v>3.105054338450923E-2</c:v>
                </c:pt>
                <c:pt idx="4350">
                  <c:v>3.0763971970603318E-2</c:v>
                </c:pt>
                <c:pt idx="4351">
                  <c:v>3.0701006310762408E-2</c:v>
                </c:pt>
                <c:pt idx="4352">
                  <c:v>3.1109574835810578E-2</c:v>
                </c:pt>
                <c:pt idx="4353">
                  <c:v>3.0922521903453015E-2</c:v>
                </c:pt>
                <c:pt idx="4354">
                  <c:v>3.1266284523189164E-2</c:v>
                </c:pt>
                <c:pt idx="4355">
                  <c:v>3.1785272823591733E-2</c:v>
                </c:pt>
                <c:pt idx="4356">
                  <c:v>3.1864046733935211E-2</c:v>
                </c:pt>
                <c:pt idx="4357">
                  <c:v>3.1818985327912323E-2</c:v>
                </c:pt>
                <c:pt idx="4358">
                  <c:v>3.1718061674008813E-2</c:v>
                </c:pt>
                <c:pt idx="4359">
                  <c:v>3.1479538300104935E-2</c:v>
                </c:pt>
                <c:pt idx="4360">
                  <c:v>3.1174229303775544E-2</c:v>
                </c:pt>
                <c:pt idx="4361">
                  <c:v>3.1858407079646017E-2</c:v>
                </c:pt>
                <c:pt idx="4362">
                  <c:v>3.1943212067435667E-2</c:v>
                </c:pt>
                <c:pt idx="4363">
                  <c:v>3.2620514679231605E-2</c:v>
                </c:pt>
                <c:pt idx="4364">
                  <c:v>3.3284023668639057E-2</c:v>
                </c:pt>
                <c:pt idx="4365">
                  <c:v>3.3057851239669422E-2</c:v>
                </c:pt>
                <c:pt idx="4366">
                  <c:v>3.2656023222060959E-2</c:v>
                </c:pt>
                <c:pt idx="4367">
                  <c:v>3.2537960954446853E-2</c:v>
                </c:pt>
                <c:pt idx="4368">
                  <c:v>3.222918531781558E-2</c:v>
                </c:pt>
                <c:pt idx="4369">
                  <c:v>3.1595576619273306E-2</c:v>
                </c:pt>
                <c:pt idx="4370">
                  <c:v>3.1573408174004565E-2</c:v>
                </c:pt>
                <c:pt idx="4371">
                  <c:v>3.1446540880503145E-2</c:v>
                </c:pt>
                <c:pt idx="4372">
                  <c:v>3.1869688385269122E-2</c:v>
                </c:pt>
                <c:pt idx="4373">
                  <c:v>3.1523642732049037E-2</c:v>
                </c:pt>
                <c:pt idx="4374">
                  <c:v>3.1222896790980052E-2</c:v>
                </c:pt>
                <c:pt idx="4375">
                  <c:v>3.1501575078753938E-2</c:v>
                </c:pt>
                <c:pt idx="4376">
                  <c:v>3.1446540880503145E-2</c:v>
                </c:pt>
                <c:pt idx="4377">
                  <c:v>3.1088082901554407E-2</c:v>
                </c:pt>
                <c:pt idx="4378">
                  <c:v>3.1485044603813191E-2</c:v>
                </c:pt>
                <c:pt idx="4379">
                  <c:v>3.1971580817051509E-2</c:v>
                </c:pt>
                <c:pt idx="4380">
                  <c:v>3.2165832737669764E-2</c:v>
                </c:pt>
                <c:pt idx="4381">
                  <c:v>3.2304379038047379E-2</c:v>
                </c:pt>
                <c:pt idx="4382">
                  <c:v>3.179088661250442E-2</c:v>
                </c:pt>
                <c:pt idx="4383">
                  <c:v>3.1796502384737677E-2</c:v>
                </c:pt>
                <c:pt idx="4384">
                  <c:v>3.0523995251822963E-2</c:v>
                </c:pt>
                <c:pt idx="4385">
                  <c:v>3.109345310070824E-2</c:v>
                </c:pt>
                <c:pt idx="4386">
                  <c:v>3.1174229303775544E-2</c:v>
                </c:pt>
                <c:pt idx="4387">
                  <c:v>3.0591434398368457E-2</c:v>
                </c:pt>
                <c:pt idx="4388">
                  <c:v>3.1304347826086959E-2</c:v>
                </c:pt>
                <c:pt idx="4389">
                  <c:v>3.0763971970603318E-2</c:v>
                </c:pt>
                <c:pt idx="4390">
                  <c:v>3.0664395229982964E-2</c:v>
                </c:pt>
                <c:pt idx="4391">
                  <c:v>3.0313236780060628E-2</c:v>
                </c:pt>
                <c:pt idx="4392">
                  <c:v>2.9629629629629631E-2</c:v>
                </c:pt>
                <c:pt idx="4393">
                  <c:v>2.9811195760185493E-2</c:v>
                </c:pt>
                <c:pt idx="4394">
                  <c:v>2.9890401859847229E-2</c:v>
                </c:pt>
                <c:pt idx="4395">
                  <c:v>2.9382957884427033E-2</c:v>
                </c:pt>
                <c:pt idx="4396">
                  <c:v>2.9008863819500404E-2</c:v>
                </c:pt>
                <c:pt idx="4397">
                  <c:v>2.8934254942935219E-2</c:v>
                </c:pt>
                <c:pt idx="4398">
                  <c:v>2.9450261780104715E-2</c:v>
                </c:pt>
                <c:pt idx="4399">
                  <c:v>2.922077922077922E-2</c:v>
                </c:pt>
                <c:pt idx="4400">
                  <c:v>2.9556650246305421E-2</c:v>
                </c:pt>
                <c:pt idx="4401">
                  <c:v>2.9097963142580022E-2</c:v>
                </c:pt>
                <c:pt idx="4402">
                  <c:v>2.9821073558648114E-2</c:v>
                </c:pt>
                <c:pt idx="4403">
                  <c:v>3.0055101018533981E-2</c:v>
                </c:pt>
                <c:pt idx="4404">
                  <c:v>3.0080213903743314E-2</c:v>
                </c:pt>
                <c:pt idx="4405">
                  <c:v>3.0384875084402432E-2</c:v>
                </c:pt>
                <c:pt idx="4406">
                  <c:v>3.0534351145038167E-2</c:v>
                </c:pt>
                <c:pt idx="4407">
                  <c:v>3.037974683544304E-2</c:v>
                </c:pt>
                <c:pt idx="4408">
                  <c:v>3.0933150025777626E-2</c:v>
                </c:pt>
                <c:pt idx="4409">
                  <c:v>3.0555084026481074E-2</c:v>
                </c:pt>
                <c:pt idx="4410">
                  <c:v>3.0467163168584971E-2</c:v>
                </c:pt>
                <c:pt idx="4411">
                  <c:v>3.1706887440549586E-2</c:v>
                </c:pt>
                <c:pt idx="4412">
                  <c:v>3.1875332034708694E-2</c:v>
                </c:pt>
                <c:pt idx="4413">
                  <c:v>3.1746031746031744E-2</c:v>
                </c:pt>
                <c:pt idx="4414">
                  <c:v>3.2206119162640899E-2</c:v>
                </c:pt>
                <c:pt idx="4415">
                  <c:v>3.1507089095046382E-2</c:v>
                </c:pt>
                <c:pt idx="4416">
                  <c:v>3.1518122920679389E-2</c:v>
                </c:pt>
                <c:pt idx="4417">
                  <c:v>3.1567870922483338E-2</c:v>
                </c:pt>
                <c:pt idx="4418">
                  <c:v>3.1651134165640936E-2</c:v>
                </c:pt>
                <c:pt idx="4419">
                  <c:v>3.1718061674008813E-2</c:v>
                </c:pt>
                <c:pt idx="4420">
                  <c:v>3.1298904538341159E-2</c:v>
                </c:pt>
                <c:pt idx="4421">
                  <c:v>3.0498136225008472E-2</c:v>
                </c:pt>
                <c:pt idx="4422">
                  <c:v>3.0364372469635626E-2</c:v>
                </c:pt>
                <c:pt idx="4423">
                  <c:v>3.0581039755351681E-2</c:v>
                </c:pt>
                <c:pt idx="4424">
                  <c:v>3.0211480362537766E-2</c:v>
                </c:pt>
                <c:pt idx="4425">
                  <c:v>3.0601836110166612E-2</c:v>
                </c:pt>
                <c:pt idx="4426">
                  <c:v>3.0191211003019122E-2</c:v>
                </c:pt>
                <c:pt idx="4427">
                  <c:v>3.0354131534569985E-2</c:v>
                </c:pt>
                <c:pt idx="4428">
                  <c:v>3.0010003334444816E-2</c:v>
                </c:pt>
                <c:pt idx="4429">
                  <c:v>3.0181086519114688E-2</c:v>
                </c:pt>
                <c:pt idx="4430">
                  <c:v>3.041568097330179E-2</c:v>
                </c:pt>
                <c:pt idx="4431">
                  <c:v>3.0659172202350538E-2</c:v>
                </c:pt>
                <c:pt idx="4432">
                  <c:v>3.1408131216192639E-2</c:v>
                </c:pt>
                <c:pt idx="4433">
                  <c:v>3.1375283249084888E-2</c:v>
                </c:pt>
                <c:pt idx="4434">
                  <c:v>3.1479538300104935E-2</c:v>
                </c:pt>
                <c:pt idx="4435">
                  <c:v>3.0748206354629316E-2</c:v>
                </c:pt>
                <c:pt idx="4436">
                  <c:v>3.0659172202350538E-2</c:v>
                </c:pt>
                <c:pt idx="4437">
                  <c:v>3.0446549391069014E-2</c:v>
                </c:pt>
                <c:pt idx="4438">
                  <c:v>3.058623619371283E-2</c:v>
                </c:pt>
                <c:pt idx="4439">
                  <c:v>3.0975735673722252E-2</c:v>
                </c:pt>
                <c:pt idx="4440">
                  <c:v>3.1326139923424992E-2</c:v>
                </c:pt>
                <c:pt idx="4441">
                  <c:v>3.1496062992125984E-2</c:v>
                </c:pt>
                <c:pt idx="4442">
                  <c:v>3.1751631681072499E-2</c:v>
                </c:pt>
                <c:pt idx="4443">
                  <c:v>3.1802120141342753E-2</c:v>
                </c:pt>
                <c:pt idx="4444">
                  <c:v>3.1785272823591733E-2</c:v>
                </c:pt>
                <c:pt idx="4445">
                  <c:v>3.2011381824648764E-2</c:v>
                </c:pt>
                <c:pt idx="4446">
                  <c:v>3.1706887440549586E-2</c:v>
                </c:pt>
                <c:pt idx="4447">
                  <c:v>3.1109574835810578E-2</c:v>
                </c:pt>
                <c:pt idx="4448">
                  <c:v>3.1358885017421602E-2</c:v>
                </c:pt>
                <c:pt idx="4449">
                  <c:v>3.1029132908119293E-2</c:v>
                </c:pt>
                <c:pt idx="4450">
                  <c:v>3.0262273032952255E-2</c:v>
                </c:pt>
                <c:pt idx="4451">
                  <c:v>3.0758714969241284E-2</c:v>
                </c:pt>
                <c:pt idx="4452">
                  <c:v>3.1228313671061762E-2</c:v>
                </c:pt>
                <c:pt idx="4453">
                  <c:v>3.1540213772560013E-2</c:v>
                </c:pt>
                <c:pt idx="4454">
                  <c:v>3.1369815266643432E-2</c:v>
                </c:pt>
                <c:pt idx="4455">
                  <c:v>3.1858407079646017E-2</c:v>
                </c:pt>
                <c:pt idx="4456">
                  <c:v>3.1217481789802291E-2</c:v>
                </c:pt>
                <c:pt idx="4457">
                  <c:v>3.0680074995738878E-2</c:v>
                </c:pt>
                <c:pt idx="4458">
                  <c:v>3.1125713297596405E-2</c:v>
                </c:pt>
                <c:pt idx="4459">
                  <c:v>3.1971580817051509E-2</c:v>
                </c:pt>
                <c:pt idx="4460">
                  <c:v>3.2286995515695069E-2</c:v>
                </c:pt>
                <c:pt idx="4461">
                  <c:v>3.0853616729516625E-2</c:v>
                </c:pt>
                <c:pt idx="4462">
                  <c:v>3.1419095828242274E-2</c:v>
                </c:pt>
                <c:pt idx="4463">
                  <c:v>3.0025020850708923E-2</c:v>
                </c:pt>
                <c:pt idx="4464">
                  <c:v>3.0262273032952255E-2</c:v>
                </c:pt>
                <c:pt idx="4465">
                  <c:v>3.0231776956667789E-2</c:v>
                </c:pt>
                <c:pt idx="4466">
                  <c:v>2.952755905511811E-2</c:v>
                </c:pt>
                <c:pt idx="4467">
                  <c:v>2.8962188254223652E-2</c:v>
                </c:pt>
                <c:pt idx="4468">
                  <c:v>2.9835902536051718E-2</c:v>
                </c:pt>
                <c:pt idx="4469">
                  <c:v>2.9508196721311476E-2</c:v>
                </c:pt>
                <c:pt idx="4470">
                  <c:v>3.0000000000000002E-2</c:v>
                </c:pt>
                <c:pt idx="4471">
                  <c:v>2.9013539651837526E-2</c:v>
                </c:pt>
                <c:pt idx="4472">
                  <c:v>2.8644175684277528E-2</c:v>
                </c:pt>
                <c:pt idx="4473">
                  <c:v>2.7928626842513574E-2</c:v>
                </c:pt>
                <c:pt idx="4474">
                  <c:v>2.7807817086358721E-2</c:v>
                </c:pt>
                <c:pt idx="4475">
                  <c:v>2.7368100957883536E-2</c:v>
                </c:pt>
                <c:pt idx="4476">
                  <c:v>2.7700831024930747E-2</c:v>
                </c:pt>
                <c:pt idx="4477">
                  <c:v>2.8046120286693673E-2</c:v>
                </c:pt>
                <c:pt idx="4478">
                  <c:v>2.8019925280199257E-2</c:v>
                </c:pt>
                <c:pt idx="4479">
                  <c:v>2.8449502133712661E-2</c:v>
                </c:pt>
                <c:pt idx="4480">
                  <c:v>2.8226438764309237E-2</c:v>
                </c:pt>
                <c:pt idx="4481">
                  <c:v>2.8006846117939944E-2</c:v>
                </c:pt>
                <c:pt idx="4482">
                  <c:v>2.8107432854465958E-2</c:v>
                </c:pt>
                <c:pt idx="4483">
                  <c:v>2.7989426216762557E-2</c:v>
                </c:pt>
                <c:pt idx="4484">
                  <c:v>2.8400126222783213E-2</c:v>
                </c:pt>
                <c:pt idx="4485">
                  <c:v>2.8823058446757404E-2</c:v>
                </c:pt>
                <c:pt idx="4486">
                  <c:v>2.8776978417266189E-2</c:v>
                </c:pt>
                <c:pt idx="4487">
                  <c:v>2.8860028860028863E-2</c:v>
                </c:pt>
                <c:pt idx="4488">
                  <c:v>2.8436018957345974E-2</c:v>
                </c:pt>
                <c:pt idx="4489">
                  <c:v>2.8208744710860368E-2</c:v>
                </c:pt>
                <c:pt idx="4490">
                  <c:v>2.9004189494038029E-2</c:v>
                </c:pt>
                <c:pt idx="4491">
                  <c:v>2.8860028860028863E-2</c:v>
                </c:pt>
                <c:pt idx="4492">
                  <c:v>2.8873917228103944E-2</c:v>
                </c:pt>
                <c:pt idx="4493">
                  <c:v>2.8892455858747997E-2</c:v>
                </c:pt>
                <c:pt idx="4494">
                  <c:v>2.8703556051666402E-2</c:v>
                </c:pt>
                <c:pt idx="4495">
                  <c:v>2.931596091205212E-2</c:v>
                </c:pt>
                <c:pt idx="4496">
                  <c:v>2.9732408325074334E-2</c:v>
                </c:pt>
                <c:pt idx="4497">
                  <c:v>3.0247017308015461E-2</c:v>
                </c:pt>
                <c:pt idx="4498">
                  <c:v>3.0313236780060628E-2</c:v>
                </c:pt>
                <c:pt idx="4499">
                  <c:v>3.0080213903743314E-2</c:v>
                </c:pt>
                <c:pt idx="4500">
                  <c:v>3.0085241517633296E-2</c:v>
                </c:pt>
                <c:pt idx="4501">
                  <c:v>2.996504078574996E-2</c:v>
                </c:pt>
                <c:pt idx="4502">
                  <c:v>2.9830957905203844E-2</c:v>
                </c:pt>
                <c:pt idx="4503">
                  <c:v>3.0040053404539385E-2</c:v>
                </c:pt>
                <c:pt idx="4504">
                  <c:v>3.0262273032952255E-2</c:v>
                </c:pt>
                <c:pt idx="4505">
                  <c:v>3.0181086519114688E-2</c:v>
                </c:pt>
                <c:pt idx="4506">
                  <c:v>2.9537249753856253E-2</c:v>
                </c:pt>
                <c:pt idx="4507">
                  <c:v>2.8971511347175277E-2</c:v>
                </c:pt>
                <c:pt idx="4508">
                  <c:v>2.8901734104046242E-2</c:v>
                </c:pt>
                <c:pt idx="4509">
                  <c:v>2.8799999999999999E-2</c:v>
                </c:pt>
                <c:pt idx="4510">
                  <c:v>2.8809218950064022E-2</c:v>
                </c:pt>
                <c:pt idx="4511">
                  <c:v>2.9402156158118264E-2</c:v>
                </c:pt>
                <c:pt idx="4512">
                  <c:v>2.9382957884427033E-2</c:v>
                </c:pt>
                <c:pt idx="4513">
                  <c:v>2.9830957905203844E-2</c:v>
                </c:pt>
                <c:pt idx="4514">
                  <c:v>2.9796391325939416E-2</c:v>
                </c:pt>
                <c:pt idx="4515">
                  <c:v>2.9826014913007456E-2</c:v>
                </c:pt>
                <c:pt idx="4516">
                  <c:v>3.0221625251846875E-2</c:v>
                </c:pt>
                <c:pt idx="4517">
                  <c:v>3.0806092760568202E-2</c:v>
                </c:pt>
                <c:pt idx="4518">
                  <c:v>3.1029132908119293E-2</c:v>
                </c:pt>
                <c:pt idx="4519">
                  <c:v>3.0539531727180186E-2</c:v>
                </c:pt>
                <c:pt idx="4520">
                  <c:v>3.0858906223212756E-2</c:v>
                </c:pt>
                <c:pt idx="4521">
                  <c:v>3.1114952463267068E-2</c:v>
                </c:pt>
                <c:pt idx="4522">
                  <c:v>3.0837759122837077E-2</c:v>
                </c:pt>
                <c:pt idx="4523">
                  <c:v>3.1147257310953455E-2</c:v>
                </c:pt>
                <c:pt idx="4524">
                  <c:v>3.1595576619273306E-2</c:v>
                </c:pt>
                <c:pt idx="4525">
                  <c:v>3.125E-2</c:v>
                </c:pt>
                <c:pt idx="4526">
                  <c:v>3.1413612565445032E-2</c:v>
                </c:pt>
                <c:pt idx="4527">
                  <c:v>3.1937544357700499E-2</c:v>
                </c:pt>
                <c:pt idx="4528">
                  <c:v>3.1762837480148229E-2</c:v>
                </c:pt>
                <c:pt idx="4529">
                  <c:v>3.1678986272439286E-2</c:v>
                </c:pt>
                <c:pt idx="4530">
                  <c:v>3.1320689055159216E-2</c:v>
                </c:pt>
                <c:pt idx="4531">
                  <c:v>3.1298904538341159E-2</c:v>
                </c:pt>
                <c:pt idx="4532">
                  <c:v>3.1413612565445032E-2</c:v>
                </c:pt>
                <c:pt idx="4533">
                  <c:v>3.1380753138075312E-2</c:v>
                </c:pt>
                <c:pt idx="4534">
                  <c:v>3.1141868512110728E-2</c:v>
                </c:pt>
                <c:pt idx="4535">
                  <c:v>3.1490552834149761E-2</c:v>
                </c:pt>
                <c:pt idx="4536">
                  <c:v>3.0737704918032786E-2</c:v>
                </c:pt>
                <c:pt idx="4537">
                  <c:v>3.1595576619273306E-2</c:v>
                </c:pt>
                <c:pt idx="4538">
                  <c:v>3.2188841201716736E-2</c:v>
                </c:pt>
                <c:pt idx="4539">
                  <c:v>3.1712473572938694E-2</c:v>
                </c:pt>
                <c:pt idx="4540">
                  <c:v>3.1578947368421054E-2</c:v>
                </c:pt>
                <c:pt idx="4541">
                  <c:v>3.1441048034934499E-2</c:v>
                </c:pt>
                <c:pt idx="4542">
                  <c:v>3.1751631681072499E-2</c:v>
                </c:pt>
                <c:pt idx="4543">
                  <c:v>3.1397174254317116E-2</c:v>
                </c:pt>
                <c:pt idx="4544">
                  <c:v>3.0890681311137806E-2</c:v>
                </c:pt>
                <c:pt idx="4545">
                  <c:v>3.0622660768969037E-2</c:v>
                </c:pt>
                <c:pt idx="4546">
                  <c:v>3.0333670374115267E-2</c:v>
                </c:pt>
                <c:pt idx="4547">
                  <c:v>3.0523995251822963E-2</c:v>
                </c:pt>
                <c:pt idx="4548">
                  <c:v>3.1077348066298343E-2</c:v>
                </c:pt>
                <c:pt idx="4549">
                  <c:v>3.1667839549612949E-2</c:v>
                </c:pt>
                <c:pt idx="4550">
                  <c:v>3.2068412613575625E-2</c:v>
                </c:pt>
                <c:pt idx="4551">
                  <c:v>3.2137118371719335E-2</c:v>
                </c:pt>
                <c:pt idx="4552">
                  <c:v>3.1971580817051509E-2</c:v>
                </c:pt>
                <c:pt idx="4553">
                  <c:v>3.2137118371719335E-2</c:v>
                </c:pt>
                <c:pt idx="4554">
                  <c:v>3.2828743388655844E-2</c:v>
                </c:pt>
                <c:pt idx="4555">
                  <c:v>3.2858707557502739E-2</c:v>
                </c:pt>
                <c:pt idx="4556">
                  <c:v>3.2816773017319965E-2</c:v>
                </c:pt>
                <c:pt idx="4557">
                  <c:v>3.2691609153650561E-2</c:v>
                </c:pt>
                <c:pt idx="4558">
                  <c:v>3.2745133709295979E-2</c:v>
                </c:pt>
                <c:pt idx="4559">
                  <c:v>3.2876712328767127E-2</c:v>
                </c:pt>
                <c:pt idx="4560">
                  <c:v>3.3469691335068802E-2</c:v>
                </c:pt>
                <c:pt idx="4561">
                  <c:v>3.2979113228288753E-2</c:v>
                </c:pt>
                <c:pt idx="4562">
                  <c:v>3.3507073715562177E-2</c:v>
                </c:pt>
                <c:pt idx="4563">
                  <c:v>3.3758439609902477E-2</c:v>
                </c:pt>
                <c:pt idx="4564">
                  <c:v>3.4188034188034191E-2</c:v>
                </c:pt>
                <c:pt idx="4565">
                  <c:v>3.4240060871219329E-2</c:v>
                </c:pt>
                <c:pt idx="4566">
                  <c:v>3.4802784222737818E-2</c:v>
                </c:pt>
                <c:pt idx="4567">
                  <c:v>3.4509202453987732E-2</c:v>
                </c:pt>
                <c:pt idx="4568">
                  <c:v>3.4985422740524783E-2</c:v>
                </c:pt>
                <c:pt idx="4569">
                  <c:v>3.4971828249465708E-2</c:v>
                </c:pt>
                <c:pt idx="4570">
                  <c:v>3.1676895664224908E-2</c:v>
                </c:pt>
                <c:pt idx="4571">
                  <c:v>3.1201248049921998E-2</c:v>
                </c:pt>
                <c:pt idx="4572">
                  <c:v>3.0739673390970224E-2</c:v>
                </c:pt>
                <c:pt idx="4573">
                  <c:v>2.9962546816479405E-2</c:v>
                </c:pt>
                <c:pt idx="4574">
                  <c:v>3.0200075500188755E-2</c:v>
                </c:pt>
                <c:pt idx="4575">
                  <c:v>2.9934518241347054E-2</c:v>
                </c:pt>
                <c:pt idx="4576">
                  <c:v>2.8404047576779695E-2</c:v>
                </c:pt>
                <c:pt idx="4577">
                  <c:v>3.0018761726078803E-2</c:v>
                </c:pt>
                <c:pt idx="4578">
                  <c:v>3.0182984342576876E-2</c:v>
                </c:pt>
                <c:pt idx="4579">
                  <c:v>3.0383592859855681E-2</c:v>
                </c:pt>
                <c:pt idx="4580">
                  <c:v>3.0069535801541064E-2</c:v>
                </c:pt>
                <c:pt idx="4581">
                  <c:v>3.0769230769230771E-2</c:v>
                </c:pt>
                <c:pt idx="4582">
                  <c:v>3.1280547409579668E-2</c:v>
                </c:pt>
                <c:pt idx="4583">
                  <c:v>3.0769230769230771E-2</c:v>
                </c:pt>
                <c:pt idx="4584">
                  <c:v>2.9839612085042898E-2</c:v>
                </c:pt>
                <c:pt idx="4585">
                  <c:v>2.9427993378701493E-2</c:v>
                </c:pt>
                <c:pt idx="4586">
                  <c:v>2.9701132355671064E-2</c:v>
                </c:pt>
                <c:pt idx="4587">
                  <c:v>2.9990627928772259E-2</c:v>
                </c:pt>
                <c:pt idx="4588">
                  <c:v>3.0739673390970224E-2</c:v>
                </c:pt>
                <c:pt idx="4589">
                  <c:v>2.9996250468691414E-2</c:v>
                </c:pt>
                <c:pt idx="4590">
                  <c:v>3.0418250950570342E-2</c:v>
                </c:pt>
                <c:pt idx="4591">
                  <c:v>3.0645470216433636E-2</c:v>
                </c:pt>
                <c:pt idx="4592">
                  <c:v>2.9756369722893809E-2</c:v>
                </c:pt>
                <c:pt idx="4593">
                  <c:v>2.9482218536944906E-2</c:v>
                </c:pt>
                <c:pt idx="4594">
                  <c:v>2.8704700394689631E-2</c:v>
                </c:pt>
                <c:pt idx="4595">
                  <c:v>2.8134341480569723E-2</c:v>
                </c:pt>
                <c:pt idx="4596">
                  <c:v>2.8223672605397779E-2</c:v>
                </c:pt>
                <c:pt idx="4597">
                  <c:v>2.7605244996549344E-2</c:v>
                </c:pt>
                <c:pt idx="4598">
                  <c:v>2.7957365018347023E-2</c:v>
                </c:pt>
                <c:pt idx="4599">
                  <c:v>2.8720157960868787E-2</c:v>
                </c:pt>
                <c:pt idx="4600">
                  <c:v>2.8080028080028085E-2</c:v>
                </c:pt>
                <c:pt idx="4601">
                  <c:v>2.6976901028494354E-2</c:v>
                </c:pt>
                <c:pt idx="4602">
                  <c:v>2.7439547247470417E-2</c:v>
                </c:pt>
                <c:pt idx="4603">
                  <c:v>2.7463096464126334E-2</c:v>
                </c:pt>
                <c:pt idx="4604">
                  <c:v>2.7638624978407324E-2</c:v>
                </c:pt>
                <c:pt idx="4605">
                  <c:v>2.7448962086121121E-2</c:v>
                </c:pt>
                <c:pt idx="4606">
                  <c:v>2.7486686136402681E-2</c:v>
                </c:pt>
                <c:pt idx="4607">
                  <c:v>2.7387880862718247E-2</c:v>
                </c:pt>
                <c:pt idx="4608">
                  <c:v>2.7040730099712692E-2</c:v>
                </c:pt>
                <c:pt idx="4609">
                  <c:v>2.6657780739753417E-2</c:v>
                </c:pt>
                <c:pt idx="4610">
                  <c:v>2.6498840675720437E-2</c:v>
                </c:pt>
                <c:pt idx="4611">
                  <c:v>2.6913372582001681E-2</c:v>
                </c:pt>
                <c:pt idx="4612">
                  <c:v>2.7299095717454362E-2</c:v>
                </c:pt>
                <c:pt idx="4613">
                  <c:v>2.7505587072374077E-2</c:v>
                </c:pt>
                <c:pt idx="4614">
                  <c:v>2.7146250424160166E-2</c:v>
                </c:pt>
                <c:pt idx="4615">
                  <c:v>2.7444253859348202E-2</c:v>
                </c:pt>
                <c:pt idx="4616">
                  <c:v>2.7355103436484871E-2</c:v>
                </c:pt>
                <c:pt idx="4617">
                  <c:v>2.6773761713520753E-2</c:v>
                </c:pt>
                <c:pt idx="4618">
                  <c:v>2.6016260162601626E-2</c:v>
                </c:pt>
                <c:pt idx="4619">
                  <c:v>2.6058631921824105E-2</c:v>
                </c:pt>
                <c:pt idx="4620">
                  <c:v>2.5927726462485822E-2</c:v>
                </c:pt>
                <c:pt idx="4621">
                  <c:v>2.6148063409053769E-2</c:v>
                </c:pt>
                <c:pt idx="4622">
                  <c:v>2.5986681825564399E-2</c:v>
                </c:pt>
                <c:pt idx="4623">
                  <c:v>2.6255333114538894E-2</c:v>
                </c:pt>
                <c:pt idx="4624">
                  <c:v>2.5773195876288662E-2</c:v>
                </c:pt>
                <c:pt idx="4625">
                  <c:v>2.5831449790119473E-2</c:v>
                </c:pt>
                <c:pt idx="4626">
                  <c:v>2.6160889470241991E-2</c:v>
                </c:pt>
                <c:pt idx="4627">
                  <c:v>2.6595744680851068E-2</c:v>
                </c:pt>
                <c:pt idx="4628">
                  <c:v>2.6963262554769128E-2</c:v>
                </c:pt>
                <c:pt idx="4629">
                  <c:v>2.6787209107651099E-2</c:v>
                </c:pt>
                <c:pt idx="4630">
                  <c:v>2.7299095717454362E-2</c:v>
                </c:pt>
                <c:pt idx="4631">
                  <c:v>2.689075630252101E-2</c:v>
                </c:pt>
                <c:pt idx="4632">
                  <c:v>2.7505587072374077E-2</c:v>
                </c:pt>
                <c:pt idx="4633">
                  <c:v>2.7533987265530892E-2</c:v>
                </c:pt>
                <c:pt idx="4634">
                  <c:v>2.7510316368638241E-2</c:v>
                </c:pt>
                <c:pt idx="4635">
                  <c:v>2.7874564459930317E-2</c:v>
                </c:pt>
                <c:pt idx="4636">
                  <c:v>2.8490028490028494E-2</c:v>
                </c:pt>
                <c:pt idx="4637">
                  <c:v>2.8268551236749116E-2</c:v>
                </c:pt>
                <c:pt idx="4638">
                  <c:v>2.8439388553146108E-2</c:v>
                </c:pt>
                <c:pt idx="4639">
                  <c:v>2.8198801550934086E-2</c:v>
                </c:pt>
                <c:pt idx="4640">
                  <c:v>2.8449502133712661E-2</c:v>
                </c:pt>
                <c:pt idx="4641">
                  <c:v>2.8813254096884566E-2</c:v>
                </c:pt>
                <c:pt idx="4642">
                  <c:v>2.9011786038077973E-2</c:v>
                </c:pt>
                <c:pt idx="4643">
                  <c:v>2.9411764705882356E-2</c:v>
                </c:pt>
                <c:pt idx="4644">
                  <c:v>2.9784065524944156E-2</c:v>
                </c:pt>
                <c:pt idx="4645">
                  <c:v>2.9596744358120607E-2</c:v>
                </c:pt>
                <c:pt idx="4646">
                  <c:v>2.9884198729921554E-2</c:v>
                </c:pt>
                <c:pt idx="4647">
                  <c:v>3.0165912518853699E-2</c:v>
                </c:pt>
                <c:pt idx="4648">
                  <c:v>3.0435609663306069E-2</c:v>
                </c:pt>
                <c:pt idx="4649">
                  <c:v>3.0781069642170068E-2</c:v>
                </c:pt>
                <c:pt idx="4650">
                  <c:v>3.0792917628945343E-2</c:v>
                </c:pt>
                <c:pt idx="4651">
                  <c:v>3.036629341431012E-2</c:v>
                </c:pt>
                <c:pt idx="4652">
                  <c:v>3.013750235449237E-2</c:v>
                </c:pt>
                <c:pt idx="4653">
                  <c:v>3.0592734225621417E-2</c:v>
                </c:pt>
                <c:pt idx="4654">
                  <c:v>3.0733768728390318E-2</c:v>
                </c:pt>
                <c:pt idx="4655">
                  <c:v>3.0481996570775386E-2</c:v>
                </c:pt>
                <c:pt idx="4656">
                  <c:v>3.1128404669260704E-2</c:v>
                </c:pt>
                <c:pt idx="4657">
                  <c:v>3.1140521603736863E-2</c:v>
                </c:pt>
                <c:pt idx="4658">
                  <c:v>3.1280547409579668E-2</c:v>
                </c:pt>
                <c:pt idx="4659">
                  <c:v>3.0929827952832015E-2</c:v>
                </c:pt>
                <c:pt idx="4660">
                  <c:v>3.1446540880503145E-2</c:v>
                </c:pt>
                <c:pt idx="4661">
                  <c:v>3.1651829871414447E-2</c:v>
                </c:pt>
                <c:pt idx="4662">
                  <c:v>3.1434184675834975E-2</c:v>
                </c:pt>
                <c:pt idx="4663">
                  <c:v>3.0470386593029902E-2</c:v>
                </c:pt>
                <c:pt idx="4664">
                  <c:v>3.0464584920030464E-2</c:v>
                </c:pt>
                <c:pt idx="4665">
                  <c:v>3.0228603816361235E-2</c:v>
                </c:pt>
                <c:pt idx="4666">
                  <c:v>3.0511060259344015E-2</c:v>
                </c:pt>
                <c:pt idx="4667">
                  <c:v>3.0763314747164011E-2</c:v>
                </c:pt>
                <c:pt idx="4668">
                  <c:v>3.0377824188342509E-2</c:v>
                </c:pt>
                <c:pt idx="4669">
                  <c:v>3.0592734225621417E-2</c:v>
                </c:pt>
                <c:pt idx="4670">
                  <c:v>3.0314513073133764E-2</c:v>
                </c:pt>
                <c:pt idx="4671">
                  <c:v>3.0441400304414005E-2</c:v>
                </c:pt>
                <c:pt idx="4672">
                  <c:v>3.0935808197989176E-2</c:v>
                </c:pt>
                <c:pt idx="4673">
                  <c:v>3.078699249567058E-2</c:v>
                </c:pt>
                <c:pt idx="4674">
                  <c:v>3.0372057706909646E-2</c:v>
                </c:pt>
                <c:pt idx="4675">
                  <c:v>3.0143180105501134E-2</c:v>
                </c:pt>
                <c:pt idx="4676">
                  <c:v>2.9822926374650515E-2</c:v>
                </c:pt>
                <c:pt idx="4677">
                  <c:v>3.0418250950570342E-2</c:v>
                </c:pt>
                <c:pt idx="4678">
                  <c:v>3.0314513073133764E-2</c:v>
                </c:pt>
                <c:pt idx="4679">
                  <c:v>3.036629341431012E-2</c:v>
                </c:pt>
                <c:pt idx="4680">
                  <c:v>3.0692499520429694E-2</c:v>
                </c:pt>
                <c:pt idx="4681">
                  <c:v>3.0297292179511458E-2</c:v>
                </c:pt>
                <c:pt idx="4682">
                  <c:v>3.0424034987640236E-2</c:v>
                </c:pt>
                <c:pt idx="4683">
                  <c:v>3.0487804878048783E-2</c:v>
                </c:pt>
                <c:pt idx="4684">
                  <c:v>2.991772625280479E-2</c:v>
                </c:pt>
                <c:pt idx="4685">
                  <c:v>2.9304029304029304E-2</c:v>
                </c:pt>
                <c:pt idx="4686">
                  <c:v>2.9271862422246619E-2</c:v>
                </c:pt>
                <c:pt idx="4687">
                  <c:v>2.9175784099197667E-2</c:v>
                </c:pt>
                <c:pt idx="4688">
                  <c:v>2.9314767314034446E-2</c:v>
                </c:pt>
                <c:pt idx="4689">
                  <c:v>2.932551319648094E-2</c:v>
                </c:pt>
                <c:pt idx="4690">
                  <c:v>2.9197080291970805E-2</c:v>
                </c:pt>
                <c:pt idx="4691">
                  <c:v>2.9684601113172546E-2</c:v>
                </c:pt>
                <c:pt idx="4692">
                  <c:v>2.9856316476954657E-2</c:v>
                </c:pt>
                <c:pt idx="4693">
                  <c:v>2.9962546816479405E-2</c:v>
                </c:pt>
                <c:pt idx="4694">
                  <c:v>3.0452988199467075E-2</c:v>
                </c:pt>
                <c:pt idx="4695">
                  <c:v>3.0205776854823486E-2</c:v>
                </c:pt>
                <c:pt idx="4696">
                  <c:v>2.9320139270661537E-2</c:v>
                </c:pt>
                <c:pt idx="4697">
                  <c:v>3.0234315948601664E-2</c:v>
                </c:pt>
                <c:pt idx="4698">
                  <c:v>3.0389363722697058E-2</c:v>
                </c:pt>
                <c:pt idx="4699">
                  <c:v>3.0320257722190637E-2</c:v>
                </c:pt>
                <c:pt idx="4700">
                  <c:v>2.9985007496251877E-2</c:v>
                </c:pt>
                <c:pt idx="4701">
                  <c:v>2.9341646799926648E-2</c:v>
                </c:pt>
                <c:pt idx="4702">
                  <c:v>2.942258183155572E-2</c:v>
                </c:pt>
                <c:pt idx="4703">
                  <c:v>3.0092157231521536E-2</c:v>
                </c:pt>
                <c:pt idx="4704">
                  <c:v>3.0710172744721691E-2</c:v>
                </c:pt>
                <c:pt idx="4705">
                  <c:v>3.0217186024551465E-2</c:v>
                </c:pt>
                <c:pt idx="4706">
                  <c:v>3.0154542027892951E-2</c:v>
                </c:pt>
                <c:pt idx="4707">
                  <c:v>3.0493615399275777E-2</c:v>
                </c:pt>
                <c:pt idx="4708">
                  <c:v>3.0205776854823486E-2</c:v>
                </c:pt>
                <c:pt idx="4709">
                  <c:v>2.9657089898053754E-2</c:v>
                </c:pt>
                <c:pt idx="4710">
                  <c:v>2.9940119760479045E-2</c:v>
                </c:pt>
                <c:pt idx="4711">
                  <c:v>2.9996250468691414E-2</c:v>
                </c:pt>
                <c:pt idx="4712">
                  <c:v>2.9968158831241806E-2</c:v>
                </c:pt>
                <c:pt idx="4713">
                  <c:v>2.9979389169945664E-2</c:v>
                </c:pt>
                <c:pt idx="4714">
                  <c:v>3.0331753554502371E-2</c:v>
                </c:pt>
                <c:pt idx="4715">
                  <c:v>3.0240030240030243E-2</c:v>
                </c:pt>
                <c:pt idx="4716">
                  <c:v>2.9962546816479405E-2</c:v>
                </c:pt>
                <c:pt idx="4717">
                  <c:v>2.9968158831241806E-2</c:v>
                </c:pt>
                <c:pt idx="4718">
                  <c:v>3.0013130744700807E-2</c:v>
                </c:pt>
                <c:pt idx="4719">
                  <c:v>2.9373967321461358E-2</c:v>
                </c:pt>
                <c:pt idx="4720">
                  <c:v>2.9138590420688403E-2</c:v>
                </c:pt>
                <c:pt idx="4721">
                  <c:v>2.8938325194429373E-2</c:v>
                </c:pt>
                <c:pt idx="4722">
                  <c:v>2.8975009054690332E-2</c:v>
                </c:pt>
                <c:pt idx="4723">
                  <c:v>2.8875654214040789E-2</c:v>
                </c:pt>
                <c:pt idx="4724">
                  <c:v>2.938475665748393E-2</c:v>
                </c:pt>
                <c:pt idx="4725">
                  <c:v>2.9706646862235429E-2</c:v>
                </c:pt>
                <c:pt idx="4726">
                  <c:v>2.967359050445104E-2</c:v>
                </c:pt>
                <c:pt idx="4727">
                  <c:v>2.9828486204325131E-2</c:v>
                </c:pt>
                <c:pt idx="4728">
                  <c:v>2.9834048107402575E-2</c:v>
                </c:pt>
                <c:pt idx="4729">
                  <c:v>2.9591270575180323E-2</c:v>
                </c:pt>
                <c:pt idx="4730">
                  <c:v>2.9795158286778398E-2</c:v>
                </c:pt>
                <c:pt idx="4731">
                  <c:v>3.0285822449365892E-2</c:v>
                </c:pt>
                <c:pt idx="4732">
                  <c:v>3.0581039755351685E-2</c:v>
                </c:pt>
                <c:pt idx="4733">
                  <c:v>3.0109145652992098E-2</c:v>
                </c:pt>
                <c:pt idx="4734">
                  <c:v>2.9895366218236172E-2</c:v>
                </c:pt>
                <c:pt idx="4735">
                  <c:v>3.075148952527388E-2</c:v>
                </c:pt>
                <c:pt idx="4736">
                  <c:v>3.0775149067128294E-2</c:v>
                </c:pt>
                <c:pt idx="4737">
                  <c:v>3.1391014322150287E-2</c:v>
                </c:pt>
                <c:pt idx="4738">
                  <c:v>3.1347962382445145E-2</c:v>
                </c:pt>
                <c:pt idx="4739">
                  <c:v>3.1237797735259667E-2</c:v>
                </c:pt>
                <c:pt idx="4740">
                  <c:v>3.1409501374165691E-2</c:v>
                </c:pt>
                <c:pt idx="4741">
                  <c:v>3.1539522964715162E-2</c:v>
                </c:pt>
                <c:pt idx="4742">
                  <c:v>3.1658092599920855E-2</c:v>
                </c:pt>
                <c:pt idx="4743">
                  <c:v>3.1955262632314761E-2</c:v>
                </c:pt>
                <c:pt idx="4744">
                  <c:v>3.1968031968031975E-2</c:v>
                </c:pt>
                <c:pt idx="4745">
                  <c:v>3.2070555221487274E-2</c:v>
                </c:pt>
                <c:pt idx="4746">
                  <c:v>3.2109171182018864E-2</c:v>
                </c:pt>
                <c:pt idx="4747">
                  <c:v>3.2428050263477906E-2</c:v>
                </c:pt>
                <c:pt idx="4748">
                  <c:v>3.282051282051282E-2</c:v>
                </c:pt>
                <c:pt idx="4749">
                  <c:v>3.3181252592285361E-2</c:v>
                </c:pt>
                <c:pt idx="4750">
                  <c:v>3.3592273777031285E-2</c:v>
                </c:pt>
                <c:pt idx="4751">
                  <c:v>3.3855268726195514E-2</c:v>
                </c:pt>
                <c:pt idx="4752">
                  <c:v>3.4049797829325386E-2</c:v>
                </c:pt>
                <c:pt idx="4753">
                  <c:v>3.4268579995716433E-2</c:v>
                </c:pt>
                <c:pt idx="4754">
                  <c:v>3.3919864320542718E-2</c:v>
                </c:pt>
                <c:pt idx="4755">
                  <c:v>3.397748991293268E-2</c:v>
                </c:pt>
                <c:pt idx="4756">
                  <c:v>3.4371643394199791E-2</c:v>
                </c:pt>
                <c:pt idx="4757">
                  <c:v>3.397748991293268E-2</c:v>
                </c:pt>
                <c:pt idx="4758">
                  <c:v>3.3991926917357126E-2</c:v>
                </c:pt>
                <c:pt idx="4759">
                  <c:v>3.0208979929650322E-2</c:v>
                </c:pt>
                <c:pt idx="4760">
                  <c:v>3.0543933054393308E-2</c:v>
                </c:pt>
                <c:pt idx="4761">
                  <c:v>3.0938758211485486E-2</c:v>
                </c:pt>
                <c:pt idx="4762">
                  <c:v>3.0775716694772345E-2</c:v>
                </c:pt>
                <c:pt idx="4763">
                  <c:v>3.0971574034789985E-2</c:v>
                </c:pt>
                <c:pt idx="4764">
                  <c:v>3.0853761622992391E-2</c:v>
                </c:pt>
                <c:pt idx="4765">
                  <c:v>3.1123427840545729E-2</c:v>
                </c:pt>
                <c:pt idx="4766">
                  <c:v>3.0480167014613778E-2</c:v>
                </c:pt>
                <c:pt idx="4767">
                  <c:v>3.0227743271221533E-2</c:v>
                </c:pt>
                <c:pt idx="4768">
                  <c:v>2.9596594364484086E-2</c:v>
                </c:pt>
                <c:pt idx="4769">
                  <c:v>3.0265339966832502E-2</c:v>
                </c:pt>
                <c:pt idx="4770">
                  <c:v>3.0524775245661721E-2</c:v>
                </c:pt>
                <c:pt idx="4771">
                  <c:v>3.0582320904901549E-2</c:v>
                </c:pt>
                <c:pt idx="4772">
                  <c:v>3.0958439355385923E-2</c:v>
                </c:pt>
                <c:pt idx="4773">
                  <c:v>3.1110164074152992E-2</c:v>
                </c:pt>
                <c:pt idx="4774">
                  <c:v>3.1243312647121765E-2</c:v>
                </c:pt>
                <c:pt idx="4775">
                  <c:v>3.1163287086446102E-2</c:v>
                </c:pt>
                <c:pt idx="4776">
                  <c:v>3.0984719864176571E-2</c:v>
                </c:pt>
                <c:pt idx="4777">
                  <c:v>3.1083670427932725E-2</c:v>
                </c:pt>
                <c:pt idx="4778">
                  <c:v>3.0808187381304072E-2</c:v>
                </c:pt>
                <c:pt idx="4779">
                  <c:v>3.0678714015549481E-2</c:v>
                </c:pt>
                <c:pt idx="4780">
                  <c:v>3.0607966457023059E-2</c:v>
                </c:pt>
                <c:pt idx="4781">
                  <c:v>3.080168776371308E-2</c:v>
                </c:pt>
                <c:pt idx="4782">
                  <c:v>3.0814689742507385E-2</c:v>
                </c:pt>
                <c:pt idx="4783">
                  <c:v>3.0965005302226935E-2</c:v>
                </c:pt>
                <c:pt idx="4784">
                  <c:v>3.1130063965884861E-2</c:v>
                </c:pt>
                <c:pt idx="4785">
                  <c:v>3.1077054065559814E-2</c:v>
                </c:pt>
                <c:pt idx="4786">
                  <c:v>3.1276778063410456E-2</c:v>
                </c:pt>
                <c:pt idx="4787">
                  <c:v>3.125E-2</c:v>
                </c:pt>
                <c:pt idx="4788">
                  <c:v>3.126338329764454E-2</c:v>
                </c:pt>
                <c:pt idx="4789">
                  <c:v>3.1310315247694613E-2</c:v>
                </c:pt>
                <c:pt idx="4790">
                  <c:v>3.0938758211485486E-2</c:v>
                </c:pt>
                <c:pt idx="4791">
                  <c:v>3.0997876857749466E-2</c:v>
                </c:pt>
                <c:pt idx="4792">
                  <c:v>3.1176596199017723E-2</c:v>
                </c:pt>
                <c:pt idx="4793">
                  <c:v>3.1458737341090282E-2</c:v>
                </c:pt>
                <c:pt idx="4794">
                  <c:v>3.126338329764454E-2</c:v>
                </c:pt>
                <c:pt idx="4795">
                  <c:v>3.0932203389830507E-2</c:v>
                </c:pt>
                <c:pt idx="4796">
                  <c:v>3.0775716694772345E-2</c:v>
                </c:pt>
                <c:pt idx="4797">
                  <c:v>3.1116794543904515E-2</c:v>
                </c:pt>
                <c:pt idx="4798">
                  <c:v>3.1296891747052517E-2</c:v>
                </c:pt>
                <c:pt idx="4799">
                  <c:v>3.1256690216227789E-2</c:v>
                </c:pt>
                <c:pt idx="4800">
                  <c:v>3.1472300064669112E-2</c:v>
                </c:pt>
                <c:pt idx="4801">
                  <c:v>3.173913043478261E-2</c:v>
                </c:pt>
                <c:pt idx="4802">
                  <c:v>3.2229580573951436E-2</c:v>
                </c:pt>
                <c:pt idx="4803">
                  <c:v>3.2444444444444442E-2</c:v>
                </c:pt>
                <c:pt idx="4804">
                  <c:v>3.2158590308370046E-2</c:v>
                </c:pt>
                <c:pt idx="4805">
                  <c:v>3.2444444444444442E-2</c:v>
                </c:pt>
                <c:pt idx="4806">
                  <c:v>3.1547104580812446E-2</c:v>
                </c:pt>
                <c:pt idx="4807">
                  <c:v>3.1684027777777776E-2</c:v>
                </c:pt>
                <c:pt idx="4808">
                  <c:v>3.237250554323725E-2</c:v>
                </c:pt>
                <c:pt idx="4809">
                  <c:v>3.2109082911809986E-2</c:v>
                </c:pt>
                <c:pt idx="4810">
                  <c:v>3.195447581527687E-2</c:v>
                </c:pt>
                <c:pt idx="4811">
                  <c:v>3.1982475355969334E-2</c:v>
                </c:pt>
                <c:pt idx="4812">
                  <c:v>3.2300884955752208E-2</c:v>
                </c:pt>
                <c:pt idx="4813">
                  <c:v>3.2365329195300378E-2</c:v>
                </c:pt>
                <c:pt idx="4814">
                  <c:v>3.2094965926577269E-2</c:v>
                </c:pt>
                <c:pt idx="4815">
                  <c:v>3.184991273996509E-2</c:v>
                </c:pt>
                <c:pt idx="4816">
                  <c:v>3.2379685074295853E-2</c:v>
                </c:pt>
                <c:pt idx="4817">
                  <c:v>3.2582012943539386E-2</c:v>
                </c:pt>
                <c:pt idx="4818">
                  <c:v>3.2625698324022345E-2</c:v>
                </c:pt>
                <c:pt idx="4819">
                  <c:v>3.2094965926577269E-2</c:v>
                </c:pt>
                <c:pt idx="4820">
                  <c:v>3.237250554323725E-2</c:v>
                </c:pt>
                <c:pt idx="4821">
                  <c:v>3.189165574486675E-2</c:v>
                </c:pt>
                <c:pt idx="4822">
                  <c:v>3.1499460625674214E-2</c:v>
                </c:pt>
                <c:pt idx="4823">
                  <c:v>3.1780583369612536E-2</c:v>
                </c:pt>
                <c:pt idx="4824">
                  <c:v>3.1794425087108009E-2</c:v>
                </c:pt>
                <c:pt idx="4825">
                  <c:v>3.2102022867194373E-2</c:v>
                </c:pt>
                <c:pt idx="4826">
                  <c:v>3.2742767436644983E-2</c:v>
                </c:pt>
                <c:pt idx="4827">
                  <c:v>3.1856862317259441E-2</c:v>
                </c:pt>
                <c:pt idx="4828">
                  <c:v>3.1223267750213859E-2</c:v>
                </c:pt>
                <c:pt idx="4829">
                  <c:v>3.0932203389830507E-2</c:v>
                </c:pt>
                <c:pt idx="4830">
                  <c:v>3.0965005302226935E-2</c:v>
                </c:pt>
                <c:pt idx="4831">
                  <c:v>3.1330472103004291E-2</c:v>
                </c:pt>
                <c:pt idx="4832">
                  <c:v>3.1912568306010927E-2</c:v>
                </c:pt>
                <c:pt idx="4833">
                  <c:v>3.2315183709606017E-2</c:v>
                </c:pt>
                <c:pt idx="4834">
                  <c:v>3.1310315247694613E-2</c:v>
                </c:pt>
                <c:pt idx="4835">
                  <c:v>3.1431646932185142E-2</c:v>
                </c:pt>
                <c:pt idx="4836">
                  <c:v>3.1649685670929975E-2</c:v>
                </c:pt>
                <c:pt idx="4837">
                  <c:v>3.1801350468307558E-2</c:v>
                </c:pt>
                <c:pt idx="4838">
                  <c:v>3.1808278867102399E-2</c:v>
                </c:pt>
                <c:pt idx="4839">
                  <c:v>3.2487761459724075E-2</c:v>
                </c:pt>
                <c:pt idx="4840">
                  <c:v>3.2437236169740057E-2</c:v>
                </c:pt>
                <c:pt idx="4841">
                  <c:v>3.1581224313216527E-2</c:v>
                </c:pt>
                <c:pt idx="4842">
                  <c:v>3.1829082188794419E-2</c:v>
                </c:pt>
                <c:pt idx="4843">
                  <c:v>3.1912568306010927E-2</c:v>
                </c:pt>
                <c:pt idx="4844">
                  <c:v>3.1856862317259441E-2</c:v>
                </c:pt>
                <c:pt idx="4845">
                  <c:v>3.2172763331864251E-2</c:v>
                </c:pt>
                <c:pt idx="4846">
                  <c:v>3.1746031746031744E-2</c:v>
                </c:pt>
                <c:pt idx="4847">
                  <c:v>3.246608850344674E-2</c:v>
                </c:pt>
                <c:pt idx="4848">
                  <c:v>3.2451655923538561E-2</c:v>
                </c:pt>
                <c:pt idx="4849">
                  <c:v>3.2786885245901641E-2</c:v>
                </c:pt>
                <c:pt idx="4850">
                  <c:v>3.275011215791835E-2</c:v>
                </c:pt>
                <c:pt idx="4851">
                  <c:v>3.3166742389822805E-2</c:v>
                </c:pt>
                <c:pt idx="4852">
                  <c:v>3.2823741007194249E-2</c:v>
                </c:pt>
                <c:pt idx="4853">
                  <c:v>3.3091568449682682E-2</c:v>
                </c:pt>
                <c:pt idx="4854">
                  <c:v>3.3493920623996323E-2</c:v>
                </c:pt>
                <c:pt idx="4855">
                  <c:v>3.3937703393770335E-2</c:v>
                </c:pt>
                <c:pt idx="4856">
                  <c:v>3.421607686899461E-2</c:v>
                </c:pt>
                <c:pt idx="4857">
                  <c:v>3.4482758620689655E-2</c:v>
                </c:pt>
                <c:pt idx="4858">
                  <c:v>3.400093153237075E-2</c:v>
                </c:pt>
                <c:pt idx="4859">
                  <c:v>3.3144154370034054E-2</c:v>
                </c:pt>
                <c:pt idx="4860">
                  <c:v>3.3106575963718819E-2</c:v>
                </c:pt>
                <c:pt idx="4861">
                  <c:v>3.2531194295900179E-2</c:v>
                </c:pt>
                <c:pt idx="4862">
                  <c:v>3.2531194295900179E-2</c:v>
                </c:pt>
                <c:pt idx="4863">
                  <c:v>3.2838506522717047E-2</c:v>
                </c:pt>
                <c:pt idx="4864">
                  <c:v>3.3302919708029191E-2</c:v>
                </c:pt>
                <c:pt idx="4865">
                  <c:v>3.280161761401932E-2</c:v>
                </c:pt>
                <c:pt idx="4866">
                  <c:v>3.3009269726430028E-2</c:v>
                </c:pt>
                <c:pt idx="4867">
                  <c:v>3.2897701667417754E-2</c:v>
                </c:pt>
                <c:pt idx="4868">
                  <c:v>3.2905116069416276E-2</c:v>
                </c:pt>
                <c:pt idx="4869">
                  <c:v>3.2437236169740057E-2</c:v>
                </c:pt>
                <c:pt idx="4870">
                  <c:v>3.1940494421352002E-2</c:v>
                </c:pt>
                <c:pt idx="4871">
                  <c:v>3.2365329195300378E-2</c:v>
                </c:pt>
                <c:pt idx="4872">
                  <c:v>3.2502226179875332E-2</c:v>
                </c:pt>
                <c:pt idx="4873">
                  <c:v>3.2502226179875332E-2</c:v>
                </c:pt>
                <c:pt idx="4874">
                  <c:v>3.2430031097290091E-2</c:v>
                </c:pt>
                <c:pt idx="4875">
                  <c:v>3.2236696842570106E-2</c:v>
                </c:pt>
                <c:pt idx="4876">
                  <c:v>3.3046627433227706E-2</c:v>
                </c:pt>
                <c:pt idx="4877">
                  <c:v>3.3069082672706682E-2</c:v>
                </c:pt>
                <c:pt idx="4878">
                  <c:v>3.303167420814479E-2</c:v>
                </c:pt>
                <c:pt idx="4879">
                  <c:v>3.2808988764044943E-2</c:v>
                </c:pt>
                <c:pt idx="4880">
                  <c:v>3.3054109123839708E-2</c:v>
                </c:pt>
                <c:pt idx="4881">
                  <c:v>3.3710459478180556E-2</c:v>
                </c:pt>
                <c:pt idx="4882">
                  <c:v>3.3386691058769728E-2</c:v>
                </c:pt>
                <c:pt idx="4883">
                  <c:v>3.3710459478180556E-2</c:v>
                </c:pt>
                <c:pt idx="4884">
                  <c:v>3.3356180031985372E-2</c:v>
                </c:pt>
                <c:pt idx="4885">
                  <c:v>3.3749422098936666E-2</c:v>
                </c:pt>
                <c:pt idx="4886">
                  <c:v>3.3401967513154884E-2</c:v>
                </c:pt>
                <c:pt idx="4887">
                  <c:v>3.318181818181818E-2</c:v>
                </c:pt>
                <c:pt idx="4888">
                  <c:v>3.3741622371157839E-2</c:v>
                </c:pt>
                <c:pt idx="4889">
                  <c:v>3.3937703393770335E-2</c:v>
                </c:pt>
                <c:pt idx="4890">
                  <c:v>3.41840318426598E-2</c:v>
                </c:pt>
                <c:pt idx="4891">
                  <c:v>3.4336782690498585E-2</c:v>
                </c:pt>
                <c:pt idx="4892">
                  <c:v>3.4288398309065292E-2</c:v>
                </c:pt>
                <c:pt idx="4893">
                  <c:v>3.400885161891451E-2</c:v>
                </c:pt>
                <c:pt idx="4894">
                  <c:v>3.3874709976798145E-2</c:v>
                </c:pt>
                <c:pt idx="4895">
                  <c:v>3.381194997684113E-2</c:v>
                </c:pt>
                <c:pt idx="4896">
                  <c:v>3.3257403189066059E-2</c:v>
                </c:pt>
                <c:pt idx="4897">
                  <c:v>3.3663822919068484E-2</c:v>
                </c:pt>
                <c:pt idx="4898">
                  <c:v>3.2986895616809758E-2</c:v>
                </c:pt>
                <c:pt idx="4899">
                  <c:v>3.3325724720383469E-2</c:v>
                </c:pt>
                <c:pt idx="4900">
                  <c:v>3.3424908424908424E-2</c:v>
                </c:pt>
                <c:pt idx="4901">
                  <c:v>3.3501606241395136E-2</c:v>
                </c:pt>
                <c:pt idx="4902">
                  <c:v>3.3648306061304444E-2</c:v>
                </c:pt>
                <c:pt idx="4903">
                  <c:v>3.383545770567787E-2</c:v>
                </c:pt>
                <c:pt idx="4904">
                  <c:v>3.4466477809254013E-2</c:v>
                </c:pt>
                <c:pt idx="4905">
                  <c:v>3.458076740881099E-2</c:v>
                </c:pt>
                <c:pt idx="4906">
                  <c:v>3.411214953271028E-2</c:v>
                </c:pt>
                <c:pt idx="4907">
                  <c:v>3.4474616292798112E-2</c:v>
                </c:pt>
                <c:pt idx="4908">
                  <c:v>3.4474616292798112E-2</c:v>
                </c:pt>
                <c:pt idx="4909">
                  <c:v>3.4304511278195483E-2</c:v>
                </c:pt>
                <c:pt idx="4910">
                  <c:v>3.3929816407157795E-2</c:v>
                </c:pt>
                <c:pt idx="4911">
                  <c:v>3.3969288040949279E-2</c:v>
                </c:pt>
                <c:pt idx="4912">
                  <c:v>3.3532384014699129E-2</c:v>
                </c:pt>
                <c:pt idx="4913">
                  <c:v>3.3348560986751936E-2</c:v>
                </c:pt>
                <c:pt idx="4914">
                  <c:v>3.3993015133876599E-2</c:v>
                </c:pt>
                <c:pt idx="4915">
                  <c:v>3.3563218390804596E-2</c:v>
                </c:pt>
                <c:pt idx="4916">
                  <c:v>3.3663822919068484E-2</c:v>
                </c:pt>
                <c:pt idx="4917">
                  <c:v>3.4088255895400418E-2</c:v>
                </c:pt>
                <c:pt idx="4918">
                  <c:v>3.4654640398765722E-2</c:v>
                </c:pt>
                <c:pt idx="4919">
                  <c:v>3.5028790786948177E-2</c:v>
                </c:pt>
                <c:pt idx="4920">
                  <c:v>3.4928229665071774E-2</c:v>
                </c:pt>
                <c:pt idx="4921">
                  <c:v>3.5028790786948177E-2</c:v>
                </c:pt>
                <c:pt idx="4922">
                  <c:v>3.4894837476099422E-2</c:v>
                </c:pt>
                <c:pt idx="4923">
                  <c:v>3.4944949736716129E-2</c:v>
                </c:pt>
                <c:pt idx="4924">
                  <c:v>3.5523114355231145E-2</c:v>
                </c:pt>
                <c:pt idx="4925">
                  <c:v>3.6076105757351123E-2</c:v>
                </c:pt>
                <c:pt idx="4926">
                  <c:v>3.6980749746707196E-2</c:v>
                </c:pt>
                <c:pt idx="4927">
                  <c:v>3.6291324881928912E-2</c:v>
                </c:pt>
                <c:pt idx="4928">
                  <c:v>3.6619011788312013E-2</c:v>
                </c:pt>
                <c:pt idx="4929">
                  <c:v>3.6943319838056675E-2</c:v>
                </c:pt>
                <c:pt idx="4930">
                  <c:v>3.6573146292585165E-2</c:v>
                </c:pt>
                <c:pt idx="4931">
                  <c:v>3.7121789982201885E-2</c:v>
                </c:pt>
                <c:pt idx="4932">
                  <c:v>3.7435897435897432E-2</c:v>
                </c:pt>
                <c:pt idx="4933">
                  <c:v>3.7503210891343439E-2</c:v>
                </c:pt>
                <c:pt idx="4934">
                  <c:v>3.8370565045992115E-2</c:v>
                </c:pt>
                <c:pt idx="4935">
                  <c:v>3.8199895342752484E-2</c:v>
                </c:pt>
                <c:pt idx="4936">
                  <c:v>3.8573315719947154E-2</c:v>
                </c:pt>
                <c:pt idx="4937">
                  <c:v>3.8881491344873502E-2</c:v>
                </c:pt>
                <c:pt idx="4938">
                  <c:v>3.8798830720170076E-2</c:v>
                </c:pt>
                <c:pt idx="4939">
                  <c:v>3.9026998128842555E-2</c:v>
                </c:pt>
                <c:pt idx="4940">
                  <c:v>3.9173598068151322E-2</c:v>
                </c:pt>
                <c:pt idx="4941">
                  <c:v>3.9194630872483219E-2</c:v>
                </c:pt>
                <c:pt idx="4942">
                  <c:v>3.9058319957196358E-2</c:v>
                </c:pt>
                <c:pt idx="4943">
                  <c:v>3.9226222461042452E-2</c:v>
                </c:pt>
                <c:pt idx="4944">
                  <c:v>3.9706282295349463E-2</c:v>
                </c:pt>
                <c:pt idx="4945">
                  <c:v>3.9673913043478261E-2</c:v>
                </c:pt>
                <c:pt idx="4946">
                  <c:v>3.9310716208939146E-2</c:v>
                </c:pt>
                <c:pt idx="4947">
                  <c:v>3.8542766631467787E-2</c:v>
                </c:pt>
                <c:pt idx="4948">
                  <c:v>3.9079229122055671E-2</c:v>
                </c:pt>
                <c:pt idx="4949">
                  <c:v>3.9300134589502017E-2</c:v>
                </c:pt>
                <c:pt idx="4950">
                  <c:v>3.9555675968572207E-2</c:v>
                </c:pt>
                <c:pt idx="4951">
                  <c:v>3.8995726495726496E-2</c:v>
                </c:pt>
                <c:pt idx="4952">
                  <c:v>3.9289558665231435E-2</c:v>
                </c:pt>
                <c:pt idx="4953">
                  <c:v>3.9630836047774155E-2</c:v>
                </c:pt>
                <c:pt idx="4954">
                  <c:v>3.9363709894850357E-2</c:v>
                </c:pt>
                <c:pt idx="4955">
                  <c:v>3.8933333333333334E-2</c:v>
                </c:pt>
                <c:pt idx="4956">
                  <c:v>3.9300134589502017E-2</c:v>
                </c:pt>
                <c:pt idx="4957">
                  <c:v>4.0691192865105905E-2</c:v>
                </c:pt>
                <c:pt idx="4958">
                  <c:v>3.9945280437756497E-2</c:v>
                </c:pt>
                <c:pt idx="4959">
                  <c:v>3.9738704409363092E-2</c:v>
                </c:pt>
                <c:pt idx="4960">
                  <c:v>3.9814562312517038E-2</c:v>
                </c:pt>
                <c:pt idx="4961">
                  <c:v>3.9673913043478261E-2</c:v>
                </c:pt>
                <c:pt idx="4962">
                  <c:v>3.9470127061367932E-2</c:v>
                </c:pt>
                <c:pt idx="4963">
                  <c:v>3.9727891156462587E-2</c:v>
                </c:pt>
                <c:pt idx="4964">
                  <c:v>3.9110634878114121E-2</c:v>
                </c:pt>
                <c:pt idx="4965">
                  <c:v>3.9289558665231435E-2</c:v>
                </c:pt>
                <c:pt idx="4966">
                  <c:v>3.9131600107209862E-2</c:v>
                </c:pt>
                <c:pt idx="4967">
                  <c:v>3.9068771742039071E-2</c:v>
                </c:pt>
                <c:pt idx="4968">
                  <c:v>3.9459459459459459E-2</c:v>
                </c:pt>
                <c:pt idx="4969">
                  <c:v>3.8933333333333334E-2</c:v>
                </c:pt>
                <c:pt idx="4970">
                  <c:v>3.8974906567004801E-2</c:v>
                </c:pt>
                <c:pt idx="4971">
                  <c:v>3.9566395663956637E-2</c:v>
                </c:pt>
                <c:pt idx="4972">
                  <c:v>3.9427491223332431E-2</c:v>
                </c:pt>
                <c:pt idx="4973">
                  <c:v>3.9363709894850357E-2</c:v>
                </c:pt>
                <c:pt idx="4974">
                  <c:v>3.9416846652267822E-2</c:v>
                </c:pt>
                <c:pt idx="4975">
                  <c:v>3.9620081411126183E-2</c:v>
                </c:pt>
                <c:pt idx="4976">
                  <c:v>3.9587852494577004E-2</c:v>
                </c:pt>
                <c:pt idx="4977">
                  <c:v>4.0109890109890113E-2</c:v>
                </c:pt>
                <c:pt idx="4978">
                  <c:v>3.9923434509160513E-2</c:v>
                </c:pt>
                <c:pt idx="4979">
                  <c:v>4.0862020710887209E-2</c:v>
                </c:pt>
                <c:pt idx="4980">
                  <c:v>4.0725244072524404E-2</c:v>
                </c:pt>
                <c:pt idx="4981">
                  <c:v>4.0600667408231365E-2</c:v>
                </c:pt>
                <c:pt idx="4982">
                  <c:v>4.0691192865105905E-2</c:v>
                </c:pt>
                <c:pt idx="4983">
                  <c:v>4.0364943323196019E-2</c:v>
                </c:pt>
                <c:pt idx="4984">
                  <c:v>4.0109890109890113E-2</c:v>
                </c:pt>
                <c:pt idx="4985">
                  <c:v>4.044321329639889E-2</c:v>
                </c:pt>
                <c:pt idx="4986">
                  <c:v>4.0209308730377306E-2</c:v>
                </c:pt>
                <c:pt idx="4987">
                  <c:v>4.0298095500966052E-2</c:v>
                </c:pt>
                <c:pt idx="4988">
                  <c:v>3.9945280437756497E-2</c:v>
                </c:pt>
                <c:pt idx="4989">
                  <c:v>3.9890710382513656E-2</c:v>
                </c:pt>
                <c:pt idx="4990">
                  <c:v>4.0131940626717974E-2</c:v>
                </c:pt>
                <c:pt idx="4991">
                  <c:v>4.0021929824561403E-2</c:v>
                </c:pt>
                <c:pt idx="4992">
                  <c:v>3.9727891156462587E-2</c:v>
                </c:pt>
                <c:pt idx="4993">
                  <c:v>0.04</c:v>
                </c:pt>
                <c:pt idx="4994">
                  <c:v>3.9459459459459459E-2</c:v>
                </c:pt>
                <c:pt idx="4995">
                  <c:v>3.9448797622264255E-2</c:v>
                </c:pt>
                <c:pt idx="4996">
                  <c:v>3.9652362846279196E-2</c:v>
                </c:pt>
                <c:pt idx="4997">
                  <c:v>3.9620081411126183E-2</c:v>
                </c:pt>
                <c:pt idx="4998">
                  <c:v>3.9491479578036247E-2</c:v>
                </c:pt>
                <c:pt idx="4999">
                  <c:v>3.9577121171049064E-2</c:v>
                </c:pt>
                <c:pt idx="5000">
                  <c:v>4.0065861690450059E-2</c:v>
                </c:pt>
                <c:pt idx="5001">
                  <c:v>3.9879814258399343E-2</c:v>
                </c:pt>
                <c:pt idx="5002">
                  <c:v>4.0165061898211826E-2</c:v>
                </c:pt>
                <c:pt idx="5003">
                  <c:v>4.0242557883131198E-2</c:v>
                </c:pt>
                <c:pt idx="5004">
                  <c:v>4.0353786622443336E-2</c:v>
                </c:pt>
                <c:pt idx="5005">
                  <c:v>4.0657198551935399E-2</c:v>
                </c:pt>
                <c:pt idx="5006">
                  <c:v>3.9912520503007108E-2</c:v>
                </c:pt>
                <c:pt idx="5007">
                  <c:v>4.0220385674931129E-2</c:v>
                </c:pt>
                <c:pt idx="5008">
                  <c:v>4.0499306518724E-2</c:v>
                </c:pt>
                <c:pt idx="5009">
                  <c:v>3.9945280437756497E-2</c:v>
                </c:pt>
                <c:pt idx="5010">
                  <c:v>4.0098873935731943E-2</c:v>
                </c:pt>
                <c:pt idx="5011">
                  <c:v>3.7715517241379309E-2</c:v>
                </c:pt>
                <c:pt idx="5012">
                  <c:v>3.7685060565275909E-2</c:v>
                </c:pt>
                <c:pt idx="5013">
                  <c:v>3.7848067045147329E-2</c:v>
                </c:pt>
                <c:pt idx="5014">
                  <c:v>3.8251366120218573E-2</c:v>
                </c:pt>
                <c:pt idx="5015">
                  <c:v>3.8461538461538464E-2</c:v>
                </c:pt>
                <c:pt idx="5016">
                  <c:v>3.8631346578366442E-2</c:v>
                </c:pt>
                <c:pt idx="5017">
                  <c:v>3.91717963066592E-2</c:v>
                </c:pt>
                <c:pt idx="5018">
                  <c:v>3.9215686274509796E-2</c:v>
                </c:pt>
                <c:pt idx="5019">
                  <c:v>3.9270687237026647E-2</c:v>
                </c:pt>
                <c:pt idx="5020">
                  <c:v>3.9403321137067265E-2</c:v>
                </c:pt>
                <c:pt idx="5021">
                  <c:v>3.8824181919023842E-2</c:v>
                </c:pt>
                <c:pt idx="5022">
                  <c:v>3.8997214484679667E-2</c:v>
                </c:pt>
                <c:pt idx="5023">
                  <c:v>3.8652678078409719E-2</c:v>
                </c:pt>
                <c:pt idx="5024">
                  <c:v>3.8366675801589471E-2</c:v>
                </c:pt>
                <c:pt idx="5025">
                  <c:v>3.8461538461538464E-2</c:v>
                </c:pt>
                <c:pt idx="5026">
                  <c:v>3.8461538461538464E-2</c:v>
                </c:pt>
                <c:pt idx="5027">
                  <c:v>3.8878089419605667E-2</c:v>
                </c:pt>
                <c:pt idx="5028">
                  <c:v>3.8588754134509365E-2</c:v>
                </c:pt>
                <c:pt idx="5029">
                  <c:v>3.8834951456310683E-2</c:v>
                </c:pt>
                <c:pt idx="5030">
                  <c:v>3.84932636788562E-2</c:v>
                </c:pt>
                <c:pt idx="5031">
                  <c:v>3.9160839160839157E-2</c:v>
                </c:pt>
                <c:pt idx="5032">
                  <c:v>3.9182759585782254E-2</c:v>
                </c:pt>
                <c:pt idx="5033">
                  <c:v>3.9237668161434973E-2</c:v>
                </c:pt>
                <c:pt idx="5034">
                  <c:v>3.8781163434903045E-2</c:v>
                </c:pt>
                <c:pt idx="5035">
                  <c:v>3.8356164383561639E-2</c:v>
                </c:pt>
                <c:pt idx="5036">
                  <c:v>3.8845726970033294E-2</c:v>
                </c:pt>
                <c:pt idx="5037">
                  <c:v>3.8105606967882413E-2</c:v>
                </c:pt>
                <c:pt idx="5038">
                  <c:v>3.8053818972546886E-2</c:v>
                </c:pt>
                <c:pt idx="5039">
                  <c:v>3.8126361655773419E-2</c:v>
                </c:pt>
                <c:pt idx="5040">
                  <c:v>3.8921323324993047E-2</c:v>
                </c:pt>
                <c:pt idx="5041">
                  <c:v>3.8535645472061654E-2</c:v>
                </c:pt>
                <c:pt idx="5042">
                  <c:v>3.8642009384487995E-2</c:v>
                </c:pt>
                <c:pt idx="5043">
                  <c:v>3.8429865495470762E-2</c:v>
                </c:pt>
                <c:pt idx="5044">
                  <c:v>3.8684719535783368E-2</c:v>
                </c:pt>
                <c:pt idx="5045">
                  <c:v>3.8261820169445196E-2</c:v>
                </c:pt>
                <c:pt idx="5046">
                  <c:v>3.8147138964577651E-2</c:v>
                </c:pt>
                <c:pt idx="5047">
                  <c:v>3.7930100243836362E-2</c:v>
                </c:pt>
                <c:pt idx="5048">
                  <c:v>3.7909558624424584E-2</c:v>
                </c:pt>
                <c:pt idx="5049">
                  <c:v>3.7940379403794036E-2</c:v>
                </c:pt>
                <c:pt idx="5050">
                  <c:v>3.7971250339029018E-2</c:v>
                </c:pt>
                <c:pt idx="5051">
                  <c:v>3.7503348513260114E-2</c:v>
                </c:pt>
                <c:pt idx="5052">
                  <c:v>3.7674919268030141E-2</c:v>
                </c:pt>
                <c:pt idx="5053">
                  <c:v>3.7293553542887582E-2</c:v>
                </c:pt>
                <c:pt idx="5054">
                  <c:v>3.7303490540900611E-2</c:v>
                </c:pt>
                <c:pt idx="5055">
                  <c:v>3.7027241470510446E-2</c:v>
                </c:pt>
                <c:pt idx="5056">
                  <c:v>3.6968576709796676E-2</c:v>
                </c:pt>
                <c:pt idx="5057">
                  <c:v>3.7604082728982004E-2</c:v>
                </c:pt>
                <c:pt idx="5058">
                  <c:v>3.7807183364839313E-2</c:v>
                </c:pt>
                <c:pt idx="5059">
                  <c:v>3.7705359547535677E-2</c:v>
                </c:pt>
                <c:pt idx="5060">
                  <c:v>3.7695207323640276E-2</c:v>
                </c:pt>
                <c:pt idx="5061">
                  <c:v>3.7878787878787873E-2</c:v>
                </c:pt>
                <c:pt idx="5062">
                  <c:v>3.8356164383561639E-2</c:v>
                </c:pt>
                <c:pt idx="5063">
                  <c:v>3.8845726970033294E-2</c:v>
                </c:pt>
                <c:pt idx="5064">
                  <c:v>3.9215686274509796E-2</c:v>
                </c:pt>
                <c:pt idx="5065">
                  <c:v>3.9447731755424056E-2</c:v>
                </c:pt>
                <c:pt idx="5066">
                  <c:v>3.9648824695553662E-2</c:v>
                </c:pt>
                <c:pt idx="5067">
                  <c:v>3.9626379847155391E-2</c:v>
                </c:pt>
                <c:pt idx="5068">
                  <c:v>4.0911747516072468E-2</c:v>
                </c:pt>
                <c:pt idx="5069">
                  <c:v>4.1237113402061848E-2</c:v>
                </c:pt>
                <c:pt idx="5070">
                  <c:v>4.1322314049586771E-2</c:v>
                </c:pt>
                <c:pt idx="5071">
                  <c:v>4.1991601679664058E-2</c:v>
                </c:pt>
                <c:pt idx="5072">
                  <c:v>4.1728763040238454E-2</c:v>
                </c:pt>
                <c:pt idx="5073">
                  <c:v>4.1604754829123326E-2</c:v>
                </c:pt>
                <c:pt idx="5074">
                  <c:v>4.1703902293714623E-2</c:v>
                </c:pt>
                <c:pt idx="5075">
                  <c:v>4.1285756414037159E-2</c:v>
                </c:pt>
                <c:pt idx="5076">
                  <c:v>4.0415704387990761E-2</c:v>
                </c:pt>
                <c:pt idx="5077">
                  <c:v>4.1019630823322585E-2</c:v>
                </c:pt>
                <c:pt idx="5078">
                  <c:v>4.1444641799881582E-2</c:v>
                </c:pt>
                <c:pt idx="5079">
                  <c:v>4.1580041580041575E-2</c:v>
                </c:pt>
                <c:pt idx="5080">
                  <c:v>4.2004200420042007E-2</c:v>
                </c:pt>
                <c:pt idx="5081">
                  <c:v>4.1176470588235294E-2</c:v>
                </c:pt>
                <c:pt idx="5082">
                  <c:v>4.1679071152128599E-2</c:v>
                </c:pt>
                <c:pt idx="5083">
                  <c:v>4.2839657282741736E-2</c:v>
                </c:pt>
                <c:pt idx="5084">
                  <c:v>4.4150110375275935E-2</c:v>
                </c:pt>
                <c:pt idx="5085">
                  <c:v>4.4205873065993051E-2</c:v>
                </c:pt>
                <c:pt idx="5086">
                  <c:v>4.4303797468354424E-2</c:v>
                </c:pt>
                <c:pt idx="5087">
                  <c:v>4.3410852713178294E-2</c:v>
                </c:pt>
                <c:pt idx="5088">
                  <c:v>4.4164037854889586E-2</c:v>
                </c:pt>
                <c:pt idx="5089">
                  <c:v>4.3209876543209874E-2</c:v>
                </c:pt>
                <c:pt idx="5090">
                  <c:v>4.3156596794081382E-2</c:v>
                </c:pt>
                <c:pt idx="5091">
                  <c:v>4.2971147943523635E-2</c:v>
                </c:pt>
                <c:pt idx="5092">
                  <c:v>4.3290043290043281E-2</c:v>
                </c:pt>
                <c:pt idx="5093">
                  <c:v>4.3695380774032455E-2</c:v>
                </c:pt>
                <c:pt idx="5094">
                  <c:v>4.4094488188976377E-2</c:v>
                </c:pt>
                <c:pt idx="5095">
                  <c:v>4.3640897755610975E-2</c:v>
                </c:pt>
                <c:pt idx="5096">
                  <c:v>4.3464762496119212E-2</c:v>
                </c:pt>
                <c:pt idx="5097">
                  <c:v>4.3627298223745704E-2</c:v>
                </c:pt>
                <c:pt idx="5098">
                  <c:v>4.3559427504667077E-2</c:v>
                </c:pt>
                <c:pt idx="5099">
                  <c:v>4.2892156862745091E-2</c:v>
                </c:pt>
                <c:pt idx="5100">
                  <c:v>4.3370508054522923E-2</c:v>
                </c:pt>
                <c:pt idx="5101">
                  <c:v>4.25402613187481E-2</c:v>
                </c:pt>
                <c:pt idx="5102">
                  <c:v>4.3116723129042189E-2</c:v>
                </c:pt>
                <c:pt idx="5103">
                  <c:v>4.2879019908116385E-2</c:v>
                </c:pt>
                <c:pt idx="5104">
                  <c:v>4.3023970497848799E-2</c:v>
                </c:pt>
                <c:pt idx="5105">
                  <c:v>4.26049908703591E-2</c:v>
                </c:pt>
                <c:pt idx="5106">
                  <c:v>4.3303433343643671E-2</c:v>
                </c:pt>
                <c:pt idx="5107">
                  <c:v>4.2905301869445286E-2</c:v>
                </c:pt>
                <c:pt idx="5108">
                  <c:v>4.2944785276073615E-2</c:v>
                </c:pt>
                <c:pt idx="5109">
                  <c:v>4.2194092827004218E-2</c:v>
                </c:pt>
                <c:pt idx="5110">
                  <c:v>4.2257772411711435E-2</c:v>
                </c:pt>
                <c:pt idx="5111">
                  <c:v>4.2475728155339801E-2</c:v>
                </c:pt>
                <c:pt idx="5112">
                  <c:v>4.242424242424242E-2</c:v>
                </c:pt>
                <c:pt idx="5113">
                  <c:v>4.2143287176399757E-2</c:v>
                </c:pt>
                <c:pt idx="5114">
                  <c:v>4.2360060514372161E-2</c:v>
                </c:pt>
                <c:pt idx="5115">
                  <c:v>4.2553191489361701E-2</c:v>
                </c:pt>
                <c:pt idx="5116">
                  <c:v>4.3263288009888747E-2</c:v>
                </c:pt>
                <c:pt idx="5117">
                  <c:v>4.3613707165109032E-2</c:v>
                </c:pt>
                <c:pt idx="5118">
                  <c:v>4.3983663210807412E-2</c:v>
                </c:pt>
                <c:pt idx="5119">
                  <c:v>4.4402156676181408E-2</c:v>
                </c:pt>
                <c:pt idx="5120">
                  <c:v>4.3303433343643671E-2</c:v>
                </c:pt>
                <c:pt idx="5121">
                  <c:v>4.2800366860287369E-2</c:v>
                </c:pt>
                <c:pt idx="5122">
                  <c:v>4.2905301869445286E-2</c:v>
                </c:pt>
                <c:pt idx="5123">
                  <c:v>4.2826552462526764E-2</c:v>
                </c:pt>
                <c:pt idx="5124">
                  <c:v>4.2449969678593089E-2</c:v>
                </c:pt>
                <c:pt idx="5125">
                  <c:v>4.3303433343643671E-2</c:v>
                </c:pt>
                <c:pt idx="5126">
                  <c:v>4.3037196434060863E-2</c:v>
                </c:pt>
                <c:pt idx="5127">
                  <c:v>4.3627298223745704E-2</c:v>
                </c:pt>
                <c:pt idx="5128">
                  <c:v>4.3640897755610975E-2</c:v>
                </c:pt>
                <c:pt idx="5129">
                  <c:v>4.3695380774032455E-2</c:v>
                </c:pt>
                <c:pt idx="5130">
                  <c:v>4.3613707165109032E-2</c:v>
                </c:pt>
                <c:pt idx="5131">
                  <c:v>4.3276661514683151E-2</c:v>
                </c:pt>
                <c:pt idx="5132">
                  <c:v>4.3709022791133305E-2</c:v>
                </c:pt>
                <c:pt idx="5133">
                  <c:v>4.4094488188976377E-2</c:v>
                </c:pt>
                <c:pt idx="5134">
                  <c:v>4.3397396156230623E-2</c:v>
                </c:pt>
                <c:pt idx="5135">
                  <c:v>4.3223217042297001E-2</c:v>
                </c:pt>
                <c:pt idx="5136">
                  <c:v>4.3695380774032455E-2</c:v>
                </c:pt>
                <c:pt idx="5137">
                  <c:v>4.4052863436123343E-2</c:v>
                </c:pt>
                <c:pt idx="5138">
                  <c:v>4.3681747269890797E-2</c:v>
                </c:pt>
                <c:pt idx="5139">
                  <c:v>4.3383947939262466E-2</c:v>
                </c:pt>
                <c:pt idx="5140">
                  <c:v>4.3116723129042189E-2</c:v>
                </c:pt>
                <c:pt idx="5141">
                  <c:v>4.3942247332077841E-2</c:v>
                </c:pt>
                <c:pt idx="5142">
                  <c:v>4.3303433343643671E-2</c:v>
                </c:pt>
                <c:pt idx="5143">
                  <c:v>4.3023970497848799E-2</c:v>
                </c:pt>
                <c:pt idx="5144">
                  <c:v>4.2761148442272447E-2</c:v>
                </c:pt>
                <c:pt idx="5145">
                  <c:v>4.26049908703591E-2</c:v>
                </c:pt>
                <c:pt idx="5146">
                  <c:v>4.3478260869565209E-2</c:v>
                </c:pt>
                <c:pt idx="5147">
                  <c:v>4.2592029205962882E-2</c:v>
                </c:pt>
                <c:pt idx="5148">
                  <c:v>4.2617960426179602E-2</c:v>
                </c:pt>
                <c:pt idx="5149">
                  <c:v>4.4472681067344345E-2</c:v>
                </c:pt>
                <c:pt idx="5150">
                  <c:v>4.526349822179114E-2</c:v>
                </c:pt>
                <c:pt idx="5151">
                  <c:v>4.3090181594336717E-2</c:v>
                </c:pt>
                <c:pt idx="5152">
                  <c:v>4.2735042735042736E-2</c:v>
                </c:pt>
                <c:pt idx="5153">
                  <c:v>4.2054671072394113E-2</c:v>
                </c:pt>
                <c:pt idx="5154">
                  <c:v>4.1878552198623985E-2</c:v>
                </c:pt>
                <c:pt idx="5155">
                  <c:v>4.1103934233705224E-2</c:v>
                </c:pt>
                <c:pt idx="5156">
                  <c:v>4.0579710144927533E-2</c:v>
                </c:pt>
                <c:pt idx="5157">
                  <c:v>4.1079812206572766E-2</c:v>
                </c:pt>
                <c:pt idx="5158">
                  <c:v>4.0852057192880063E-2</c:v>
                </c:pt>
                <c:pt idx="5159">
                  <c:v>4.1067761806981511E-2</c:v>
                </c:pt>
                <c:pt idx="5160">
                  <c:v>4.0804430195278338E-2</c:v>
                </c:pt>
                <c:pt idx="5161">
                  <c:v>4.0450736781277086E-2</c:v>
                </c:pt>
                <c:pt idx="5162">
                  <c:v>4.1140170437848955E-2</c:v>
                </c:pt>
                <c:pt idx="5163">
                  <c:v>4.0057224606580823E-2</c:v>
                </c:pt>
                <c:pt idx="5164">
                  <c:v>4.0057224606580823E-2</c:v>
                </c:pt>
                <c:pt idx="5165">
                  <c:v>4.0971612525607257E-2</c:v>
                </c:pt>
                <c:pt idx="5166">
                  <c:v>4.1285756414037159E-2</c:v>
                </c:pt>
                <c:pt idx="5167">
                  <c:v>4.2117930204572801E-2</c:v>
                </c:pt>
                <c:pt idx="5168">
                  <c:v>4.2004200420042007E-2</c:v>
                </c:pt>
                <c:pt idx="5169">
                  <c:v>4.2488619119878598E-2</c:v>
                </c:pt>
                <c:pt idx="5170">
                  <c:v>4.1841004184100417E-2</c:v>
                </c:pt>
                <c:pt idx="5171">
                  <c:v>4.1703902293714623E-2</c:v>
                </c:pt>
                <c:pt idx="5172">
                  <c:v>4.148148148148148E-2</c:v>
                </c:pt>
                <c:pt idx="5173">
                  <c:v>4.1728763040238454E-2</c:v>
                </c:pt>
                <c:pt idx="5174">
                  <c:v>4.2257772411711435E-2</c:v>
                </c:pt>
                <c:pt idx="5175">
                  <c:v>4.1358936484490391E-2</c:v>
                </c:pt>
                <c:pt idx="5176">
                  <c:v>4.1237113402061848E-2</c:v>
                </c:pt>
                <c:pt idx="5177">
                  <c:v>4.04975412207116E-2</c:v>
                </c:pt>
                <c:pt idx="5178">
                  <c:v>4.0887850467289717E-2</c:v>
                </c:pt>
                <c:pt idx="5179">
                  <c:v>4.1091869680070441E-2</c:v>
                </c:pt>
                <c:pt idx="5180">
                  <c:v>4.1261420571765399E-2</c:v>
                </c:pt>
                <c:pt idx="5181">
                  <c:v>4.0875912408759124E-2</c:v>
                </c:pt>
                <c:pt idx="5182">
                  <c:v>4.0591475790084076E-2</c:v>
                </c:pt>
                <c:pt idx="5183">
                  <c:v>4.0959625511995314E-2</c:v>
                </c:pt>
                <c:pt idx="5184">
                  <c:v>4.0579710144927533E-2</c:v>
                </c:pt>
                <c:pt idx="5185">
                  <c:v>4.1297935103244837E-2</c:v>
                </c:pt>
                <c:pt idx="5186">
                  <c:v>4.1261420571765399E-2</c:v>
                </c:pt>
                <c:pt idx="5187">
                  <c:v>4.2004200420042007E-2</c:v>
                </c:pt>
                <c:pt idx="5188">
                  <c:v>4.1741204531902207E-2</c:v>
                </c:pt>
                <c:pt idx="5189">
                  <c:v>4.1866028708133975E-2</c:v>
                </c:pt>
                <c:pt idx="5190">
                  <c:v>4.1432376442734536E-2</c:v>
                </c:pt>
                <c:pt idx="5191">
                  <c:v>4.1322314049586771E-2</c:v>
                </c:pt>
                <c:pt idx="5192">
                  <c:v>4.148148148148148E-2</c:v>
                </c:pt>
                <c:pt idx="5193">
                  <c:v>4.142011834319527E-2</c:v>
                </c:pt>
                <c:pt idx="5194">
                  <c:v>4.1140170437848955E-2</c:v>
                </c:pt>
                <c:pt idx="5195">
                  <c:v>4.0875912408759124E-2</c:v>
                </c:pt>
                <c:pt idx="5196">
                  <c:v>4.1176470588235294E-2</c:v>
                </c:pt>
                <c:pt idx="5197">
                  <c:v>4.1444641799881582E-2</c:v>
                </c:pt>
                <c:pt idx="5198">
                  <c:v>4.1666666666666664E-2</c:v>
                </c:pt>
                <c:pt idx="5199">
                  <c:v>4.1617122473246129E-2</c:v>
                </c:pt>
                <c:pt idx="5200">
                  <c:v>4.1666666666666664E-2</c:v>
                </c:pt>
                <c:pt idx="5201">
                  <c:v>4.1176470588235294E-2</c:v>
                </c:pt>
                <c:pt idx="5202">
                  <c:v>4.0959625511995314E-2</c:v>
                </c:pt>
                <c:pt idx="5203">
                  <c:v>4.0322580645161289E-2</c:v>
                </c:pt>
                <c:pt idx="5204">
                  <c:v>4.0310970342643249E-2</c:v>
                </c:pt>
                <c:pt idx="5205">
                  <c:v>4.0404040404040401E-2</c:v>
                </c:pt>
                <c:pt idx="5206">
                  <c:v>4.0195233993683605E-2</c:v>
                </c:pt>
                <c:pt idx="5207">
                  <c:v>4.0415704387990761E-2</c:v>
                </c:pt>
                <c:pt idx="5208">
                  <c:v>4.1395623891188643E-2</c:v>
                </c:pt>
                <c:pt idx="5209">
                  <c:v>3.8781163434903045E-2</c:v>
                </c:pt>
                <c:pt idx="5210">
                  <c:v>3.8482682792743257E-2</c:v>
                </c:pt>
                <c:pt idx="5211">
                  <c:v>3.8053818972546886E-2</c:v>
                </c:pt>
                <c:pt idx="5212">
                  <c:v>3.8002171552660148E-2</c:v>
                </c:pt>
                <c:pt idx="5213">
                  <c:v>3.8167938931297711E-2</c:v>
                </c:pt>
                <c:pt idx="5214">
                  <c:v>3.8345658723637356E-2</c:v>
                </c:pt>
                <c:pt idx="5215">
                  <c:v>3.8147138964577651E-2</c:v>
                </c:pt>
                <c:pt idx="5216">
                  <c:v>3.7614185921547555E-2</c:v>
                </c:pt>
                <c:pt idx="5217">
                  <c:v>3.732338043188483E-2</c:v>
                </c:pt>
                <c:pt idx="5218">
                  <c:v>3.7685060565275909E-2</c:v>
                </c:pt>
                <c:pt idx="5219">
                  <c:v>3.7253858435337947E-2</c:v>
                </c:pt>
                <c:pt idx="5220">
                  <c:v>3.7664783427495289E-2</c:v>
                </c:pt>
                <c:pt idx="5221">
                  <c:v>3.8461538461538464E-2</c:v>
                </c:pt>
                <c:pt idx="5222">
                  <c:v>3.8899694359544316E-2</c:v>
                </c:pt>
                <c:pt idx="5223">
                  <c:v>3.9160839160839157E-2</c:v>
                </c:pt>
                <c:pt idx="5224">
                  <c:v>4.0114613180515755E-2</c:v>
                </c:pt>
                <c:pt idx="5225">
                  <c:v>3.9347948285553679E-2</c:v>
                </c:pt>
                <c:pt idx="5226">
                  <c:v>3.9716312056737584E-2</c:v>
                </c:pt>
                <c:pt idx="5227">
                  <c:v>3.9492242595204508E-2</c:v>
                </c:pt>
                <c:pt idx="5228">
                  <c:v>3.8157536113382393E-2</c:v>
                </c:pt>
                <c:pt idx="5229">
                  <c:v>3.7930100243836362E-2</c:v>
                </c:pt>
                <c:pt idx="5230">
                  <c:v>3.8546255506607924E-2</c:v>
                </c:pt>
                <c:pt idx="5231">
                  <c:v>4.042737510828761E-2</c:v>
                </c:pt>
                <c:pt idx="5232">
                  <c:v>3.8053818972546886E-2</c:v>
                </c:pt>
                <c:pt idx="5233">
                  <c:v>3.8220038220038215E-2</c:v>
                </c:pt>
                <c:pt idx="5234">
                  <c:v>3.9829302987197723E-2</c:v>
                </c:pt>
                <c:pt idx="5235">
                  <c:v>4.0195233993683605E-2</c:v>
                </c:pt>
                <c:pt idx="5236">
                  <c:v>3.9548022598870053E-2</c:v>
                </c:pt>
                <c:pt idx="5237">
                  <c:v>3.968253968253968E-2</c:v>
                </c:pt>
                <c:pt idx="5238">
                  <c:v>4.0034315127251932E-2</c:v>
                </c:pt>
                <c:pt idx="5239">
                  <c:v>3.9303761931499155E-2</c:v>
                </c:pt>
                <c:pt idx="5240">
                  <c:v>3.9226674138414123E-2</c:v>
                </c:pt>
                <c:pt idx="5241">
                  <c:v>3.7837837837837833E-2</c:v>
                </c:pt>
                <c:pt idx="5242">
                  <c:v>3.8147138964577651E-2</c:v>
                </c:pt>
                <c:pt idx="5243">
                  <c:v>3.8293216630196934E-2</c:v>
                </c:pt>
                <c:pt idx="5244">
                  <c:v>3.764452809895133E-2</c:v>
                </c:pt>
                <c:pt idx="5245">
                  <c:v>3.7086092715231785E-2</c:v>
                </c:pt>
                <c:pt idx="5246">
                  <c:v>3.7493304767005887E-2</c:v>
                </c:pt>
                <c:pt idx="5247">
                  <c:v>3.720435822482062E-2</c:v>
                </c:pt>
                <c:pt idx="5248">
                  <c:v>3.8251366120218573E-2</c:v>
                </c:pt>
                <c:pt idx="5249">
                  <c:v>3.8105606967882413E-2</c:v>
                </c:pt>
                <c:pt idx="5250">
                  <c:v>3.7184594953519258E-2</c:v>
                </c:pt>
                <c:pt idx="5251">
                  <c:v>3.6534446764091857E-2</c:v>
                </c:pt>
                <c:pt idx="5252">
                  <c:v>3.647733194372068E-2</c:v>
                </c:pt>
                <c:pt idx="5253">
                  <c:v>3.6363636363636362E-2</c:v>
                </c:pt>
                <c:pt idx="5254">
                  <c:v>3.5851472471190783E-2</c:v>
                </c:pt>
                <c:pt idx="5255">
                  <c:v>3.5237855524792347E-2</c:v>
                </c:pt>
                <c:pt idx="5256">
                  <c:v>3.5469977197871802E-2</c:v>
                </c:pt>
                <c:pt idx="5257">
                  <c:v>3.5434067324727918E-2</c:v>
                </c:pt>
                <c:pt idx="5258">
                  <c:v>3.6278828712101578E-2</c:v>
                </c:pt>
                <c:pt idx="5259">
                  <c:v>3.6582179252678336E-2</c:v>
                </c:pt>
                <c:pt idx="5260">
                  <c:v>3.6420395421436005E-2</c:v>
                </c:pt>
                <c:pt idx="5261">
                  <c:v>3.6401456058242326E-2</c:v>
                </c:pt>
                <c:pt idx="5262">
                  <c:v>3.5641547861507125E-2</c:v>
                </c:pt>
                <c:pt idx="5263">
                  <c:v>3.6101083032490974E-2</c:v>
                </c:pt>
                <c:pt idx="5264">
                  <c:v>3.657262277951933E-2</c:v>
                </c:pt>
                <c:pt idx="5265">
                  <c:v>3.7046837787774539E-2</c:v>
                </c:pt>
                <c:pt idx="5266">
                  <c:v>3.7056643726839596E-2</c:v>
                </c:pt>
                <c:pt idx="5267">
                  <c:v>3.7553648068669523E-2</c:v>
                </c:pt>
                <c:pt idx="5268">
                  <c:v>3.8674033149171262E-2</c:v>
                </c:pt>
                <c:pt idx="5269">
                  <c:v>3.901895206243032E-2</c:v>
                </c:pt>
                <c:pt idx="5270">
                  <c:v>4.1140170437848955E-2</c:v>
                </c:pt>
                <c:pt idx="5271">
                  <c:v>3.9548022598870053E-2</c:v>
                </c:pt>
                <c:pt idx="5272">
                  <c:v>3.7786774628879895E-2</c:v>
                </c:pt>
                <c:pt idx="5273">
                  <c:v>3.7333333333333329E-2</c:v>
                </c:pt>
                <c:pt idx="5274">
                  <c:v>3.8356164383561639E-2</c:v>
                </c:pt>
                <c:pt idx="5275">
                  <c:v>3.764452809895133E-2</c:v>
                </c:pt>
                <c:pt idx="5276">
                  <c:v>3.9525691699604737E-2</c:v>
                </c:pt>
                <c:pt idx="5277">
                  <c:v>3.968253968253968E-2</c:v>
                </c:pt>
                <c:pt idx="5278">
                  <c:v>3.9458850056369787E-2</c:v>
                </c:pt>
                <c:pt idx="5279">
                  <c:v>3.9648824695553662E-2</c:v>
                </c:pt>
                <c:pt idx="5280">
                  <c:v>4.0276179516685842E-2</c:v>
                </c:pt>
                <c:pt idx="5281">
                  <c:v>3.7583892617449662E-2</c:v>
                </c:pt>
                <c:pt idx="5282">
                  <c:v>3.5578144853875476E-2</c:v>
                </c:pt>
                <c:pt idx="5283">
                  <c:v>3.4271725826193387E-2</c:v>
                </c:pt>
                <c:pt idx="5284">
                  <c:v>3.5273368606701938E-2</c:v>
                </c:pt>
                <c:pt idx="5285">
                  <c:v>3.4670629024269435E-2</c:v>
                </c:pt>
                <c:pt idx="5286">
                  <c:v>3.3816425120772944E-2</c:v>
                </c:pt>
                <c:pt idx="5287">
                  <c:v>3.3873699491894504E-2</c:v>
                </c:pt>
                <c:pt idx="5288">
                  <c:v>3.2987747408105561E-2</c:v>
                </c:pt>
                <c:pt idx="5289">
                  <c:v>3.219871205151794E-2</c:v>
                </c:pt>
                <c:pt idx="5290">
                  <c:v>3.1789282470481378E-2</c:v>
                </c:pt>
                <c:pt idx="5291">
                  <c:v>3.1854379977246869E-2</c:v>
                </c:pt>
                <c:pt idx="5292">
                  <c:v>3.1710079275198186E-2</c:v>
                </c:pt>
                <c:pt idx="5293">
                  <c:v>3.1890660592255121E-2</c:v>
                </c:pt>
                <c:pt idx="5294">
                  <c:v>3.160270880361174E-2</c:v>
                </c:pt>
                <c:pt idx="5295">
                  <c:v>3.1638418079096044E-2</c:v>
                </c:pt>
                <c:pt idx="5296">
                  <c:v>3.1897926634768738E-2</c:v>
                </c:pt>
                <c:pt idx="5297">
                  <c:v>3.2460004637143512E-2</c:v>
                </c:pt>
                <c:pt idx="5298">
                  <c:v>3.1638418079096044E-2</c:v>
                </c:pt>
                <c:pt idx="5299">
                  <c:v>3.2095369096744611E-2</c:v>
                </c:pt>
                <c:pt idx="5300">
                  <c:v>3.1825414867015227E-2</c:v>
                </c:pt>
                <c:pt idx="5301">
                  <c:v>3.2058621479276385E-2</c:v>
                </c:pt>
                <c:pt idx="5302">
                  <c:v>3.2332563510392612E-2</c:v>
                </c:pt>
                <c:pt idx="5303">
                  <c:v>3.1659882406151064E-2</c:v>
                </c:pt>
                <c:pt idx="5304">
                  <c:v>3.1567080045095827E-2</c:v>
                </c:pt>
                <c:pt idx="5305">
                  <c:v>3.2183908045977011E-2</c:v>
                </c:pt>
                <c:pt idx="5306">
                  <c:v>3.1760435571687839E-2</c:v>
                </c:pt>
                <c:pt idx="5307">
                  <c:v>3.2051282051282048E-2</c:v>
                </c:pt>
                <c:pt idx="5308">
                  <c:v>3.2407407407407406E-2</c:v>
                </c:pt>
                <c:pt idx="5309">
                  <c:v>3.2422417786012042E-2</c:v>
                </c:pt>
                <c:pt idx="5310">
                  <c:v>3.2036613272311207E-2</c:v>
                </c:pt>
                <c:pt idx="5311">
                  <c:v>3.2573289902280131E-2</c:v>
                </c:pt>
                <c:pt idx="5312">
                  <c:v>3.212482790270766E-2</c:v>
                </c:pt>
                <c:pt idx="5313">
                  <c:v>3.2073310423825885E-2</c:v>
                </c:pt>
                <c:pt idx="5314">
                  <c:v>3.2362459546925564E-2</c:v>
                </c:pt>
                <c:pt idx="5315">
                  <c:v>3.2088012835205133E-2</c:v>
                </c:pt>
                <c:pt idx="5316">
                  <c:v>3.1818181818181815E-2</c:v>
                </c:pt>
                <c:pt idx="5317">
                  <c:v>3.1854379977246869E-2</c:v>
                </c:pt>
                <c:pt idx="5318">
                  <c:v>3.1397174254317109E-2</c:v>
                </c:pt>
                <c:pt idx="5319">
                  <c:v>3.1159581571333184E-2</c:v>
                </c:pt>
                <c:pt idx="5320">
                  <c:v>3.125E-2</c:v>
                </c:pt>
                <c:pt idx="5321">
                  <c:v>3.1404217137729923E-2</c:v>
                </c:pt>
                <c:pt idx="5322">
                  <c:v>3.111111111111111E-2</c:v>
                </c:pt>
                <c:pt idx="5323">
                  <c:v>3.1369034281873175E-2</c:v>
                </c:pt>
                <c:pt idx="5324">
                  <c:v>3.1404217137729923E-2</c:v>
                </c:pt>
                <c:pt idx="5325">
                  <c:v>3.1460674157303366E-2</c:v>
                </c:pt>
                <c:pt idx="5326">
                  <c:v>3.1796502384737677E-2</c:v>
                </c:pt>
                <c:pt idx="5327">
                  <c:v>3.0939226519337015E-2</c:v>
                </c:pt>
                <c:pt idx="5328">
                  <c:v>3.1076581576026639E-2</c:v>
                </c:pt>
                <c:pt idx="5329">
                  <c:v>3.1496062992125977E-2</c:v>
                </c:pt>
                <c:pt idx="5330">
                  <c:v>3.1531531531531529E-2</c:v>
                </c:pt>
                <c:pt idx="5331">
                  <c:v>3.1439479002919379E-2</c:v>
                </c:pt>
                <c:pt idx="5332">
                  <c:v>3.1934306569343061E-2</c:v>
                </c:pt>
                <c:pt idx="5333">
                  <c:v>3.2183908045977011E-2</c:v>
                </c:pt>
                <c:pt idx="5334">
                  <c:v>3.1277926720285967E-2</c:v>
                </c:pt>
                <c:pt idx="5335">
                  <c:v>3.1503150315031501E-2</c:v>
                </c:pt>
                <c:pt idx="5336">
                  <c:v>3.1818181818181815E-2</c:v>
                </c:pt>
                <c:pt idx="5337">
                  <c:v>3.2287822878228782E-2</c:v>
                </c:pt>
                <c:pt idx="5338">
                  <c:v>3.2611227579781035E-2</c:v>
                </c:pt>
                <c:pt idx="5339">
                  <c:v>3.2422417786012042E-2</c:v>
                </c:pt>
                <c:pt idx="5340">
                  <c:v>3.2596041909196738E-2</c:v>
                </c:pt>
                <c:pt idx="5341">
                  <c:v>3.248259860788863E-2</c:v>
                </c:pt>
                <c:pt idx="5342">
                  <c:v>3.2191308346746376E-2</c:v>
                </c:pt>
                <c:pt idx="5343">
                  <c:v>3.1767642387111411E-2</c:v>
                </c:pt>
                <c:pt idx="5344">
                  <c:v>3.1818181818181815E-2</c:v>
                </c:pt>
                <c:pt idx="5345">
                  <c:v>3.1825414867015227E-2</c:v>
                </c:pt>
                <c:pt idx="5346">
                  <c:v>3.219871205151794E-2</c:v>
                </c:pt>
                <c:pt idx="5347">
                  <c:v>3.212482790270766E-2</c:v>
                </c:pt>
                <c:pt idx="5348">
                  <c:v>3.248259860788863E-2</c:v>
                </c:pt>
                <c:pt idx="5349">
                  <c:v>3.2672112018669777E-2</c:v>
                </c:pt>
                <c:pt idx="5350">
                  <c:v>3.2384917881101087E-2</c:v>
                </c:pt>
                <c:pt idx="5351">
                  <c:v>3.1796502384737677E-2</c:v>
                </c:pt>
                <c:pt idx="5352">
                  <c:v>3.1674208144796379E-2</c:v>
                </c:pt>
                <c:pt idx="5353">
                  <c:v>3.1674208144796379E-2</c:v>
                </c:pt>
                <c:pt idx="5354">
                  <c:v>3.2132201055772316E-2</c:v>
                </c:pt>
                <c:pt idx="5355">
                  <c:v>3.1118026228050676E-2</c:v>
                </c:pt>
                <c:pt idx="5356">
                  <c:v>3.0973451327433624E-2</c:v>
                </c:pt>
                <c:pt idx="5357">
                  <c:v>3.0816640986132508E-2</c:v>
                </c:pt>
                <c:pt idx="5358">
                  <c:v>3.0871003307607493E-2</c:v>
                </c:pt>
                <c:pt idx="5359">
                  <c:v>3.0701754385964911E-2</c:v>
                </c:pt>
                <c:pt idx="5360">
                  <c:v>3.0789531559269848E-2</c:v>
                </c:pt>
                <c:pt idx="5361">
                  <c:v>3.127094036184945E-2</c:v>
                </c:pt>
                <c:pt idx="5362">
                  <c:v>3.1284916201117313E-2</c:v>
                </c:pt>
                <c:pt idx="5363">
                  <c:v>3.0769230769230767E-2</c:v>
                </c:pt>
                <c:pt idx="5364">
                  <c:v>3.0816640986132508E-2</c:v>
                </c:pt>
                <c:pt idx="5365">
                  <c:v>3.1180400890868595E-2</c:v>
                </c:pt>
                <c:pt idx="5366">
                  <c:v>3.0567685589519649E-2</c:v>
                </c:pt>
                <c:pt idx="5367">
                  <c:v>3.087781208645787E-2</c:v>
                </c:pt>
                <c:pt idx="5368">
                  <c:v>3.1180400890868595E-2</c:v>
                </c:pt>
                <c:pt idx="5369">
                  <c:v>3.1284916201117313E-2</c:v>
                </c:pt>
                <c:pt idx="5370">
                  <c:v>3.111111111111111E-2</c:v>
                </c:pt>
                <c:pt idx="5371">
                  <c:v>3.1243026110243245E-2</c:v>
                </c:pt>
                <c:pt idx="5372">
                  <c:v>3.1425364758698095E-2</c:v>
                </c:pt>
                <c:pt idx="5373">
                  <c:v>3.1941592516541183E-2</c:v>
                </c:pt>
                <c:pt idx="5374">
                  <c:v>3.1510240828269184E-2</c:v>
                </c:pt>
                <c:pt idx="5375">
                  <c:v>3.1803725579282141E-2</c:v>
                </c:pt>
                <c:pt idx="5376">
                  <c:v>3.2460004637143512E-2</c:v>
                </c:pt>
                <c:pt idx="5377">
                  <c:v>3.2467532467532464E-2</c:v>
                </c:pt>
                <c:pt idx="5378">
                  <c:v>3.2748538011695902E-2</c:v>
                </c:pt>
                <c:pt idx="5379">
                  <c:v>3.3159639981051633E-2</c:v>
                </c:pt>
                <c:pt idx="5380">
                  <c:v>3.2902467685076382E-2</c:v>
                </c:pt>
                <c:pt idx="5381">
                  <c:v>3.326205749584224E-2</c:v>
                </c:pt>
                <c:pt idx="5382">
                  <c:v>3.3373063170440996E-2</c:v>
                </c:pt>
                <c:pt idx="5383">
                  <c:v>3.3452807646356032E-2</c:v>
                </c:pt>
                <c:pt idx="5384">
                  <c:v>3.4096444227959079E-2</c:v>
                </c:pt>
                <c:pt idx="5385">
                  <c:v>3.4246575342465752E-2</c:v>
                </c:pt>
                <c:pt idx="5386">
                  <c:v>3.4288513348028411E-2</c:v>
                </c:pt>
                <c:pt idx="5387">
                  <c:v>3.3997085964060224E-2</c:v>
                </c:pt>
                <c:pt idx="5388">
                  <c:v>3.3939393939393936E-2</c:v>
                </c:pt>
                <c:pt idx="5389">
                  <c:v>3.3857315598548966E-2</c:v>
                </c:pt>
                <c:pt idx="5390">
                  <c:v>3.3980582524271843E-2</c:v>
                </c:pt>
                <c:pt idx="5391">
                  <c:v>3.3629594042757623E-2</c:v>
                </c:pt>
                <c:pt idx="5392">
                  <c:v>3.4204739799657949E-2</c:v>
                </c:pt>
                <c:pt idx="5393">
                  <c:v>3.4246575342465752E-2</c:v>
                </c:pt>
                <c:pt idx="5394">
                  <c:v>3.3508855911919579E-2</c:v>
                </c:pt>
                <c:pt idx="5395">
                  <c:v>3.3412887828162291E-2</c:v>
                </c:pt>
                <c:pt idx="5396">
                  <c:v>3.2848427968090101E-2</c:v>
                </c:pt>
                <c:pt idx="5397">
                  <c:v>3.2794565472007493E-2</c:v>
                </c:pt>
                <c:pt idx="5398">
                  <c:v>3.3412887828162291E-2</c:v>
                </c:pt>
                <c:pt idx="5399">
                  <c:v>3.3694344163658241E-2</c:v>
                </c:pt>
                <c:pt idx="5400">
                  <c:v>3.1905195989061073E-2</c:v>
                </c:pt>
                <c:pt idx="5401">
                  <c:v>3.1503150315031501E-2</c:v>
                </c:pt>
                <c:pt idx="5402">
                  <c:v>3.1616982836495028E-2</c:v>
                </c:pt>
                <c:pt idx="5403">
                  <c:v>3.1782065834279227E-2</c:v>
                </c:pt>
                <c:pt idx="5404">
                  <c:v>3.1616982836495028E-2</c:v>
                </c:pt>
                <c:pt idx="5405">
                  <c:v>3.1948881789137379E-2</c:v>
                </c:pt>
                <c:pt idx="5406">
                  <c:v>3.2258064516129031E-2</c:v>
                </c:pt>
                <c:pt idx="5407">
                  <c:v>3.2036613272311207E-2</c:v>
                </c:pt>
                <c:pt idx="5408">
                  <c:v>3.2014635261833985E-2</c:v>
                </c:pt>
                <c:pt idx="5409">
                  <c:v>3.1390134529147982E-2</c:v>
                </c:pt>
                <c:pt idx="5410">
                  <c:v>3.2036613272311207E-2</c:v>
                </c:pt>
                <c:pt idx="5411">
                  <c:v>3.2029283916723862E-2</c:v>
                </c:pt>
                <c:pt idx="5412">
                  <c:v>3.1474820143884891E-2</c:v>
                </c:pt>
                <c:pt idx="5413">
                  <c:v>3.141831238779174E-2</c:v>
                </c:pt>
                <c:pt idx="5414">
                  <c:v>3.1090384188318897E-2</c:v>
                </c:pt>
                <c:pt idx="5415">
                  <c:v>3.1208203299152918E-2</c:v>
                </c:pt>
                <c:pt idx="5416">
                  <c:v>3.1354983202687571E-2</c:v>
                </c:pt>
                <c:pt idx="5417">
                  <c:v>3.1284916201117313E-2</c:v>
                </c:pt>
                <c:pt idx="5418">
                  <c:v>3.1291908806437188E-2</c:v>
                </c:pt>
                <c:pt idx="5419">
                  <c:v>3.1243026110243245E-2</c:v>
                </c:pt>
                <c:pt idx="5420">
                  <c:v>3.0959752321981424E-2</c:v>
                </c:pt>
                <c:pt idx="5421">
                  <c:v>3.100088573959256E-2</c:v>
                </c:pt>
                <c:pt idx="5422">
                  <c:v>3.1390134529147982E-2</c:v>
                </c:pt>
                <c:pt idx="5423">
                  <c:v>3.1616982836495028E-2</c:v>
                </c:pt>
                <c:pt idx="5424">
                  <c:v>3.160270880361174E-2</c:v>
                </c:pt>
                <c:pt idx="5425">
                  <c:v>3.2036613272311207E-2</c:v>
                </c:pt>
                <c:pt idx="5426">
                  <c:v>3.2000000000000001E-2</c:v>
                </c:pt>
                <c:pt idx="5427">
                  <c:v>3.2460004637143512E-2</c:v>
                </c:pt>
                <c:pt idx="5428">
                  <c:v>3.2695002335357305E-2</c:v>
                </c:pt>
                <c:pt idx="5429">
                  <c:v>3.3333333333333333E-2</c:v>
                </c:pt>
                <c:pt idx="5430">
                  <c:v>3.3230477094706855E-2</c:v>
                </c:pt>
                <c:pt idx="5431">
                  <c:v>3.2710280373831772E-2</c:v>
                </c:pt>
                <c:pt idx="5432">
                  <c:v>3.2902467685076382E-2</c:v>
                </c:pt>
                <c:pt idx="5433">
                  <c:v>3.25052240538658E-2</c:v>
                </c:pt>
                <c:pt idx="5434">
                  <c:v>3.2095369096744611E-2</c:v>
                </c:pt>
                <c:pt idx="5435">
                  <c:v>3.2565712956501507E-2</c:v>
                </c:pt>
                <c:pt idx="5436">
                  <c:v>3.2000000000000001E-2</c:v>
                </c:pt>
                <c:pt idx="5437">
                  <c:v>3.2243205895900504E-2</c:v>
                </c:pt>
                <c:pt idx="5438">
                  <c:v>3.2384917881101087E-2</c:v>
                </c:pt>
                <c:pt idx="5439">
                  <c:v>3.293342742884027E-2</c:v>
                </c:pt>
                <c:pt idx="5440">
                  <c:v>3.2763866136204071E-2</c:v>
                </c:pt>
                <c:pt idx="5441">
                  <c:v>3.3112582781456949E-2</c:v>
                </c:pt>
                <c:pt idx="5442">
                  <c:v>3.2702639570193877E-2</c:v>
                </c:pt>
                <c:pt idx="5443">
                  <c:v>3.2863849765258211E-2</c:v>
                </c:pt>
                <c:pt idx="5444">
                  <c:v>3.234003234003234E-2</c:v>
                </c:pt>
                <c:pt idx="5445">
                  <c:v>3.2527881040892194E-2</c:v>
                </c:pt>
                <c:pt idx="5446">
                  <c:v>3.2354980355904776E-2</c:v>
                </c:pt>
                <c:pt idx="5447">
                  <c:v>3.3767486734201636E-2</c:v>
                </c:pt>
                <c:pt idx="5448">
                  <c:v>3.3549005511622335E-2</c:v>
                </c:pt>
                <c:pt idx="5449">
                  <c:v>3.3412887828162291E-2</c:v>
                </c:pt>
                <c:pt idx="5450">
                  <c:v>3.2325098129762177E-2</c:v>
                </c:pt>
                <c:pt idx="5451">
                  <c:v>2.8831226436016853E-2</c:v>
                </c:pt>
                <c:pt idx="5452">
                  <c:v>2.9134917077543704E-2</c:v>
                </c:pt>
                <c:pt idx="5453">
                  <c:v>2.9050279329608939E-2</c:v>
                </c:pt>
                <c:pt idx="5454">
                  <c:v>2.9680365296803655E-2</c:v>
                </c:pt>
                <c:pt idx="5455">
                  <c:v>2.9789184234647114E-2</c:v>
                </c:pt>
                <c:pt idx="5456">
                  <c:v>2.9953917050691246E-2</c:v>
                </c:pt>
                <c:pt idx="5457">
                  <c:v>2.9843893480257115E-2</c:v>
                </c:pt>
                <c:pt idx="5458">
                  <c:v>2.9727875600274414E-2</c:v>
                </c:pt>
                <c:pt idx="5459">
                  <c:v>2.8933897173380817E-2</c:v>
                </c:pt>
                <c:pt idx="5460">
                  <c:v>2.9358626919602528E-2</c:v>
                </c:pt>
                <c:pt idx="5461">
                  <c:v>2.9213483146067417E-2</c:v>
                </c:pt>
                <c:pt idx="5462">
                  <c:v>2.9206919793304878E-2</c:v>
                </c:pt>
                <c:pt idx="5463">
                  <c:v>2.9233190915223747E-2</c:v>
                </c:pt>
                <c:pt idx="5464">
                  <c:v>2.9579067121729238E-2</c:v>
                </c:pt>
                <c:pt idx="5465">
                  <c:v>2.9912563276576161E-2</c:v>
                </c:pt>
                <c:pt idx="5466">
                  <c:v>3.0023094688221712E-2</c:v>
                </c:pt>
                <c:pt idx="5467">
                  <c:v>2.929247408742677E-2</c:v>
                </c:pt>
                <c:pt idx="5468">
                  <c:v>2.997463684574591E-2</c:v>
                </c:pt>
                <c:pt idx="5469">
                  <c:v>3.02185030218503E-2</c:v>
                </c:pt>
                <c:pt idx="5470">
                  <c:v>2.9180695847362517E-2</c:v>
                </c:pt>
                <c:pt idx="5471">
                  <c:v>2.9161058770749218E-2</c:v>
                </c:pt>
                <c:pt idx="5472">
                  <c:v>2.9391815509834957E-2</c:v>
                </c:pt>
                <c:pt idx="5473">
                  <c:v>2.8571428571428574E-2</c:v>
                </c:pt>
                <c:pt idx="5474">
                  <c:v>2.7873070325900515E-2</c:v>
                </c:pt>
                <c:pt idx="5475">
                  <c:v>2.7819387973464588E-2</c:v>
                </c:pt>
                <c:pt idx="5476">
                  <c:v>2.8602860286028601E-2</c:v>
                </c:pt>
                <c:pt idx="5477">
                  <c:v>2.9226618705035973E-2</c:v>
                </c:pt>
                <c:pt idx="5478">
                  <c:v>2.9398462234283131E-2</c:v>
                </c:pt>
                <c:pt idx="5479">
                  <c:v>2.9843893480257115E-2</c:v>
                </c:pt>
                <c:pt idx="5480">
                  <c:v>3.0437836572231328E-2</c:v>
                </c:pt>
                <c:pt idx="5481">
                  <c:v>3.0409356725146199E-2</c:v>
                </c:pt>
                <c:pt idx="5482">
                  <c:v>3.106332138590203E-2</c:v>
                </c:pt>
                <c:pt idx="5483">
                  <c:v>3.0674846625766871E-2</c:v>
                </c:pt>
                <c:pt idx="5484">
                  <c:v>3.1137724550898204E-2</c:v>
                </c:pt>
                <c:pt idx="5485">
                  <c:v>3.3003300330033007E-2</c:v>
                </c:pt>
                <c:pt idx="5486">
                  <c:v>3.262233375156838E-2</c:v>
                </c:pt>
                <c:pt idx="5487">
                  <c:v>3.2059186189889032E-2</c:v>
                </c:pt>
                <c:pt idx="5488">
                  <c:v>3.0945013092120926E-2</c:v>
                </c:pt>
                <c:pt idx="5489">
                  <c:v>3.106332138590203E-2</c:v>
                </c:pt>
                <c:pt idx="5490">
                  <c:v>3.0624263839811542E-2</c:v>
                </c:pt>
                <c:pt idx="5491">
                  <c:v>2.9626253418413854E-2</c:v>
                </c:pt>
                <c:pt idx="5492">
                  <c:v>2.8818443804034585E-2</c:v>
                </c:pt>
                <c:pt idx="5493">
                  <c:v>2.8353326063249727E-2</c:v>
                </c:pt>
                <c:pt idx="5494">
                  <c:v>2.8138528138528136E-2</c:v>
                </c:pt>
                <c:pt idx="5495">
                  <c:v>2.8334786399302529E-2</c:v>
                </c:pt>
                <c:pt idx="5496">
                  <c:v>2.8446389496717725E-2</c:v>
                </c:pt>
                <c:pt idx="5497">
                  <c:v>2.8458844133099827E-2</c:v>
                </c:pt>
                <c:pt idx="5498">
                  <c:v>2.8646981048920227E-2</c:v>
                </c:pt>
                <c:pt idx="5499">
                  <c:v>2.8735632183908046E-2</c:v>
                </c:pt>
                <c:pt idx="5500">
                  <c:v>2.8334786399302529E-2</c:v>
                </c:pt>
                <c:pt idx="5501">
                  <c:v>2.8533801580333626E-2</c:v>
                </c:pt>
                <c:pt idx="5502">
                  <c:v>2.8230184581976115E-2</c:v>
                </c:pt>
                <c:pt idx="5503">
                  <c:v>2.8017241379310345E-2</c:v>
                </c:pt>
                <c:pt idx="5504">
                  <c:v>2.8175119202427396E-2</c:v>
                </c:pt>
                <c:pt idx="5505">
                  <c:v>2.8273162244454114E-2</c:v>
                </c:pt>
                <c:pt idx="5506">
                  <c:v>2.8741985407915102E-2</c:v>
                </c:pt>
                <c:pt idx="5507">
                  <c:v>2.8465075541931246E-2</c:v>
                </c:pt>
                <c:pt idx="5508">
                  <c:v>2.8254727233210174E-2</c:v>
                </c:pt>
                <c:pt idx="5509">
                  <c:v>2.7938964109176876E-2</c:v>
                </c:pt>
                <c:pt idx="5510">
                  <c:v>2.7950978284239949E-2</c:v>
                </c:pt>
                <c:pt idx="5511">
                  <c:v>2.8187337380745883E-2</c:v>
                </c:pt>
                <c:pt idx="5512">
                  <c:v>2.8353326063249727E-2</c:v>
                </c:pt>
                <c:pt idx="5513">
                  <c:v>2.8334786399302529E-2</c:v>
                </c:pt>
                <c:pt idx="5514">
                  <c:v>2.8697571743929364E-2</c:v>
                </c:pt>
                <c:pt idx="5515">
                  <c:v>2.8882470562097314E-2</c:v>
                </c:pt>
                <c:pt idx="5516">
                  <c:v>2.8527540048277376E-2</c:v>
                </c:pt>
                <c:pt idx="5517">
                  <c:v>2.8761061946902654E-2</c:v>
                </c:pt>
                <c:pt idx="5518">
                  <c:v>2.867225408028231E-2</c:v>
                </c:pt>
                <c:pt idx="5519">
                  <c:v>2.8552602679551942E-2</c:v>
                </c:pt>
                <c:pt idx="5520">
                  <c:v>2.8515025224830005E-2</c:v>
                </c:pt>
                <c:pt idx="5521">
                  <c:v>2.8446389496717725E-2</c:v>
                </c:pt>
                <c:pt idx="5522">
                  <c:v>2.8402883985143106E-2</c:v>
                </c:pt>
                <c:pt idx="5523">
                  <c:v>2.8540065861690452E-2</c:v>
                </c:pt>
                <c:pt idx="5524">
                  <c:v>2.8869642460581834E-2</c:v>
                </c:pt>
                <c:pt idx="5525">
                  <c:v>2.9154518950437316E-2</c:v>
                </c:pt>
                <c:pt idx="5526">
                  <c:v>3.0523597088518432E-2</c:v>
                </c:pt>
                <c:pt idx="5527">
                  <c:v>2.9666818804198997E-2</c:v>
                </c:pt>
                <c:pt idx="5528">
                  <c:v>2.9226618705035973E-2</c:v>
                </c:pt>
                <c:pt idx="5529">
                  <c:v>2.9830197338228549E-2</c:v>
                </c:pt>
                <c:pt idx="5530">
                  <c:v>2.9953917050691246E-2</c:v>
                </c:pt>
                <c:pt idx="5531">
                  <c:v>2.993322588072761E-2</c:v>
                </c:pt>
                <c:pt idx="5532">
                  <c:v>2.9660050193931101E-2</c:v>
                </c:pt>
                <c:pt idx="5533">
                  <c:v>2.9082774049217001E-2</c:v>
                </c:pt>
                <c:pt idx="5534">
                  <c:v>2.9193801931282282E-2</c:v>
                </c:pt>
                <c:pt idx="5535">
                  <c:v>2.9653284671532845E-2</c:v>
                </c:pt>
                <c:pt idx="5536">
                  <c:v>2.9082774049217001E-2</c:v>
                </c:pt>
                <c:pt idx="5537">
                  <c:v>2.8876055086628164E-2</c:v>
                </c:pt>
                <c:pt idx="5538">
                  <c:v>2.8571428571428574E-2</c:v>
                </c:pt>
                <c:pt idx="5539">
                  <c:v>2.8471309680245294E-2</c:v>
                </c:pt>
                <c:pt idx="5540">
                  <c:v>2.8761061946902654E-2</c:v>
                </c:pt>
                <c:pt idx="5541">
                  <c:v>2.8786536758193093E-2</c:v>
                </c:pt>
                <c:pt idx="5542">
                  <c:v>2.8729281767955802E-2</c:v>
                </c:pt>
                <c:pt idx="5543">
                  <c:v>2.929907595221997E-2</c:v>
                </c:pt>
                <c:pt idx="5544">
                  <c:v>2.8446389496717725E-2</c:v>
                </c:pt>
                <c:pt idx="5545">
                  <c:v>2.7455121436114043E-2</c:v>
                </c:pt>
                <c:pt idx="5546">
                  <c:v>2.7379949452401013E-2</c:v>
                </c:pt>
                <c:pt idx="5547">
                  <c:v>2.7443529660122444E-2</c:v>
                </c:pt>
                <c:pt idx="5548">
                  <c:v>2.7819387973464588E-2</c:v>
                </c:pt>
                <c:pt idx="5549">
                  <c:v>2.75190516511431E-2</c:v>
                </c:pt>
                <c:pt idx="5550">
                  <c:v>2.7225130890052358E-2</c:v>
                </c:pt>
                <c:pt idx="5551">
                  <c:v>2.7168234064785791E-2</c:v>
                </c:pt>
                <c:pt idx="5552">
                  <c:v>2.688728024819028E-2</c:v>
                </c:pt>
                <c:pt idx="5553">
                  <c:v>2.717959439682208E-2</c:v>
                </c:pt>
                <c:pt idx="5554">
                  <c:v>2.6787554090253452E-2</c:v>
                </c:pt>
                <c:pt idx="5555">
                  <c:v>2.6639344262295084E-2</c:v>
                </c:pt>
                <c:pt idx="5556">
                  <c:v>2.6666666666666668E-2</c:v>
                </c:pt>
                <c:pt idx="5557">
                  <c:v>2.6959767731231855E-2</c:v>
                </c:pt>
                <c:pt idx="5558">
                  <c:v>2.707769214746928E-2</c:v>
                </c:pt>
                <c:pt idx="5559">
                  <c:v>2.7038269550748752E-2</c:v>
                </c:pt>
                <c:pt idx="5560">
                  <c:v>2.6612077789150462E-2</c:v>
                </c:pt>
                <c:pt idx="5561">
                  <c:v>2.6519787841697267E-2</c:v>
                </c:pt>
                <c:pt idx="5562">
                  <c:v>2.6976551151691223E-2</c:v>
                </c:pt>
                <c:pt idx="5563">
                  <c:v>2.7066416822819073E-2</c:v>
                </c:pt>
                <c:pt idx="5564">
                  <c:v>2.7128547579298831E-2</c:v>
                </c:pt>
                <c:pt idx="5565">
                  <c:v>2.7208036835496024E-2</c:v>
                </c:pt>
                <c:pt idx="5566">
                  <c:v>2.7606710554257802E-2</c:v>
                </c:pt>
                <c:pt idx="5567">
                  <c:v>2.7571580063626724E-2</c:v>
                </c:pt>
                <c:pt idx="5568">
                  <c:v>2.7606710554257802E-2</c:v>
                </c:pt>
                <c:pt idx="5569">
                  <c:v>2.7293722443837917E-2</c:v>
                </c:pt>
                <c:pt idx="5570">
                  <c:v>2.6765493102738316E-2</c:v>
                </c:pt>
                <c:pt idx="5571">
                  <c:v>2.6644804263168682E-2</c:v>
                </c:pt>
                <c:pt idx="5572">
                  <c:v>2.717959439682208E-2</c:v>
                </c:pt>
                <c:pt idx="5573">
                  <c:v>2.7293722443837917E-2</c:v>
                </c:pt>
                <c:pt idx="5574">
                  <c:v>2.7253668763102725E-2</c:v>
                </c:pt>
                <c:pt idx="5575">
                  <c:v>2.7542372881355932E-2</c:v>
                </c:pt>
                <c:pt idx="5576">
                  <c:v>2.7653690704105512E-2</c:v>
                </c:pt>
                <c:pt idx="5577">
                  <c:v>2.7305187985717287E-2</c:v>
                </c:pt>
                <c:pt idx="5578">
                  <c:v>2.7242246437552391E-2</c:v>
                </c:pt>
                <c:pt idx="5579">
                  <c:v>2.7718550106609809E-2</c:v>
                </c:pt>
                <c:pt idx="5580">
                  <c:v>2.7600849256900213E-2</c:v>
                </c:pt>
                <c:pt idx="5581">
                  <c:v>2.7849185946872322E-2</c:v>
                </c:pt>
                <c:pt idx="5582">
                  <c:v>2.8353326063249727E-2</c:v>
                </c:pt>
                <c:pt idx="5583">
                  <c:v>2.8260869565217391E-2</c:v>
                </c:pt>
                <c:pt idx="5584">
                  <c:v>2.6954177897574125E-2</c:v>
                </c:pt>
                <c:pt idx="5585">
                  <c:v>2.6926263463131733E-2</c:v>
                </c:pt>
                <c:pt idx="5586">
                  <c:v>2.6666666666666668E-2</c:v>
                </c:pt>
                <c:pt idx="5587">
                  <c:v>2.6568567341099532E-2</c:v>
                </c:pt>
                <c:pt idx="5588">
                  <c:v>2.7276542173730593E-2</c:v>
                </c:pt>
                <c:pt idx="5589">
                  <c:v>2.7571580063626724E-2</c:v>
                </c:pt>
                <c:pt idx="5590">
                  <c:v>2.7449324324324325E-2</c:v>
                </c:pt>
                <c:pt idx="5591">
                  <c:v>2.7879047823289729E-2</c:v>
                </c:pt>
                <c:pt idx="5592">
                  <c:v>2.8029322984044848E-2</c:v>
                </c:pt>
                <c:pt idx="5593">
                  <c:v>2.7819387973464588E-2</c:v>
                </c:pt>
                <c:pt idx="5594">
                  <c:v>2.7879047823289729E-2</c:v>
                </c:pt>
                <c:pt idx="5595">
                  <c:v>2.7718550106609809E-2</c:v>
                </c:pt>
                <c:pt idx="5596">
                  <c:v>2.8322440087145972E-2</c:v>
                </c:pt>
                <c:pt idx="5597">
                  <c:v>2.8634361233480177E-2</c:v>
                </c:pt>
                <c:pt idx="5598">
                  <c:v>2.8017241379310345E-2</c:v>
                </c:pt>
                <c:pt idx="5599">
                  <c:v>2.8415300546448089E-2</c:v>
                </c:pt>
                <c:pt idx="5600">
                  <c:v>2.9141448105805875E-2</c:v>
                </c:pt>
                <c:pt idx="5601">
                  <c:v>2.8991971454058876E-2</c:v>
                </c:pt>
                <c:pt idx="5602">
                  <c:v>2.9646522234891677E-2</c:v>
                </c:pt>
                <c:pt idx="5603">
                  <c:v>3.0232558139534883E-2</c:v>
                </c:pt>
                <c:pt idx="5604">
                  <c:v>2.9926335174953963E-2</c:v>
                </c:pt>
                <c:pt idx="5605">
                  <c:v>2.9612756264236904E-2</c:v>
                </c:pt>
                <c:pt idx="5606">
                  <c:v>3.008562832677621E-2</c:v>
                </c:pt>
                <c:pt idx="5607">
                  <c:v>3.0023094688221712E-2</c:v>
                </c:pt>
                <c:pt idx="5608">
                  <c:v>2.959927140255009E-2</c:v>
                </c:pt>
                <c:pt idx="5609">
                  <c:v>3.0078667283664973E-2</c:v>
                </c:pt>
                <c:pt idx="5610">
                  <c:v>2.9988465974625143E-2</c:v>
                </c:pt>
                <c:pt idx="5611">
                  <c:v>2.9714285714285714E-2</c:v>
                </c:pt>
                <c:pt idx="5612">
                  <c:v>2.8991971454058876E-2</c:v>
                </c:pt>
                <c:pt idx="5613">
                  <c:v>2.8684907325684024E-2</c:v>
                </c:pt>
                <c:pt idx="5614">
                  <c:v>2.9193801931282282E-2</c:v>
                </c:pt>
                <c:pt idx="5615">
                  <c:v>2.9714285714285714E-2</c:v>
                </c:pt>
                <c:pt idx="5616">
                  <c:v>2.9312288613303268E-2</c:v>
                </c:pt>
                <c:pt idx="5617">
                  <c:v>2.9037301764574492E-2</c:v>
                </c:pt>
                <c:pt idx="5618">
                  <c:v>2.8691238137276538E-2</c:v>
                </c:pt>
                <c:pt idx="5619">
                  <c:v>2.8224055579678678E-2</c:v>
                </c:pt>
                <c:pt idx="5620">
                  <c:v>2.8023280879499894E-2</c:v>
                </c:pt>
                <c:pt idx="5621">
                  <c:v>2.7969018932874356E-2</c:v>
                </c:pt>
                <c:pt idx="5622">
                  <c:v>2.8452615451958856E-2</c:v>
                </c:pt>
                <c:pt idx="5623">
                  <c:v>2.8741985407915102E-2</c:v>
                </c:pt>
                <c:pt idx="5624">
                  <c:v>2.8767426421774732E-2</c:v>
                </c:pt>
                <c:pt idx="5625">
                  <c:v>2.9391815509834957E-2</c:v>
                </c:pt>
                <c:pt idx="5626">
                  <c:v>2.9940119760479042E-2</c:v>
                </c:pt>
                <c:pt idx="5627">
                  <c:v>3.0352556619192159E-2</c:v>
                </c:pt>
                <c:pt idx="5628">
                  <c:v>3.0338389731621937E-2</c:v>
                </c:pt>
                <c:pt idx="5629">
                  <c:v>3.0747398297067172E-2</c:v>
                </c:pt>
                <c:pt idx="5630">
                  <c:v>3.0783802983660909E-2</c:v>
                </c:pt>
                <c:pt idx="5631">
                  <c:v>3.0204460966542751E-2</c:v>
                </c:pt>
                <c:pt idx="5632">
                  <c:v>3.0253665347917152E-2</c:v>
                </c:pt>
                <c:pt idx="5633">
                  <c:v>3.0057803468208095E-2</c:v>
                </c:pt>
                <c:pt idx="5634">
                  <c:v>3.0036968576709795E-2</c:v>
                </c:pt>
                <c:pt idx="5635">
                  <c:v>3.0444964871194378E-2</c:v>
                </c:pt>
                <c:pt idx="5636">
                  <c:v>3.028185418122525E-2</c:v>
                </c:pt>
                <c:pt idx="5637">
                  <c:v>3.0232558139534883E-2</c:v>
                </c:pt>
                <c:pt idx="5638">
                  <c:v>3.0043910330483013E-2</c:v>
                </c:pt>
                <c:pt idx="5639">
                  <c:v>3.0267753201396973E-2</c:v>
                </c:pt>
                <c:pt idx="5640">
                  <c:v>3.0856871587942085E-2</c:v>
                </c:pt>
                <c:pt idx="5641">
                  <c:v>3.1190019193857967E-2</c:v>
                </c:pt>
                <c:pt idx="5642">
                  <c:v>3.0696576151121605E-2</c:v>
                </c:pt>
                <c:pt idx="5643">
                  <c:v>3.1484620973601357E-2</c:v>
                </c:pt>
                <c:pt idx="5644">
                  <c:v>3.1545741324921134E-2</c:v>
                </c:pt>
                <c:pt idx="5645">
                  <c:v>3.1219980787704132E-2</c:v>
                </c:pt>
                <c:pt idx="5646">
                  <c:v>3.1219980787704132E-2</c:v>
                </c:pt>
                <c:pt idx="5647">
                  <c:v>3.1761544099682383E-2</c:v>
                </c:pt>
                <c:pt idx="5648">
                  <c:v>3.1901840490797549E-2</c:v>
                </c:pt>
                <c:pt idx="5649">
                  <c:v>3.146937787460663E-2</c:v>
                </c:pt>
                <c:pt idx="5650">
                  <c:v>3.1257513825438808E-2</c:v>
                </c:pt>
                <c:pt idx="5651">
                  <c:v>3.2524393294971234E-2</c:v>
                </c:pt>
                <c:pt idx="5652">
                  <c:v>3.2679738562091505E-2</c:v>
                </c:pt>
                <c:pt idx="5653">
                  <c:v>3.2655111780959555E-2</c:v>
                </c:pt>
                <c:pt idx="5654">
                  <c:v>3.2778618255168937E-2</c:v>
                </c:pt>
                <c:pt idx="5655">
                  <c:v>3.2729103726082578E-2</c:v>
                </c:pt>
                <c:pt idx="5656">
                  <c:v>3.2394717169200102E-2</c:v>
                </c:pt>
                <c:pt idx="5657">
                  <c:v>3.2098765432098768E-2</c:v>
                </c:pt>
                <c:pt idx="5658">
                  <c:v>3.2122559920929085E-2</c:v>
                </c:pt>
                <c:pt idx="5659">
                  <c:v>3.1925343811394891E-2</c:v>
                </c:pt>
                <c:pt idx="5660">
                  <c:v>3.2451323015476784E-2</c:v>
                </c:pt>
                <c:pt idx="5661">
                  <c:v>3.2394717169200102E-2</c:v>
                </c:pt>
                <c:pt idx="5662">
                  <c:v>3.1972454500737831E-2</c:v>
                </c:pt>
                <c:pt idx="5663">
                  <c:v>3.1901840490797549E-2</c:v>
                </c:pt>
                <c:pt idx="5664">
                  <c:v>3.2146389713155296E-2</c:v>
                </c:pt>
                <c:pt idx="5665">
                  <c:v>3.146937787460663E-2</c:v>
                </c:pt>
                <c:pt idx="5666">
                  <c:v>3.0253665347917152E-2</c:v>
                </c:pt>
                <c:pt idx="5667">
                  <c:v>3.0791094268119375E-2</c:v>
                </c:pt>
                <c:pt idx="5668">
                  <c:v>3.0317164179104478E-2</c:v>
                </c:pt>
                <c:pt idx="5669">
                  <c:v>3.1302672766674693E-2</c:v>
                </c:pt>
                <c:pt idx="5670">
                  <c:v>3.1393383240763108E-2</c:v>
                </c:pt>
                <c:pt idx="5671">
                  <c:v>3.2250062019350038E-2</c:v>
                </c:pt>
                <c:pt idx="5672">
                  <c:v>3.3171727481500386E-2</c:v>
                </c:pt>
                <c:pt idx="5673">
                  <c:v>3.3146353901070881E-2</c:v>
                </c:pt>
                <c:pt idx="5674">
                  <c:v>3.2075006168270415E-2</c:v>
                </c:pt>
                <c:pt idx="5675">
                  <c:v>3.2194155522535906E-2</c:v>
                </c:pt>
                <c:pt idx="5676">
                  <c:v>3.3222591362126241E-2</c:v>
                </c:pt>
                <c:pt idx="5677">
                  <c:v>3.2886415380723504E-2</c:v>
                </c:pt>
                <c:pt idx="5678">
                  <c:v>3.1607099440797468E-2</c:v>
                </c:pt>
                <c:pt idx="5679">
                  <c:v>3.1777071620630655E-2</c:v>
                </c:pt>
                <c:pt idx="5680">
                  <c:v>3.1901840490797549E-2</c:v>
                </c:pt>
                <c:pt idx="5681">
                  <c:v>3.1972454500737831E-2</c:v>
                </c:pt>
                <c:pt idx="5682">
                  <c:v>3.2226078334159643E-2</c:v>
                </c:pt>
                <c:pt idx="5683">
                  <c:v>3.2298136645962733E-2</c:v>
                </c:pt>
                <c:pt idx="5684">
                  <c:v>3.1777071620630655E-2</c:v>
                </c:pt>
                <c:pt idx="5685">
                  <c:v>3.1325301204819279E-2</c:v>
                </c:pt>
                <c:pt idx="5686">
                  <c:v>3.146937787460663E-2</c:v>
                </c:pt>
                <c:pt idx="5687">
                  <c:v>3.1753786028334154E-2</c:v>
                </c:pt>
                <c:pt idx="5688">
                  <c:v>3.1660983925962005E-2</c:v>
                </c:pt>
                <c:pt idx="5689">
                  <c:v>3.0295968305756236E-2</c:v>
                </c:pt>
                <c:pt idx="5690">
                  <c:v>3.0631479736098022E-2</c:v>
                </c:pt>
                <c:pt idx="5691">
                  <c:v>3.0834914611005695E-2</c:v>
                </c:pt>
                <c:pt idx="5692">
                  <c:v>3.0653147842489983E-2</c:v>
                </c:pt>
                <c:pt idx="5693">
                  <c:v>3.0588235294117649E-2</c:v>
                </c:pt>
                <c:pt idx="5694">
                  <c:v>3.1070745697896748E-2</c:v>
                </c:pt>
                <c:pt idx="5695">
                  <c:v>3.1041069723018146E-2</c:v>
                </c:pt>
                <c:pt idx="5696">
                  <c:v>3.0996661897949453E-2</c:v>
                </c:pt>
                <c:pt idx="5697">
                  <c:v>3.0974505599237551E-2</c:v>
                </c:pt>
                <c:pt idx="5698">
                  <c:v>3.0856871587942085E-2</c:v>
                </c:pt>
                <c:pt idx="5699">
                  <c:v>3.1280076997112605E-2</c:v>
                </c:pt>
                <c:pt idx="5700">
                  <c:v>3.0908226343319068E-2</c:v>
                </c:pt>
                <c:pt idx="5701">
                  <c:v>3.118253777884385E-2</c:v>
                </c:pt>
                <c:pt idx="5702">
                  <c:v>3.1325301204819279E-2</c:v>
                </c:pt>
                <c:pt idx="5703">
                  <c:v>3.1684133560809166E-2</c:v>
                </c:pt>
                <c:pt idx="5704">
                  <c:v>3.1492248062015504E-2</c:v>
                </c:pt>
                <c:pt idx="5705">
                  <c:v>3.2075006168270415E-2</c:v>
                </c:pt>
                <c:pt idx="5706">
                  <c:v>3.2298136645962733E-2</c:v>
                </c:pt>
                <c:pt idx="5707">
                  <c:v>3.1393383240763108E-2</c:v>
                </c:pt>
                <c:pt idx="5708">
                  <c:v>3.1660983925962005E-2</c:v>
                </c:pt>
                <c:pt idx="5709">
                  <c:v>3.1854937515314874E-2</c:v>
                </c:pt>
                <c:pt idx="5710">
                  <c:v>3.2370517928286859E-2</c:v>
                </c:pt>
                <c:pt idx="5711">
                  <c:v>3.1707317073170732E-2</c:v>
                </c:pt>
                <c:pt idx="5712">
                  <c:v>3.1901840490797549E-2</c:v>
                </c:pt>
                <c:pt idx="5713">
                  <c:v>3.1607099440797468E-2</c:v>
                </c:pt>
                <c:pt idx="5714">
                  <c:v>3.1492248062015504E-2</c:v>
                </c:pt>
                <c:pt idx="5715">
                  <c:v>3.1160115052732505E-2</c:v>
                </c:pt>
                <c:pt idx="5716">
                  <c:v>3.1584062196307099E-2</c:v>
                </c:pt>
                <c:pt idx="5717">
                  <c:v>3.1515151515151517E-2</c:v>
                </c:pt>
                <c:pt idx="5718">
                  <c:v>3.1416143064282261E-2</c:v>
                </c:pt>
                <c:pt idx="5719">
                  <c:v>3.1707317073170732E-2</c:v>
                </c:pt>
                <c:pt idx="5720">
                  <c:v>3.0856871587942085E-2</c:v>
                </c:pt>
                <c:pt idx="5721">
                  <c:v>2.9775538250114524E-2</c:v>
                </c:pt>
                <c:pt idx="5722">
                  <c:v>3.0016162549064879E-2</c:v>
                </c:pt>
                <c:pt idx="5723">
                  <c:v>2.9823353980270702E-2</c:v>
                </c:pt>
                <c:pt idx="5724">
                  <c:v>3.0232558139534883E-2</c:v>
                </c:pt>
                <c:pt idx="5725">
                  <c:v>3.0812988859919416E-2</c:v>
                </c:pt>
                <c:pt idx="5726">
                  <c:v>3.0409356725146199E-2</c:v>
                </c:pt>
                <c:pt idx="5727">
                  <c:v>3.0653147842489983E-2</c:v>
                </c:pt>
                <c:pt idx="5728">
                  <c:v>2.9926335174953963E-2</c:v>
                </c:pt>
                <c:pt idx="5729">
                  <c:v>2.9995385325334564E-2</c:v>
                </c:pt>
                <c:pt idx="5730">
                  <c:v>3.0494956603330986E-2</c:v>
                </c:pt>
                <c:pt idx="5731">
                  <c:v>3.0908226343319068E-2</c:v>
                </c:pt>
                <c:pt idx="5732">
                  <c:v>3.0430711610486893E-2</c:v>
                </c:pt>
                <c:pt idx="5733">
                  <c:v>3.1204992798847819E-2</c:v>
                </c:pt>
                <c:pt idx="5734">
                  <c:v>3.1408552790529114E-2</c:v>
                </c:pt>
                <c:pt idx="5735">
                  <c:v>3.0856871587942085E-2</c:v>
                </c:pt>
                <c:pt idx="5736">
                  <c:v>3.0473511486169717E-2</c:v>
                </c:pt>
                <c:pt idx="5737">
                  <c:v>2.9885057471264367E-2</c:v>
                </c:pt>
                <c:pt idx="5738">
                  <c:v>2.9525323642970704E-2</c:v>
                </c:pt>
                <c:pt idx="5739">
                  <c:v>2.8888888888888891E-2</c:v>
                </c:pt>
                <c:pt idx="5740">
                  <c:v>2.8729281767955802E-2</c:v>
                </c:pt>
                <c:pt idx="5741">
                  <c:v>2.9693924166285975E-2</c:v>
                </c:pt>
                <c:pt idx="5742">
                  <c:v>2.9338749717896635E-2</c:v>
                </c:pt>
                <c:pt idx="5743">
                  <c:v>2.9358626919602528E-2</c:v>
                </c:pt>
                <c:pt idx="5744">
                  <c:v>2.9108822212270492E-2</c:v>
                </c:pt>
                <c:pt idx="5745">
                  <c:v>2.9995385325334564E-2</c:v>
                </c:pt>
                <c:pt idx="5746">
                  <c:v>2.9438405797101452E-2</c:v>
                </c:pt>
                <c:pt idx="5747">
                  <c:v>2.9505220154334998E-2</c:v>
                </c:pt>
                <c:pt idx="5748">
                  <c:v>3.0253665347917152E-2</c:v>
                </c:pt>
                <c:pt idx="5749">
                  <c:v>3.0416471689284044E-2</c:v>
                </c:pt>
                <c:pt idx="5750">
                  <c:v>3.0769230769230771E-2</c:v>
                </c:pt>
                <c:pt idx="5751">
                  <c:v>3.0552291421856642E-2</c:v>
                </c:pt>
                <c:pt idx="5752">
                  <c:v>3.0232558139534883E-2</c:v>
                </c:pt>
                <c:pt idx="5753">
                  <c:v>2.9905682079595125E-2</c:v>
                </c:pt>
                <c:pt idx="5754">
                  <c:v>2.9926335174953963E-2</c:v>
                </c:pt>
                <c:pt idx="5755">
                  <c:v>3.0169412856811323E-2</c:v>
                </c:pt>
                <c:pt idx="5756">
                  <c:v>2.9485144023588115E-2</c:v>
                </c:pt>
                <c:pt idx="5757">
                  <c:v>3.0016162549064879E-2</c:v>
                </c:pt>
                <c:pt idx="5758">
                  <c:v>2.9967727063162745E-2</c:v>
                </c:pt>
                <c:pt idx="5759">
                  <c:v>3.02185030218503E-2</c:v>
                </c:pt>
                <c:pt idx="5760">
                  <c:v>2.9823353980270702E-2</c:v>
                </c:pt>
                <c:pt idx="5761">
                  <c:v>3.0430711610486893E-2</c:v>
                </c:pt>
                <c:pt idx="5762">
                  <c:v>3.1137724550898204E-2</c:v>
                </c:pt>
                <c:pt idx="5763">
                  <c:v>3.0812988859919416E-2</c:v>
                </c:pt>
                <c:pt idx="5764">
                  <c:v>3.0952380952380953E-2</c:v>
                </c:pt>
                <c:pt idx="5765">
                  <c:v>3.0996661897949453E-2</c:v>
                </c:pt>
                <c:pt idx="5766">
                  <c:v>3.1476997578692496E-2</c:v>
                </c:pt>
                <c:pt idx="5767">
                  <c:v>3.2362459546925564E-2</c:v>
                </c:pt>
                <c:pt idx="5768">
                  <c:v>3.2226078334159643E-2</c:v>
                </c:pt>
                <c:pt idx="5769">
                  <c:v>3.2778618255168937E-2</c:v>
                </c:pt>
                <c:pt idx="5770">
                  <c:v>3.2500000000000001E-2</c:v>
                </c:pt>
                <c:pt idx="5771">
                  <c:v>3.2573289902280131E-2</c:v>
                </c:pt>
                <c:pt idx="5772">
                  <c:v>3.2961460446247468E-2</c:v>
                </c:pt>
                <c:pt idx="5773">
                  <c:v>3.2919726513041273E-2</c:v>
                </c:pt>
                <c:pt idx="5774">
                  <c:v>3.2274081429990067E-2</c:v>
                </c:pt>
                <c:pt idx="5775">
                  <c:v>3.2122559920929085E-2</c:v>
                </c:pt>
                <c:pt idx="5776">
                  <c:v>3.3626487325400932E-2</c:v>
                </c:pt>
                <c:pt idx="5777">
                  <c:v>3.3626487325400932E-2</c:v>
                </c:pt>
                <c:pt idx="5778">
                  <c:v>3.3600413543551311E-2</c:v>
                </c:pt>
                <c:pt idx="5779">
                  <c:v>3.3121019108280254E-2</c:v>
                </c:pt>
                <c:pt idx="5780">
                  <c:v>3.2500000000000001E-2</c:v>
                </c:pt>
                <c:pt idx="5781">
                  <c:v>3.1730534537466444E-2</c:v>
                </c:pt>
                <c:pt idx="5782">
                  <c:v>3.1925343811394891E-2</c:v>
                </c:pt>
                <c:pt idx="5783">
                  <c:v>3.1454149528187758E-2</c:v>
                </c:pt>
                <c:pt idx="5784">
                  <c:v>3.1041069723018146E-2</c:v>
                </c:pt>
                <c:pt idx="5785">
                  <c:v>3.0974505599237551E-2</c:v>
                </c:pt>
                <c:pt idx="5786">
                  <c:v>3.0352556619192159E-2</c:v>
                </c:pt>
                <c:pt idx="5787">
                  <c:v>2.9885057471264367E-2</c:v>
                </c:pt>
                <c:pt idx="5788">
                  <c:v>3.0952380952380953E-2</c:v>
                </c:pt>
                <c:pt idx="5789">
                  <c:v>3.0974505599237551E-2</c:v>
                </c:pt>
                <c:pt idx="5790">
                  <c:v>3.1115366203925323E-2</c:v>
                </c:pt>
                <c:pt idx="5791">
                  <c:v>3.1515151515151517E-2</c:v>
                </c:pt>
                <c:pt idx="5792">
                  <c:v>3.0267753201396973E-2</c:v>
                </c:pt>
                <c:pt idx="5793">
                  <c:v>3.0609842241582294E-2</c:v>
                </c:pt>
                <c:pt idx="5794">
                  <c:v>3.0016162549064879E-2</c:v>
                </c:pt>
                <c:pt idx="5795">
                  <c:v>2.9714285714285714E-2</c:v>
                </c:pt>
                <c:pt idx="5796">
                  <c:v>2.9398462234283131E-2</c:v>
                </c:pt>
                <c:pt idx="5797">
                  <c:v>2.9305680793507666E-2</c:v>
                </c:pt>
                <c:pt idx="5798">
                  <c:v>2.8966131907308377E-2</c:v>
                </c:pt>
                <c:pt idx="5799">
                  <c:v>2.9030817329164807E-2</c:v>
                </c:pt>
                <c:pt idx="5800">
                  <c:v>2.8490028490028491E-2</c:v>
                </c:pt>
                <c:pt idx="5801">
                  <c:v>2.8805672501661866E-2</c:v>
                </c:pt>
                <c:pt idx="5802">
                  <c:v>2.8452615451958856E-2</c:v>
                </c:pt>
                <c:pt idx="5803">
                  <c:v>2.8029322984044848E-2</c:v>
                </c:pt>
                <c:pt idx="5804">
                  <c:v>2.7920962199312713E-2</c:v>
                </c:pt>
                <c:pt idx="5805">
                  <c:v>2.7879047823289729E-2</c:v>
                </c:pt>
                <c:pt idx="5806">
                  <c:v>2.8334786399302529E-2</c:v>
                </c:pt>
                <c:pt idx="5807">
                  <c:v>2.799310938845823E-2</c:v>
                </c:pt>
                <c:pt idx="5808">
                  <c:v>2.8260869565217391E-2</c:v>
                </c:pt>
                <c:pt idx="5809">
                  <c:v>2.8089887640449437E-2</c:v>
                </c:pt>
                <c:pt idx="5810">
                  <c:v>2.8144620047629361E-2</c:v>
                </c:pt>
                <c:pt idx="5811">
                  <c:v>2.799310938845823E-2</c:v>
                </c:pt>
                <c:pt idx="5812">
                  <c:v>2.8748341441839895E-2</c:v>
                </c:pt>
                <c:pt idx="5813">
                  <c:v>2.8710247349823321E-2</c:v>
                </c:pt>
                <c:pt idx="5814">
                  <c:v>2.8571428571428574E-2</c:v>
                </c:pt>
                <c:pt idx="5815">
                  <c:v>2.8126352228472526E-2</c:v>
                </c:pt>
                <c:pt idx="5816">
                  <c:v>2.8471309680245294E-2</c:v>
                </c:pt>
                <c:pt idx="5817">
                  <c:v>2.8452615451958856E-2</c:v>
                </c:pt>
                <c:pt idx="5818">
                  <c:v>2.7902983472848249E-2</c:v>
                </c:pt>
                <c:pt idx="5819">
                  <c:v>2.7583280288563546E-2</c:v>
                </c:pt>
                <c:pt idx="5820">
                  <c:v>2.7879047823289729E-2</c:v>
                </c:pt>
                <c:pt idx="5821">
                  <c:v>2.7641930682543059E-2</c:v>
                </c:pt>
                <c:pt idx="5822">
                  <c:v>2.7861123017573944E-2</c:v>
                </c:pt>
                <c:pt idx="5823">
                  <c:v>2.8609154929577468E-2</c:v>
                </c:pt>
                <c:pt idx="5824">
                  <c:v>2.8471309680245294E-2</c:v>
                </c:pt>
                <c:pt idx="5825">
                  <c:v>2.7975037658704544E-2</c:v>
                </c:pt>
                <c:pt idx="5826">
                  <c:v>2.7659574468085108E-2</c:v>
                </c:pt>
                <c:pt idx="5827">
                  <c:v>2.7583280288563546E-2</c:v>
                </c:pt>
                <c:pt idx="5828">
                  <c:v>2.7843221246519601E-2</c:v>
                </c:pt>
                <c:pt idx="5829">
                  <c:v>2.8609154929577468E-2</c:v>
                </c:pt>
                <c:pt idx="5830">
                  <c:v>2.8850421660008875E-2</c:v>
                </c:pt>
                <c:pt idx="5831">
                  <c:v>2.8316270964931389E-2</c:v>
                </c:pt>
                <c:pt idx="5832">
                  <c:v>2.8646981048920227E-2</c:v>
                </c:pt>
                <c:pt idx="5833">
                  <c:v>2.9418420457116998E-2</c:v>
                </c:pt>
                <c:pt idx="5834">
                  <c:v>2.9775538250114524E-2</c:v>
                </c:pt>
                <c:pt idx="5835">
                  <c:v>2.9108822212270492E-2</c:v>
                </c:pt>
                <c:pt idx="5836">
                  <c:v>3.0120481927710847E-2</c:v>
                </c:pt>
                <c:pt idx="5837">
                  <c:v>3.0545112781954886E-2</c:v>
                </c:pt>
                <c:pt idx="5838">
                  <c:v>2.9398462234283131E-2</c:v>
                </c:pt>
                <c:pt idx="5839">
                  <c:v>3.0120481927710847E-2</c:v>
                </c:pt>
                <c:pt idx="5840">
                  <c:v>3.0653147842489983E-2</c:v>
                </c:pt>
                <c:pt idx="5841">
                  <c:v>3.0494956603330986E-2</c:v>
                </c:pt>
                <c:pt idx="5842">
                  <c:v>3.0120481927710847E-2</c:v>
                </c:pt>
                <c:pt idx="5843">
                  <c:v>3.0674846625766871E-2</c:v>
                </c:pt>
                <c:pt idx="5844">
                  <c:v>3.0747398297067172E-2</c:v>
                </c:pt>
                <c:pt idx="5845">
                  <c:v>3.1347962382445145E-2</c:v>
                </c:pt>
                <c:pt idx="5846">
                  <c:v>3.034547152194211E-2</c:v>
                </c:pt>
                <c:pt idx="5847">
                  <c:v>2.9905682079595125E-2</c:v>
                </c:pt>
                <c:pt idx="5848">
                  <c:v>2.9213483146067417E-2</c:v>
                </c:pt>
                <c:pt idx="5849">
                  <c:v>2.9318899413622011E-2</c:v>
                </c:pt>
                <c:pt idx="5850">
                  <c:v>3.0211480362537766E-2</c:v>
                </c:pt>
                <c:pt idx="5851">
                  <c:v>3.0078667283664973E-2</c:v>
                </c:pt>
                <c:pt idx="5852">
                  <c:v>2.9233190915223747E-2</c:v>
                </c:pt>
                <c:pt idx="5853">
                  <c:v>2.9714285714285714E-2</c:v>
                </c:pt>
                <c:pt idx="5854">
                  <c:v>2.8946782453796484E-2</c:v>
                </c:pt>
                <c:pt idx="5855">
                  <c:v>2.8162911611785097E-2</c:v>
                </c:pt>
                <c:pt idx="5856">
                  <c:v>2.8126352228472526E-2</c:v>
                </c:pt>
                <c:pt idx="5857">
                  <c:v>2.8205684530266867E-2</c:v>
                </c:pt>
                <c:pt idx="5858">
                  <c:v>2.9378531073446328E-2</c:v>
                </c:pt>
                <c:pt idx="5859">
                  <c:v>3.0631479736098022E-2</c:v>
                </c:pt>
                <c:pt idx="5860">
                  <c:v>3.0747398297067172E-2</c:v>
                </c:pt>
                <c:pt idx="5861">
                  <c:v>3.0366736743751458E-2</c:v>
                </c:pt>
                <c:pt idx="5862">
                  <c:v>3.0725596785629875E-2</c:v>
                </c:pt>
                <c:pt idx="5863">
                  <c:v>3.0952380952380953E-2</c:v>
                </c:pt>
                <c:pt idx="5864">
                  <c:v>3.0232558139534883E-2</c:v>
                </c:pt>
                <c:pt idx="5865">
                  <c:v>3.1347962382445145E-2</c:v>
                </c:pt>
                <c:pt idx="5866">
                  <c:v>3.1204992798847819E-2</c:v>
                </c:pt>
                <c:pt idx="5867">
                  <c:v>3.0908226343319068E-2</c:v>
                </c:pt>
                <c:pt idx="5868">
                  <c:v>3.0974505599237551E-2</c:v>
                </c:pt>
                <c:pt idx="5869">
                  <c:v>3.137065637065637E-2</c:v>
                </c:pt>
                <c:pt idx="5870">
                  <c:v>3.2573289902280131E-2</c:v>
                </c:pt>
                <c:pt idx="5871">
                  <c:v>3.2548823234852281E-2</c:v>
                </c:pt>
                <c:pt idx="5872">
                  <c:v>3.1227480182560653E-2</c:v>
                </c:pt>
                <c:pt idx="5873">
                  <c:v>3.2075006168270415E-2</c:v>
                </c:pt>
                <c:pt idx="5874">
                  <c:v>3.2098765432098768E-2</c:v>
                </c:pt>
                <c:pt idx="5875">
                  <c:v>3.5135135135135137E-2</c:v>
                </c:pt>
                <c:pt idx="5876">
                  <c:v>3.487124463519313E-2</c:v>
                </c:pt>
                <c:pt idx="5877">
                  <c:v>3.4355179704016914E-2</c:v>
                </c:pt>
                <c:pt idx="5878">
                  <c:v>3.4546904065904861E-2</c:v>
                </c:pt>
                <c:pt idx="5879">
                  <c:v>3.4815211569362611E-2</c:v>
                </c:pt>
                <c:pt idx="5880">
                  <c:v>3.487124463519313E-2</c:v>
                </c:pt>
                <c:pt idx="5881">
                  <c:v>3.6588798198705322E-2</c:v>
                </c:pt>
                <c:pt idx="5882">
                  <c:v>3.6394176931690933E-2</c:v>
                </c:pt>
                <c:pt idx="5883">
                  <c:v>3.5490035490035488E-2</c:v>
                </c:pt>
                <c:pt idx="5884">
                  <c:v>3.4355179704016914E-2</c:v>
                </c:pt>
                <c:pt idx="5885">
                  <c:v>3.4129692832764506E-2</c:v>
                </c:pt>
                <c:pt idx="5886">
                  <c:v>3.3436213991769548E-2</c:v>
                </c:pt>
                <c:pt idx="5887">
                  <c:v>3.3410434335646368E-2</c:v>
                </c:pt>
                <c:pt idx="5888">
                  <c:v>3.3548387096774192E-2</c:v>
                </c:pt>
                <c:pt idx="5889">
                  <c:v>3.5220807369276623E-2</c:v>
                </c:pt>
                <c:pt idx="5890">
                  <c:v>3.5135135135135137E-2</c:v>
                </c:pt>
                <c:pt idx="5891">
                  <c:v>3.3845352772715442E-2</c:v>
                </c:pt>
                <c:pt idx="5892">
                  <c:v>3.4666666666666665E-2</c:v>
                </c:pt>
                <c:pt idx="5893">
                  <c:v>3.3197139938712976E-2</c:v>
                </c:pt>
                <c:pt idx="5894">
                  <c:v>3.2886415380723504E-2</c:v>
                </c:pt>
                <c:pt idx="5895">
                  <c:v>3.3095723014256617E-2</c:v>
                </c:pt>
                <c:pt idx="5896">
                  <c:v>3.1925343811394891E-2</c:v>
                </c:pt>
                <c:pt idx="5897">
                  <c:v>3.146937787460663E-2</c:v>
                </c:pt>
                <c:pt idx="5898">
                  <c:v>3.1257513825438808E-2</c:v>
                </c:pt>
                <c:pt idx="5899">
                  <c:v>3.1093039942597465E-2</c:v>
                </c:pt>
                <c:pt idx="5900">
                  <c:v>3.1492248062015504E-2</c:v>
                </c:pt>
                <c:pt idx="5901">
                  <c:v>3.0834914611005695E-2</c:v>
                </c:pt>
                <c:pt idx="5902">
                  <c:v>2.9626253418413854E-2</c:v>
                </c:pt>
                <c:pt idx="5903">
                  <c:v>2.9358626919602528E-2</c:v>
                </c:pt>
                <c:pt idx="5904">
                  <c:v>2.927268633190723E-2</c:v>
                </c:pt>
                <c:pt idx="5905">
                  <c:v>2.9358626919602528E-2</c:v>
                </c:pt>
                <c:pt idx="5906">
                  <c:v>2.9714285714285714E-2</c:v>
                </c:pt>
                <c:pt idx="5907">
                  <c:v>2.9565612917898568E-2</c:v>
                </c:pt>
                <c:pt idx="5908">
                  <c:v>2.9108822212270492E-2</c:v>
                </c:pt>
                <c:pt idx="5909">
                  <c:v>2.9885057471264367E-2</c:v>
                </c:pt>
                <c:pt idx="5910">
                  <c:v>2.9693924166285975E-2</c:v>
                </c:pt>
                <c:pt idx="5911">
                  <c:v>2.9967727063162745E-2</c:v>
                </c:pt>
                <c:pt idx="5912">
                  <c:v>2.9864461291063633E-2</c:v>
                </c:pt>
                <c:pt idx="5913">
                  <c:v>2.9585798816568049E-2</c:v>
                </c:pt>
                <c:pt idx="5914">
                  <c:v>2.8786536758193093E-2</c:v>
                </c:pt>
                <c:pt idx="5915">
                  <c:v>2.929247408742677E-2</c:v>
                </c:pt>
                <c:pt idx="5916">
                  <c:v>3.0545112781954886E-2</c:v>
                </c:pt>
                <c:pt idx="5917">
                  <c:v>3.1093039942597465E-2</c:v>
                </c:pt>
                <c:pt idx="5918">
                  <c:v>3.1093039942597465E-2</c:v>
                </c:pt>
                <c:pt idx="5919">
                  <c:v>3.0016162549064879E-2</c:v>
                </c:pt>
                <c:pt idx="5920">
                  <c:v>3.0409356725146199E-2</c:v>
                </c:pt>
                <c:pt idx="5921">
                  <c:v>3.0232558139534883E-2</c:v>
                </c:pt>
                <c:pt idx="5922">
                  <c:v>3.0057803468208095E-2</c:v>
                </c:pt>
                <c:pt idx="5923">
                  <c:v>3.0725596785629875E-2</c:v>
                </c:pt>
                <c:pt idx="5924">
                  <c:v>3.0078667283664973E-2</c:v>
                </c:pt>
                <c:pt idx="5925">
                  <c:v>3.0674846625766871E-2</c:v>
                </c:pt>
                <c:pt idx="5926">
                  <c:v>3.0430711610486893E-2</c:v>
                </c:pt>
                <c:pt idx="5927">
                  <c:v>3.0473511486169717E-2</c:v>
                </c:pt>
                <c:pt idx="5928">
                  <c:v>2.9714285714285714E-2</c:v>
                </c:pt>
                <c:pt idx="5929">
                  <c:v>2.9069767441860468E-2</c:v>
                </c:pt>
                <c:pt idx="5930">
                  <c:v>2.8908160996219703E-2</c:v>
                </c:pt>
                <c:pt idx="5931">
                  <c:v>2.9606012297882036E-2</c:v>
                </c:pt>
                <c:pt idx="5932">
                  <c:v>2.9358626919602528E-2</c:v>
                </c:pt>
                <c:pt idx="5933">
                  <c:v>2.8646981048920227E-2</c:v>
                </c:pt>
                <c:pt idx="5934">
                  <c:v>2.8205684530266867E-2</c:v>
                </c:pt>
                <c:pt idx="5935">
                  <c:v>2.8729281767955802E-2</c:v>
                </c:pt>
                <c:pt idx="5936">
                  <c:v>2.8966131907308377E-2</c:v>
                </c:pt>
                <c:pt idx="5937">
                  <c:v>2.8571428571428574E-2</c:v>
                </c:pt>
                <c:pt idx="5938">
                  <c:v>2.8590279305036291E-2</c:v>
                </c:pt>
                <c:pt idx="5939">
                  <c:v>2.8609154929577468E-2</c:v>
                </c:pt>
                <c:pt idx="5940">
                  <c:v>2.8869642460581834E-2</c:v>
                </c:pt>
                <c:pt idx="5941">
                  <c:v>2.9358626919602528E-2</c:v>
                </c:pt>
                <c:pt idx="5942">
                  <c:v>2.9358626919602528E-2</c:v>
                </c:pt>
                <c:pt idx="5943">
                  <c:v>2.9213483146067417E-2</c:v>
                </c:pt>
                <c:pt idx="5944">
                  <c:v>2.8805672501661866E-2</c:v>
                </c:pt>
                <c:pt idx="5945">
                  <c:v>2.9011381388083016E-2</c:v>
                </c:pt>
                <c:pt idx="5946">
                  <c:v>2.8533801580333626E-2</c:v>
                </c:pt>
                <c:pt idx="5947">
                  <c:v>2.7902983472848249E-2</c:v>
                </c:pt>
                <c:pt idx="5948">
                  <c:v>2.7293722443837917E-2</c:v>
                </c:pt>
                <c:pt idx="5949">
                  <c:v>2.6926263463131733E-2</c:v>
                </c:pt>
                <c:pt idx="5950">
                  <c:v>2.6046114432109305E-2</c:v>
                </c:pt>
                <c:pt idx="5951">
                  <c:v>2.6701685270299848E-2</c:v>
                </c:pt>
                <c:pt idx="5952">
                  <c:v>2.6701685270299848E-2</c:v>
                </c:pt>
                <c:pt idx="5953">
                  <c:v>2.696132596685083E-2</c:v>
                </c:pt>
                <c:pt idx="5954">
                  <c:v>2.6649191786806463E-2</c:v>
                </c:pt>
                <c:pt idx="5955">
                  <c:v>2.7335872731346626E-2</c:v>
                </c:pt>
                <c:pt idx="5956">
                  <c:v>2.729917207428955E-2</c:v>
                </c:pt>
                <c:pt idx="5957">
                  <c:v>2.8538011695906432E-2</c:v>
                </c:pt>
                <c:pt idx="5958">
                  <c:v>2.7645592567414456E-2</c:v>
                </c:pt>
                <c:pt idx="5959">
                  <c:v>2.7397260273972601E-2</c:v>
                </c:pt>
                <c:pt idx="5960">
                  <c:v>2.7489860297431272E-2</c:v>
                </c:pt>
                <c:pt idx="5961">
                  <c:v>2.6684164479440071E-2</c:v>
                </c:pt>
                <c:pt idx="5962">
                  <c:v>2.6719229084537891E-2</c:v>
                </c:pt>
                <c:pt idx="5963">
                  <c:v>2.7147307521139297E-2</c:v>
                </c:pt>
                <c:pt idx="5964">
                  <c:v>2.7147307521139297E-2</c:v>
                </c:pt>
                <c:pt idx="5965">
                  <c:v>2.7727272727272725E-2</c:v>
                </c:pt>
                <c:pt idx="5966">
                  <c:v>2.711111111111111E-2</c:v>
                </c:pt>
                <c:pt idx="5967">
                  <c:v>2.6023890784982934E-2</c:v>
                </c:pt>
                <c:pt idx="5968">
                  <c:v>2.6327147173068621E-2</c:v>
                </c:pt>
                <c:pt idx="5969">
                  <c:v>2.6521739130434784E-2</c:v>
                </c:pt>
                <c:pt idx="5970">
                  <c:v>2.7147307521139297E-2</c:v>
                </c:pt>
                <c:pt idx="5971">
                  <c:v>2.7317510076130768E-2</c:v>
                </c:pt>
                <c:pt idx="5972">
                  <c:v>2.76268115942029E-2</c:v>
                </c:pt>
                <c:pt idx="5973">
                  <c:v>2.7727272727272725E-2</c:v>
                </c:pt>
                <c:pt idx="5974">
                  <c:v>2.7803099361896077E-2</c:v>
                </c:pt>
                <c:pt idx="5975">
                  <c:v>2.7727272727272725E-2</c:v>
                </c:pt>
                <c:pt idx="5976">
                  <c:v>2.8084714548802948E-2</c:v>
                </c:pt>
                <c:pt idx="5977">
                  <c:v>2.8578121339892248E-2</c:v>
                </c:pt>
                <c:pt idx="5978">
                  <c:v>2.8431601025402004E-2</c:v>
                </c:pt>
                <c:pt idx="5979">
                  <c:v>2.784752339648482E-2</c:v>
                </c:pt>
                <c:pt idx="5980">
                  <c:v>2.8855250709555344E-2</c:v>
                </c:pt>
                <c:pt idx="5981">
                  <c:v>2.8372093023255815E-2</c:v>
                </c:pt>
                <c:pt idx="5982">
                  <c:v>2.7670673622136537E-2</c:v>
                </c:pt>
                <c:pt idx="5983">
                  <c:v>2.7489860297431272E-2</c:v>
                </c:pt>
                <c:pt idx="5984">
                  <c:v>2.7670673622136537E-2</c:v>
                </c:pt>
                <c:pt idx="5985">
                  <c:v>2.784752339648482E-2</c:v>
                </c:pt>
                <c:pt idx="5986">
                  <c:v>2.736039470733348E-2</c:v>
                </c:pt>
                <c:pt idx="5987">
                  <c:v>2.7727272727272725E-2</c:v>
                </c:pt>
                <c:pt idx="5988">
                  <c:v>2.736039470733348E-2</c:v>
                </c:pt>
                <c:pt idx="5989">
                  <c:v>2.722606561035483E-2</c:v>
                </c:pt>
                <c:pt idx="5990">
                  <c:v>2.7183600713012474E-2</c:v>
                </c:pt>
                <c:pt idx="5991">
                  <c:v>2.6487190620929222E-2</c:v>
                </c:pt>
                <c:pt idx="5992">
                  <c:v>2.6236559139784947E-2</c:v>
                </c:pt>
                <c:pt idx="5993">
                  <c:v>2.6487190620929222E-2</c:v>
                </c:pt>
                <c:pt idx="5994">
                  <c:v>2.6429809358752169E-2</c:v>
                </c:pt>
                <c:pt idx="5995">
                  <c:v>2.6304441569642085E-2</c:v>
                </c:pt>
                <c:pt idx="5996">
                  <c:v>2.6046114432109305E-2</c:v>
                </c:pt>
                <c:pt idx="5997">
                  <c:v>2.5448477263245724E-2</c:v>
                </c:pt>
                <c:pt idx="5998">
                  <c:v>2.5010250102501023E-2</c:v>
                </c:pt>
                <c:pt idx="5999">
                  <c:v>2.5836509953409571E-2</c:v>
                </c:pt>
                <c:pt idx="6000">
                  <c:v>2.6185876797596049E-2</c:v>
                </c:pt>
                <c:pt idx="6001">
                  <c:v>2.6046114432109305E-2</c:v>
                </c:pt>
                <c:pt idx="6002">
                  <c:v>2.6521739130434784E-2</c:v>
                </c:pt>
                <c:pt idx="6003">
                  <c:v>2.6469950097635059E-2</c:v>
                </c:pt>
                <c:pt idx="6004">
                  <c:v>2.6429809358752169E-2</c:v>
                </c:pt>
                <c:pt idx="6005">
                  <c:v>2.6719229084537891E-2</c:v>
                </c:pt>
                <c:pt idx="6006">
                  <c:v>2.6304441569642085E-2</c:v>
                </c:pt>
                <c:pt idx="6007">
                  <c:v>2.6327147173068621E-2</c:v>
                </c:pt>
                <c:pt idx="6008">
                  <c:v>2.5667999158426255E-2</c:v>
                </c:pt>
                <c:pt idx="6009">
                  <c:v>2.5432562017927873E-2</c:v>
                </c:pt>
                <c:pt idx="6010">
                  <c:v>2.5432562017927873E-2</c:v>
                </c:pt>
                <c:pt idx="6011">
                  <c:v>2.5667999158426255E-2</c:v>
                </c:pt>
                <c:pt idx="6012">
                  <c:v>2.582010582010582E-2</c:v>
                </c:pt>
                <c:pt idx="6013">
                  <c:v>2.5836509953409571E-2</c:v>
                </c:pt>
                <c:pt idx="6014">
                  <c:v>2.5581882994338435E-2</c:v>
                </c:pt>
                <c:pt idx="6015">
                  <c:v>2.5448477263245724E-2</c:v>
                </c:pt>
                <c:pt idx="6016">
                  <c:v>2.5217031831335262E-2</c:v>
                </c:pt>
                <c:pt idx="6017">
                  <c:v>2.5400791172184051E-2</c:v>
                </c:pt>
                <c:pt idx="6018">
                  <c:v>2.5400791172184051E-2</c:v>
                </c:pt>
                <c:pt idx="6019">
                  <c:v>2.5201404668456932E-2</c:v>
                </c:pt>
                <c:pt idx="6020">
                  <c:v>2.5253570689298281E-2</c:v>
                </c:pt>
                <c:pt idx="6021">
                  <c:v>2.5464412439991653E-2</c:v>
                </c:pt>
                <c:pt idx="6022">
                  <c:v>2.5565800502933781E-2</c:v>
                </c:pt>
                <c:pt idx="6023">
                  <c:v>2.6079521162890123E-2</c:v>
                </c:pt>
                <c:pt idx="6024">
                  <c:v>2.6236559139784947E-2</c:v>
                </c:pt>
                <c:pt idx="6025">
                  <c:v>2.6736795967565195E-2</c:v>
                </c:pt>
                <c:pt idx="6026">
                  <c:v>2.6736795967565195E-2</c:v>
                </c:pt>
                <c:pt idx="6027">
                  <c:v>2.6701685270299848E-2</c:v>
                </c:pt>
                <c:pt idx="6028">
                  <c:v>2.6446997615434641E-2</c:v>
                </c:pt>
                <c:pt idx="6029">
                  <c:v>2.6649191786806463E-2</c:v>
                </c:pt>
                <c:pt idx="6030">
                  <c:v>2.6412643429313706E-2</c:v>
                </c:pt>
                <c:pt idx="6031">
                  <c:v>2.6007247921551908E-2</c:v>
                </c:pt>
                <c:pt idx="6032">
                  <c:v>2.60628070925016E-2</c:v>
                </c:pt>
                <c:pt idx="6033">
                  <c:v>2.5885847655421172E-2</c:v>
                </c:pt>
                <c:pt idx="6034">
                  <c:v>2.6146592370338621E-2</c:v>
                </c:pt>
                <c:pt idx="6035">
                  <c:v>2.5651808242220353E-2</c:v>
                </c:pt>
                <c:pt idx="6036">
                  <c:v>2.5517674126751724E-2</c:v>
                </c:pt>
                <c:pt idx="6037">
                  <c:v>2.5170208376315246E-2</c:v>
                </c:pt>
                <c:pt idx="6038">
                  <c:v>2.5332225913621265E-2</c:v>
                </c:pt>
                <c:pt idx="6039">
                  <c:v>2.5123558484349256E-2</c:v>
                </c:pt>
                <c:pt idx="6040">
                  <c:v>2.466141095613503E-2</c:v>
                </c:pt>
                <c:pt idx="6041">
                  <c:v>2.5087394612379188E-2</c:v>
                </c:pt>
                <c:pt idx="6042">
                  <c:v>2.4867509172441907E-2</c:v>
                </c:pt>
                <c:pt idx="6043">
                  <c:v>2.4478330658105937E-2</c:v>
                </c:pt>
                <c:pt idx="6044">
                  <c:v>2.4816924328722539E-2</c:v>
                </c:pt>
                <c:pt idx="6045">
                  <c:v>2.534801579056721E-2</c:v>
                </c:pt>
                <c:pt idx="6046">
                  <c:v>2.5300705101617586E-2</c:v>
                </c:pt>
                <c:pt idx="6047">
                  <c:v>2.5667999158426255E-2</c:v>
                </c:pt>
                <c:pt idx="6048">
                  <c:v>2.6046114432109305E-2</c:v>
                </c:pt>
                <c:pt idx="6049">
                  <c:v>2.7262569832402234E-2</c:v>
                </c:pt>
                <c:pt idx="6050">
                  <c:v>2.7075011096316021E-2</c:v>
                </c:pt>
                <c:pt idx="6051">
                  <c:v>2.6631739794804626E-2</c:v>
                </c:pt>
                <c:pt idx="6052">
                  <c:v>2.634420211617361E-2</c:v>
                </c:pt>
                <c:pt idx="6053">
                  <c:v>2.7075011096316021E-2</c:v>
                </c:pt>
                <c:pt idx="6054">
                  <c:v>2.6907807675341858E-2</c:v>
                </c:pt>
                <c:pt idx="6055">
                  <c:v>2.6185876797596049E-2</c:v>
                </c:pt>
                <c:pt idx="6056">
                  <c:v>2.6046114432109305E-2</c:v>
                </c:pt>
                <c:pt idx="6057">
                  <c:v>2.5464412439991653E-2</c:v>
                </c:pt>
                <c:pt idx="6058">
                  <c:v>2.5416666666666667E-2</c:v>
                </c:pt>
                <c:pt idx="6059">
                  <c:v>2.5749261291684252E-2</c:v>
                </c:pt>
                <c:pt idx="6060">
                  <c:v>2.6219643240919837E-2</c:v>
                </c:pt>
                <c:pt idx="6061">
                  <c:v>2.6163414111087281E-2</c:v>
                </c:pt>
                <c:pt idx="6062">
                  <c:v>2.634420211617361E-2</c:v>
                </c:pt>
                <c:pt idx="6063">
                  <c:v>2.6304441569642085E-2</c:v>
                </c:pt>
                <c:pt idx="6064">
                  <c:v>2.6504453617206169E-2</c:v>
                </c:pt>
                <c:pt idx="6065">
                  <c:v>2.6649191786806463E-2</c:v>
                </c:pt>
                <c:pt idx="6066">
                  <c:v>2.6649191786806463E-2</c:v>
                </c:pt>
                <c:pt idx="6067">
                  <c:v>2.6521739130434784E-2</c:v>
                </c:pt>
                <c:pt idx="6068">
                  <c:v>2.697921273772667E-2</c:v>
                </c:pt>
                <c:pt idx="6069">
                  <c:v>2.6378378378378378E-2</c:v>
                </c:pt>
                <c:pt idx="6070">
                  <c:v>2.6236559139784947E-2</c:v>
                </c:pt>
                <c:pt idx="6071">
                  <c:v>2.5940888794386562E-2</c:v>
                </c:pt>
                <c:pt idx="6072">
                  <c:v>2.6813186813186812E-2</c:v>
                </c:pt>
                <c:pt idx="6073">
                  <c:v>2.6556377884196781E-2</c:v>
                </c:pt>
                <c:pt idx="6074">
                  <c:v>2.6113013698630137E-2</c:v>
                </c:pt>
                <c:pt idx="6075">
                  <c:v>2.6023890784982934E-2</c:v>
                </c:pt>
                <c:pt idx="6076">
                  <c:v>2.6504453617206169E-2</c:v>
                </c:pt>
                <c:pt idx="6077">
                  <c:v>2.634420211617361E-2</c:v>
                </c:pt>
                <c:pt idx="6078">
                  <c:v>2.5448477263245724E-2</c:v>
                </c:pt>
                <c:pt idx="6079">
                  <c:v>2.5836509953409571E-2</c:v>
                </c:pt>
                <c:pt idx="6080">
                  <c:v>2.5836509953409571E-2</c:v>
                </c:pt>
                <c:pt idx="6081">
                  <c:v>2.5771018166455426E-2</c:v>
                </c:pt>
                <c:pt idx="6082">
                  <c:v>2.4882724862329186E-2</c:v>
                </c:pt>
                <c:pt idx="6083">
                  <c:v>2.534801579056721E-2</c:v>
                </c:pt>
                <c:pt idx="6084">
                  <c:v>2.5716694772344013E-2</c:v>
                </c:pt>
                <c:pt idx="6085">
                  <c:v>2.494377427928849E-2</c:v>
                </c:pt>
                <c:pt idx="6086">
                  <c:v>2.438536877873276E-2</c:v>
                </c:pt>
                <c:pt idx="6087">
                  <c:v>2.4322169059011165E-2</c:v>
                </c:pt>
                <c:pt idx="6088">
                  <c:v>2.390750538898687E-2</c:v>
                </c:pt>
                <c:pt idx="6089">
                  <c:v>2.4458700882117081E-2</c:v>
                </c:pt>
                <c:pt idx="6090">
                  <c:v>2.3561220548474312E-2</c:v>
                </c:pt>
                <c:pt idx="6091">
                  <c:v>2.3716951788491446E-2</c:v>
                </c:pt>
                <c:pt idx="6092">
                  <c:v>2.466141095613503E-2</c:v>
                </c:pt>
                <c:pt idx="6093">
                  <c:v>2.5565800502933781E-2</c:v>
                </c:pt>
                <c:pt idx="6094">
                  <c:v>2.5448477263245724E-2</c:v>
                </c:pt>
                <c:pt idx="6095">
                  <c:v>2.4771573604060914E-2</c:v>
                </c:pt>
                <c:pt idx="6096">
                  <c:v>2.5316455696202531E-2</c:v>
                </c:pt>
                <c:pt idx="6097">
                  <c:v>2.5139089223160931E-2</c:v>
                </c:pt>
                <c:pt idx="6098">
                  <c:v>2.3935648420639593E-2</c:v>
                </c:pt>
                <c:pt idx="6099">
                  <c:v>2.4676375404530746E-2</c:v>
                </c:pt>
                <c:pt idx="6100">
                  <c:v>2.5480367585630742E-2</c:v>
                </c:pt>
                <c:pt idx="6101">
                  <c:v>2.6777875329236169E-2</c:v>
                </c:pt>
                <c:pt idx="6102">
                  <c:v>2.582010582010582E-2</c:v>
                </c:pt>
                <c:pt idx="6103">
                  <c:v>2.5549738219895288E-2</c:v>
                </c:pt>
                <c:pt idx="6104">
                  <c:v>2.5957446808510639E-2</c:v>
                </c:pt>
                <c:pt idx="6105">
                  <c:v>2.6023890784982934E-2</c:v>
                </c:pt>
                <c:pt idx="6106">
                  <c:v>2.7129197242606182E-2</c:v>
                </c:pt>
                <c:pt idx="6107">
                  <c:v>2.7244305493523892E-2</c:v>
                </c:pt>
                <c:pt idx="6108">
                  <c:v>2.6925623482674903E-2</c:v>
                </c:pt>
                <c:pt idx="6109">
                  <c:v>2.8104123473853951E-2</c:v>
                </c:pt>
                <c:pt idx="6110">
                  <c:v>2.7489860297431272E-2</c:v>
                </c:pt>
                <c:pt idx="6111">
                  <c:v>2.7415730337078652E-2</c:v>
                </c:pt>
                <c:pt idx="6112">
                  <c:v>2.722606561035483E-2</c:v>
                </c:pt>
                <c:pt idx="6113">
                  <c:v>2.8104123473853951E-2</c:v>
                </c:pt>
                <c:pt idx="6114">
                  <c:v>2.8065332413158499E-2</c:v>
                </c:pt>
                <c:pt idx="6115">
                  <c:v>2.8538011695906432E-2</c:v>
                </c:pt>
                <c:pt idx="6116">
                  <c:v>2.7924010070954453E-2</c:v>
                </c:pt>
                <c:pt idx="6117">
                  <c:v>2.7608056121294411E-2</c:v>
                </c:pt>
                <c:pt idx="6118">
                  <c:v>2.7885714285714285E-2</c:v>
                </c:pt>
                <c:pt idx="6119">
                  <c:v>2.8208092485549133E-2</c:v>
                </c:pt>
                <c:pt idx="6120">
                  <c:v>2.8498014482597523E-2</c:v>
                </c:pt>
                <c:pt idx="6121">
                  <c:v>2.8578121339892248E-2</c:v>
                </c:pt>
                <c:pt idx="6122">
                  <c:v>2.891680493007822E-2</c:v>
                </c:pt>
                <c:pt idx="6123">
                  <c:v>2.881435994331601E-2</c:v>
                </c:pt>
                <c:pt idx="6124">
                  <c:v>2.868563367035034E-2</c:v>
                </c:pt>
                <c:pt idx="6125">
                  <c:v>2.9305789094403071E-2</c:v>
                </c:pt>
                <c:pt idx="6126">
                  <c:v>3.0522892169126844E-2</c:v>
                </c:pt>
                <c:pt idx="6127">
                  <c:v>3.0101159634838389E-2</c:v>
                </c:pt>
                <c:pt idx="6128">
                  <c:v>3.000491883915396E-2</c:v>
                </c:pt>
                <c:pt idx="6129">
                  <c:v>3.0761472516389311E-2</c:v>
                </c:pt>
                <c:pt idx="6130">
                  <c:v>3.1282051282051283E-2</c:v>
                </c:pt>
                <c:pt idx="6131">
                  <c:v>3.2241014799154331E-2</c:v>
                </c:pt>
                <c:pt idx="6132">
                  <c:v>3.2079936891927424E-2</c:v>
                </c:pt>
                <c:pt idx="6133">
                  <c:v>3.1737773152965665E-2</c:v>
                </c:pt>
                <c:pt idx="6134">
                  <c:v>3.10828025477707E-2</c:v>
                </c:pt>
                <c:pt idx="6135">
                  <c:v>3.1154239019407559E-2</c:v>
                </c:pt>
                <c:pt idx="6136">
                  <c:v>3.0956609997462574E-2</c:v>
                </c:pt>
                <c:pt idx="6137">
                  <c:v>3.1306132922761097E-2</c:v>
                </c:pt>
                <c:pt idx="6138">
                  <c:v>3.1713023134910319E-2</c:v>
                </c:pt>
                <c:pt idx="6139">
                  <c:v>3.1282051282051283E-2</c:v>
                </c:pt>
                <c:pt idx="6140">
                  <c:v>3.153269578702507E-2</c:v>
                </c:pt>
                <c:pt idx="6141">
                  <c:v>3.0691823899371067E-2</c:v>
                </c:pt>
                <c:pt idx="6142">
                  <c:v>3.0545818728092138E-2</c:v>
                </c:pt>
                <c:pt idx="6143">
                  <c:v>3.0761472516389311E-2</c:v>
                </c:pt>
                <c:pt idx="6144">
                  <c:v>3.1130390405715747E-2</c:v>
                </c:pt>
                <c:pt idx="6145">
                  <c:v>3.059177532597793E-2</c:v>
                </c:pt>
                <c:pt idx="6146">
                  <c:v>2.9843444227005869E-2</c:v>
                </c:pt>
                <c:pt idx="6147">
                  <c:v>3.0933062880324543E-2</c:v>
                </c:pt>
                <c:pt idx="6148">
                  <c:v>3.1713023134910319E-2</c:v>
                </c:pt>
                <c:pt idx="6149">
                  <c:v>3.2105263157894734E-2</c:v>
                </c:pt>
                <c:pt idx="6150">
                  <c:v>3.2559380838003735E-2</c:v>
                </c:pt>
                <c:pt idx="6151">
                  <c:v>3.3116178067318126E-2</c:v>
                </c:pt>
                <c:pt idx="6152">
                  <c:v>3.275167785234899E-2</c:v>
                </c:pt>
                <c:pt idx="6153">
                  <c:v>3.2206969376979935E-2</c:v>
                </c:pt>
                <c:pt idx="6154">
                  <c:v>3.1895424836601308E-2</c:v>
                </c:pt>
                <c:pt idx="6155">
                  <c:v>3.0691823899371067E-2</c:v>
                </c:pt>
                <c:pt idx="6156">
                  <c:v>3.0545818728092138E-2</c:v>
                </c:pt>
                <c:pt idx="6157">
                  <c:v>3.0499999999999999E-2</c:v>
                </c:pt>
                <c:pt idx="6158">
                  <c:v>3.0886075949367087E-2</c:v>
                </c:pt>
                <c:pt idx="6159">
                  <c:v>3.0499999999999999E-2</c:v>
                </c:pt>
                <c:pt idx="6160">
                  <c:v>3.0287984111221449E-2</c:v>
                </c:pt>
                <c:pt idx="6161">
                  <c:v>3.0477142143392453E-2</c:v>
                </c:pt>
                <c:pt idx="6162">
                  <c:v>3.0545818728092138E-2</c:v>
                </c:pt>
                <c:pt idx="6163">
                  <c:v>3.000491883915396E-2</c:v>
                </c:pt>
                <c:pt idx="6164">
                  <c:v>2.9734340726297829E-2</c:v>
                </c:pt>
                <c:pt idx="6165">
                  <c:v>2.900618164526866E-2</c:v>
                </c:pt>
                <c:pt idx="6166">
                  <c:v>2.9068382177746009E-2</c:v>
                </c:pt>
                <c:pt idx="6167">
                  <c:v>2.9089175011921795E-2</c:v>
                </c:pt>
                <c:pt idx="6168">
                  <c:v>2.9305789094403071E-2</c:v>
                </c:pt>
                <c:pt idx="6169">
                  <c:v>3.0168150346191889E-2</c:v>
                </c:pt>
                <c:pt idx="6170">
                  <c:v>2.9734340726297829E-2</c:v>
                </c:pt>
                <c:pt idx="6171">
                  <c:v>2.94188570050639E-2</c:v>
                </c:pt>
                <c:pt idx="6172">
                  <c:v>2.8985507246376808E-2</c:v>
                </c:pt>
                <c:pt idx="6173">
                  <c:v>2.8665413533834585E-2</c:v>
                </c:pt>
                <c:pt idx="6174">
                  <c:v>2.8598218471636194E-2</c:v>
                </c:pt>
                <c:pt idx="6175">
                  <c:v>2.881435994331601E-2</c:v>
                </c:pt>
                <c:pt idx="6176">
                  <c:v>2.8705882352941175E-2</c:v>
                </c:pt>
                <c:pt idx="6177">
                  <c:v>2.913085004775549E-2</c:v>
                </c:pt>
                <c:pt idx="6178">
                  <c:v>2.9047619047619048E-2</c:v>
                </c:pt>
                <c:pt idx="6179">
                  <c:v>2.9397590361445781E-2</c:v>
                </c:pt>
                <c:pt idx="6180">
                  <c:v>2.9532800774630837E-2</c:v>
                </c:pt>
                <c:pt idx="6181">
                  <c:v>2.900618164526866E-2</c:v>
                </c:pt>
                <c:pt idx="6182">
                  <c:v>2.9397590361445781E-2</c:v>
                </c:pt>
                <c:pt idx="6183">
                  <c:v>2.8478057889822592E-2</c:v>
                </c:pt>
                <c:pt idx="6184">
                  <c:v>2.8391901326506864E-2</c:v>
                </c:pt>
                <c:pt idx="6185">
                  <c:v>2.883479082959111E-2</c:v>
                </c:pt>
                <c:pt idx="6186">
                  <c:v>2.8312833604084472E-2</c:v>
                </c:pt>
                <c:pt idx="6187">
                  <c:v>2.9597282872392043E-2</c:v>
                </c:pt>
                <c:pt idx="6188">
                  <c:v>2.9690922365539059E-2</c:v>
                </c:pt>
                <c:pt idx="6189">
                  <c:v>2.9756097560975608E-2</c:v>
                </c:pt>
                <c:pt idx="6190">
                  <c:v>3.0499999999999999E-2</c:v>
                </c:pt>
                <c:pt idx="6191">
                  <c:v>3.0287984111221449E-2</c:v>
                </c:pt>
                <c:pt idx="6192">
                  <c:v>2.9777886258237737E-2</c:v>
                </c:pt>
                <c:pt idx="6193">
                  <c:v>2.9179622099976082E-2</c:v>
                </c:pt>
                <c:pt idx="6194">
                  <c:v>2.8498014482597523E-2</c:v>
                </c:pt>
                <c:pt idx="6195">
                  <c:v>3.0645566440592815E-2</c:v>
                </c:pt>
                <c:pt idx="6196">
                  <c:v>3.0645566440592815E-2</c:v>
                </c:pt>
                <c:pt idx="6197">
                  <c:v>3.0378486055776893E-2</c:v>
                </c:pt>
                <c:pt idx="6198">
                  <c:v>3.0168150346191889E-2</c:v>
                </c:pt>
                <c:pt idx="6199">
                  <c:v>3.0401196112633939E-2</c:v>
                </c:pt>
                <c:pt idx="6200">
                  <c:v>3.0287984111221449E-2</c:v>
                </c:pt>
                <c:pt idx="6201">
                  <c:v>3.021297672114908E-2</c:v>
                </c:pt>
                <c:pt idx="6202">
                  <c:v>2.9305789094403071E-2</c:v>
                </c:pt>
                <c:pt idx="6203">
                  <c:v>2.9397590361445781E-2</c:v>
                </c:pt>
                <c:pt idx="6204">
                  <c:v>3.0310559006211178E-2</c:v>
                </c:pt>
                <c:pt idx="6205">
                  <c:v>3.0545818728092138E-2</c:v>
                </c:pt>
                <c:pt idx="6206">
                  <c:v>3.0310559006211178E-2</c:v>
                </c:pt>
                <c:pt idx="6207">
                  <c:v>2.9597282872392043E-2</c:v>
                </c:pt>
                <c:pt idx="6208">
                  <c:v>2.9284685549687953E-2</c:v>
                </c:pt>
                <c:pt idx="6209">
                  <c:v>3.0101159634838389E-2</c:v>
                </c:pt>
                <c:pt idx="6210">
                  <c:v>3.0645566440592815E-2</c:v>
                </c:pt>
                <c:pt idx="6211">
                  <c:v>3.021297672114908E-2</c:v>
                </c:pt>
                <c:pt idx="6212">
                  <c:v>3.0078895463510846E-2</c:v>
                </c:pt>
                <c:pt idx="6213">
                  <c:v>2.9938650306748464E-2</c:v>
                </c:pt>
                <c:pt idx="6214">
                  <c:v>3.0545818728092138E-2</c:v>
                </c:pt>
                <c:pt idx="6215">
                  <c:v>3.10828025477707E-2</c:v>
                </c:pt>
                <c:pt idx="6216">
                  <c:v>3.0839231547017187E-2</c:v>
                </c:pt>
                <c:pt idx="6217">
                  <c:v>3.0333167578319244E-2</c:v>
                </c:pt>
                <c:pt idx="6218">
                  <c:v>3.0145787002718062E-2</c:v>
                </c:pt>
                <c:pt idx="6219">
                  <c:v>2.9938650306748464E-2</c:v>
                </c:pt>
                <c:pt idx="6220">
                  <c:v>2.796241118496447E-2</c:v>
                </c:pt>
                <c:pt idx="6221">
                  <c:v>2.7924010070954453E-2</c:v>
                </c:pt>
                <c:pt idx="6222">
                  <c:v>2.8266913809082486E-2</c:v>
                </c:pt>
                <c:pt idx="6223">
                  <c:v>2.8065332413158499E-2</c:v>
                </c:pt>
                <c:pt idx="6224">
                  <c:v>2.8451492537313432E-2</c:v>
                </c:pt>
                <c:pt idx="6225">
                  <c:v>2.900618164526866E-2</c:v>
                </c:pt>
                <c:pt idx="6226">
                  <c:v>2.9200574437529919E-2</c:v>
                </c:pt>
                <c:pt idx="6227">
                  <c:v>2.868563367035034E-2</c:v>
                </c:pt>
                <c:pt idx="6228">
                  <c:v>2.8478057889822592E-2</c:v>
                </c:pt>
                <c:pt idx="6229">
                  <c:v>2.8286575469510779E-2</c:v>
                </c:pt>
                <c:pt idx="6230">
                  <c:v>2.7924010070954453E-2</c:v>
                </c:pt>
                <c:pt idx="6231">
                  <c:v>2.7803099361896077E-2</c:v>
                </c:pt>
                <c:pt idx="6232">
                  <c:v>2.7434225320440746E-2</c:v>
                </c:pt>
                <c:pt idx="6233">
                  <c:v>2.784752339648482E-2</c:v>
                </c:pt>
                <c:pt idx="6234">
                  <c:v>2.9047619047619048E-2</c:v>
                </c:pt>
                <c:pt idx="6235">
                  <c:v>2.9026885557934808E-2</c:v>
                </c:pt>
                <c:pt idx="6236">
                  <c:v>2.7727272727272725E-2</c:v>
                </c:pt>
                <c:pt idx="6237">
                  <c:v>2.8787163756488907E-2</c:v>
                </c:pt>
                <c:pt idx="6238">
                  <c:v>2.9263612377068843E-2</c:v>
                </c:pt>
                <c:pt idx="6239">
                  <c:v>2.9690922365539059E-2</c:v>
                </c:pt>
                <c:pt idx="6240">
                  <c:v>2.881435994331601E-2</c:v>
                </c:pt>
                <c:pt idx="6241">
                  <c:v>3.0101159634838389E-2</c:v>
                </c:pt>
                <c:pt idx="6242">
                  <c:v>2.9662047167517625E-2</c:v>
                </c:pt>
                <c:pt idx="6243">
                  <c:v>2.9263612377068843E-2</c:v>
                </c:pt>
                <c:pt idx="6244">
                  <c:v>2.9938650306748464E-2</c:v>
                </c:pt>
                <c:pt idx="6245">
                  <c:v>2.948284195263412E-2</c:v>
                </c:pt>
                <c:pt idx="6246">
                  <c:v>2.9532800774630837E-2</c:v>
                </c:pt>
                <c:pt idx="6247">
                  <c:v>2.9575757575757575E-2</c:v>
                </c:pt>
                <c:pt idx="6248">
                  <c:v>2.9575757575757575E-2</c:v>
                </c:pt>
                <c:pt idx="6249">
                  <c:v>3.0499999999999999E-2</c:v>
                </c:pt>
                <c:pt idx="6250">
                  <c:v>3.0401196112633939E-2</c:v>
                </c:pt>
                <c:pt idx="6251">
                  <c:v>3.0499999999999999E-2</c:v>
                </c:pt>
                <c:pt idx="6252">
                  <c:v>3.133025166923472E-2</c:v>
                </c:pt>
                <c:pt idx="6253">
                  <c:v>3.2241014799154331E-2</c:v>
                </c:pt>
                <c:pt idx="6254">
                  <c:v>3.2919589854290339E-2</c:v>
                </c:pt>
                <c:pt idx="6255">
                  <c:v>3.2266596138587671E-2</c:v>
                </c:pt>
                <c:pt idx="6256">
                  <c:v>3.2946259789359979E-2</c:v>
                </c:pt>
                <c:pt idx="6257">
                  <c:v>3.2420940738772254E-2</c:v>
                </c:pt>
                <c:pt idx="6258">
                  <c:v>3.2317880794701985E-2</c:v>
                </c:pt>
                <c:pt idx="6259">
                  <c:v>3.1895424836601308E-2</c:v>
                </c:pt>
                <c:pt idx="6260">
                  <c:v>3.1210028140189302E-2</c:v>
                </c:pt>
                <c:pt idx="6261">
                  <c:v>3.1011692933401114E-2</c:v>
                </c:pt>
                <c:pt idx="6262">
                  <c:v>3.043152905961586E-2</c:v>
                </c:pt>
                <c:pt idx="6263">
                  <c:v>3.0310559006211178E-2</c:v>
                </c:pt>
                <c:pt idx="6264">
                  <c:v>3.024293505205751E-2</c:v>
                </c:pt>
                <c:pt idx="6265">
                  <c:v>3.0310559006211178E-2</c:v>
                </c:pt>
                <c:pt idx="6266">
                  <c:v>3.0101159634838389E-2</c:v>
                </c:pt>
                <c:pt idx="6267">
                  <c:v>3.0454318522216674E-2</c:v>
                </c:pt>
                <c:pt idx="6268">
                  <c:v>3.0568779754447509E-2</c:v>
                </c:pt>
                <c:pt idx="6269">
                  <c:v>3.0545818728092138E-2</c:v>
                </c:pt>
                <c:pt idx="6270">
                  <c:v>3.0738221214411693E-2</c:v>
                </c:pt>
                <c:pt idx="6271">
                  <c:v>3.2241014799154331E-2</c:v>
                </c:pt>
                <c:pt idx="6272">
                  <c:v>3.153269578702507E-2</c:v>
                </c:pt>
                <c:pt idx="6273">
                  <c:v>3.1713023134910319E-2</c:v>
                </c:pt>
                <c:pt idx="6274">
                  <c:v>3.1011692933401114E-2</c:v>
                </c:pt>
                <c:pt idx="6275">
                  <c:v>3.1154239019407559E-2</c:v>
                </c:pt>
                <c:pt idx="6276">
                  <c:v>3.0078895463510846E-2</c:v>
                </c:pt>
                <c:pt idx="6277">
                  <c:v>2.9532800774630837E-2</c:v>
                </c:pt>
                <c:pt idx="6278">
                  <c:v>2.8598218471636194E-2</c:v>
                </c:pt>
                <c:pt idx="6279">
                  <c:v>2.8517999064983635E-2</c:v>
                </c:pt>
                <c:pt idx="6280">
                  <c:v>2.8517999064983635E-2</c:v>
                </c:pt>
                <c:pt idx="6281">
                  <c:v>2.8538011695906432E-2</c:v>
                </c:pt>
                <c:pt idx="6282">
                  <c:v>2.9397590361445781E-2</c:v>
                </c:pt>
                <c:pt idx="6283">
                  <c:v>2.9916625796959292E-2</c:v>
                </c:pt>
                <c:pt idx="6284">
                  <c:v>2.900618164526866E-2</c:v>
                </c:pt>
                <c:pt idx="6285">
                  <c:v>2.9461482733639219E-2</c:v>
                </c:pt>
                <c:pt idx="6286">
                  <c:v>2.9756097560975608E-2</c:v>
                </c:pt>
                <c:pt idx="6287">
                  <c:v>2.9461482733639219E-2</c:v>
                </c:pt>
                <c:pt idx="6288">
                  <c:v>2.9355149181905675E-2</c:v>
                </c:pt>
                <c:pt idx="6289">
                  <c:v>2.94188570050639E-2</c:v>
                </c:pt>
                <c:pt idx="6290">
                  <c:v>2.9690922365539059E-2</c:v>
                </c:pt>
                <c:pt idx="6291">
                  <c:v>3.0168150346191889E-2</c:v>
                </c:pt>
                <c:pt idx="6292">
                  <c:v>2.9799706888128972E-2</c:v>
                </c:pt>
                <c:pt idx="6293">
                  <c:v>3.0123456790123456E-2</c:v>
                </c:pt>
                <c:pt idx="6294">
                  <c:v>2.933397451310411E-2</c:v>
                </c:pt>
                <c:pt idx="6295">
                  <c:v>2.9575757575757575E-2</c:v>
                </c:pt>
                <c:pt idx="6296">
                  <c:v>2.883479082959111E-2</c:v>
                </c:pt>
                <c:pt idx="6297">
                  <c:v>2.8665413533834585E-2</c:v>
                </c:pt>
                <c:pt idx="6298">
                  <c:v>2.8726159642100305E-2</c:v>
                </c:pt>
                <c:pt idx="6299">
                  <c:v>2.913085004775549E-2</c:v>
                </c:pt>
                <c:pt idx="6300">
                  <c:v>2.9575757575757575E-2</c:v>
                </c:pt>
                <c:pt idx="6301">
                  <c:v>2.9179622099976082E-2</c:v>
                </c:pt>
                <c:pt idx="6302">
                  <c:v>2.8985507246376808E-2</c:v>
                </c:pt>
                <c:pt idx="6303">
                  <c:v>2.9047619047619048E-2</c:v>
                </c:pt>
                <c:pt idx="6304">
                  <c:v>2.9026885557934808E-2</c:v>
                </c:pt>
                <c:pt idx="6305">
                  <c:v>2.9843444227005869E-2</c:v>
                </c:pt>
                <c:pt idx="6306">
                  <c:v>3.000491883915396E-2</c:v>
                </c:pt>
                <c:pt idx="6307">
                  <c:v>2.9777886258237737E-2</c:v>
                </c:pt>
                <c:pt idx="6308">
                  <c:v>2.9158699808795409E-2</c:v>
                </c:pt>
                <c:pt idx="6309">
                  <c:v>3.002707359094265E-2</c:v>
                </c:pt>
                <c:pt idx="6310">
                  <c:v>3.0715005035246726E-2</c:v>
                </c:pt>
                <c:pt idx="6311">
                  <c:v>2.9982796755959697E-2</c:v>
                </c:pt>
                <c:pt idx="6312">
                  <c:v>3.1258006661542402E-2</c:v>
                </c:pt>
                <c:pt idx="6313">
                  <c:v>3.0715005035246726E-2</c:v>
                </c:pt>
                <c:pt idx="6314">
                  <c:v>3.0499999999999999E-2</c:v>
                </c:pt>
                <c:pt idx="6315">
                  <c:v>3.0123456790123456E-2</c:v>
                </c:pt>
                <c:pt idx="6316">
                  <c:v>2.9575757575757575E-2</c:v>
                </c:pt>
                <c:pt idx="6317">
                  <c:v>3.0454318522216674E-2</c:v>
                </c:pt>
                <c:pt idx="6318">
                  <c:v>3.0909551558145426E-2</c:v>
                </c:pt>
                <c:pt idx="6319">
                  <c:v>3.0933062880324543E-2</c:v>
                </c:pt>
                <c:pt idx="6320">
                  <c:v>3.0886075949367087E-2</c:v>
                </c:pt>
                <c:pt idx="6321">
                  <c:v>3.0545818728092138E-2</c:v>
                </c:pt>
                <c:pt idx="6322">
                  <c:v>3.0401196112633939E-2</c:v>
                </c:pt>
                <c:pt idx="6323">
                  <c:v>3.059177532597793E-2</c:v>
                </c:pt>
                <c:pt idx="6324">
                  <c:v>3.0839231547017187E-2</c:v>
                </c:pt>
                <c:pt idx="6325">
                  <c:v>3.0145787002718062E-2</c:v>
                </c:pt>
                <c:pt idx="6326">
                  <c:v>3.021297672114908E-2</c:v>
                </c:pt>
                <c:pt idx="6327">
                  <c:v>2.9938650306748464E-2</c:v>
                </c:pt>
                <c:pt idx="6328">
                  <c:v>2.9690922365539059E-2</c:v>
                </c:pt>
                <c:pt idx="6329">
                  <c:v>2.9511369134010642E-2</c:v>
                </c:pt>
                <c:pt idx="6330">
                  <c:v>2.8705882352941175E-2</c:v>
                </c:pt>
                <c:pt idx="6331">
                  <c:v>2.841173730787145E-2</c:v>
                </c:pt>
                <c:pt idx="6332">
                  <c:v>2.8855250709555344E-2</c:v>
                </c:pt>
                <c:pt idx="6333">
                  <c:v>2.8937381404174574E-2</c:v>
                </c:pt>
                <c:pt idx="6334">
                  <c:v>2.8705882352941175E-2</c:v>
                </c:pt>
                <c:pt idx="6335">
                  <c:v>2.8746465598491991E-2</c:v>
                </c:pt>
                <c:pt idx="6336">
                  <c:v>2.8875739644970415E-2</c:v>
                </c:pt>
                <c:pt idx="6337">
                  <c:v>2.8478057889822592E-2</c:v>
                </c:pt>
                <c:pt idx="6338">
                  <c:v>2.8312833604084472E-2</c:v>
                </c:pt>
                <c:pt idx="6339">
                  <c:v>2.8312833604084472E-2</c:v>
                </c:pt>
                <c:pt idx="6340">
                  <c:v>2.8247279462838622E-2</c:v>
                </c:pt>
                <c:pt idx="6341">
                  <c:v>2.9511369134010642E-2</c:v>
                </c:pt>
                <c:pt idx="6342">
                  <c:v>2.9305789094403071E-2</c:v>
                </c:pt>
                <c:pt idx="6343">
                  <c:v>2.9640427599611274E-2</c:v>
                </c:pt>
                <c:pt idx="6344">
                  <c:v>2.9263612377068843E-2</c:v>
                </c:pt>
                <c:pt idx="6345">
                  <c:v>2.9597282872392043E-2</c:v>
                </c:pt>
                <c:pt idx="6346">
                  <c:v>2.8957987182530263E-2</c:v>
                </c:pt>
                <c:pt idx="6347">
                  <c:v>2.9026885557934808E-2</c:v>
                </c:pt>
                <c:pt idx="6348">
                  <c:v>2.8726159642100305E-2</c:v>
                </c:pt>
                <c:pt idx="6349">
                  <c:v>2.913085004775549E-2</c:v>
                </c:pt>
                <c:pt idx="6350">
                  <c:v>2.9305789094403071E-2</c:v>
                </c:pt>
                <c:pt idx="6351">
                  <c:v>2.913085004775549E-2</c:v>
                </c:pt>
                <c:pt idx="6352">
                  <c:v>3.0477142143392453E-2</c:v>
                </c:pt>
                <c:pt idx="6353">
                  <c:v>3.0933062880324543E-2</c:v>
                </c:pt>
                <c:pt idx="6354">
                  <c:v>3.0933062880324543E-2</c:v>
                </c:pt>
                <c:pt idx="6355">
                  <c:v>3.0378486055776893E-2</c:v>
                </c:pt>
                <c:pt idx="6356">
                  <c:v>3.0545818728092138E-2</c:v>
                </c:pt>
                <c:pt idx="6357">
                  <c:v>3.021297672114908E-2</c:v>
                </c:pt>
                <c:pt idx="6358">
                  <c:v>3.0454318522216674E-2</c:v>
                </c:pt>
                <c:pt idx="6359">
                  <c:v>2.9777886258237737E-2</c:v>
                </c:pt>
                <c:pt idx="6360">
                  <c:v>2.9756097560975608E-2</c:v>
                </c:pt>
                <c:pt idx="6361">
                  <c:v>2.9575757575757575E-2</c:v>
                </c:pt>
                <c:pt idx="6362">
                  <c:v>3.0378486055776893E-2</c:v>
                </c:pt>
                <c:pt idx="6363">
                  <c:v>2.9376354442571632E-2</c:v>
                </c:pt>
                <c:pt idx="6364">
                  <c:v>2.9397590361445781E-2</c:v>
                </c:pt>
                <c:pt idx="6365">
                  <c:v>2.8937381404174574E-2</c:v>
                </c:pt>
                <c:pt idx="6366">
                  <c:v>2.9109997613934624E-2</c:v>
                </c:pt>
                <c:pt idx="6367">
                  <c:v>2.8558052434456929E-2</c:v>
                </c:pt>
                <c:pt idx="6368">
                  <c:v>2.8084714548802948E-2</c:v>
                </c:pt>
                <c:pt idx="6369">
                  <c:v>2.8084714548802948E-2</c:v>
                </c:pt>
                <c:pt idx="6370">
                  <c:v>2.9109997613934624E-2</c:v>
                </c:pt>
                <c:pt idx="6371">
                  <c:v>2.9179622099976082E-2</c:v>
                </c:pt>
                <c:pt idx="6372">
                  <c:v>2.9734340726297829E-2</c:v>
                </c:pt>
                <c:pt idx="6373">
                  <c:v>2.944015444015444E-2</c:v>
                </c:pt>
                <c:pt idx="6374">
                  <c:v>2.944015444015444E-2</c:v>
                </c:pt>
                <c:pt idx="6375">
                  <c:v>2.948284195263412E-2</c:v>
                </c:pt>
                <c:pt idx="6376">
                  <c:v>2.9047619047619048E-2</c:v>
                </c:pt>
                <c:pt idx="6377">
                  <c:v>2.9200574437529919E-2</c:v>
                </c:pt>
                <c:pt idx="6378">
                  <c:v>2.9777886258237737E-2</c:v>
                </c:pt>
                <c:pt idx="6379">
                  <c:v>2.8896257697773566E-2</c:v>
                </c:pt>
                <c:pt idx="6380">
                  <c:v>2.8855250709555344E-2</c:v>
                </c:pt>
                <c:pt idx="6381">
                  <c:v>2.9221556886227545E-2</c:v>
                </c:pt>
                <c:pt idx="6382">
                  <c:v>2.913085004775549E-2</c:v>
                </c:pt>
                <c:pt idx="6383">
                  <c:v>2.955426356589147E-2</c:v>
                </c:pt>
                <c:pt idx="6384">
                  <c:v>3.0168150346191889E-2</c:v>
                </c:pt>
                <c:pt idx="6385">
                  <c:v>3.0401196112633939E-2</c:v>
                </c:pt>
                <c:pt idx="6386">
                  <c:v>3.0691823899371067E-2</c:v>
                </c:pt>
                <c:pt idx="6387">
                  <c:v>3.0956609997462574E-2</c:v>
                </c:pt>
                <c:pt idx="6388">
                  <c:v>3.1688311688311689E-2</c:v>
                </c:pt>
                <c:pt idx="6389">
                  <c:v>3.0815862591563523E-2</c:v>
                </c:pt>
                <c:pt idx="6390">
                  <c:v>3.1130390405715747E-2</c:v>
                </c:pt>
                <c:pt idx="6391">
                  <c:v>3.0980192991366173E-2</c:v>
                </c:pt>
                <c:pt idx="6392">
                  <c:v>2.9958677685950411E-2</c:v>
                </c:pt>
                <c:pt idx="6393">
                  <c:v>2.9789419619928093E-2</c:v>
                </c:pt>
                <c:pt idx="6394">
                  <c:v>2.9981907469630396E-2</c:v>
                </c:pt>
                <c:pt idx="6395">
                  <c:v>3.0398322851153039E-2</c:v>
                </c:pt>
                <c:pt idx="6396">
                  <c:v>3.0728476821192049E-2</c:v>
                </c:pt>
                <c:pt idx="6397">
                  <c:v>3.0350601779173206E-2</c:v>
                </c:pt>
                <c:pt idx="6398">
                  <c:v>2.986611740473738E-2</c:v>
                </c:pt>
                <c:pt idx="6399">
                  <c:v>3.0082987551867217E-2</c:v>
                </c:pt>
                <c:pt idx="6400">
                  <c:v>3.0526315789473683E-2</c:v>
                </c:pt>
                <c:pt idx="6401">
                  <c:v>3.0550434553594942E-2</c:v>
                </c:pt>
                <c:pt idx="6402">
                  <c:v>3.0679714361280079E-2</c:v>
                </c:pt>
                <c:pt idx="6403">
                  <c:v>3.1032637774210805E-2</c:v>
                </c:pt>
                <c:pt idx="6404">
                  <c:v>3.0153366259422925E-2</c:v>
                </c:pt>
                <c:pt idx="6405">
                  <c:v>3.0478192327903306E-2</c:v>
                </c:pt>
                <c:pt idx="6406">
                  <c:v>3.0350601779173206E-2</c:v>
                </c:pt>
                <c:pt idx="6407">
                  <c:v>3.0704076230809948E-2</c:v>
                </c:pt>
                <c:pt idx="6408">
                  <c:v>3.135135135135135E-2</c:v>
                </c:pt>
                <c:pt idx="6409">
                  <c:v>3.0752916224814422E-2</c:v>
                </c:pt>
                <c:pt idx="6410">
                  <c:v>3.0129870129870128E-2</c:v>
                </c:pt>
                <c:pt idx="6411">
                  <c:v>2.9766487041313829E-2</c:v>
                </c:pt>
                <c:pt idx="6412">
                  <c:v>3.0224075039082851E-2</c:v>
                </c:pt>
                <c:pt idx="6413">
                  <c:v>3.0502235077570335E-2</c:v>
                </c:pt>
                <c:pt idx="6414">
                  <c:v>3.0728476821192049E-2</c:v>
                </c:pt>
                <c:pt idx="6415">
                  <c:v>3.1090860359153039E-2</c:v>
                </c:pt>
                <c:pt idx="6416">
                  <c:v>3.1642116748499725E-2</c:v>
                </c:pt>
                <c:pt idx="6417">
                  <c:v>3.2106282867423189E-2</c:v>
                </c:pt>
                <c:pt idx="6418">
                  <c:v>3.1564625850340131E-2</c:v>
                </c:pt>
                <c:pt idx="6419">
                  <c:v>3.1191180424845387E-2</c:v>
                </c:pt>
                <c:pt idx="6420">
                  <c:v>3.1453362255965289E-2</c:v>
                </c:pt>
                <c:pt idx="6421">
                  <c:v>3.0655391120507396E-2</c:v>
                </c:pt>
                <c:pt idx="6422">
                  <c:v>2.9766487041313829E-2</c:v>
                </c:pt>
                <c:pt idx="6423">
                  <c:v>3.0129870129870128E-2</c:v>
                </c:pt>
                <c:pt idx="6424">
                  <c:v>2.9720727645400971E-2</c:v>
                </c:pt>
                <c:pt idx="6425">
                  <c:v>2.9935483870967741E-2</c:v>
                </c:pt>
                <c:pt idx="6426">
                  <c:v>3.0801911842804036E-2</c:v>
                </c:pt>
                <c:pt idx="6427">
                  <c:v>3.0777394534359247E-2</c:v>
                </c:pt>
                <c:pt idx="6428">
                  <c:v>3.1191180424845387E-2</c:v>
                </c:pt>
                <c:pt idx="6429">
                  <c:v>3.0859271082734764E-2</c:v>
                </c:pt>
                <c:pt idx="6430">
                  <c:v>3.1275276354812614E-2</c:v>
                </c:pt>
                <c:pt idx="6431">
                  <c:v>3.132595193086686E-2</c:v>
                </c:pt>
                <c:pt idx="6432">
                  <c:v>3.0982905982905984E-2</c:v>
                </c:pt>
                <c:pt idx="6433">
                  <c:v>3.0623020063357969E-2</c:v>
                </c:pt>
                <c:pt idx="6434">
                  <c:v>3.0454187450774477E-2</c:v>
                </c:pt>
                <c:pt idx="6435">
                  <c:v>3.0728476821192049E-2</c:v>
                </c:pt>
                <c:pt idx="6436">
                  <c:v>2.9912325941206803E-2</c:v>
                </c:pt>
                <c:pt idx="6437">
                  <c:v>2.9644773830820339E-2</c:v>
                </c:pt>
                <c:pt idx="6438">
                  <c:v>2.9554140127388533E-2</c:v>
                </c:pt>
                <c:pt idx="6439">
                  <c:v>2.9226505416981609E-2</c:v>
                </c:pt>
                <c:pt idx="6440">
                  <c:v>2.92707544789301E-2</c:v>
                </c:pt>
                <c:pt idx="6441">
                  <c:v>2.9889203813450137E-2</c:v>
                </c:pt>
                <c:pt idx="6442">
                  <c:v>2.9531568228105903E-2</c:v>
                </c:pt>
                <c:pt idx="6443">
                  <c:v>2.9554140127388533E-2</c:v>
                </c:pt>
                <c:pt idx="6444">
                  <c:v>2.9138407435317756E-2</c:v>
                </c:pt>
                <c:pt idx="6445">
                  <c:v>2.893489648291344E-2</c:v>
                </c:pt>
                <c:pt idx="6446">
                  <c:v>2.9065397143573039E-2</c:v>
                </c:pt>
                <c:pt idx="6447">
                  <c:v>2.872709262010896E-2</c:v>
                </c:pt>
                <c:pt idx="6448">
                  <c:v>2.7992277992277992E-2</c:v>
                </c:pt>
                <c:pt idx="6449">
                  <c:v>2.7455621301775146E-2</c:v>
                </c:pt>
                <c:pt idx="6450">
                  <c:v>2.7559990496554998E-2</c:v>
                </c:pt>
                <c:pt idx="6451">
                  <c:v>2.8182701652089408E-2</c:v>
                </c:pt>
                <c:pt idx="6452">
                  <c:v>2.8100775193798447E-2</c:v>
                </c:pt>
                <c:pt idx="6453">
                  <c:v>2.7724665391969404E-2</c:v>
                </c:pt>
                <c:pt idx="6454">
                  <c:v>2.7638789611627353E-2</c:v>
                </c:pt>
                <c:pt idx="6455">
                  <c:v>2.8292682926829266E-2</c:v>
                </c:pt>
                <c:pt idx="6456">
                  <c:v>2.8334147532975085E-2</c:v>
                </c:pt>
                <c:pt idx="6457">
                  <c:v>2.7371401604530436E-2</c:v>
                </c:pt>
                <c:pt idx="6458">
                  <c:v>2.7678358387019805E-2</c:v>
                </c:pt>
                <c:pt idx="6459">
                  <c:v>2.7784431137724549E-2</c:v>
                </c:pt>
                <c:pt idx="6460">
                  <c:v>2.7533823878471395E-2</c:v>
                </c:pt>
                <c:pt idx="6461">
                  <c:v>2.7371401604530436E-2</c:v>
                </c:pt>
                <c:pt idx="6462">
                  <c:v>2.6920399164539331E-2</c:v>
                </c:pt>
                <c:pt idx="6463">
                  <c:v>2.6740433379437524E-2</c:v>
                </c:pt>
                <c:pt idx="6464">
                  <c:v>2.7972027972027972E-2</c:v>
                </c:pt>
                <c:pt idx="6465">
                  <c:v>2.8906055320209317E-2</c:v>
                </c:pt>
                <c:pt idx="6466">
                  <c:v>2.8663207314059795E-2</c:v>
                </c:pt>
                <c:pt idx="6467">
                  <c:v>2.8162175285263415E-2</c:v>
                </c:pt>
                <c:pt idx="6468">
                  <c:v>2.8999999999999998E-2</c:v>
                </c:pt>
                <c:pt idx="6469">
                  <c:v>2.7784431137724549E-2</c:v>
                </c:pt>
                <c:pt idx="6470">
                  <c:v>2.7784431137724549E-2</c:v>
                </c:pt>
                <c:pt idx="6471">
                  <c:v>2.6839426191577972E-2</c:v>
                </c:pt>
                <c:pt idx="6472">
                  <c:v>2.6417672511956276E-2</c:v>
                </c:pt>
                <c:pt idx="6473">
                  <c:v>2.6666666666666665E-2</c:v>
                </c:pt>
                <c:pt idx="6474">
                  <c:v>2.7619047619047616E-2</c:v>
                </c:pt>
                <c:pt idx="6475">
                  <c:v>2.6976744186046508E-2</c:v>
                </c:pt>
                <c:pt idx="6476">
                  <c:v>2.6765113059529298E-2</c:v>
                </c:pt>
                <c:pt idx="6477">
                  <c:v>2.7172639962520496E-2</c:v>
                </c:pt>
                <c:pt idx="6478">
                  <c:v>2.7134502923976605E-2</c:v>
                </c:pt>
                <c:pt idx="6479">
                  <c:v>2.7033325565136331E-2</c:v>
                </c:pt>
                <c:pt idx="6480">
                  <c:v>2.6685070163331031E-2</c:v>
                </c:pt>
                <c:pt idx="6481">
                  <c:v>2.6496116948378251E-2</c:v>
                </c:pt>
                <c:pt idx="6482">
                  <c:v>2.6161479476770406E-2</c:v>
                </c:pt>
                <c:pt idx="6483">
                  <c:v>2.6417672511956276E-2</c:v>
                </c:pt>
                <c:pt idx="6484">
                  <c:v>2.7014438751746622E-2</c:v>
                </c:pt>
                <c:pt idx="6485">
                  <c:v>2.7475130270014209E-2</c:v>
                </c:pt>
                <c:pt idx="6486">
                  <c:v>2.7255639097744356E-2</c:v>
                </c:pt>
                <c:pt idx="6487">
                  <c:v>2.7931615699494337E-2</c:v>
                </c:pt>
                <c:pt idx="6488">
                  <c:v>2.7455621301775146E-2</c:v>
                </c:pt>
                <c:pt idx="6489">
                  <c:v>2.7931615699494337E-2</c:v>
                </c:pt>
                <c:pt idx="6490">
                  <c:v>2.8059990324141262E-2</c:v>
                </c:pt>
                <c:pt idx="6491">
                  <c:v>2.7436140018921473E-2</c:v>
                </c:pt>
                <c:pt idx="6492">
                  <c:v>2.7153558052434457E-2</c:v>
                </c:pt>
                <c:pt idx="6493">
                  <c:v>2.7242837012682011E-2</c:v>
                </c:pt>
                <c:pt idx="6494">
                  <c:v>2.656894182317911E-2</c:v>
                </c:pt>
                <c:pt idx="6495">
                  <c:v>2.621468926553672E-2</c:v>
                </c:pt>
                <c:pt idx="6496">
                  <c:v>2.678365273608866E-2</c:v>
                </c:pt>
                <c:pt idx="6497">
                  <c:v>2.6648288536641394E-2</c:v>
                </c:pt>
                <c:pt idx="6498">
                  <c:v>2.8100775193798447E-2</c:v>
                </c:pt>
                <c:pt idx="6499">
                  <c:v>2.8162175285263415E-2</c:v>
                </c:pt>
                <c:pt idx="6500">
                  <c:v>2.870576589952982E-2</c:v>
                </c:pt>
                <c:pt idx="6501">
                  <c:v>2.8599605522682443E-2</c:v>
                </c:pt>
                <c:pt idx="6502">
                  <c:v>2.8424405782896345E-2</c:v>
                </c:pt>
                <c:pt idx="6503">
                  <c:v>2.8755577590480908E-2</c:v>
                </c:pt>
                <c:pt idx="6504">
                  <c:v>2.9599387598877265E-2</c:v>
                </c:pt>
                <c:pt idx="6505">
                  <c:v>2.9043565348022032E-2</c:v>
                </c:pt>
                <c:pt idx="6506">
                  <c:v>2.893489648291344E-2</c:v>
                </c:pt>
                <c:pt idx="6507">
                  <c:v>2.8862901219208759E-2</c:v>
                </c:pt>
                <c:pt idx="6508">
                  <c:v>2.9958677685950411E-2</c:v>
                </c:pt>
                <c:pt idx="6509">
                  <c:v>2.9344801416645583E-2</c:v>
                </c:pt>
                <c:pt idx="6510">
                  <c:v>2.9021766324743556E-2</c:v>
                </c:pt>
                <c:pt idx="6511">
                  <c:v>2.9644773830820339E-2</c:v>
                </c:pt>
                <c:pt idx="6512">
                  <c:v>2.9531568228105903E-2</c:v>
                </c:pt>
                <c:pt idx="6513">
                  <c:v>2.9204431017119836E-2</c:v>
                </c:pt>
                <c:pt idx="6514">
                  <c:v>2.9456576942610457E-2</c:v>
                </c:pt>
                <c:pt idx="6515">
                  <c:v>2.92707544789301E-2</c:v>
                </c:pt>
                <c:pt idx="6516">
                  <c:v>2.9389409678236635E-2</c:v>
                </c:pt>
                <c:pt idx="6517">
                  <c:v>2.9889203813450137E-2</c:v>
                </c:pt>
                <c:pt idx="6518">
                  <c:v>3.0059600932884161E-2</c:v>
                </c:pt>
                <c:pt idx="6519">
                  <c:v>2.9531568228105903E-2</c:v>
                </c:pt>
                <c:pt idx="6520">
                  <c:v>2.9367088607594936E-2</c:v>
                </c:pt>
                <c:pt idx="6521">
                  <c:v>2.870576589952982E-2</c:v>
                </c:pt>
                <c:pt idx="6522">
                  <c:v>2.897826630027479E-2</c:v>
                </c:pt>
                <c:pt idx="6523">
                  <c:v>2.986611740473738E-2</c:v>
                </c:pt>
                <c:pt idx="6524">
                  <c:v>2.9743589743589743E-2</c:v>
                </c:pt>
                <c:pt idx="6525">
                  <c:v>2.893489648291344E-2</c:v>
                </c:pt>
                <c:pt idx="6526">
                  <c:v>2.9043565348022032E-2</c:v>
                </c:pt>
                <c:pt idx="6527">
                  <c:v>2.9182389937106916E-2</c:v>
                </c:pt>
                <c:pt idx="6528">
                  <c:v>2.9509030780971758E-2</c:v>
                </c:pt>
                <c:pt idx="6529">
                  <c:v>2.9367088607594936E-2</c:v>
                </c:pt>
                <c:pt idx="6530">
                  <c:v>2.9182389937106916E-2</c:v>
                </c:pt>
                <c:pt idx="6531">
                  <c:v>2.9509030780971758E-2</c:v>
                </c:pt>
                <c:pt idx="6532">
                  <c:v>2.9622063329928498E-2</c:v>
                </c:pt>
                <c:pt idx="6533">
                  <c:v>2.9743589743589743E-2</c:v>
                </c:pt>
                <c:pt idx="6534">
                  <c:v>3.0176899063475544E-2</c:v>
                </c:pt>
                <c:pt idx="6535">
                  <c:v>3.0200468627961469E-2</c:v>
                </c:pt>
                <c:pt idx="6536">
                  <c:v>2.9889203813450137E-2</c:v>
                </c:pt>
                <c:pt idx="6537">
                  <c:v>3.0982905982905984E-2</c:v>
                </c:pt>
                <c:pt idx="6538">
                  <c:v>3.0679714361280079E-2</c:v>
                </c:pt>
                <c:pt idx="6539">
                  <c:v>2.9981907469630396E-2</c:v>
                </c:pt>
                <c:pt idx="6540">
                  <c:v>2.9912325941206803E-2</c:v>
                </c:pt>
                <c:pt idx="6541">
                  <c:v>3.0279300443748363E-2</c:v>
                </c:pt>
                <c:pt idx="6542">
                  <c:v>3.0598786599841731E-2</c:v>
                </c:pt>
                <c:pt idx="6543">
                  <c:v>3.0623020063357969E-2</c:v>
                </c:pt>
                <c:pt idx="6544">
                  <c:v>3.1090860359153039E-2</c:v>
                </c:pt>
                <c:pt idx="6545">
                  <c:v>3.1191180424845387E-2</c:v>
                </c:pt>
                <c:pt idx="6546">
                  <c:v>3.0623020063357969E-2</c:v>
                </c:pt>
                <c:pt idx="6547">
                  <c:v>3.0728476821192049E-2</c:v>
                </c:pt>
                <c:pt idx="6548">
                  <c:v>3.0574591460200317E-2</c:v>
                </c:pt>
                <c:pt idx="6549">
                  <c:v>3.0777394534359247E-2</c:v>
                </c:pt>
                <c:pt idx="6550">
                  <c:v>3.0752916224814422E-2</c:v>
                </c:pt>
                <c:pt idx="6551">
                  <c:v>3.1376791993508249E-2</c:v>
                </c:pt>
                <c:pt idx="6552">
                  <c:v>3.1885651456844417E-2</c:v>
                </c:pt>
                <c:pt idx="6553">
                  <c:v>3.1402273957769358E-2</c:v>
                </c:pt>
                <c:pt idx="6554">
                  <c:v>3.1427797344892983E-2</c:v>
                </c:pt>
                <c:pt idx="6555">
                  <c:v>3.1241583625100992E-2</c:v>
                </c:pt>
                <c:pt idx="6556">
                  <c:v>3.1885651456844417E-2</c:v>
                </c:pt>
                <c:pt idx="6557">
                  <c:v>3.1140939597315433E-2</c:v>
                </c:pt>
                <c:pt idx="6558">
                  <c:v>3.1191180424845387E-2</c:v>
                </c:pt>
                <c:pt idx="6559">
                  <c:v>3.1241583625100992E-2</c:v>
                </c:pt>
                <c:pt idx="6560">
                  <c:v>3.0478192327903306E-2</c:v>
                </c:pt>
                <c:pt idx="6561">
                  <c:v>3.0176899063475544E-2</c:v>
                </c:pt>
                <c:pt idx="6562">
                  <c:v>3.0526315789473683E-2</c:v>
                </c:pt>
                <c:pt idx="6563">
                  <c:v>3.0982905982905984E-2</c:v>
                </c:pt>
                <c:pt idx="6564">
                  <c:v>3.1402273957769358E-2</c:v>
                </c:pt>
                <c:pt idx="6565">
                  <c:v>3.1616244208231128E-2</c:v>
                </c:pt>
                <c:pt idx="6566">
                  <c:v>3.2276015581524764E-2</c:v>
                </c:pt>
                <c:pt idx="6567">
                  <c:v>3.2053053329649077E-2</c:v>
                </c:pt>
                <c:pt idx="6568">
                  <c:v>3.2222222222222222E-2</c:v>
                </c:pt>
                <c:pt idx="6569">
                  <c:v>3.2168607875762617E-2</c:v>
                </c:pt>
                <c:pt idx="6570">
                  <c:v>3.2502101428971704E-2</c:v>
                </c:pt>
                <c:pt idx="6571">
                  <c:v>3.3086138049058751E-2</c:v>
                </c:pt>
                <c:pt idx="6572">
                  <c:v>3.3142857142857141E-2</c:v>
                </c:pt>
                <c:pt idx="6573">
                  <c:v>3.2731376975169299E-2</c:v>
                </c:pt>
                <c:pt idx="6574">
                  <c:v>3.3086138049058751E-2</c:v>
                </c:pt>
                <c:pt idx="6575">
                  <c:v>3.3020210646171361E-2</c:v>
                </c:pt>
                <c:pt idx="6576">
                  <c:v>3.267605633802817E-2</c:v>
                </c:pt>
                <c:pt idx="6577">
                  <c:v>3.3381294964028772E-2</c:v>
                </c:pt>
                <c:pt idx="6578">
                  <c:v>3.3086138049058751E-2</c:v>
                </c:pt>
                <c:pt idx="6579">
                  <c:v>3.2963910201761863E-2</c:v>
                </c:pt>
                <c:pt idx="6580">
                  <c:v>3.2851883319173034E-2</c:v>
                </c:pt>
                <c:pt idx="6581">
                  <c:v>3.3020210646171361E-2</c:v>
                </c:pt>
                <c:pt idx="6582">
                  <c:v>3.0474040632054181E-2</c:v>
                </c:pt>
                <c:pt idx="6583">
                  <c:v>2.9950083194675542E-2</c:v>
                </c:pt>
                <c:pt idx="6584">
                  <c:v>2.9793103448275866E-2</c:v>
                </c:pt>
                <c:pt idx="6585">
                  <c:v>2.9686641011544803E-2</c:v>
                </c:pt>
                <c:pt idx="6586">
                  <c:v>3.0260577192490899E-2</c:v>
                </c:pt>
                <c:pt idx="6587">
                  <c:v>3.058623619371283E-2</c:v>
                </c:pt>
                <c:pt idx="6588">
                  <c:v>3.1025567365699513E-2</c:v>
                </c:pt>
                <c:pt idx="6589">
                  <c:v>3.1079136690647484E-2</c:v>
                </c:pt>
                <c:pt idx="6590">
                  <c:v>3.080433542498574E-2</c:v>
                </c:pt>
                <c:pt idx="6591">
                  <c:v>3.125E-2</c:v>
                </c:pt>
                <c:pt idx="6592">
                  <c:v>3.1764705882352945E-2</c:v>
                </c:pt>
                <c:pt idx="6593">
                  <c:v>3.1532846715328466E-2</c:v>
                </c:pt>
                <c:pt idx="6594">
                  <c:v>3.1820860341779618E-2</c:v>
                </c:pt>
                <c:pt idx="6595">
                  <c:v>3.272727272727273E-2</c:v>
                </c:pt>
                <c:pt idx="6596">
                  <c:v>3.2846715328467155E-2</c:v>
                </c:pt>
                <c:pt idx="6597">
                  <c:v>3.2598853003320251E-2</c:v>
                </c:pt>
                <c:pt idx="6598">
                  <c:v>3.2422695887120982E-2</c:v>
                </c:pt>
                <c:pt idx="6599">
                  <c:v>3.2422695887120982E-2</c:v>
                </c:pt>
                <c:pt idx="6600">
                  <c:v>3.3353922174181594E-2</c:v>
                </c:pt>
                <c:pt idx="6601">
                  <c:v>3.3426183844011144E-2</c:v>
                </c:pt>
                <c:pt idx="6602">
                  <c:v>3.3951587551084565E-2</c:v>
                </c:pt>
                <c:pt idx="6603">
                  <c:v>3.323076923076923E-2</c:v>
                </c:pt>
                <c:pt idx="6604">
                  <c:v>3.3686837180286963E-2</c:v>
                </c:pt>
                <c:pt idx="6605">
                  <c:v>3.3813400125234816E-2</c:v>
                </c:pt>
                <c:pt idx="6606">
                  <c:v>3.4693221972373921E-2</c:v>
                </c:pt>
                <c:pt idx="6607">
                  <c:v>3.3488372093023258E-2</c:v>
                </c:pt>
                <c:pt idx="6608">
                  <c:v>3.2916793660469366E-2</c:v>
                </c:pt>
                <c:pt idx="6609">
                  <c:v>3.3169533169533166E-2</c:v>
                </c:pt>
                <c:pt idx="6610">
                  <c:v>3.323076923076923E-2</c:v>
                </c:pt>
                <c:pt idx="6611">
                  <c:v>3.323076923076923E-2</c:v>
                </c:pt>
                <c:pt idx="6612">
                  <c:v>3.3550792171481832E-2</c:v>
                </c:pt>
                <c:pt idx="6613">
                  <c:v>3.2238805970149255E-2</c:v>
                </c:pt>
                <c:pt idx="6614">
                  <c:v>3.1358885017421609E-2</c:v>
                </c:pt>
                <c:pt idx="6615">
                  <c:v>3.1025567365699513E-2</c:v>
                </c:pt>
                <c:pt idx="6616">
                  <c:v>3.1025567365699513E-2</c:v>
                </c:pt>
                <c:pt idx="6617">
                  <c:v>2.9950083194675542E-2</c:v>
                </c:pt>
                <c:pt idx="6618">
                  <c:v>3.0159173415247136E-2</c:v>
                </c:pt>
                <c:pt idx="6619">
                  <c:v>3.0690537084398981E-2</c:v>
                </c:pt>
                <c:pt idx="6620">
                  <c:v>3.1186832226393301E-2</c:v>
                </c:pt>
                <c:pt idx="6621">
                  <c:v>3.1820860341779618E-2</c:v>
                </c:pt>
                <c:pt idx="6622">
                  <c:v>3.1877213695395513E-2</c:v>
                </c:pt>
                <c:pt idx="6623">
                  <c:v>3.2296650717703351E-2</c:v>
                </c:pt>
                <c:pt idx="6624">
                  <c:v>3.2181168057210968E-2</c:v>
                </c:pt>
                <c:pt idx="6625">
                  <c:v>3.2056990204808553E-2</c:v>
                </c:pt>
                <c:pt idx="6626">
                  <c:v>3.2598853003320251E-2</c:v>
                </c:pt>
                <c:pt idx="6627">
                  <c:v>3.2296650717703351E-2</c:v>
                </c:pt>
                <c:pt idx="6628">
                  <c:v>3.2114183764495985E-2</c:v>
                </c:pt>
                <c:pt idx="6629">
                  <c:v>3.2056990204808553E-2</c:v>
                </c:pt>
                <c:pt idx="6630">
                  <c:v>3.2667876588021776E-2</c:v>
                </c:pt>
                <c:pt idx="6631">
                  <c:v>3.2481203007518798E-2</c:v>
                </c:pt>
                <c:pt idx="6632">
                  <c:v>3.3098375727857801E-2</c:v>
                </c:pt>
                <c:pt idx="6633">
                  <c:v>3.3169533169533166E-2</c:v>
                </c:pt>
                <c:pt idx="6634">
                  <c:v>3.2916793660469366E-2</c:v>
                </c:pt>
                <c:pt idx="6635">
                  <c:v>3.3488372093023258E-2</c:v>
                </c:pt>
                <c:pt idx="6636">
                  <c:v>3.2539921663151554E-2</c:v>
                </c:pt>
                <c:pt idx="6637">
                  <c:v>3.2238805970149255E-2</c:v>
                </c:pt>
                <c:pt idx="6638">
                  <c:v>3.2354703415218691E-2</c:v>
                </c:pt>
                <c:pt idx="6639">
                  <c:v>3.2354703415218691E-2</c:v>
                </c:pt>
                <c:pt idx="6640">
                  <c:v>3.2296650717703351E-2</c:v>
                </c:pt>
                <c:pt idx="6641">
                  <c:v>3.2916793660469366E-2</c:v>
                </c:pt>
                <c:pt idx="6642">
                  <c:v>3.2114183764495985E-2</c:v>
                </c:pt>
                <c:pt idx="6643">
                  <c:v>3.1764705882352945E-2</c:v>
                </c:pt>
                <c:pt idx="6644">
                  <c:v>3.1588183679438435E-2</c:v>
                </c:pt>
                <c:pt idx="6645">
                  <c:v>3.1358885017421609E-2</c:v>
                </c:pt>
                <c:pt idx="6646">
                  <c:v>3.125E-2</c:v>
                </c:pt>
                <c:pt idx="6647">
                  <c:v>3.2056990204808553E-2</c:v>
                </c:pt>
                <c:pt idx="6648">
                  <c:v>3.3169533169533166E-2</c:v>
                </c:pt>
                <c:pt idx="6649">
                  <c:v>3.2846715328467155E-2</c:v>
                </c:pt>
                <c:pt idx="6650">
                  <c:v>3.3037626185377797E-2</c:v>
                </c:pt>
                <c:pt idx="6651">
                  <c:v>3.2916793660469366E-2</c:v>
                </c:pt>
                <c:pt idx="6652">
                  <c:v>3.2481203007518798E-2</c:v>
                </c:pt>
                <c:pt idx="6653">
                  <c:v>3.2598853003320251E-2</c:v>
                </c:pt>
                <c:pt idx="6654">
                  <c:v>3.2539921663151554E-2</c:v>
                </c:pt>
                <c:pt idx="6655">
                  <c:v>3.2296650717703351E-2</c:v>
                </c:pt>
                <c:pt idx="6656">
                  <c:v>3.2422695887120982E-2</c:v>
                </c:pt>
                <c:pt idx="6657">
                  <c:v>3.323076923076923E-2</c:v>
                </c:pt>
                <c:pt idx="6658">
                  <c:v>3.2598853003320251E-2</c:v>
                </c:pt>
                <c:pt idx="6659">
                  <c:v>3.2667876588021776E-2</c:v>
                </c:pt>
                <c:pt idx="6660">
                  <c:v>3.272727272727273E-2</c:v>
                </c:pt>
                <c:pt idx="6661">
                  <c:v>3.2181168057210968E-2</c:v>
                </c:pt>
                <c:pt idx="6662">
                  <c:v>3.1943212067435667E-2</c:v>
                </c:pt>
                <c:pt idx="6663">
                  <c:v>3.2181168057210968E-2</c:v>
                </c:pt>
                <c:pt idx="6664">
                  <c:v>3.2056990204808553E-2</c:v>
                </c:pt>
                <c:pt idx="6665">
                  <c:v>3.1532846715328466E-2</c:v>
                </c:pt>
                <c:pt idx="6666">
                  <c:v>3.1532846715328466E-2</c:v>
                </c:pt>
                <c:pt idx="6667">
                  <c:v>3.1764705882352945E-2</c:v>
                </c:pt>
                <c:pt idx="6668">
                  <c:v>3.1708749266001174E-2</c:v>
                </c:pt>
                <c:pt idx="6669">
                  <c:v>3.1079136690647484E-2</c:v>
                </c:pt>
                <c:pt idx="6670">
                  <c:v>3.1588183679438435E-2</c:v>
                </c:pt>
                <c:pt idx="6671">
                  <c:v>3.2354703415218691E-2</c:v>
                </c:pt>
                <c:pt idx="6672">
                  <c:v>3.1877213695395513E-2</c:v>
                </c:pt>
                <c:pt idx="6673">
                  <c:v>3.2296650717703351E-2</c:v>
                </c:pt>
                <c:pt idx="6674">
                  <c:v>3.2667876588021776E-2</c:v>
                </c:pt>
                <c:pt idx="6675">
                  <c:v>3.2786885245901641E-2</c:v>
                </c:pt>
                <c:pt idx="6676">
                  <c:v>3.323076923076923E-2</c:v>
                </c:pt>
                <c:pt idx="6677">
                  <c:v>3.2481203007518798E-2</c:v>
                </c:pt>
                <c:pt idx="6678">
                  <c:v>3.272727272727273E-2</c:v>
                </c:pt>
                <c:pt idx="6679">
                  <c:v>3.2667876588021776E-2</c:v>
                </c:pt>
                <c:pt idx="6680">
                  <c:v>3.2977099236641223E-2</c:v>
                </c:pt>
                <c:pt idx="6681">
                  <c:v>3.272727272727273E-2</c:v>
                </c:pt>
                <c:pt idx="6682">
                  <c:v>3.2786885245901641E-2</c:v>
                </c:pt>
                <c:pt idx="6683">
                  <c:v>3.2786885245901641E-2</c:v>
                </c:pt>
                <c:pt idx="6684">
                  <c:v>3.3686837180286963E-2</c:v>
                </c:pt>
                <c:pt idx="6685">
                  <c:v>3.4144799241226688E-2</c:v>
                </c:pt>
                <c:pt idx="6686">
                  <c:v>3.4220532319391636E-2</c:v>
                </c:pt>
                <c:pt idx="6687">
                  <c:v>3.4838709677419359E-2</c:v>
                </c:pt>
                <c:pt idx="6688">
                  <c:v>3.5259549461312441E-2</c:v>
                </c:pt>
                <c:pt idx="6689">
                  <c:v>3.4351145038167941E-2</c:v>
                </c:pt>
                <c:pt idx="6690">
                  <c:v>3.3951587551084565E-2</c:v>
                </c:pt>
                <c:pt idx="6691">
                  <c:v>3.3550792171481832E-2</c:v>
                </c:pt>
                <c:pt idx="6692">
                  <c:v>3.3550792171481832E-2</c:v>
                </c:pt>
                <c:pt idx="6693">
                  <c:v>3.2846715328467155E-2</c:v>
                </c:pt>
                <c:pt idx="6694">
                  <c:v>3.3169533169533166E-2</c:v>
                </c:pt>
                <c:pt idx="6695">
                  <c:v>3.2977099236641223E-2</c:v>
                </c:pt>
                <c:pt idx="6696">
                  <c:v>3.2238805970149255E-2</c:v>
                </c:pt>
                <c:pt idx="6697">
                  <c:v>3.2238805970149255E-2</c:v>
                </c:pt>
                <c:pt idx="6698">
                  <c:v>3.2422695887120982E-2</c:v>
                </c:pt>
                <c:pt idx="6699">
                  <c:v>3.1708749266001174E-2</c:v>
                </c:pt>
                <c:pt idx="6700">
                  <c:v>3.1877213695395513E-2</c:v>
                </c:pt>
                <c:pt idx="6701">
                  <c:v>3.2056990204808553E-2</c:v>
                </c:pt>
                <c:pt idx="6702">
                  <c:v>3.2238805970149255E-2</c:v>
                </c:pt>
                <c:pt idx="6703">
                  <c:v>3.2114183764495985E-2</c:v>
                </c:pt>
                <c:pt idx="6704">
                  <c:v>3.2000000000000001E-2</c:v>
                </c:pt>
                <c:pt idx="6705">
                  <c:v>3.2786885245901641E-2</c:v>
                </c:pt>
                <c:pt idx="6706">
                  <c:v>3.2916793660469366E-2</c:v>
                </c:pt>
                <c:pt idx="6707">
                  <c:v>3.272727272727273E-2</c:v>
                </c:pt>
                <c:pt idx="6708">
                  <c:v>3.3037626185377797E-2</c:v>
                </c:pt>
                <c:pt idx="6709">
                  <c:v>3.3037626185377797E-2</c:v>
                </c:pt>
                <c:pt idx="6710">
                  <c:v>3.2667876588021776E-2</c:v>
                </c:pt>
                <c:pt idx="6711">
                  <c:v>3.2598853003320251E-2</c:v>
                </c:pt>
                <c:pt idx="6712">
                  <c:v>3.2846715328467155E-2</c:v>
                </c:pt>
                <c:pt idx="6713">
                  <c:v>3.3037626185377797E-2</c:v>
                </c:pt>
                <c:pt idx="6714">
                  <c:v>3.3550792171481832E-2</c:v>
                </c:pt>
                <c:pt idx="6715">
                  <c:v>3.323076923076923E-2</c:v>
                </c:pt>
                <c:pt idx="6716">
                  <c:v>3.3169533169533166E-2</c:v>
                </c:pt>
                <c:pt idx="6717">
                  <c:v>3.2846715328467155E-2</c:v>
                </c:pt>
                <c:pt idx="6718">
                  <c:v>3.2598853003320251E-2</c:v>
                </c:pt>
                <c:pt idx="6719">
                  <c:v>3.2296650717703351E-2</c:v>
                </c:pt>
                <c:pt idx="6720">
                  <c:v>3.272727272727273E-2</c:v>
                </c:pt>
                <c:pt idx="6721">
                  <c:v>3.2181168057210968E-2</c:v>
                </c:pt>
                <c:pt idx="6722">
                  <c:v>3.2481203007518798E-2</c:v>
                </c:pt>
                <c:pt idx="6723">
                  <c:v>3.2056990204808553E-2</c:v>
                </c:pt>
                <c:pt idx="6724">
                  <c:v>3.1877213695395513E-2</c:v>
                </c:pt>
                <c:pt idx="6725">
                  <c:v>3.2114183764495985E-2</c:v>
                </c:pt>
                <c:pt idx="6726">
                  <c:v>3.2056990204808553E-2</c:v>
                </c:pt>
                <c:pt idx="6727">
                  <c:v>3.2296650717703351E-2</c:v>
                </c:pt>
                <c:pt idx="6728">
                  <c:v>3.2354703415218691E-2</c:v>
                </c:pt>
                <c:pt idx="6729">
                  <c:v>3.2786885245901641E-2</c:v>
                </c:pt>
                <c:pt idx="6730">
                  <c:v>3.2296650717703351E-2</c:v>
                </c:pt>
                <c:pt idx="6731">
                  <c:v>3.2916793660469366E-2</c:v>
                </c:pt>
                <c:pt idx="6732">
                  <c:v>3.3098375727857801E-2</c:v>
                </c:pt>
                <c:pt idx="6733">
                  <c:v>3.3037626185377797E-2</c:v>
                </c:pt>
                <c:pt idx="6734">
                  <c:v>3.272727272727273E-2</c:v>
                </c:pt>
                <c:pt idx="6735">
                  <c:v>3.3037626185377797E-2</c:v>
                </c:pt>
                <c:pt idx="6736">
                  <c:v>3.3488372093023258E-2</c:v>
                </c:pt>
                <c:pt idx="6737">
                  <c:v>3.3686837180286963E-2</c:v>
                </c:pt>
                <c:pt idx="6738">
                  <c:v>3.3550792171481832E-2</c:v>
                </c:pt>
                <c:pt idx="6739">
                  <c:v>3.4285714285714287E-2</c:v>
                </c:pt>
                <c:pt idx="6740">
                  <c:v>3.4493771957840952E-2</c:v>
                </c:pt>
                <c:pt idx="6741">
                  <c:v>3.5053554040895815E-2</c:v>
                </c:pt>
                <c:pt idx="6742">
                  <c:v>3.5053554040895815E-2</c:v>
                </c:pt>
                <c:pt idx="6743">
                  <c:v>3.4771410173857056E-2</c:v>
                </c:pt>
                <c:pt idx="6744">
                  <c:v>3.4626482847066369E-2</c:v>
                </c:pt>
                <c:pt idx="6745">
                  <c:v>3.456E-2</c:v>
                </c:pt>
                <c:pt idx="6746">
                  <c:v>3.4416826003824098E-2</c:v>
                </c:pt>
                <c:pt idx="6747">
                  <c:v>3.4906270200387848E-2</c:v>
                </c:pt>
                <c:pt idx="6748">
                  <c:v>3.4493771957840952E-2</c:v>
                </c:pt>
                <c:pt idx="6749">
                  <c:v>3.4220532319391636E-2</c:v>
                </c:pt>
                <c:pt idx="6750">
                  <c:v>3.4626482847066369E-2</c:v>
                </c:pt>
                <c:pt idx="6751">
                  <c:v>3.4771410173857056E-2</c:v>
                </c:pt>
                <c:pt idx="6752">
                  <c:v>3.519061583577713E-2</c:v>
                </c:pt>
                <c:pt idx="6753">
                  <c:v>3.5121951219512199E-2</c:v>
                </c:pt>
                <c:pt idx="6754">
                  <c:v>3.5773434912222589E-2</c:v>
                </c:pt>
                <c:pt idx="6755">
                  <c:v>3.5631804684922469E-2</c:v>
                </c:pt>
                <c:pt idx="6756">
                  <c:v>3.5844673083305682E-2</c:v>
                </c:pt>
                <c:pt idx="6757">
                  <c:v>3.6144578313253017E-2</c:v>
                </c:pt>
                <c:pt idx="6758">
                  <c:v>3.6229453203622947E-2</c:v>
                </c:pt>
                <c:pt idx="6759">
                  <c:v>3.6072144288577156E-2</c:v>
                </c:pt>
                <c:pt idx="6760">
                  <c:v>3.6684782608695655E-2</c:v>
                </c:pt>
                <c:pt idx="6761">
                  <c:v>3.6449544380695247E-2</c:v>
                </c:pt>
                <c:pt idx="6762">
                  <c:v>3.6072144288577156E-2</c:v>
                </c:pt>
                <c:pt idx="6763">
                  <c:v>3.6144578313253017E-2</c:v>
                </c:pt>
                <c:pt idx="6764">
                  <c:v>3.6449544380695247E-2</c:v>
                </c:pt>
                <c:pt idx="6765">
                  <c:v>3.6072144288577156E-2</c:v>
                </c:pt>
                <c:pt idx="6766">
                  <c:v>3.5844673083305682E-2</c:v>
                </c:pt>
                <c:pt idx="6767">
                  <c:v>3.6449544380695247E-2</c:v>
                </c:pt>
                <c:pt idx="6768">
                  <c:v>3.6449544380695247E-2</c:v>
                </c:pt>
                <c:pt idx="6769">
                  <c:v>3.6000000000000004E-2</c:v>
                </c:pt>
                <c:pt idx="6770">
                  <c:v>3.6610169491525429E-2</c:v>
                </c:pt>
                <c:pt idx="6771">
                  <c:v>3.7486983686220068E-2</c:v>
                </c:pt>
                <c:pt idx="6772">
                  <c:v>3.7396121883656513E-2</c:v>
                </c:pt>
                <c:pt idx="6773">
                  <c:v>3.7075180226570546E-2</c:v>
                </c:pt>
                <c:pt idx="6774">
                  <c:v>3.4258307639602602E-2</c:v>
                </c:pt>
                <c:pt idx="6775">
                  <c:v>3.4626038781163437E-2</c:v>
                </c:pt>
                <c:pt idx="6776">
                  <c:v>3.4036759700476517E-2</c:v>
                </c:pt>
                <c:pt idx="6777">
                  <c:v>3.4258307639602602E-2</c:v>
                </c:pt>
                <c:pt idx="6778">
                  <c:v>3.3681374200067359E-2</c:v>
                </c:pt>
                <c:pt idx="6779">
                  <c:v>3.3545790003354579E-2</c:v>
                </c:pt>
                <c:pt idx="6780">
                  <c:v>3.3749578130273371E-2</c:v>
                </c:pt>
                <c:pt idx="6781">
                  <c:v>3.4411562284927734E-2</c:v>
                </c:pt>
                <c:pt idx="6782">
                  <c:v>3.455425017277125E-2</c:v>
                </c:pt>
                <c:pt idx="6783">
                  <c:v>3.5014005602240897E-2</c:v>
                </c:pt>
                <c:pt idx="6784">
                  <c:v>3.4710170079833395E-2</c:v>
                </c:pt>
                <c:pt idx="6785">
                  <c:v>3.4626038781163437E-2</c:v>
                </c:pt>
                <c:pt idx="6786">
                  <c:v>3.4036759700476517E-2</c:v>
                </c:pt>
                <c:pt idx="6787">
                  <c:v>3.4710170079833395E-2</c:v>
                </c:pt>
                <c:pt idx="6788">
                  <c:v>3.4626038781163437E-2</c:v>
                </c:pt>
                <c:pt idx="6789">
                  <c:v>3.4710170079833395E-2</c:v>
                </c:pt>
                <c:pt idx="6790">
                  <c:v>3.4411562284927734E-2</c:v>
                </c:pt>
                <c:pt idx="6791">
                  <c:v>3.4036759700476517E-2</c:v>
                </c:pt>
                <c:pt idx="6792">
                  <c:v>3.5014005602240897E-2</c:v>
                </c:pt>
                <c:pt idx="6793">
                  <c:v>3.4411562284927734E-2</c:v>
                </c:pt>
                <c:pt idx="6794">
                  <c:v>3.3749578130273371E-2</c:v>
                </c:pt>
                <c:pt idx="6795">
                  <c:v>3.2916392363396975E-2</c:v>
                </c:pt>
                <c:pt idx="6796">
                  <c:v>3.3123550844650546E-2</c:v>
                </c:pt>
                <c:pt idx="6797">
                  <c:v>3.3467202141900937E-2</c:v>
                </c:pt>
                <c:pt idx="6798">
                  <c:v>3.3613445378151259E-2</c:v>
                </c:pt>
                <c:pt idx="6799">
                  <c:v>3.3967391304347824E-2</c:v>
                </c:pt>
                <c:pt idx="6800">
                  <c:v>3.3967391304347824E-2</c:v>
                </c:pt>
                <c:pt idx="6801">
                  <c:v>3.3266799733865607E-2</c:v>
                </c:pt>
                <c:pt idx="6802">
                  <c:v>3.3189512114171919E-2</c:v>
                </c:pt>
                <c:pt idx="6803">
                  <c:v>3.3400133600534399E-2</c:v>
                </c:pt>
                <c:pt idx="6804">
                  <c:v>3.3898305084745763E-2</c:v>
                </c:pt>
                <c:pt idx="6805">
                  <c:v>3.3681374200067359E-2</c:v>
                </c:pt>
                <c:pt idx="6806">
                  <c:v>3.3400133600534399E-2</c:v>
                </c:pt>
                <c:pt idx="6807">
                  <c:v>3.2851511169513799E-2</c:v>
                </c:pt>
                <c:pt idx="6808">
                  <c:v>3.2851511169513799E-2</c:v>
                </c:pt>
                <c:pt idx="6809">
                  <c:v>3.2992411745298586E-2</c:v>
                </c:pt>
                <c:pt idx="6810">
                  <c:v>3.3057851239669422E-2</c:v>
                </c:pt>
                <c:pt idx="6811">
                  <c:v>3.3123550844650546E-2</c:v>
                </c:pt>
                <c:pt idx="6812">
                  <c:v>3.3613445378151259E-2</c:v>
                </c:pt>
                <c:pt idx="6813">
                  <c:v>3.3333333333333333E-2</c:v>
                </c:pt>
                <c:pt idx="6814">
                  <c:v>3.3545790003354579E-2</c:v>
                </c:pt>
                <c:pt idx="6815">
                  <c:v>3.3545790003354579E-2</c:v>
                </c:pt>
                <c:pt idx="6816">
                  <c:v>3.3613445378151259E-2</c:v>
                </c:pt>
                <c:pt idx="6817">
                  <c:v>3.3681374200067359E-2</c:v>
                </c:pt>
                <c:pt idx="6818">
                  <c:v>3.3898305084745763E-2</c:v>
                </c:pt>
                <c:pt idx="6819">
                  <c:v>3.3898305084745763E-2</c:v>
                </c:pt>
                <c:pt idx="6820">
                  <c:v>3.3829499323410013E-2</c:v>
                </c:pt>
                <c:pt idx="6821">
                  <c:v>3.3967391304347824E-2</c:v>
                </c:pt>
                <c:pt idx="6822">
                  <c:v>3.3545790003354579E-2</c:v>
                </c:pt>
                <c:pt idx="6823">
                  <c:v>3.3749578130273371E-2</c:v>
                </c:pt>
                <c:pt idx="6824">
                  <c:v>3.3467202141900937E-2</c:v>
                </c:pt>
                <c:pt idx="6825">
                  <c:v>3.3123550844650546E-2</c:v>
                </c:pt>
                <c:pt idx="6826">
                  <c:v>3.3545790003354579E-2</c:v>
                </c:pt>
                <c:pt idx="6827">
                  <c:v>3.2992411745298586E-2</c:v>
                </c:pt>
                <c:pt idx="6828">
                  <c:v>3.2722513089005235E-2</c:v>
                </c:pt>
                <c:pt idx="6829">
                  <c:v>3.2383419689119175E-2</c:v>
                </c:pt>
                <c:pt idx="6830">
                  <c:v>3.232062055591467E-2</c:v>
                </c:pt>
                <c:pt idx="6831">
                  <c:v>3.3057851239669422E-2</c:v>
                </c:pt>
                <c:pt idx="6832">
                  <c:v>3.2258064516129031E-2</c:v>
                </c:pt>
                <c:pt idx="6833">
                  <c:v>3.3613445378151259E-2</c:v>
                </c:pt>
                <c:pt idx="6834">
                  <c:v>3.4188034188034191E-2</c:v>
                </c:pt>
                <c:pt idx="6835">
                  <c:v>3.3898305084745763E-2</c:v>
                </c:pt>
                <c:pt idx="6836">
                  <c:v>3.3749578130273371E-2</c:v>
                </c:pt>
                <c:pt idx="6837">
                  <c:v>3.3749578130273371E-2</c:v>
                </c:pt>
                <c:pt idx="6838">
                  <c:v>3.5014005602240897E-2</c:v>
                </c:pt>
                <c:pt idx="6839">
                  <c:v>3.5014005602240897E-2</c:v>
                </c:pt>
                <c:pt idx="6840">
                  <c:v>3.5323207347227131E-2</c:v>
                </c:pt>
                <c:pt idx="6841">
                  <c:v>3.6284470246734396E-2</c:v>
                </c:pt>
                <c:pt idx="6842">
                  <c:v>3.5714285714285712E-2</c:v>
                </c:pt>
                <c:pt idx="6843">
                  <c:v>3.5323207347227131E-2</c:v>
                </c:pt>
                <c:pt idx="6844">
                  <c:v>3.5087719298245612E-2</c:v>
                </c:pt>
                <c:pt idx="6845">
                  <c:v>3.4710170079833395E-2</c:v>
                </c:pt>
                <c:pt idx="6846">
                  <c:v>3.4482758620689655E-2</c:v>
                </c:pt>
                <c:pt idx="6847">
                  <c:v>3.4188034188034191E-2</c:v>
                </c:pt>
                <c:pt idx="6848">
                  <c:v>3.455425017277125E-2</c:v>
                </c:pt>
                <c:pt idx="6849">
                  <c:v>3.4855350296270474E-2</c:v>
                </c:pt>
                <c:pt idx="6850">
                  <c:v>3.4411562284927734E-2</c:v>
                </c:pt>
                <c:pt idx="6851">
                  <c:v>3.4710170079833395E-2</c:v>
                </c:pt>
                <c:pt idx="6852">
                  <c:v>3.5868005738880916E-2</c:v>
                </c:pt>
                <c:pt idx="6853">
                  <c:v>3.5868005738880916E-2</c:v>
                </c:pt>
                <c:pt idx="6854">
                  <c:v>3.6036036036036036E-2</c:v>
                </c:pt>
                <c:pt idx="6855">
                  <c:v>3.5714285714285712E-2</c:v>
                </c:pt>
                <c:pt idx="6856">
                  <c:v>3.5323207347227131E-2</c:v>
                </c:pt>
                <c:pt idx="6857">
                  <c:v>3.5323207347227131E-2</c:v>
                </c:pt>
                <c:pt idx="6858">
                  <c:v>3.6114120621162871E-2</c:v>
                </c:pt>
                <c:pt idx="6859">
                  <c:v>3.5790980672870433E-2</c:v>
                </c:pt>
                <c:pt idx="6860">
                  <c:v>3.5868005738880916E-2</c:v>
                </c:pt>
                <c:pt idx="6861">
                  <c:v>3.5473572188719403E-2</c:v>
                </c:pt>
                <c:pt idx="6862">
                  <c:v>3.5323207347227131E-2</c:v>
                </c:pt>
                <c:pt idx="6863">
                  <c:v>3.4782608695652174E-2</c:v>
                </c:pt>
                <c:pt idx="6864">
                  <c:v>3.4855350296270474E-2</c:v>
                </c:pt>
                <c:pt idx="6865">
                  <c:v>3.5014005602240897E-2</c:v>
                </c:pt>
                <c:pt idx="6866">
                  <c:v>3.5549235691432639E-2</c:v>
                </c:pt>
                <c:pt idx="6867">
                  <c:v>3.5637918745545262E-2</c:v>
                </c:pt>
                <c:pt idx="6868">
                  <c:v>3.4855350296270474E-2</c:v>
                </c:pt>
                <c:pt idx="6869">
                  <c:v>3.5014005602240897E-2</c:v>
                </c:pt>
                <c:pt idx="6870">
                  <c:v>3.5014005602240897E-2</c:v>
                </c:pt>
                <c:pt idx="6871">
                  <c:v>3.5790980672870433E-2</c:v>
                </c:pt>
                <c:pt idx="6872">
                  <c:v>3.6192544335866814E-2</c:v>
                </c:pt>
                <c:pt idx="6873">
                  <c:v>3.5958288385472853E-2</c:v>
                </c:pt>
                <c:pt idx="6874">
                  <c:v>3.5790980672870433E-2</c:v>
                </c:pt>
                <c:pt idx="6875">
                  <c:v>3.5087719298245612E-2</c:v>
                </c:pt>
                <c:pt idx="6876">
                  <c:v>3.5087719298245612E-2</c:v>
                </c:pt>
                <c:pt idx="6877">
                  <c:v>3.6443148688046642E-2</c:v>
                </c:pt>
                <c:pt idx="6878">
                  <c:v>3.5714285714285712E-2</c:v>
                </c:pt>
                <c:pt idx="6879">
                  <c:v>3.6363636363636362E-2</c:v>
                </c:pt>
                <c:pt idx="6880">
                  <c:v>3.669724770642202E-2</c:v>
                </c:pt>
                <c:pt idx="6881">
                  <c:v>3.661662394727206E-2</c:v>
                </c:pt>
                <c:pt idx="6882">
                  <c:v>3.7299515106303617E-2</c:v>
                </c:pt>
                <c:pt idx="6883">
                  <c:v>3.6036036036036036E-2</c:v>
                </c:pt>
                <c:pt idx="6884">
                  <c:v>3.5714285714285712E-2</c:v>
                </c:pt>
                <c:pt idx="6885">
                  <c:v>3.6114120621162871E-2</c:v>
                </c:pt>
                <c:pt idx="6886">
                  <c:v>3.5868005738880916E-2</c:v>
                </c:pt>
                <c:pt idx="6887">
                  <c:v>3.5549235691432639E-2</c:v>
                </c:pt>
                <c:pt idx="6888">
                  <c:v>3.5958288385472853E-2</c:v>
                </c:pt>
                <c:pt idx="6889">
                  <c:v>3.669724770642202E-2</c:v>
                </c:pt>
                <c:pt idx="6890">
                  <c:v>3.5868005738880916E-2</c:v>
                </c:pt>
                <c:pt idx="6891">
                  <c:v>3.5549235691432639E-2</c:v>
                </c:pt>
                <c:pt idx="6892">
                  <c:v>3.4928396786587497E-2</c:v>
                </c:pt>
                <c:pt idx="6893">
                  <c:v>3.4411562284927734E-2</c:v>
                </c:pt>
                <c:pt idx="6894">
                  <c:v>3.5473572188719403E-2</c:v>
                </c:pt>
                <c:pt idx="6895">
                  <c:v>3.5868005738880916E-2</c:v>
                </c:pt>
                <c:pt idx="6896">
                  <c:v>3.5868005738880916E-2</c:v>
                </c:pt>
                <c:pt idx="6897">
                  <c:v>3.5714285714285712E-2</c:v>
                </c:pt>
                <c:pt idx="6898">
                  <c:v>3.6036036036036036E-2</c:v>
                </c:pt>
                <c:pt idx="6899">
                  <c:v>3.5637918745545262E-2</c:v>
                </c:pt>
                <c:pt idx="6900">
                  <c:v>3.6036036036036036E-2</c:v>
                </c:pt>
                <c:pt idx="6901">
                  <c:v>3.6523009495982472E-2</c:v>
                </c:pt>
                <c:pt idx="6902">
                  <c:v>3.7735849056603772E-2</c:v>
                </c:pt>
                <c:pt idx="6903">
                  <c:v>3.8476337052712584E-2</c:v>
                </c:pt>
                <c:pt idx="6904">
                  <c:v>3.8372985418265546E-2</c:v>
                </c:pt>
                <c:pt idx="6905">
                  <c:v>3.8270187523918871E-2</c:v>
                </c:pt>
                <c:pt idx="6906">
                  <c:v>3.7907505686125852E-2</c:v>
                </c:pt>
                <c:pt idx="6907">
                  <c:v>3.7650602409638557E-2</c:v>
                </c:pt>
                <c:pt idx="6908">
                  <c:v>3.8550501156515031E-2</c:v>
                </c:pt>
                <c:pt idx="6909">
                  <c:v>3.8639876352395672E-2</c:v>
                </c:pt>
                <c:pt idx="6910">
                  <c:v>3.8008361839604717E-2</c:v>
                </c:pt>
                <c:pt idx="6911">
                  <c:v>3.8095238095238099E-2</c:v>
                </c:pt>
                <c:pt idx="6912">
                  <c:v>3.8182512409316534E-2</c:v>
                </c:pt>
                <c:pt idx="6913">
                  <c:v>3.8639876352395672E-2</c:v>
                </c:pt>
                <c:pt idx="6914">
                  <c:v>3.8639876352395672E-2</c:v>
                </c:pt>
                <c:pt idx="6915">
                  <c:v>3.7299515106303617E-2</c:v>
                </c:pt>
                <c:pt idx="6916">
                  <c:v>3.7037037037037035E-2</c:v>
                </c:pt>
                <c:pt idx="6917">
                  <c:v>3.7467216185837392E-2</c:v>
                </c:pt>
                <c:pt idx="6918">
                  <c:v>3.7299515106303617E-2</c:v>
                </c:pt>
                <c:pt idx="6919">
                  <c:v>3.7551633496057078E-2</c:v>
                </c:pt>
                <c:pt idx="6920">
                  <c:v>3.7735849056603772E-2</c:v>
                </c:pt>
                <c:pt idx="6921">
                  <c:v>3.8008361839604717E-2</c:v>
                </c:pt>
                <c:pt idx="6922">
                  <c:v>3.7650602409638557E-2</c:v>
                </c:pt>
                <c:pt idx="6923">
                  <c:v>3.7735849056603772E-2</c:v>
                </c:pt>
                <c:pt idx="6924">
                  <c:v>3.6284470246734396E-2</c:v>
                </c:pt>
                <c:pt idx="6925">
                  <c:v>3.5958288385472853E-2</c:v>
                </c:pt>
                <c:pt idx="6926">
                  <c:v>3.6114120621162871E-2</c:v>
                </c:pt>
                <c:pt idx="6927">
                  <c:v>3.669724770642202E-2</c:v>
                </c:pt>
                <c:pt idx="6928">
                  <c:v>3.7735849056603772E-2</c:v>
                </c:pt>
                <c:pt idx="6929">
                  <c:v>3.7821482602117998E-2</c:v>
                </c:pt>
                <c:pt idx="6930">
                  <c:v>3.8182512409316534E-2</c:v>
                </c:pt>
                <c:pt idx="6931">
                  <c:v>3.8008361839604717E-2</c:v>
                </c:pt>
                <c:pt idx="6932">
                  <c:v>3.8095238095238099E-2</c:v>
                </c:pt>
                <c:pt idx="6933">
                  <c:v>3.8095238095238099E-2</c:v>
                </c:pt>
                <c:pt idx="6934">
                  <c:v>3.8372985418265546E-2</c:v>
                </c:pt>
                <c:pt idx="6935">
                  <c:v>3.8461538461538464E-2</c:v>
                </c:pt>
                <c:pt idx="6936">
                  <c:v>3.901677721420211E-2</c:v>
                </c:pt>
                <c:pt idx="6937">
                  <c:v>3.9308176100628929E-2</c:v>
                </c:pt>
                <c:pt idx="6938">
                  <c:v>3.9510075069142635E-2</c:v>
                </c:pt>
                <c:pt idx="6939">
                  <c:v>3.8270187523918871E-2</c:v>
                </c:pt>
                <c:pt idx="6940">
                  <c:v>3.8550501156515031E-2</c:v>
                </c:pt>
                <c:pt idx="6941">
                  <c:v>3.7467216185837392E-2</c:v>
                </c:pt>
                <c:pt idx="6942">
                  <c:v>3.7907505686125852E-2</c:v>
                </c:pt>
                <c:pt idx="6943">
                  <c:v>3.7907505686125852E-2</c:v>
                </c:pt>
                <c:pt idx="6944">
                  <c:v>3.9077764751856196E-2</c:v>
                </c:pt>
                <c:pt idx="6945">
                  <c:v>3.9510075069142635E-2</c:v>
                </c:pt>
                <c:pt idx="6946">
                  <c:v>3.9401103230890466E-2</c:v>
                </c:pt>
                <c:pt idx="6947">
                  <c:v>3.9401103230890466E-2</c:v>
                </c:pt>
                <c:pt idx="6948">
                  <c:v>3.969829297340214E-2</c:v>
                </c:pt>
                <c:pt idx="6949">
                  <c:v>4.0502227622519239E-2</c:v>
                </c:pt>
                <c:pt idx="6950">
                  <c:v>4.0502227622519239E-2</c:v>
                </c:pt>
                <c:pt idx="6951">
                  <c:v>4.0306328093510681E-2</c:v>
                </c:pt>
                <c:pt idx="6952">
                  <c:v>4.0404040404040407E-2</c:v>
                </c:pt>
                <c:pt idx="6953">
                  <c:v>4.0502227622519239E-2</c:v>
                </c:pt>
                <c:pt idx="6954">
                  <c:v>4.0600893219650831E-2</c:v>
                </c:pt>
                <c:pt idx="6955">
                  <c:v>4.0404040404040407E-2</c:v>
                </c:pt>
                <c:pt idx="6956">
                  <c:v>3.9308176100628929E-2</c:v>
                </c:pt>
                <c:pt idx="6957">
                  <c:v>0.04</c:v>
                </c:pt>
                <c:pt idx="6958">
                  <c:v>3.9904229848363927E-2</c:v>
                </c:pt>
                <c:pt idx="6959">
                  <c:v>4.0600893219650831E-2</c:v>
                </c:pt>
                <c:pt idx="6960">
                  <c:v>4.1442188147534191E-2</c:v>
                </c:pt>
                <c:pt idx="6961">
                  <c:v>4.1339396444811903E-2</c:v>
                </c:pt>
                <c:pt idx="6962">
                  <c:v>4.1562759767248547E-2</c:v>
                </c:pt>
                <c:pt idx="6963">
                  <c:v>4.1999160016799666E-2</c:v>
                </c:pt>
                <c:pt idx="6964">
                  <c:v>4.1876046901172533E-2</c:v>
                </c:pt>
                <c:pt idx="6965">
                  <c:v>4.1562759767248547E-2</c:v>
                </c:pt>
                <c:pt idx="6966">
                  <c:v>4.1562759767248547E-2</c:v>
                </c:pt>
                <c:pt idx="6967">
                  <c:v>4.1442188147534191E-2</c:v>
                </c:pt>
                <c:pt idx="6968">
                  <c:v>4.1666666666666664E-2</c:v>
                </c:pt>
                <c:pt idx="6969">
                  <c:v>4.2105263157894736E-2</c:v>
                </c:pt>
                <c:pt idx="6970">
                  <c:v>4.1999160016799666E-2</c:v>
                </c:pt>
                <c:pt idx="6971">
                  <c:v>4.2771599657827203E-2</c:v>
                </c:pt>
                <c:pt idx="6972">
                  <c:v>4.3122035360068992E-2</c:v>
                </c:pt>
                <c:pt idx="6973">
                  <c:v>4.3122035360068992E-2</c:v>
                </c:pt>
                <c:pt idx="6974">
                  <c:v>4.2662116040955628E-2</c:v>
                </c:pt>
                <c:pt idx="6975">
                  <c:v>4.2319085907744393E-2</c:v>
                </c:pt>
                <c:pt idx="6976">
                  <c:v>4.1876046901172533E-2</c:v>
                </c:pt>
                <c:pt idx="6977">
                  <c:v>4.1876046901172533E-2</c:v>
                </c:pt>
                <c:pt idx="6978">
                  <c:v>4.1562759767248547E-2</c:v>
                </c:pt>
                <c:pt idx="6979">
                  <c:v>4.1876046901172533E-2</c:v>
                </c:pt>
                <c:pt idx="6980">
                  <c:v>4.1999160016799666E-2</c:v>
                </c:pt>
                <c:pt idx="6981">
                  <c:v>4.1771094402673348E-2</c:v>
                </c:pt>
                <c:pt idx="6982">
                  <c:v>4.1442188147534191E-2</c:v>
                </c:pt>
                <c:pt idx="6983">
                  <c:v>4.0816326530612242E-2</c:v>
                </c:pt>
                <c:pt idx="6984">
                  <c:v>4.0716612377850167E-2</c:v>
                </c:pt>
                <c:pt idx="6985">
                  <c:v>4.0502227622519239E-2</c:v>
                </c:pt>
                <c:pt idx="6986">
                  <c:v>4.0096230954290296E-2</c:v>
                </c:pt>
                <c:pt idx="6987">
                  <c:v>4.0096230954290296E-2</c:v>
                </c:pt>
                <c:pt idx="6988">
                  <c:v>4.0716612377850167E-2</c:v>
                </c:pt>
                <c:pt idx="6989">
                  <c:v>4.0502227622519239E-2</c:v>
                </c:pt>
                <c:pt idx="6990">
                  <c:v>3.979307600477517E-2</c:v>
                </c:pt>
                <c:pt idx="6991">
                  <c:v>4.0916530278232402E-2</c:v>
                </c:pt>
                <c:pt idx="6992">
                  <c:v>4.1135335252982311E-2</c:v>
                </c:pt>
                <c:pt idx="6993">
                  <c:v>4.1017227235438887E-2</c:v>
                </c:pt>
                <c:pt idx="6994">
                  <c:v>4.0916530278232402E-2</c:v>
                </c:pt>
                <c:pt idx="6995">
                  <c:v>4.1135335252982311E-2</c:v>
                </c:pt>
                <c:pt idx="6996">
                  <c:v>4.1135335252982311E-2</c:v>
                </c:pt>
                <c:pt idx="6997">
                  <c:v>4.0502227622519239E-2</c:v>
                </c:pt>
                <c:pt idx="6998">
                  <c:v>4.0600893219650831E-2</c:v>
                </c:pt>
                <c:pt idx="6999">
                  <c:v>4.0096230954290296E-2</c:v>
                </c:pt>
                <c:pt idx="7000">
                  <c:v>3.979307600477517E-2</c:v>
                </c:pt>
                <c:pt idx="7001">
                  <c:v>4.0096230954290296E-2</c:v>
                </c:pt>
                <c:pt idx="7002">
                  <c:v>4.0192926045016078E-2</c:v>
                </c:pt>
                <c:pt idx="7003">
                  <c:v>3.979307600477517E-2</c:v>
                </c:pt>
                <c:pt idx="7004">
                  <c:v>4.0306328093510681E-2</c:v>
                </c:pt>
                <c:pt idx="7005">
                  <c:v>4.0404040404040407E-2</c:v>
                </c:pt>
                <c:pt idx="7006">
                  <c:v>4.0096230954290296E-2</c:v>
                </c:pt>
                <c:pt idx="7007">
                  <c:v>4.0716612377850167E-2</c:v>
                </c:pt>
                <c:pt idx="7008">
                  <c:v>4.0716612377850167E-2</c:v>
                </c:pt>
                <c:pt idx="7009">
                  <c:v>4.0816326530612242E-2</c:v>
                </c:pt>
                <c:pt idx="7010">
                  <c:v>4.0306328093510681E-2</c:v>
                </c:pt>
                <c:pt idx="7011">
                  <c:v>4.0096230954290296E-2</c:v>
                </c:pt>
                <c:pt idx="7012">
                  <c:v>4.0716612377850167E-2</c:v>
                </c:pt>
                <c:pt idx="7013">
                  <c:v>4.1339396444811903E-2</c:v>
                </c:pt>
                <c:pt idx="7014">
                  <c:v>4.1135335252982311E-2</c:v>
                </c:pt>
                <c:pt idx="7015">
                  <c:v>4.1339396444811903E-2</c:v>
                </c:pt>
                <c:pt idx="7016">
                  <c:v>4.1562759767248547E-2</c:v>
                </c:pt>
                <c:pt idx="7017">
                  <c:v>4.1771094402673348E-2</c:v>
                </c:pt>
                <c:pt idx="7018">
                  <c:v>4.2211903756859431E-2</c:v>
                </c:pt>
                <c:pt idx="7019">
                  <c:v>4.2105263157894736E-2</c:v>
                </c:pt>
                <c:pt idx="7020">
                  <c:v>4.2105263157894736E-2</c:v>
                </c:pt>
                <c:pt idx="7021">
                  <c:v>4.2444821731748732E-2</c:v>
                </c:pt>
                <c:pt idx="7022">
                  <c:v>4.2319085907744393E-2</c:v>
                </c:pt>
                <c:pt idx="7023">
                  <c:v>4.2553191489361701E-2</c:v>
                </c:pt>
                <c:pt idx="7024">
                  <c:v>4.2553191489361701E-2</c:v>
                </c:pt>
                <c:pt idx="7025">
                  <c:v>4.1771094402673348E-2</c:v>
                </c:pt>
                <c:pt idx="7026">
                  <c:v>3.7806873977086743E-2</c:v>
                </c:pt>
                <c:pt idx="7027">
                  <c:v>3.7806873977086743E-2</c:v>
                </c:pt>
                <c:pt idx="7028">
                  <c:v>3.7576250508336725E-2</c:v>
                </c:pt>
                <c:pt idx="7029">
                  <c:v>3.7515225334957374E-2</c:v>
                </c:pt>
                <c:pt idx="7030">
                  <c:v>3.7714285714285714E-2</c:v>
                </c:pt>
                <c:pt idx="7031">
                  <c:v>3.7138263665594862E-2</c:v>
                </c:pt>
                <c:pt idx="7032">
                  <c:v>3.7243047158403875E-2</c:v>
                </c:pt>
                <c:pt idx="7033">
                  <c:v>3.7333333333333336E-2</c:v>
                </c:pt>
                <c:pt idx="7034">
                  <c:v>3.7243047158403875E-2</c:v>
                </c:pt>
                <c:pt idx="7035">
                  <c:v>3.7243047158403875E-2</c:v>
                </c:pt>
                <c:pt idx="7036">
                  <c:v>3.7424058323207776E-2</c:v>
                </c:pt>
                <c:pt idx="7037">
                  <c:v>3.7899917965545531E-2</c:v>
                </c:pt>
                <c:pt idx="7038">
                  <c:v>3.7714285714285714E-2</c:v>
                </c:pt>
                <c:pt idx="7039">
                  <c:v>3.7714285714285714E-2</c:v>
                </c:pt>
                <c:pt idx="7040">
                  <c:v>3.85E-2</c:v>
                </c:pt>
                <c:pt idx="7041">
                  <c:v>3.85E-2</c:v>
                </c:pt>
                <c:pt idx="7042">
                  <c:v>3.9319148936170216E-2</c:v>
                </c:pt>
                <c:pt idx="7043">
                  <c:v>3.9003799071338115E-2</c:v>
                </c:pt>
                <c:pt idx="7044">
                  <c:v>3.8292581848321593E-2</c:v>
                </c:pt>
                <c:pt idx="7045">
                  <c:v>3.8197602315006199E-2</c:v>
                </c:pt>
                <c:pt idx="7046">
                  <c:v>3.85E-2</c:v>
                </c:pt>
                <c:pt idx="7047">
                  <c:v>3.880722385552289E-2</c:v>
                </c:pt>
                <c:pt idx="7048">
                  <c:v>3.8403990024937662E-2</c:v>
                </c:pt>
                <c:pt idx="7049">
                  <c:v>3.85E-2</c:v>
                </c:pt>
                <c:pt idx="7050">
                  <c:v>3.9003799071338115E-2</c:v>
                </c:pt>
                <c:pt idx="7051">
                  <c:v>3.8693467336683419E-2</c:v>
                </c:pt>
                <c:pt idx="7052">
                  <c:v>3.85E-2</c:v>
                </c:pt>
                <c:pt idx="7053">
                  <c:v>3.8693467336683419E-2</c:v>
                </c:pt>
                <c:pt idx="7054">
                  <c:v>3.8905263157894741E-2</c:v>
                </c:pt>
                <c:pt idx="7055">
                  <c:v>3.8693467336683419E-2</c:v>
                </c:pt>
                <c:pt idx="7056">
                  <c:v>3.9639639639639644E-2</c:v>
                </c:pt>
                <c:pt idx="7057">
                  <c:v>3.9319148936170216E-2</c:v>
                </c:pt>
                <c:pt idx="7058">
                  <c:v>3.8197602315006199E-2</c:v>
                </c:pt>
                <c:pt idx="7059">
                  <c:v>3.9102835378755821E-2</c:v>
                </c:pt>
                <c:pt idx="7060">
                  <c:v>3.9520958083832339E-2</c:v>
                </c:pt>
                <c:pt idx="7061">
                  <c:v>3.8905263157894741E-2</c:v>
                </c:pt>
                <c:pt idx="7062">
                  <c:v>3.974193548387097E-2</c:v>
                </c:pt>
                <c:pt idx="7063">
                  <c:v>3.9520958083832339E-2</c:v>
                </c:pt>
                <c:pt idx="7064">
                  <c:v>3.9003799071338115E-2</c:v>
                </c:pt>
                <c:pt idx="7065">
                  <c:v>3.800904977375566E-2</c:v>
                </c:pt>
                <c:pt idx="7066">
                  <c:v>3.7714285714285714E-2</c:v>
                </c:pt>
                <c:pt idx="7067">
                  <c:v>3.7515225334957374E-2</c:v>
                </c:pt>
                <c:pt idx="7068">
                  <c:v>3.7714285714285714E-2</c:v>
                </c:pt>
                <c:pt idx="7069">
                  <c:v>3.7714285714285714E-2</c:v>
                </c:pt>
                <c:pt idx="7070">
                  <c:v>3.800904977375566E-2</c:v>
                </c:pt>
                <c:pt idx="7071">
                  <c:v>3.8596491228070177E-2</c:v>
                </c:pt>
                <c:pt idx="7072">
                  <c:v>3.85E-2</c:v>
                </c:pt>
                <c:pt idx="7073">
                  <c:v>3.85E-2</c:v>
                </c:pt>
                <c:pt idx="7074">
                  <c:v>3.8103092783505155E-2</c:v>
                </c:pt>
                <c:pt idx="7075">
                  <c:v>3.7806873977086743E-2</c:v>
                </c:pt>
                <c:pt idx="7076">
                  <c:v>3.7899917965545531E-2</c:v>
                </c:pt>
                <c:pt idx="7077">
                  <c:v>3.7333333333333336E-2</c:v>
                </c:pt>
                <c:pt idx="7078">
                  <c:v>3.7622149837133557E-2</c:v>
                </c:pt>
                <c:pt idx="7079">
                  <c:v>3.8197602315006199E-2</c:v>
                </c:pt>
                <c:pt idx="7080">
                  <c:v>3.880722385552289E-2</c:v>
                </c:pt>
                <c:pt idx="7081">
                  <c:v>3.8292581848321593E-2</c:v>
                </c:pt>
                <c:pt idx="7082">
                  <c:v>3.800904977375566E-2</c:v>
                </c:pt>
                <c:pt idx="7083">
                  <c:v>3.800904977375566E-2</c:v>
                </c:pt>
                <c:pt idx="7084">
                  <c:v>3.880722385552289E-2</c:v>
                </c:pt>
                <c:pt idx="7085">
                  <c:v>3.880722385552289E-2</c:v>
                </c:pt>
                <c:pt idx="7086">
                  <c:v>3.8693467336683419E-2</c:v>
                </c:pt>
                <c:pt idx="7087">
                  <c:v>3.7899917965545531E-2</c:v>
                </c:pt>
                <c:pt idx="7088">
                  <c:v>3.7622149837133557E-2</c:v>
                </c:pt>
                <c:pt idx="7089">
                  <c:v>3.8103092783505155E-2</c:v>
                </c:pt>
                <c:pt idx="7090">
                  <c:v>3.9003799071338115E-2</c:v>
                </c:pt>
                <c:pt idx="7091">
                  <c:v>3.880722385552289E-2</c:v>
                </c:pt>
                <c:pt idx="7092">
                  <c:v>3.7515225334957374E-2</c:v>
                </c:pt>
                <c:pt idx="7093">
                  <c:v>3.800904977375566E-2</c:v>
                </c:pt>
                <c:pt idx="7094">
                  <c:v>3.7899917965545531E-2</c:v>
                </c:pt>
                <c:pt idx="7095">
                  <c:v>3.7899917965545531E-2</c:v>
                </c:pt>
                <c:pt idx="7096">
                  <c:v>3.8103092783505155E-2</c:v>
                </c:pt>
                <c:pt idx="7097">
                  <c:v>3.7899917965545531E-2</c:v>
                </c:pt>
                <c:pt idx="7098">
                  <c:v>3.7899917965545531E-2</c:v>
                </c:pt>
                <c:pt idx="7099">
                  <c:v>3.7622149837133557E-2</c:v>
                </c:pt>
                <c:pt idx="7100">
                  <c:v>3.9003799071338115E-2</c:v>
                </c:pt>
                <c:pt idx="7101">
                  <c:v>3.85E-2</c:v>
                </c:pt>
                <c:pt idx="7102">
                  <c:v>3.9319148936170216E-2</c:v>
                </c:pt>
                <c:pt idx="7103">
                  <c:v>3.8905263157894741E-2</c:v>
                </c:pt>
                <c:pt idx="7104">
                  <c:v>3.974193548387097E-2</c:v>
                </c:pt>
                <c:pt idx="7105">
                  <c:v>3.974193548387097E-2</c:v>
                </c:pt>
                <c:pt idx="7106">
                  <c:v>3.9520958083832339E-2</c:v>
                </c:pt>
                <c:pt idx="7107">
                  <c:v>4.0615384615384616E-2</c:v>
                </c:pt>
                <c:pt idx="7108">
                  <c:v>4.0615384615384616E-2</c:v>
                </c:pt>
                <c:pt idx="7109">
                  <c:v>4.1528089887640451E-2</c:v>
                </c:pt>
                <c:pt idx="7110">
                  <c:v>4.1176470588235294E-2</c:v>
                </c:pt>
                <c:pt idx="7111">
                  <c:v>4.1066666666666668E-2</c:v>
                </c:pt>
                <c:pt idx="7112">
                  <c:v>4.0957446808510642E-2</c:v>
                </c:pt>
                <c:pt idx="7113">
                  <c:v>4.050854888206927E-2</c:v>
                </c:pt>
                <c:pt idx="7114">
                  <c:v>4.0615384615384616E-2</c:v>
                </c:pt>
                <c:pt idx="7115">
                  <c:v>3.9948119325551236E-2</c:v>
                </c:pt>
                <c:pt idx="7116">
                  <c:v>3.9319148936170216E-2</c:v>
                </c:pt>
                <c:pt idx="7117">
                  <c:v>3.9319148936170216E-2</c:v>
                </c:pt>
                <c:pt idx="7118">
                  <c:v>3.9844760672703754E-2</c:v>
                </c:pt>
                <c:pt idx="7119">
                  <c:v>3.85E-2</c:v>
                </c:pt>
                <c:pt idx="7120">
                  <c:v>3.9102835378755821E-2</c:v>
                </c:pt>
                <c:pt idx="7121">
                  <c:v>3.9003799071338115E-2</c:v>
                </c:pt>
                <c:pt idx="7122">
                  <c:v>3.9102835378755821E-2</c:v>
                </c:pt>
                <c:pt idx="7123">
                  <c:v>3.8403990024937662E-2</c:v>
                </c:pt>
                <c:pt idx="7124">
                  <c:v>3.8103092783505155E-2</c:v>
                </c:pt>
                <c:pt idx="7125">
                  <c:v>3.85E-2</c:v>
                </c:pt>
                <c:pt idx="7126">
                  <c:v>3.8403990024937662E-2</c:v>
                </c:pt>
                <c:pt idx="7127">
                  <c:v>3.8693467336683419E-2</c:v>
                </c:pt>
                <c:pt idx="7128">
                  <c:v>3.8596491228070177E-2</c:v>
                </c:pt>
                <c:pt idx="7129">
                  <c:v>3.85E-2</c:v>
                </c:pt>
                <c:pt idx="7130">
                  <c:v>3.8905263157894741E-2</c:v>
                </c:pt>
                <c:pt idx="7131">
                  <c:v>3.9319148936170216E-2</c:v>
                </c:pt>
                <c:pt idx="7132">
                  <c:v>3.9520958083832339E-2</c:v>
                </c:pt>
                <c:pt idx="7133">
                  <c:v>3.880722385552289E-2</c:v>
                </c:pt>
                <c:pt idx="7134">
                  <c:v>3.85E-2</c:v>
                </c:pt>
                <c:pt idx="7135">
                  <c:v>3.8905263157894741E-2</c:v>
                </c:pt>
                <c:pt idx="7136">
                  <c:v>3.880722385552289E-2</c:v>
                </c:pt>
                <c:pt idx="7137">
                  <c:v>3.9219015280135827E-2</c:v>
                </c:pt>
                <c:pt idx="7138">
                  <c:v>3.8905263157894741E-2</c:v>
                </c:pt>
                <c:pt idx="7139">
                  <c:v>3.9419795221843003E-2</c:v>
                </c:pt>
                <c:pt idx="7140">
                  <c:v>3.9003799071338115E-2</c:v>
                </c:pt>
                <c:pt idx="7141">
                  <c:v>3.9102835378755821E-2</c:v>
                </c:pt>
                <c:pt idx="7142">
                  <c:v>3.880722385552289E-2</c:v>
                </c:pt>
                <c:pt idx="7143">
                  <c:v>3.9102835378755821E-2</c:v>
                </c:pt>
                <c:pt idx="7144">
                  <c:v>3.9319148936170216E-2</c:v>
                </c:pt>
                <c:pt idx="7145">
                  <c:v>3.9520958083832339E-2</c:v>
                </c:pt>
                <c:pt idx="7146">
                  <c:v>3.9219015280135827E-2</c:v>
                </c:pt>
                <c:pt idx="7147">
                  <c:v>3.9102835378755821E-2</c:v>
                </c:pt>
                <c:pt idx="7148">
                  <c:v>3.9319148936170216E-2</c:v>
                </c:pt>
                <c:pt idx="7149">
                  <c:v>3.9319148936170216E-2</c:v>
                </c:pt>
                <c:pt idx="7150">
                  <c:v>3.9319148936170216E-2</c:v>
                </c:pt>
                <c:pt idx="7151">
                  <c:v>3.9520958083832339E-2</c:v>
                </c:pt>
                <c:pt idx="7152">
                  <c:v>3.9844760672703754E-2</c:v>
                </c:pt>
                <c:pt idx="7153">
                  <c:v>4.050854888206927E-2</c:v>
                </c:pt>
                <c:pt idx="7154">
                  <c:v>3.9520958083832339E-2</c:v>
                </c:pt>
                <c:pt idx="7155">
                  <c:v>3.9419795221843003E-2</c:v>
                </c:pt>
                <c:pt idx="7156">
                  <c:v>3.9844760672703754E-2</c:v>
                </c:pt>
                <c:pt idx="7157">
                  <c:v>3.9520958083832339E-2</c:v>
                </c:pt>
                <c:pt idx="7158">
                  <c:v>4.0384615384615387E-2</c:v>
                </c:pt>
                <c:pt idx="7159">
                  <c:v>4.0722785368003528E-2</c:v>
                </c:pt>
                <c:pt idx="7160">
                  <c:v>4.1176470588235294E-2</c:v>
                </c:pt>
                <c:pt idx="7161">
                  <c:v>4.1416405199462131E-2</c:v>
                </c:pt>
                <c:pt idx="7162">
                  <c:v>4.0722785368003528E-2</c:v>
                </c:pt>
                <c:pt idx="7163">
                  <c:v>3.9948119325551236E-2</c:v>
                </c:pt>
                <c:pt idx="7164">
                  <c:v>3.974193548387097E-2</c:v>
                </c:pt>
                <c:pt idx="7165">
                  <c:v>3.9419795221843003E-2</c:v>
                </c:pt>
                <c:pt idx="7166">
                  <c:v>3.9948119325551236E-2</c:v>
                </c:pt>
                <c:pt idx="7167">
                  <c:v>4.006938421509107E-2</c:v>
                </c:pt>
                <c:pt idx="7168">
                  <c:v>3.9948119325551236E-2</c:v>
                </c:pt>
                <c:pt idx="7169">
                  <c:v>4.050854888206927E-2</c:v>
                </c:pt>
                <c:pt idx="7170">
                  <c:v>4.050854888206927E-2</c:v>
                </c:pt>
                <c:pt idx="7171">
                  <c:v>4.1286863270777484E-2</c:v>
                </c:pt>
                <c:pt idx="7172">
                  <c:v>4.1885766092475074E-2</c:v>
                </c:pt>
                <c:pt idx="7173">
                  <c:v>4.1885766092475074E-2</c:v>
                </c:pt>
                <c:pt idx="7174">
                  <c:v>4.2600276625172892E-2</c:v>
                </c:pt>
                <c:pt idx="7175">
                  <c:v>4.2230347349177334E-2</c:v>
                </c:pt>
                <c:pt idx="7176">
                  <c:v>4.1753276095797563E-2</c:v>
                </c:pt>
                <c:pt idx="7177">
                  <c:v>4.1885766092475074E-2</c:v>
                </c:pt>
                <c:pt idx="7178">
                  <c:v>4.1753276095797563E-2</c:v>
                </c:pt>
                <c:pt idx="7179">
                  <c:v>4.1066666666666668E-2</c:v>
                </c:pt>
                <c:pt idx="7180">
                  <c:v>4.1066666666666668E-2</c:v>
                </c:pt>
                <c:pt idx="7181">
                  <c:v>4.1528089887640451E-2</c:v>
                </c:pt>
                <c:pt idx="7182">
                  <c:v>4.1416405199462131E-2</c:v>
                </c:pt>
                <c:pt idx="7183">
                  <c:v>4.16403785488959E-2</c:v>
                </c:pt>
                <c:pt idx="7184">
                  <c:v>4.1528089887640451E-2</c:v>
                </c:pt>
                <c:pt idx="7185">
                  <c:v>4.1176470588235294E-2</c:v>
                </c:pt>
                <c:pt idx="7186">
                  <c:v>4.1286863270777484E-2</c:v>
                </c:pt>
                <c:pt idx="7187">
                  <c:v>4.1416405199462131E-2</c:v>
                </c:pt>
                <c:pt idx="7188">
                  <c:v>4.16403785488959E-2</c:v>
                </c:pt>
                <c:pt idx="7189">
                  <c:v>4.1286863270777484E-2</c:v>
                </c:pt>
                <c:pt idx="7190">
                  <c:v>4.1528089887640451E-2</c:v>
                </c:pt>
                <c:pt idx="7191">
                  <c:v>4.16403785488959E-2</c:v>
                </c:pt>
                <c:pt idx="7192">
                  <c:v>4.2114858705560622E-2</c:v>
                </c:pt>
                <c:pt idx="7193">
                  <c:v>4.2230347349177334E-2</c:v>
                </c:pt>
                <c:pt idx="7194">
                  <c:v>4.2365887207702894E-2</c:v>
                </c:pt>
                <c:pt idx="7195">
                  <c:v>4.2600276625172892E-2</c:v>
                </c:pt>
                <c:pt idx="7196">
                  <c:v>4.3097014925373135E-2</c:v>
                </c:pt>
                <c:pt idx="7197">
                  <c:v>4.3359924917878934E-2</c:v>
                </c:pt>
                <c:pt idx="7198">
                  <c:v>4.321796071094481E-2</c:v>
                </c:pt>
                <c:pt idx="7199">
                  <c:v>4.2857142857142864E-2</c:v>
                </c:pt>
                <c:pt idx="7200">
                  <c:v>4.3097014925373135E-2</c:v>
                </c:pt>
                <c:pt idx="7201">
                  <c:v>4.3482352941176472E-2</c:v>
                </c:pt>
                <c:pt idx="7202">
                  <c:v>4.3097014925373135E-2</c:v>
                </c:pt>
                <c:pt idx="7203">
                  <c:v>4.2365887207702894E-2</c:v>
                </c:pt>
                <c:pt idx="7204">
                  <c:v>4.2230347349177334E-2</c:v>
                </c:pt>
                <c:pt idx="7205">
                  <c:v>4.2365887207702894E-2</c:v>
                </c:pt>
                <c:pt idx="7206">
                  <c:v>4.2600276625172892E-2</c:v>
                </c:pt>
                <c:pt idx="7207">
                  <c:v>4.3359924917878934E-2</c:v>
                </c:pt>
                <c:pt idx="7208">
                  <c:v>4.3359924917878934E-2</c:v>
                </c:pt>
                <c:pt idx="7209">
                  <c:v>4.2230347349177334E-2</c:v>
                </c:pt>
                <c:pt idx="7210">
                  <c:v>4.3359924917878934E-2</c:v>
                </c:pt>
                <c:pt idx="7211">
                  <c:v>4.321796071094481E-2</c:v>
                </c:pt>
                <c:pt idx="7212">
                  <c:v>4.3359924917878934E-2</c:v>
                </c:pt>
                <c:pt idx="7213">
                  <c:v>4.3874643874643876E-2</c:v>
                </c:pt>
                <c:pt idx="7214">
                  <c:v>4.4401729937530041E-2</c:v>
                </c:pt>
                <c:pt idx="7215">
                  <c:v>4.4252873563218394E-2</c:v>
                </c:pt>
                <c:pt idx="7216">
                  <c:v>4.4126074498567334E-2</c:v>
                </c:pt>
                <c:pt idx="7217">
                  <c:v>4.3482352941176472E-2</c:v>
                </c:pt>
                <c:pt idx="7218">
                  <c:v>4.2482758620689655E-2</c:v>
                </c:pt>
                <c:pt idx="7219">
                  <c:v>4.2482758620689655E-2</c:v>
                </c:pt>
                <c:pt idx="7220">
                  <c:v>4.2365887207702894E-2</c:v>
                </c:pt>
                <c:pt idx="7221">
                  <c:v>4.1528089887640451E-2</c:v>
                </c:pt>
                <c:pt idx="7222">
                  <c:v>4.2114858705560622E-2</c:v>
                </c:pt>
                <c:pt idx="7223">
                  <c:v>4.16403785488959E-2</c:v>
                </c:pt>
                <c:pt idx="7224">
                  <c:v>4.1066666666666668E-2</c:v>
                </c:pt>
                <c:pt idx="7225">
                  <c:v>4.0615384615384616E-2</c:v>
                </c:pt>
                <c:pt idx="7226">
                  <c:v>4.1176470588235294E-2</c:v>
                </c:pt>
                <c:pt idx="7227">
                  <c:v>4.2230347349177334E-2</c:v>
                </c:pt>
                <c:pt idx="7228">
                  <c:v>4.2718446601941754E-2</c:v>
                </c:pt>
                <c:pt idx="7229">
                  <c:v>4.2976744186046516E-2</c:v>
                </c:pt>
                <c:pt idx="7230">
                  <c:v>4.2857142857142864E-2</c:v>
                </c:pt>
                <c:pt idx="7231">
                  <c:v>4.3097014925373135E-2</c:v>
                </c:pt>
                <c:pt idx="7232">
                  <c:v>4.3097014925373135E-2</c:v>
                </c:pt>
                <c:pt idx="7233">
                  <c:v>4.2976744186046516E-2</c:v>
                </c:pt>
                <c:pt idx="7234">
                  <c:v>4.321796071094481E-2</c:v>
                </c:pt>
                <c:pt idx="7235">
                  <c:v>4.3482352941176472E-2</c:v>
                </c:pt>
                <c:pt idx="7236">
                  <c:v>4.3359924917878934E-2</c:v>
                </c:pt>
                <c:pt idx="7237">
                  <c:v>4.3482352941176472E-2</c:v>
                </c:pt>
                <c:pt idx="7238">
                  <c:v>4.3097014925373135E-2</c:v>
                </c:pt>
                <c:pt idx="7239">
                  <c:v>4.4000000000000004E-2</c:v>
                </c:pt>
                <c:pt idx="7240">
                  <c:v>4.3729294841457649E-2</c:v>
                </c:pt>
                <c:pt idx="7241">
                  <c:v>4.4789142026175476E-2</c:v>
                </c:pt>
                <c:pt idx="7242">
                  <c:v>4.4530120481927712E-2</c:v>
                </c:pt>
                <c:pt idx="7243">
                  <c:v>4.4530120481927712E-2</c:v>
                </c:pt>
                <c:pt idx="7244">
                  <c:v>4.4000000000000004E-2</c:v>
                </c:pt>
                <c:pt idx="7245">
                  <c:v>4.4401729937530041E-2</c:v>
                </c:pt>
                <c:pt idx="7246">
                  <c:v>4.4659255679072016E-2</c:v>
                </c:pt>
                <c:pt idx="7247">
                  <c:v>4.4530120481927712E-2</c:v>
                </c:pt>
                <c:pt idx="7248">
                  <c:v>4.4530120481927712E-2</c:v>
                </c:pt>
                <c:pt idx="7249">
                  <c:v>4.4401729937530041E-2</c:v>
                </c:pt>
                <c:pt idx="7250">
                  <c:v>4.4789142026175476E-2</c:v>
                </c:pt>
                <c:pt idx="7251">
                  <c:v>4.4941634241245143E-2</c:v>
                </c:pt>
                <c:pt idx="7252">
                  <c:v>4.5629629629629631E-2</c:v>
                </c:pt>
                <c:pt idx="7253">
                  <c:v>4.5494830132939444E-2</c:v>
                </c:pt>
                <c:pt idx="7254">
                  <c:v>4.4941634241245143E-2</c:v>
                </c:pt>
                <c:pt idx="7255">
                  <c:v>4.3729294841457649E-2</c:v>
                </c:pt>
                <c:pt idx="7256">
                  <c:v>4.2718446601941754E-2</c:v>
                </c:pt>
                <c:pt idx="7257">
                  <c:v>4.2857142857142864E-2</c:v>
                </c:pt>
                <c:pt idx="7258">
                  <c:v>4.2482758620689655E-2</c:v>
                </c:pt>
                <c:pt idx="7259">
                  <c:v>4.2230347349177334E-2</c:v>
                </c:pt>
                <c:pt idx="7260">
                  <c:v>4.2600276625172892E-2</c:v>
                </c:pt>
                <c:pt idx="7261">
                  <c:v>4.2482758620689655E-2</c:v>
                </c:pt>
                <c:pt idx="7262">
                  <c:v>4.2857142857142864E-2</c:v>
                </c:pt>
                <c:pt idx="7263">
                  <c:v>4.2976744186046516E-2</c:v>
                </c:pt>
                <c:pt idx="7264">
                  <c:v>4.2976744186046516E-2</c:v>
                </c:pt>
                <c:pt idx="7265">
                  <c:v>4.2976744186046516E-2</c:v>
                </c:pt>
                <c:pt idx="7266">
                  <c:v>4.3605474280320904E-2</c:v>
                </c:pt>
                <c:pt idx="7267">
                  <c:v>4.2857142857142864E-2</c:v>
                </c:pt>
                <c:pt idx="7268">
                  <c:v>4.3482352941176472E-2</c:v>
                </c:pt>
                <c:pt idx="7269">
                  <c:v>4.3729294841457649E-2</c:v>
                </c:pt>
                <c:pt idx="7270">
                  <c:v>4.3359924917878934E-2</c:v>
                </c:pt>
                <c:pt idx="7271">
                  <c:v>4.2857142857142864E-2</c:v>
                </c:pt>
                <c:pt idx="7272">
                  <c:v>4.3729294841457649E-2</c:v>
                </c:pt>
                <c:pt idx="7273">
                  <c:v>4.3482352941176472E-2</c:v>
                </c:pt>
                <c:pt idx="7274">
                  <c:v>4.3605474280320904E-2</c:v>
                </c:pt>
                <c:pt idx="7275">
                  <c:v>4.3605474280320904E-2</c:v>
                </c:pt>
                <c:pt idx="7276">
                  <c:v>4.3482352941176472E-2</c:v>
                </c:pt>
                <c:pt idx="7277">
                  <c:v>4.3874643874643876E-2</c:v>
                </c:pt>
                <c:pt idx="7278">
                  <c:v>4.4530120481927712E-2</c:v>
                </c:pt>
                <c:pt idx="7279">
                  <c:v>4.4000000000000004E-2</c:v>
                </c:pt>
                <c:pt idx="7280">
                  <c:v>4.3605474280320904E-2</c:v>
                </c:pt>
                <c:pt idx="7281">
                  <c:v>4.2976744186046516E-2</c:v>
                </c:pt>
                <c:pt idx="7282">
                  <c:v>4.2976744186046516E-2</c:v>
                </c:pt>
                <c:pt idx="7283">
                  <c:v>4.2857142857142864E-2</c:v>
                </c:pt>
                <c:pt idx="7284">
                  <c:v>4.2857142857142864E-2</c:v>
                </c:pt>
                <c:pt idx="7285">
                  <c:v>4.321796071094481E-2</c:v>
                </c:pt>
                <c:pt idx="7286">
                  <c:v>4.2600276625172892E-2</c:v>
                </c:pt>
                <c:pt idx="7287">
                  <c:v>4.2482758620689655E-2</c:v>
                </c:pt>
                <c:pt idx="7288">
                  <c:v>4.1885766092475074E-2</c:v>
                </c:pt>
                <c:pt idx="7289">
                  <c:v>4.16403785488959E-2</c:v>
                </c:pt>
                <c:pt idx="7290">
                  <c:v>4.2482758620689655E-2</c:v>
                </c:pt>
                <c:pt idx="7291">
                  <c:v>4.3097014925373135E-2</c:v>
                </c:pt>
                <c:pt idx="7292">
                  <c:v>4.2976744186046516E-2</c:v>
                </c:pt>
                <c:pt idx="7293">
                  <c:v>4.2230347349177334E-2</c:v>
                </c:pt>
                <c:pt idx="7294">
                  <c:v>4.1885766092475074E-2</c:v>
                </c:pt>
                <c:pt idx="7295">
                  <c:v>4.2000000000000003E-2</c:v>
                </c:pt>
                <c:pt idx="7296">
                  <c:v>4.1528089887640451E-2</c:v>
                </c:pt>
                <c:pt idx="7297">
                  <c:v>4.0957446808510642E-2</c:v>
                </c:pt>
                <c:pt idx="7298">
                  <c:v>4.1066666666666668E-2</c:v>
                </c:pt>
                <c:pt idx="7299">
                  <c:v>4.1176470588235294E-2</c:v>
                </c:pt>
                <c:pt idx="7300">
                  <c:v>4.2000000000000003E-2</c:v>
                </c:pt>
                <c:pt idx="7301">
                  <c:v>4.2600276625172892E-2</c:v>
                </c:pt>
                <c:pt idx="7302">
                  <c:v>4.2230347349177334E-2</c:v>
                </c:pt>
                <c:pt idx="7303">
                  <c:v>4.2976744186046516E-2</c:v>
                </c:pt>
                <c:pt idx="7304">
                  <c:v>4.321796071094481E-2</c:v>
                </c:pt>
                <c:pt idx="7305">
                  <c:v>4.3729294841457649E-2</c:v>
                </c:pt>
                <c:pt idx="7306">
                  <c:v>4.3605474280320904E-2</c:v>
                </c:pt>
                <c:pt idx="7307">
                  <c:v>4.3097014925373135E-2</c:v>
                </c:pt>
                <c:pt idx="7308">
                  <c:v>4.3605474280320904E-2</c:v>
                </c:pt>
                <c:pt idx="7309">
                  <c:v>4.4126074498567334E-2</c:v>
                </c:pt>
                <c:pt idx="7310">
                  <c:v>4.3605474280320904E-2</c:v>
                </c:pt>
                <c:pt idx="7311">
                  <c:v>4.3874643874643876E-2</c:v>
                </c:pt>
                <c:pt idx="7312">
                  <c:v>4.3605474280320904E-2</c:v>
                </c:pt>
                <c:pt idx="7313">
                  <c:v>4.4401729937530041E-2</c:v>
                </c:pt>
                <c:pt idx="7314">
                  <c:v>4.2600276625172892E-2</c:v>
                </c:pt>
                <c:pt idx="7315">
                  <c:v>4.2365887207702894E-2</c:v>
                </c:pt>
                <c:pt idx="7316">
                  <c:v>4.2976744186046516E-2</c:v>
                </c:pt>
                <c:pt idx="7317">
                  <c:v>4.2857142857142864E-2</c:v>
                </c:pt>
                <c:pt idx="7318">
                  <c:v>4.2482758620689655E-2</c:v>
                </c:pt>
                <c:pt idx="7319">
                  <c:v>4.1753276095797563E-2</c:v>
                </c:pt>
                <c:pt idx="7320">
                  <c:v>4.1286863270777484E-2</c:v>
                </c:pt>
                <c:pt idx="7321">
                  <c:v>4.1416405199462131E-2</c:v>
                </c:pt>
                <c:pt idx="7322">
                  <c:v>4.1176470588235294E-2</c:v>
                </c:pt>
                <c:pt idx="7323">
                  <c:v>4.0722785368003528E-2</c:v>
                </c:pt>
                <c:pt idx="7324">
                  <c:v>4.1231593038821956E-2</c:v>
                </c:pt>
                <c:pt idx="7325">
                  <c:v>4.2000000000000003E-2</c:v>
                </c:pt>
                <c:pt idx="7326">
                  <c:v>4.2172523961661344E-2</c:v>
                </c:pt>
                <c:pt idx="7327">
                  <c:v>4.2114858705560622E-2</c:v>
                </c:pt>
                <c:pt idx="7328">
                  <c:v>4.16403785488959E-2</c:v>
                </c:pt>
                <c:pt idx="7329">
                  <c:v>4.1753276095797563E-2</c:v>
                </c:pt>
                <c:pt idx="7330">
                  <c:v>4.1885766092475074E-2</c:v>
                </c:pt>
                <c:pt idx="7331">
                  <c:v>4.2482758620689655E-2</c:v>
                </c:pt>
                <c:pt idx="7332">
                  <c:v>4.2718446601941754E-2</c:v>
                </c:pt>
                <c:pt idx="7333">
                  <c:v>4.2365887207702894E-2</c:v>
                </c:pt>
                <c:pt idx="7334">
                  <c:v>4.2424242424242427E-2</c:v>
                </c:pt>
                <c:pt idx="7335">
                  <c:v>4.2365887207702894E-2</c:v>
                </c:pt>
                <c:pt idx="7336">
                  <c:v>4.2541436464088402E-2</c:v>
                </c:pt>
                <c:pt idx="7337">
                  <c:v>4.16403785488959E-2</c:v>
                </c:pt>
                <c:pt idx="7338">
                  <c:v>4.2114858705560622E-2</c:v>
                </c:pt>
                <c:pt idx="7339">
                  <c:v>4.2718446601941754E-2</c:v>
                </c:pt>
                <c:pt idx="7340">
                  <c:v>4.194280526554698E-2</c:v>
                </c:pt>
                <c:pt idx="7341">
                  <c:v>4.1753276095797563E-2</c:v>
                </c:pt>
                <c:pt idx="7342">
                  <c:v>4.1885766092475074E-2</c:v>
                </c:pt>
                <c:pt idx="7343">
                  <c:v>4.1176470588235294E-2</c:v>
                </c:pt>
                <c:pt idx="7344">
                  <c:v>4.1696750902527079E-2</c:v>
                </c:pt>
                <c:pt idx="7345">
                  <c:v>4.1472172351885099E-2</c:v>
                </c:pt>
                <c:pt idx="7346">
                  <c:v>4.1696750902527079E-2</c:v>
                </c:pt>
                <c:pt idx="7347">
                  <c:v>4.1472172351885099E-2</c:v>
                </c:pt>
                <c:pt idx="7348">
                  <c:v>4.2482758620689655E-2</c:v>
                </c:pt>
                <c:pt idx="7349">
                  <c:v>4.2424242424242427E-2</c:v>
                </c:pt>
                <c:pt idx="7350">
                  <c:v>4.2000000000000003E-2</c:v>
                </c:pt>
                <c:pt idx="7351">
                  <c:v>4.2057350933090584E-2</c:v>
                </c:pt>
                <c:pt idx="7352">
                  <c:v>4.1528089887640451E-2</c:v>
                </c:pt>
                <c:pt idx="7353">
                  <c:v>4.1696750902527079E-2</c:v>
                </c:pt>
                <c:pt idx="7354">
                  <c:v>4.0669014084507044E-2</c:v>
                </c:pt>
                <c:pt idx="7355">
                  <c:v>3.9896373056994817E-2</c:v>
                </c:pt>
                <c:pt idx="7356">
                  <c:v>4.0957446808510642E-2</c:v>
                </c:pt>
                <c:pt idx="7357">
                  <c:v>4.1066666666666668E-2</c:v>
                </c:pt>
                <c:pt idx="7358">
                  <c:v>4.0830755634114015E-2</c:v>
                </c:pt>
                <c:pt idx="7359">
                  <c:v>4.050854888206927E-2</c:v>
                </c:pt>
                <c:pt idx="7360">
                  <c:v>4.1121495327102811E-2</c:v>
                </c:pt>
                <c:pt idx="7361">
                  <c:v>4.0776699029126215E-2</c:v>
                </c:pt>
                <c:pt idx="7362">
                  <c:v>4.1828881846989588E-2</c:v>
                </c:pt>
                <c:pt idx="7363">
                  <c:v>4.2976744186046516E-2</c:v>
                </c:pt>
                <c:pt idx="7364">
                  <c:v>4.2797591477535896E-2</c:v>
                </c:pt>
                <c:pt idx="7365">
                  <c:v>4.2976744186046516E-2</c:v>
                </c:pt>
                <c:pt idx="7366">
                  <c:v>4.3543826578699346E-2</c:v>
                </c:pt>
                <c:pt idx="7367">
                  <c:v>4.3359924917878934E-2</c:v>
                </c:pt>
                <c:pt idx="7368">
                  <c:v>4.3605474280320904E-2</c:v>
                </c:pt>
                <c:pt idx="7369">
                  <c:v>4.3298969072164954E-2</c:v>
                </c:pt>
                <c:pt idx="7370">
                  <c:v>4.4126074498567334E-2</c:v>
                </c:pt>
                <c:pt idx="7371">
                  <c:v>4.4000000000000004E-2</c:v>
                </c:pt>
                <c:pt idx="7372">
                  <c:v>4.4126074498567334E-2</c:v>
                </c:pt>
                <c:pt idx="7373">
                  <c:v>4.2365887207702894E-2</c:v>
                </c:pt>
                <c:pt idx="7374">
                  <c:v>4.1885766092475074E-2</c:v>
                </c:pt>
                <c:pt idx="7375">
                  <c:v>4.1286863270777484E-2</c:v>
                </c:pt>
                <c:pt idx="7376">
                  <c:v>4.0776699029126215E-2</c:v>
                </c:pt>
                <c:pt idx="7377">
                  <c:v>4.0615384615384616E-2</c:v>
                </c:pt>
                <c:pt idx="7378">
                  <c:v>4.0669014084507044E-2</c:v>
                </c:pt>
                <c:pt idx="7379">
                  <c:v>4.0669014084507044E-2</c:v>
                </c:pt>
                <c:pt idx="7380">
                  <c:v>3.9844760672703754E-2</c:v>
                </c:pt>
                <c:pt idx="7381">
                  <c:v>4.0384615384615387E-2</c:v>
                </c:pt>
                <c:pt idx="7382">
                  <c:v>4.1176470588235294E-2</c:v>
                </c:pt>
                <c:pt idx="7383">
                  <c:v>4.2000000000000003E-2</c:v>
                </c:pt>
                <c:pt idx="7384">
                  <c:v>4.2114858705560622E-2</c:v>
                </c:pt>
                <c:pt idx="7385">
                  <c:v>4.2000000000000003E-2</c:v>
                </c:pt>
                <c:pt idx="7386">
                  <c:v>4.2057350933090584E-2</c:v>
                </c:pt>
                <c:pt idx="7387">
                  <c:v>4.2114858705560622E-2</c:v>
                </c:pt>
                <c:pt idx="7388">
                  <c:v>4.2114858705560622E-2</c:v>
                </c:pt>
                <c:pt idx="7389">
                  <c:v>4.2172523961661344E-2</c:v>
                </c:pt>
                <c:pt idx="7390">
                  <c:v>4.1885766092475074E-2</c:v>
                </c:pt>
                <c:pt idx="7391">
                  <c:v>4.16403785488959E-2</c:v>
                </c:pt>
                <c:pt idx="7392">
                  <c:v>4.2365887207702894E-2</c:v>
                </c:pt>
                <c:pt idx="7393">
                  <c:v>4.3421052631578951E-2</c:v>
                </c:pt>
                <c:pt idx="7394">
                  <c:v>4.2659279778393351E-2</c:v>
                </c:pt>
                <c:pt idx="7395">
                  <c:v>4.3097014925373135E-2</c:v>
                </c:pt>
                <c:pt idx="7396">
                  <c:v>4.2365887207702894E-2</c:v>
                </c:pt>
                <c:pt idx="7397">
                  <c:v>4.1696750902527079E-2</c:v>
                </c:pt>
                <c:pt idx="7398">
                  <c:v>4.1584158415841586E-2</c:v>
                </c:pt>
                <c:pt idx="7399">
                  <c:v>4.1885766092475074E-2</c:v>
                </c:pt>
                <c:pt idx="7400">
                  <c:v>4.1528089887640451E-2</c:v>
                </c:pt>
                <c:pt idx="7401">
                  <c:v>4.1286863270777484E-2</c:v>
                </c:pt>
                <c:pt idx="7402">
                  <c:v>4.1121495327102811E-2</c:v>
                </c:pt>
                <c:pt idx="7403">
                  <c:v>4.1121495327102811E-2</c:v>
                </c:pt>
                <c:pt idx="7404">
                  <c:v>4.0957446808510642E-2</c:v>
                </c:pt>
                <c:pt idx="7405">
                  <c:v>4.0455341506129602E-2</c:v>
                </c:pt>
                <c:pt idx="7406">
                  <c:v>4.006938421509107E-2</c:v>
                </c:pt>
                <c:pt idx="7407">
                  <c:v>4.0278988666085438E-2</c:v>
                </c:pt>
                <c:pt idx="7408">
                  <c:v>3.9948119325551236E-2</c:v>
                </c:pt>
                <c:pt idx="7409">
                  <c:v>3.9896373056994817E-2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9" headerRowBorderDxfId="28" tableBorderDxfId="27" totalsRowBorderDxfId="26">
  <autoFilter ref="H1:V2" xr:uid="{3BF383F9-85DB-B540-A7EC-467629501508}"/>
  <tableColumns count="15">
    <tableColumn id="1" xr3:uid="{F2989391-F674-C24D-A75D-82BEB0DFA118}" name="DVT" dataDxfId="25" dataCellStyle="Percent"/>
    <tableColumn id="2" xr3:uid="{4CCE8716-E02C-AD48-898D-B2440F7A41DB}" name="BuyYear" dataDxfId="24"/>
    <tableColumn id="3" xr3:uid="{558E3211-3485-F044-812D-6E544B5FCB46}" name="Lot" dataDxfId="23" dataCellStyle="Currency"/>
    <tableColumn id="4" xr3:uid="{7DDFEFC1-CF9F-FF4B-9A4A-5246EABFD125}" name="Buy Price" dataDxfId="22" dataCellStyle="Currency"/>
    <tableColumn id="5" xr3:uid="{0F51FC40-F199-4F4D-8C72-2002EA80EED1}" name="TotalDividends" dataDxfId="21" dataCellStyle="Currency"/>
    <tableColumn id="6" xr3:uid="{24089997-97C7-604E-8CB7-044EEFBC27A9}" name="CurrentPrice" dataDxfId="20" dataCellStyle="Currency"/>
    <tableColumn id="7" xr3:uid="{ACDCE3CB-F749-E14A-818F-D272496D1672}" name="CurrentYear" dataDxfId="19">
      <calculatedColumnFormula>L2+K2</calculatedColumnFormula>
    </tableColumn>
    <tableColumn id="8" xr3:uid="{D2500F59-0F57-9344-A2B5-60B282316662}" name="TotalReturn" dataDxfId="18" dataCellStyle="Percent">
      <calculatedColumnFormula>Table2[[#This Row],[TotalDividends]]+Table2[[#This Row],[CurrentPrice]]</calculatedColumnFormula>
    </tableColumn>
    <tableColumn id="9" xr3:uid="{757B0B6A-BB9A-DA46-AFA6-7D4EE84008FD}" name="CAGR" dataDxfId="17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6"/>
    <tableColumn id="11" xr3:uid="{D0D1C3F2-E8E5-9B43-BF4E-585CBFB45B93}" name="SellPrice" dataDxfId="15"/>
    <tableColumn id="12" xr3:uid="{1C04DCC7-29EF-B042-A81B-F539135F8CB9}" name="SellDate" dataDxfId="14"/>
    <tableColumn id="13" xr3:uid="{7853BCD5-2A51-844B-8F2A-E4FBD1533ECE}" name="SellDiv" dataDxfId="13"/>
    <tableColumn id="14" xr3:uid="{F69A9DBE-4026-564E-96AA-EBB6657A77DF}" name="SellReturn" dataDxfId="12"/>
    <tableColumn id="15" xr3:uid="{71129F58-082B-9D48-B468-58ADAFFFC901}" name="SellCAGR" dataDxfId="11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0" headerRowBorderDxfId="9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8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7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6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5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4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3">
      <calculatedColumnFormula>1/Table7[[#This Row],[Yield]]</calculatedColumnFormula>
    </tableColumn>
    <tableColumn id="2" xr3:uid="{9B32BBCF-00B9-4E63-9DCE-5761B0B27DA2}" name="Yield" dataDxfId="2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5" totalsRowShown="0">
  <autoFilter ref="B1:I7435" xr:uid="{8FB3BF2E-9F87-9643-B782-54279E5DD523}"/>
  <sortState xmlns:xlrd2="http://schemas.microsoft.com/office/spreadsheetml/2017/richdata2" ref="B2:I7435">
    <sortCondition descending="1" ref="B1:B7435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1">
      <calculatedColumnFormula>Table3[[#This Row],[DivPay]]*4</calculatedColumnFormula>
    </tableColumn>
    <tableColumn id="6" xr3:uid="{3C6A1B9B-ED16-A04A-A4A0-AAA695FF38AE}" name="DivYield" dataDxfId="0" dataCellStyle="Percent">
      <calculatedColumnFormula>Table3[[#This Row],[FwdDiv]]/Table3[[#This Row],[SharePrice]]</calculatedColumnFormula>
    </tableColumn>
    <tableColumn id="7" xr3:uid="{74792D38-D0EA-8F45-B3E3-76942B0C7208}" name="DytLow" dataDxfId="67" dataCellStyle="Percent"/>
    <tableColumn id="8" xr3:uid="{CF7708B2-409F-3C4D-B5E0-31DE9933E8D2}" name="DytHigh" dataDxfId="66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5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4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3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2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61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60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9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8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7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6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5" dataCellStyle="Percent">
      <calculatedColumnFormula>ABS(Table8[[#This Row],[CAPEX]]/Table8[[#This Row],[Revenue]])</calculatedColumnFormula>
    </tableColumn>
    <tableColumn id="9" xr3:uid="{AA227A6B-4B14-1641-878C-AD7BE95586C6}" name="TotalCost" dataDxfId="54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3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2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51" dataCellStyle="Percent">
      <calculatedColumnFormula>ABS(Table13[[#This Row],[Dividends]]/Table13[[#This Row],[FreeCashFlow]])</calculatedColumnFormula>
    </tableColumn>
    <tableColumn id="7" xr3:uid="{6EF7DE62-D6E1-A141-A1F0-46B57185F5C0}" name="DivGrowth" dataDxfId="50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9">
      <calculatedColumnFormula>Table13[[#This Row],[MarketValue]]/Table13[[#This Row],[Revenue]]</calculatedColumnFormula>
    </tableColumn>
    <tableColumn id="10" xr3:uid="{790041D5-6D0A-B940-9578-210D085AD7A8}" name="MarketGrowth" dataDxfId="48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7" dataCellStyle="Percent">
      <calculatedColumnFormula>(Table13[[#This Row],[SharesOutstanding]]-N1)/N1</calculatedColumnFormula>
    </tableColumn>
    <tableColumn id="15" xr3:uid="{CA78CED7-1002-FB4F-A41A-C5A13B4BB53B}" name="OwnerReturn" dataDxfId="46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5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4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3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2" dataCellStyle="Percent">
      <calculatedColumnFormula>(Table15[[#This Row],[EPS]]-J1)/J1</calculatedColumnFormula>
    </tableColumn>
    <tableColumn id="11" xr3:uid="{D14DB55B-30FB-4D44-8C0F-3BEF719DF650}" name="PriceEarningLow" dataDxfId="41"/>
    <tableColumn id="12" xr3:uid="{70321091-FDBE-344A-B5D4-0D4F3AAAA9B6}" name="PriceEarningHigh" dataDxfId="40"/>
    <tableColumn id="13" xr3:uid="{7B212BA3-C03A-514D-A030-498D59656E38}" name="FCF"/>
    <tableColumn id="14" xr3:uid="{F0C0FE6F-5B6F-F745-9A7B-166E610D0E27}" name="FcfGrowth" dataDxfId="39" dataCellStyle="Percent">
      <calculatedColumnFormula>(Table15[[#This Row],[FCF]]-N1)/N1</calculatedColumnFormula>
    </tableColumn>
    <tableColumn id="15" xr3:uid="{22153B8F-5B31-484E-93C6-E8D4C75671C9}" name="PriceFcfLow" dataDxfId="38"/>
    <tableColumn id="16" xr3:uid="{D3F77334-EBD9-7045-9F6B-BA4AF42B5423}" name="PriceFcfHigh" dataDxfId="37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6" headerRowBorderDxfId="35" tableBorderDxfId="34" totalsRowBorderDxfId="33">
  <autoFilter ref="B1:D19" xr:uid="{0EE7336B-9309-3F46-9AAE-7A4AD1722A0E}"/>
  <tableColumns count="3">
    <tableColumn id="1" xr3:uid="{60474CCE-2CE4-1547-8A38-4AB570689823}" name="Date" dataDxfId="32"/>
    <tableColumn id="2" xr3:uid="{FAA7588D-A54C-CC40-B491-EB79CCA31E64}" name="SharePrice" dataDxfId="31"/>
    <tableColumn id="3" xr3:uid="{BAA84FC6-FE7D-3641-BB66-5966881AC923}" name="ExDiv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84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31" sqref="J17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20.25</v>
      </c>
      <c r="D2" s="3">
        <v>23.59</v>
      </c>
      <c r="E2" s="3">
        <v>21.856349206349201</v>
      </c>
      <c r="F2" s="3">
        <v>21.81</v>
      </c>
      <c r="G2" s="2">
        <v>3.7134378974141499E-2</v>
      </c>
      <c r="H2" s="2">
        <v>4.5629629629629603E-2</v>
      </c>
      <c r="I2" s="24">
        <v>4.2112635523907802E-2</v>
      </c>
      <c r="J2" s="24">
        <v>4.2365887207702797E-2</v>
      </c>
      <c r="K2">
        <v>0.92400000000000004</v>
      </c>
    </row>
    <row r="3" spans="2:11" x14ac:dyDescent="0.2">
      <c r="B3">
        <v>1995</v>
      </c>
      <c r="C3" s="3">
        <v>21.69</v>
      </c>
      <c r="D3" s="3">
        <v>26.69</v>
      </c>
      <c r="E3" s="3">
        <v>24.0282539682539</v>
      </c>
      <c r="F3" s="3">
        <v>24</v>
      </c>
      <c r="G3" s="2">
        <v>3.7138263665594799E-2</v>
      </c>
      <c r="H3" s="2">
        <v>4.3122035360068901E-2</v>
      </c>
      <c r="I3" s="24">
        <v>3.9683419404692201E-2</v>
      </c>
      <c r="J3" s="24">
        <v>3.95100750691426E-2</v>
      </c>
      <c r="K3">
        <v>0.96199999999999997</v>
      </c>
    </row>
    <row r="4" spans="2:11" x14ac:dyDescent="0.2">
      <c r="B4">
        <v>1996</v>
      </c>
      <c r="C4" s="3">
        <v>25.88</v>
      </c>
      <c r="D4" s="3">
        <v>34.06</v>
      </c>
      <c r="E4" s="3">
        <v>29.817480314960601</v>
      </c>
      <c r="F4" s="3">
        <v>29.63</v>
      </c>
      <c r="G4" s="2">
        <v>3.1708749266001097E-2</v>
      </c>
      <c r="H4" s="2">
        <v>3.8639876352395602E-2</v>
      </c>
      <c r="I4" s="24">
        <v>3.4678054743113397E-2</v>
      </c>
      <c r="J4" s="24">
        <v>3.4557125086385601E-2</v>
      </c>
      <c r="K4">
        <v>1.04</v>
      </c>
    </row>
    <row r="5" spans="2:11" x14ac:dyDescent="0.2">
      <c r="B5">
        <v>1997</v>
      </c>
      <c r="C5" s="3">
        <v>31.13</v>
      </c>
      <c r="D5" s="3">
        <v>44.34</v>
      </c>
      <c r="E5" s="3">
        <v>37.318774703557303</v>
      </c>
      <c r="F5" s="3">
        <v>37.44</v>
      </c>
      <c r="G5" s="2">
        <v>2.6161479476770399E-2</v>
      </c>
      <c r="H5" s="2">
        <v>3.46932219723739E-2</v>
      </c>
      <c r="I5" s="24">
        <v>3.0469523227613898E-2</v>
      </c>
      <c r="J5" s="24">
        <v>3.0728476821192001E-2</v>
      </c>
      <c r="K5">
        <v>1.1399999999999999</v>
      </c>
    </row>
    <row r="6" spans="2:11" x14ac:dyDescent="0.2">
      <c r="B6">
        <v>1998</v>
      </c>
      <c r="C6" s="3">
        <v>36.130000000000003</v>
      </c>
      <c r="D6" s="3">
        <v>44.47</v>
      </c>
      <c r="E6" s="3">
        <v>40.708055555555497</v>
      </c>
      <c r="F6" s="3">
        <v>40.97</v>
      </c>
      <c r="G6" s="2">
        <v>2.7434225320440701E-2</v>
      </c>
      <c r="H6" s="2">
        <v>3.2946259789359902E-2</v>
      </c>
      <c r="I6" s="24">
        <v>2.9826545965978501E-2</v>
      </c>
      <c r="J6" s="24">
        <v>2.9772186649775701E-2</v>
      </c>
      <c r="K6">
        <v>1.22</v>
      </c>
    </row>
    <row r="7" spans="2:11" x14ac:dyDescent="0.2">
      <c r="B7">
        <v>1999</v>
      </c>
      <c r="C7" s="3">
        <v>36.840000000000003</v>
      </c>
      <c r="D7" s="3">
        <v>51.78</v>
      </c>
      <c r="E7" s="3">
        <v>44.859682539682503</v>
      </c>
      <c r="F7" s="3">
        <v>45.454999999999998</v>
      </c>
      <c r="G7" s="2">
        <v>2.3561220548474301E-2</v>
      </c>
      <c r="H7" s="2">
        <v>3.3116178067318099E-2</v>
      </c>
      <c r="I7" s="24">
        <v>2.7555225845307601E-2</v>
      </c>
      <c r="J7" s="24">
        <v>2.7093061103713501E-2</v>
      </c>
      <c r="K7">
        <v>1.24</v>
      </c>
    </row>
    <row r="8" spans="2:11" x14ac:dyDescent="0.2">
      <c r="B8">
        <v>2000</v>
      </c>
      <c r="C8" s="3">
        <v>35.53</v>
      </c>
      <c r="D8" s="3">
        <v>47.13</v>
      </c>
      <c r="E8" s="3">
        <v>42.385317460317403</v>
      </c>
      <c r="F8" s="3">
        <v>42.295000000000002</v>
      </c>
      <c r="G8" s="2">
        <v>2.7583280288563501E-2</v>
      </c>
      <c r="H8" s="2">
        <v>3.6588798198705301E-2</v>
      </c>
      <c r="I8" s="24">
        <v>3.0769579203195799E-2</v>
      </c>
      <c r="J8" s="24">
        <v>3.0736497541348499E-2</v>
      </c>
      <c r="K8">
        <v>1.3</v>
      </c>
    </row>
    <row r="9" spans="2:11" x14ac:dyDescent="0.2">
      <c r="B9">
        <v>2001</v>
      </c>
      <c r="C9" s="3">
        <v>39.39</v>
      </c>
      <c r="D9" s="3">
        <v>49.02</v>
      </c>
      <c r="E9" s="3">
        <v>44.524435483870903</v>
      </c>
      <c r="F9" s="3">
        <v>44.54</v>
      </c>
      <c r="G9" s="2">
        <v>2.6519787841697201E-2</v>
      </c>
      <c r="H9" s="2">
        <v>3.3767486734201602E-2</v>
      </c>
      <c r="I9" s="24">
        <v>2.9571661798276201E-2</v>
      </c>
      <c r="J9" s="24">
        <v>2.9220050925551602E-2</v>
      </c>
      <c r="K9">
        <v>1.325</v>
      </c>
    </row>
    <row r="10" spans="2:11" x14ac:dyDescent="0.2">
      <c r="B10">
        <v>2002</v>
      </c>
      <c r="C10" s="3">
        <v>32.950000000000003</v>
      </c>
      <c r="D10" s="3">
        <v>45.8</v>
      </c>
      <c r="E10" s="3">
        <v>40.016984126984099</v>
      </c>
      <c r="F10" s="3">
        <v>41.225000000000001</v>
      </c>
      <c r="G10" s="2">
        <v>3.05676855895196E-2</v>
      </c>
      <c r="H10" s="2">
        <v>4.2488619119878598E-2</v>
      </c>
      <c r="I10" s="24">
        <v>3.5386147590296999E-2</v>
      </c>
      <c r="J10" s="24">
        <v>3.3959988231832799E-2</v>
      </c>
      <c r="K10">
        <v>1.4</v>
      </c>
    </row>
    <row r="11" spans="2:11" x14ac:dyDescent="0.2">
      <c r="B11">
        <v>2003</v>
      </c>
      <c r="C11" s="3">
        <v>30.93</v>
      </c>
      <c r="D11" s="3">
        <v>43.5</v>
      </c>
      <c r="E11" s="3">
        <v>35.491507936507901</v>
      </c>
      <c r="F11" s="3">
        <v>36.134999999999998</v>
      </c>
      <c r="G11" s="2">
        <v>3.3563218390804499E-2</v>
      </c>
      <c r="H11" s="2">
        <v>4.5263498221791099E-2</v>
      </c>
      <c r="I11" s="24">
        <v>4.0252749423141901E-2</v>
      </c>
      <c r="J11" s="24">
        <v>3.9901615442760302E-2</v>
      </c>
      <c r="K11">
        <v>1.43</v>
      </c>
    </row>
    <row r="12" spans="2:11" x14ac:dyDescent="0.2">
      <c r="B12">
        <v>2004</v>
      </c>
      <c r="C12" s="3">
        <v>42.22</v>
      </c>
      <c r="D12" s="3">
        <v>55.41</v>
      </c>
      <c r="E12" s="3">
        <v>47.946349206349197</v>
      </c>
      <c r="F12" s="3">
        <v>46.875</v>
      </c>
      <c r="G12" s="2">
        <v>2.8875654214040699E-2</v>
      </c>
      <c r="H12" s="2">
        <v>3.45807674088109E-2</v>
      </c>
      <c r="I12" s="24">
        <v>3.1667282378262003E-2</v>
      </c>
      <c r="J12" s="24">
        <v>3.14858803451716E-2</v>
      </c>
      <c r="K12">
        <v>1.53</v>
      </c>
    </row>
    <row r="13" spans="2:11" x14ac:dyDescent="0.2">
      <c r="B13">
        <v>2005</v>
      </c>
      <c r="C13" s="3">
        <v>50.51</v>
      </c>
      <c r="D13" s="3">
        <v>65.77</v>
      </c>
      <c r="E13" s="3">
        <v>57.598888888888801</v>
      </c>
      <c r="F13" s="3">
        <v>57.724999999999902</v>
      </c>
      <c r="G13" s="2">
        <v>2.5773195876288599E-2</v>
      </c>
      <c r="H13" s="2">
        <v>3.4985422740524699E-2</v>
      </c>
      <c r="I13" s="24">
        <v>3.0032010929778301E-2</v>
      </c>
      <c r="J13" s="24">
        <v>3.0262273032952199E-2</v>
      </c>
      <c r="K13">
        <v>1.75</v>
      </c>
    </row>
    <row r="14" spans="2:11" x14ac:dyDescent="0.2">
      <c r="B14">
        <v>2006</v>
      </c>
      <c r="C14" s="3">
        <v>54.08</v>
      </c>
      <c r="D14" s="3">
        <v>75.97</v>
      </c>
      <c r="E14" s="3">
        <v>63.085498007968098</v>
      </c>
      <c r="F14" s="3">
        <v>62.06</v>
      </c>
      <c r="G14" s="2">
        <v>2.7379228642885299E-2</v>
      </c>
      <c r="H14" s="2">
        <v>3.6632617118703699E-2</v>
      </c>
      <c r="I14" s="24">
        <v>3.1415409744290503E-2</v>
      </c>
      <c r="J14" s="24">
        <v>3.1254695717505603E-2</v>
      </c>
      <c r="K14">
        <v>2.0099999999999998</v>
      </c>
    </row>
    <row r="15" spans="2:11" x14ac:dyDescent="0.2">
      <c r="B15">
        <v>2007</v>
      </c>
      <c r="C15" s="3">
        <v>66.430000000000007</v>
      </c>
      <c r="D15" s="3">
        <v>95.08</v>
      </c>
      <c r="E15" s="3">
        <v>82.467808764940202</v>
      </c>
      <c r="F15" s="3">
        <v>83.29</v>
      </c>
      <c r="G15" s="2">
        <v>2.4400504838031099E-2</v>
      </c>
      <c r="H15" s="2">
        <v>3.1311154598825802E-2</v>
      </c>
      <c r="I15" s="24">
        <v>2.7209346670730501E-2</v>
      </c>
      <c r="J15" s="24">
        <v>2.7079807316755598E-2</v>
      </c>
      <c r="K15">
        <v>2.2599999999999998</v>
      </c>
    </row>
    <row r="16" spans="2:11" x14ac:dyDescent="0.2">
      <c r="B16">
        <v>2008</v>
      </c>
      <c r="C16" s="3">
        <v>57.83</v>
      </c>
      <c r="D16" s="3">
        <v>103.09</v>
      </c>
      <c r="E16" s="3">
        <v>84.908814229249003</v>
      </c>
      <c r="F16" s="3">
        <v>84.83</v>
      </c>
      <c r="G16" s="2">
        <v>2.3738872403560801E-2</v>
      </c>
      <c r="H16" s="2">
        <v>4.4959363652083598E-2</v>
      </c>
      <c r="I16" s="24">
        <v>2.9878318665921201E-2</v>
      </c>
      <c r="J16" s="24">
        <v>2.8483732351135601E-2</v>
      </c>
      <c r="K16">
        <v>2.5299999999999998</v>
      </c>
    </row>
    <row r="17" spans="2:11" x14ac:dyDescent="0.2">
      <c r="B17">
        <v>2009</v>
      </c>
      <c r="C17" s="3">
        <v>56.46</v>
      </c>
      <c r="D17" s="3">
        <v>79.64</v>
      </c>
      <c r="E17" s="3">
        <v>70.175476190476104</v>
      </c>
      <c r="F17" s="3">
        <v>69.760000000000005</v>
      </c>
      <c r="G17" s="2">
        <v>3.3613445378151197E-2</v>
      </c>
      <c r="H17" s="2">
        <v>4.6050301098122498E-2</v>
      </c>
      <c r="I17" s="24">
        <v>3.7856277425612803E-2</v>
      </c>
      <c r="J17" s="24">
        <v>3.7937716147485298E-2</v>
      </c>
      <c r="K17">
        <v>2.66</v>
      </c>
    </row>
    <row r="18" spans="2:11" x14ac:dyDescent="0.2">
      <c r="B18">
        <v>2010</v>
      </c>
      <c r="C18" s="3">
        <v>67.31</v>
      </c>
      <c r="D18" s="3">
        <v>91.6</v>
      </c>
      <c r="E18" s="3">
        <v>78.138055555555496</v>
      </c>
      <c r="F18" s="3">
        <v>77.72</v>
      </c>
      <c r="G18" s="2">
        <v>3.1441048034934499E-2</v>
      </c>
      <c r="H18" s="2">
        <v>4.2787104442133399E-2</v>
      </c>
      <c r="I18" s="24">
        <v>3.6258811149394297E-2</v>
      </c>
      <c r="J18" s="24">
        <v>3.64032574234599E-2</v>
      </c>
      <c r="K18">
        <v>2.84</v>
      </c>
    </row>
    <row r="19" spans="2:11" x14ac:dyDescent="0.2">
      <c r="B19">
        <v>2011</v>
      </c>
      <c r="C19" s="3">
        <v>89.88</v>
      </c>
      <c r="D19" s="3">
        <v>109.66</v>
      </c>
      <c r="E19" s="3">
        <v>100.853214285714</v>
      </c>
      <c r="F19" s="3">
        <v>101.48</v>
      </c>
      <c r="G19" s="2">
        <v>2.6262994710924598E-2</v>
      </c>
      <c r="H19" s="2">
        <v>3.5106728789684599E-2</v>
      </c>
      <c r="I19" s="24">
        <v>3.0283626168895201E-2</v>
      </c>
      <c r="J19" s="24">
        <v>3.0378893463879699E-2</v>
      </c>
      <c r="K19">
        <v>3.09</v>
      </c>
    </row>
    <row r="20" spans="2:11" x14ac:dyDescent="0.2">
      <c r="B20">
        <v>2012</v>
      </c>
      <c r="C20" s="3">
        <v>96.41</v>
      </c>
      <c r="D20" s="3">
        <v>117.96</v>
      </c>
      <c r="E20" s="3">
        <v>107.55216</v>
      </c>
      <c r="F20" s="3">
        <v>107.175</v>
      </c>
      <c r="G20" s="2">
        <v>2.91393110891267E-2</v>
      </c>
      <c r="H20" s="2">
        <v>3.73405248418213E-2</v>
      </c>
      <c r="I20" s="24">
        <v>3.2278908173568502E-2</v>
      </c>
      <c r="J20" s="24">
        <v>3.1945734130100198E-2</v>
      </c>
      <c r="K20">
        <v>3.51</v>
      </c>
    </row>
    <row r="21" spans="2:11" x14ac:dyDescent="0.2">
      <c r="B21">
        <v>2013</v>
      </c>
      <c r="C21" s="3">
        <v>109.26</v>
      </c>
      <c r="D21" s="3">
        <v>127.76</v>
      </c>
      <c r="E21" s="3">
        <v>120.226587301587</v>
      </c>
      <c r="F21" s="3">
        <v>120.36</v>
      </c>
      <c r="G21" s="2">
        <v>2.8799999999999999E-2</v>
      </c>
      <c r="H21" s="2">
        <v>3.4444157409799302E-2</v>
      </c>
      <c r="I21" s="24">
        <v>3.2056337753914803E-2</v>
      </c>
      <c r="J21" s="24">
        <v>3.2282797777511502E-2</v>
      </c>
      <c r="K21">
        <v>3.9</v>
      </c>
    </row>
    <row r="22" spans="2:11" x14ac:dyDescent="0.2">
      <c r="B22">
        <v>2014</v>
      </c>
      <c r="C22" s="3">
        <v>100.86</v>
      </c>
      <c r="D22" s="3">
        <v>134.85</v>
      </c>
      <c r="E22" s="3">
        <v>120.51365079365</v>
      </c>
      <c r="F22" s="3">
        <v>119.759999999999</v>
      </c>
      <c r="G22" s="2">
        <v>3.1640563202024997E-2</v>
      </c>
      <c r="H22" s="2">
        <v>4.2435058496926401E-2</v>
      </c>
      <c r="I22" s="24">
        <v>3.4769098701521499E-2</v>
      </c>
      <c r="J22" s="24">
        <v>3.4456387500468498E-2</v>
      </c>
      <c r="K22">
        <v>4.21</v>
      </c>
    </row>
    <row r="23" spans="2:11" x14ac:dyDescent="0.2">
      <c r="B23">
        <v>2015</v>
      </c>
      <c r="C23" s="3">
        <v>70.02</v>
      </c>
      <c r="D23" s="3">
        <v>112.78</v>
      </c>
      <c r="E23" s="3">
        <v>96.362579365079299</v>
      </c>
      <c r="F23" s="3">
        <v>96.28</v>
      </c>
      <c r="G23" s="2">
        <v>3.7949991133179602E-2</v>
      </c>
      <c r="H23" s="2">
        <v>6.112539274493E-2</v>
      </c>
      <c r="I23" s="24">
        <v>4.5007273514403E-2</v>
      </c>
      <c r="J23" s="24">
        <v>4.44538498949432E-2</v>
      </c>
      <c r="K23">
        <v>4.28</v>
      </c>
    </row>
    <row r="24" spans="2:11" x14ac:dyDescent="0.2">
      <c r="B24">
        <v>2016</v>
      </c>
      <c r="C24" s="3">
        <v>78.98</v>
      </c>
      <c r="D24" s="3">
        <v>118.77</v>
      </c>
      <c r="E24" s="3">
        <v>99.873650793650796</v>
      </c>
      <c r="F24" s="3">
        <v>101.32</v>
      </c>
      <c r="G24" s="2">
        <v>3.6372821419550297E-2</v>
      </c>
      <c r="H24" s="2">
        <v>5.41909344137756E-2</v>
      </c>
      <c r="I24" s="24">
        <v>4.3250062269337898E-2</v>
      </c>
      <c r="J24" s="24">
        <v>4.2242400315831E-2</v>
      </c>
      <c r="K24">
        <v>4.29</v>
      </c>
    </row>
    <row r="25" spans="2:11" x14ac:dyDescent="0.2">
      <c r="B25">
        <v>2017</v>
      </c>
      <c r="C25" s="3">
        <v>103.04</v>
      </c>
      <c r="D25" s="3">
        <v>125.98</v>
      </c>
      <c r="E25" s="3">
        <v>111.42744</v>
      </c>
      <c r="F25" s="3">
        <v>110.41999999999901</v>
      </c>
      <c r="G25" s="2">
        <v>3.4291157326559699E-2</v>
      </c>
      <c r="H25" s="2">
        <v>4.1925465838509299E-2</v>
      </c>
      <c r="I25" s="24">
        <v>3.8868214158628997E-2</v>
      </c>
      <c r="J25" s="24">
        <v>3.9123352353761999E-2</v>
      </c>
      <c r="K25">
        <v>4.32</v>
      </c>
    </row>
    <row r="26" spans="2:11" x14ac:dyDescent="0.2">
      <c r="B26">
        <v>2018</v>
      </c>
      <c r="C26" s="3">
        <v>100.99</v>
      </c>
      <c r="D26" s="3">
        <v>133.6</v>
      </c>
      <c r="E26" s="3">
        <v>120.231513944223</v>
      </c>
      <c r="F26" s="3">
        <v>119.92</v>
      </c>
      <c r="G26" s="2">
        <v>3.2335329341317297E-2</v>
      </c>
      <c r="H26" s="2">
        <v>4.4360827804733098E-2</v>
      </c>
      <c r="I26" s="24">
        <v>3.7203850562658798E-2</v>
      </c>
      <c r="J26" s="24">
        <v>3.72247611134192E-2</v>
      </c>
      <c r="K26">
        <v>4.4800000000000004</v>
      </c>
    </row>
    <row r="27" spans="2:11" x14ac:dyDescent="0.2">
      <c r="B27">
        <v>2019</v>
      </c>
      <c r="C27" s="3">
        <v>108.57</v>
      </c>
      <c r="D27" s="3">
        <v>126.68</v>
      </c>
      <c r="E27" s="3">
        <v>119.625515873015</v>
      </c>
      <c r="F27" s="3">
        <v>119.71</v>
      </c>
      <c r="G27" s="2">
        <v>3.7414397862034397E-2</v>
      </c>
      <c r="H27" s="2">
        <v>4.2610330319577401E-2</v>
      </c>
      <c r="I27" s="24">
        <v>3.9540783433617298E-2</v>
      </c>
      <c r="J27" s="24">
        <v>3.9562814894120099E-2</v>
      </c>
      <c r="K27">
        <v>4.76</v>
      </c>
    </row>
    <row r="28" spans="2:11" x14ac:dyDescent="0.2">
      <c r="B28">
        <v>2020</v>
      </c>
      <c r="C28" s="3">
        <v>54.22</v>
      </c>
      <c r="D28" s="3">
        <v>121.43</v>
      </c>
      <c r="E28" s="3">
        <v>88.265335968379404</v>
      </c>
      <c r="F28" s="3">
        <v>87.62</v>
      </c>
      <c r="G28" s="2">
        <v>3.9199538828954897E-2</v>
      </c>
      <c r="H28" s="2">
        <v>9.5167834747325694E-2</v>
      </c>
      <c r="I28" s="24">
        <v>5.93257267598854E-2</v>
      </c>
      <c r="J28" s="24">
        <v>5.88906642319105E-2</v>
      </c>
      <c r="K28">
        <v>5.16</v>
      </c>
    </row>
    <row r="29" spans="2:11" x14ac:dyDescent="0.2">
      <c r="B29">
        <v>2021</v>
      </c>
      <c r="C29" s="3">
        <v>84.71</v>
      </c>
      <c r="D29" s="3">
        <v>118.79</v>
      </c>
      <c r="E29" s="3">
        <v>104.20789682539601</v>
      </c>
      <c r="F29" s="3">
        <v>103.99</v>
      </c>
      <c r="G29" s="2">
        <v>4.51216432359626E-2</v>
      </c>
      <c r="H29" s="2">
        <v>6.0913705583756299E-2</v>
      </c>
      <c r="I29" s="24">
        <v>5.0990471474888201E-2</v>
      </c>
      <c r="J29" s="24">
        <v>5.0467770689037003E-2</v>
      </c>
      <c r="K29">
        <v>5.31</v>
      </c>
    </row>
    <row r="30" spans="2:11" x14ac:dyDescent="0.2">
      <c r="B30">
        <v>2022</v>
      </c>
      <c r="C30" s="3">
        <v>119.26</v>
      </c>
      <c r="D30" s="3">
        <v>188.05</v>
      </c>
      <c r="E30" s="3">
        <v>158.942549800796</v>
      </c>
      <c r="F30" s="3">
        <v>160.62</v>
      </c>
      <c r="G30" s="2">
        <v>3.0204732783833999E-2</v>
      </c>
      <c r="H30" s="2">
        <v>4.49438202247191E-2</v>
      </c>
      <c r="I30" s="24">
        <v>3.5844470630964298E-2</v>
      </c>
      <c r="J30" s="24">
        <v>3.53629684970738E-2</v>
      </c>
      <c r="K30">
        <v>5.68</v>
      </c>
    </row>
    <row r="31" spans="2:11" x14ac:dyDescent="0.2">
      <c r="B31">
        <v>2023</v>
      </c>
      <c r="C31" s="3">
        <v>150.62</v>
      </c>
      <c r="D31" s="3">
        <v>187.79</v>
      </c>
      <c r="E31" s="3">
        <v>163.52765151515101</v>
      </c>
      <c r="F31" s="3">
        <v>160.815</v>
      </c>
      <c r="G31" s="2">
        <v>3.0246551999573899E-2</v>
      </c>
      <c r="H31" s="2">
        <v>4.0100916212986303E-2</v>
      </c>
      <c r="I31" s="24">
        <v>3.6564701535369497E-2</v>
      </c>
      <c r="J31" s="24">
        <v>3.7558688386923403E-2</v>
      </c>
      <c r="K31">
        <v>3.02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25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107</v>
      </c>
      <c r="C4" s="3">
        <v>16.940000000000001</v>
      </c>
      <c r="D4" s="3">
        <v>24.59</v>
      </c>
      <c r="E4" s="3">
        <f>(Table1[[#This Row],[PriceHigh]]+Table1[[#This Row],[PriceLow]])/2</f>
        <v>20.765000000000001</v>
      </c>
      <c r="F4" s="3">
        <v>0.875</v>
      </c>
      <c r="G4" s="25" t="e">
        <f>(Table1[[#This Row],[Dividend]]-F3)/F3</f>
        <v>#DIV/0!</v>
      </c>
      <c r="H4" s="2">
        <v>5.1652892561983403E-2</v>
      </c>
      <c r="I4" s="2">
        <v>3.5583570557136998E-2</v>
      </c>
    </row>
    <row r="5" spans="2:9" x14ac:dyDescent="0.2">
      <c r="B5" t="s">
        <v>108</v>
      </c>
      <c r="C5" s="3">
        <v>20.25</v>
      </c>
      <c r="D5" s="3">
        <v>23.59</v>
      </c>
      <c r="E5" s="3">
        <f>(Table1[[#This Row],[PriceHigh]]+Table1[[#This Row],[PriceLow]])/2</f>
        <v>21.92</v>
      </c>
      <c r="F5" s="3">
        <v>0.92500000000000004</v>
      </c>
      <c r="G5" s="25">
        <f>(Table1[[#This Row],[Dividend]]-F4)/F4</f>
        <v>5.7142857142857197E-2</v>
      </c>
      <c r="H5" s="2">
        <v>4.5679012345678997E-2</v>
      </c>
      <c r="I5" s="2">
        <v>3.9211530309453103E-2</v>
      </c>
    </row>
    <row r="6" spans="2:9" x14ac:dyDescent="0.2">
      <c r="B6" t="s">
        <v>109</v>
      </c>
      <c r="C6" s="3">
        <v>21.69</v>
      </c>
      <c r="D6" s="3">
        <v>26.69</v>
      </c>
      <c r="E6" s="3">
        <f>(Table1[[#This Row],[PriceHigh]]+Table1[[#This Row],[PriceLow]])/2</f>
        <v>24.19</v>
      </c>
      <c r="F6" s="3">
        <v>0.96299999999999997</v>
      </c>
      <c r="G6" s="25">
        <f>(Table1[[#This Row],[Dividend]]-F5)/F5</f>
        <v>4.1081081081080995E-2</v>
      </c>
      <c r="H6" s="2">
        <v>4.4398340248962602E-2</v>
      </c>
      <c r="I6" s="2">
        <v>3.6080929186961402E-2</v>
      </c>
    </row>
    <row r="7" spans="2:9" x14ac:dyDescent="0.2">
      <c r="B7" t="s">
        <v>110</v>
      </c>
      <c r="C7" s="3">
        <v>25.88</v>
      </c>
      <c r="D7" s="3">
        <v>34.06</v>
      </c>
      <c r="E7" s="3">
        <f>(Table1[[#This Row],[PriceHigh]]+Table1[[#This Row],[PriceLow]])/2</f>
        <v>29.97</v>
      </c>
      <c r="F7" s="3">
        <v>1.04</v>
      </c>
      <c r="G7" s="25">
        <f>(Table1[[#This Row],[Dividend]]-F6)/F6</f>
        <v>7.9958463136033303E-2</v>
      </c>
      <c r="H7" s="2">
        <v>4.0185471406491501E-2</v>
      </c>
      <c r="I7" s="2">
        <v>3.0534351145038101E-2</v>
      </c>
    </row>
    <row r="8" spans="2:9" x14ac:dyDescent="0.2">
      <c r="B8" t="s">
        <v>111</v>
      </c>
      <c r="C8" s="3">
        <v>31.13</v>
      </c>
      <c r="D8" s="3">
        <v>44.34</v>
      </c>
      <c r="E8" s="3">
        <f>(Table1[[#This Row],[PriceHigh]]+Table1[[#This Row],[PriceLow]])/2</f>
        <v>37.734999999999999</v>
      </c>
      <c r="F8" s="3">
        <v>1.1399999999999999</v>
      </c>
      <c r="G8" s="25">
        <f>(Table1[[#This Row],[Dividend]]-F7)/F7</f>
        <v>9.615384615384602E-2</v>
      </c>
      <c r="H8" s="2">
        <v>3.6620623193061301E-2</v>
      </c>
      <c r="I8" s="2">
        <v>2.57104194857916E-2</v>
      </c>
    </row>
    <row r="9" spans="2:9" x14ac:dyDescent="0.2">
      <c r="B9" t="s">
        <v>112</v>
      </c>
      <c r="C9" s="3">
        <v>36.130000000000003</v>
      </c>
      <c r="D9" s="3">
        <v>44.47</v>
      </c>
      <c r="E9" s="3">
        <f>(Table1[[#This Row],[PriceHigh]]+Table1[[#This Row],[PriceLow]])/2</f>
        <v>40.299999999999997</v>
      </c>
      <c r="F9" s="3">
        <v>1.22</v>
      </c>
      <c r="G9" s="25">
        <f>(Table1[[#This Row],[Dividend]]-F8)/F8</f>
        <v>7.0175438596491294E-2</v>
      </c>
      <c r="H9" s="2">
        <v>3.3766952670910601E-2</v>
      </c>
      <c r="I9" s="2">
        <v>2.7434225320440701E-2</v>
      </c>
    </row>
    <row r="10" spans="2:9" x14ac:dyDescent="0.2">
      <c r="B10" t="s">
        <v>113</v>
      </c>
      <c r="C10" s="3">
        <v>36.840000000000003</v>
      </c>
      <c r="D10" s="3">
        <v>51.78</v>
      </c>
      <c r="E10" s="3">
        <f>(Table1[[#This Row],[PriceHigh]]+Table1[[#This Row],[PriceLow]])/2</f>
        <v>44.31</v>
      </c>
      <c r="F10" s="3">
        <v>1.24</v>
      </c>
      <c r="G10" s="25">
        <f>(Table1[[#This Row],[Dividend]]-F9)/F9</f>
        <v>1.6393442622950834E-2</v>
      </c>
      <c r="H10" s="2">
        <v>3.3659066232356101E-2</v>
      </c>
      <c r="I10" s="2">
        <v>2.3947470065662401E-2</v>
      </c>
    </row>
    <row r="11" spans="2:9" x14ac:dyDescent="0.2">
      <c r="B11" t="s">
        <v>114</v>
      </c>
      <c r="C11" s="3">
        <v>35.53</v>
      </c>
      <c r="D11" s="3">
        <v>47.13</v>
      </c>
      <c r="E11" s="3">
        <f>(Table1[[#This Row],[PriceHigh]]+Table1[[#This Row],[PriceLow]])/2</f>
        <v>41.33</v>
      </c>
      <c r="F11" s="3">
        <v>1.3</v>
      </c>
      <c r="G11" s="25">
        <f>(Table1[[#This Row],[Dividend]]-F10)/F10</f>
        <v>4.8387096774193589E-2</v>
      </c>
      <c r="H11" s="2">
        <v>3.6588798198705301E-2</v>
      </c>
      <c r="I11" s="2">
        <v>2.7583280288563501E-2</v>
      </c>
    </row>
    <row r="12" spans="2:9" x14ac:dyDescent="0.2">
      <c r="B12" t="s">
        <v>115</v>
      </c>
      <c r="C12" s="3">
        <v>39.39</v>
      </c>
      <c r="D12" s="3">
        <v>49.02</v>
      </c>
      <c r="E12" s="3">
        <f>(Table1[[#This Row],[PriceHigh]]+Table1[[#This Row],[PriceLow]])/2</f>
        <v>44.204999999999998</v>
      </c>
      <c r="F12" s="3">
        <v>1.325</v>
      </c>
      <c r="G12" s="25">
        <f>(Table1[[#This Row],[Dividend]]-F11)/F11</f>
        <v>1.9230769230769162E-2</v>
      </c>
      <c r="H12" s="2">
        <v>3.3637979182533598E-2</v>
      </c>
      <c r="I12" s="2">
        <v>2.70297837617299E-2</v>
      </c>
    </row>
    <row r="13" spans="2:9" x14ac:dyDescent="0.2">
      <c r="B13" t="s">
        <v>116</v>
      </c>
      <c r="C13" s="3">
        <v>32.950000000000003</v>
      </c>
      <c r="D13" s="3">
        <v>45.8</v>
      </c>
      <c r="E13" s="3">
        <f>(Table1[[#This Row],[PriceHigh]]+Table1[[#This Row],[PriceLow]])/2</f>
        <v>39.375</v>
      </c>
      <c r="F13" s="3">
        <v>1.4</v>
      </c>
      <c r="G13" s="25">
        <f>(Table1[[#This Row],[Dividend]]-F12)/F12</f>
        <v>5.6603773584905627E-2</v>
      </c>
      <c r="H13" s="2">
        <v>4.2488619119878598E-2</v>
      </c>
      <c r="I13" s="2">
        <v>3.05676855895196E-2</v>
      </c>
    </row>
    <row r="14" spans="2:9" x14ac:dyDescent="0.2">
      <c r="B14" t="s">
        <v>117</v>
      </c>
      <c r="C14" s="3">
        <v>30.93</v>
      </c>
      <c r="D14" s="3">
        <v>43.5</v>
      </c>
      <c r="E14" s="3">
        <f>(Table1[[#This Row],[PriceHigh]]+Table1[[#This Row],[PriceLow]])/2</f>
        <v>37.215000000000003</v>
      </c>
      <c r="F14" s="3">
        <v>1.43</v>
      </c>
      <c r="G14" s="25">
        <f>(Table1[[#This Row],[Dividend]]-F13)/F13</f>
        <v>2.142857142857145E-2</v>
      </c>
      <c r="H14" s="2">
        <v>4.6233430326543798E-2</v>
      </c>
      <c r="I14" s="2">
        <v>3.28735632183908E-2</v>
      </c>
    </row>
    <row r="15" spans="2:9" x14ac:dyDescent="0.2">
      <c r="B15" t="s">
        <v>118</v>
      </c>
      <c r="C15" s="3">
        <v>42.22</v>
      </c>
      <c r="D15" s="3">
        <v>55.41</v>
      </c>
      <c r="E15" s="3">
        <f>(Table1[[#This Row],[PriceHigh]]+Table1[[#This Row],[PriceLow]])/2</f>
        <v>48.814999999999998</v>
      </c>
      <c r="F15" s="3">
        <v>1.53</v>
      </c>
      <c r="G15" s="25">
        <f>(Table1[[#This Row],[Dividend]]-F14)/F14</f>
        <v>6.9930069930069991E-2</v>
      </c>
      <c r="H15" s="2">
        <v>3.6238749407863501E-2</v>
      </c>
      <c r="I15" s="2">
        <v>2.7612344342176499E-2</v>
      </c>
    </row>
    <row r="16" spans="2:9" x14ac:dyDescent="0.2">
      <c r="B16" t="s">
        <v>119</v>
      </c>
      <c r="C16" s="3">
        <v>50.51</v>
      </c>
      <c r="D16" s="3">
        <v>65.77</v>
      </c>
      <c r="E16" s="3">
        <f>(Table1[[#This Row],[PriceHigh]]+Table1[[#This Row],[PriceLow]])/2</f>
        <v>58.14</v>
      </c>
      <c r="F16" s="3">
        <v>1.75</v>
      </c>
      <c r="G16" s="25">
        <f>(Table1[[#This Row],[Dividend]]-F15)/F15</f>
        <v>0.1437908496732026</v>
      </c>
      <c r="H16" s="2">
        <v>3.4646604632745902E-2</v>
      </c>
      <c r="I16" s="2">
        <v>2.6607875931275601E-2</v>
      </c>
    </row>
    <row r="17" spans="2:9" x14ac:dyDescent="0.2">
      <c r="B17" t="s">
        <v>120</v>
      </c>
      <c r="C17" s="3">
        <v>54.08</v>
      </c>
      <c r="D17" s="3">
        <v>75.97</v>
      </c>
      <c r="E17" s="3">
        <f>(Table1[[#This Row],[PriceHigh]]+Table1[[#This Row],[PriceLow]])/2</f>
        <v>65.025000000000006</v>
      </c>
      <c r="F17" s="3">
        <v>2.0099999999999998</v>
      </c>
      <c r="G17" s="25">
        <f>(Table1[[#This Row],[Dividend]]-F16)/F16</f>
        <v>0.14857142857142844</v>
      </c>
      <c r="H17" s="2">
        <v>3.7167159763313598E-2</v>
      </c>
      <c r="I17" s="2">
        <v>2.6457812294326699E-2</v>
      </c>
    </row>
    <row r="18" spans="2:9" x14ac:dyDescent="0.2">
      <c r="B18" t="s">
        <v>121</v>
      </c>
      <c r="C18" s="3">
        <v>66.430000000000007</v>
      </c>
      <c r="D18" s="3">
        <v>95.08</v>
      </c>
      <c r="E18" s="3">
        <f>(Table1[[#This Row],[PriceHigh]]+Table1[[#This Row],[PriceLow]])/2</f>
        <v>80.754999999999995</v>
      </c>
      <c r="F18" s="3">
        <v>2.2599999999999998</v>
      </c>
      <c r="G18" s="25">
        <f>(Table1[[#This Row],[Dividend]]-F17)/F17</f>
        <v>0.12437810945273634</v>
      </c>
      <c r="H18" s="2">
        <v>3.4020773746801097E-2</v>
      </c>
      <c r="I18" s="2">
        <v>2.37694572991165E-2</v>
      </c>
    </row>
    <row r="19" spans="2:9" x14ac:dyDescent="0.2">
      <c r="B19" t="s">
        <v>122</v>
      </c>
      <c r="C19" s="3">
        <v>57.83</v>
      </c>
      <c r="D19" s="3">
        <v>103.09</v>
      </c>
      <c r="E19" s="3">
        <f>(Table1[[#This Row],[PriceHigh]]+Table1[[#This Row],[PriceLow]])/2</f>
        <v>80.460000000000008</v>
      </c>
      <c r="F19" s="3">
        <v>2.5299999999999998</v>
      </c>
      <c r="G19" s="25">
        <f>(Table1[[#This Row],[Dividend]]-F18)/F18</f>
        <v>0.11946902654867259</v>
      </c>
      <c r="H19" s="2">
        <v>4.3748919246065998E-2</v>
      </c>
      <c r="I19" s="2">
        <v>2.4541662624890801E-2</v>
      </c>
    </row>
    <row r="20" spans="2:9" x14ac:dyDescent="0.2">
      <c r="B20" t="s">
        <v>123</v>
      </c>
      <c r="C20" s="3">
        <v>56.46</v>
      </c>
      <c r="D20" s="3">
        <v>79.64</v>
      </c>
      <c r="E20" s="3">
        <f>(Table1[[#This Row],[PriceHigh]]+Table1[[#This Row],[PriceLow]])/2</f>
        <v>68.05</v>
      </c>
      <c r="F20" s="3">
        <v>2.66</v>
      </c>
      <c r="G20" s="25">
        <f>(Table1[[#This Row],[Dividend]]-F19)/F19</f>
        <v>5.1383399209486307E-2</v>
      </c>
      <c r="H20" s="2">
        <v>4.7113000354232999E-2</v>
      </c>
      <c r="I20" s="2">
        <v>3.3400301356102398E-2</v>
      </c>
    </row>
    <row r="21" spans="2:9" x14ac:dyDescent="0.2">
      <c r="B21" t="s">
        <v>124</v>
      </c>
      <c r="C21" s="3">
        <v>67.31</v>
      </c>
      <c r="D21" s="3">
        <v>91.6</v>
      </c>
      <c r="E21" s="3">
        <f>(Table1[[#This Row],[PriceHigh]]+Table1[[#This Row],[PriceLow]])/2</f>
        <v>79.454999999999998</v>
      </c>
      <c r="F21" s="3">
        <v>2.84</v>
      </c>
      <c r="G21" s="25">
        <f>(Table1[[#This Row],[Dividend]]-F20)/F20</f>
        <v>6.7669172932330712E-2</v>
      </c>
      <c r="H21" s="2">
        <v>4.2192839102659301E-2</v>
      </c>
      <c r="I21" s="2">
        <v>3.1004366812226999E-2</v>
      </c>
    </row>
    <row r="22" spans="2:9" x14ac:dyDescent="0.2">
      <c r="B22" t="s">
        <v>125</v>
      </c>
      <c r="C22" s="3">
        <v>89.88</v>
      </c>
      <c r="D22" s="3">
        <v>109.66</v>
      </c>
      <c r="E22" s="3">
        <f>(Table1[[#This Row],[PriceHigh]]+Table1[[#This Row],[PriceLow]])/2</f>
        <v>99.77</v>
      </c>
      <c r="F22" s="3">
        <v>3.09</v>
      </c>
      <c r="G22" s="25">
        <f>(Table1[[#This Row],[Dividend]]-F21)/F21</f>
        <v>8.8028169014084515E-2</v>
      </c>
      <c r="H22" s="2">
        <v>3.4379172229639501E-2</v>
      </c>
      <c r="I22" s="2">
        <v>2.8178004741929601E-2</v>
      </c>
    </row>
    <row r="23" spans="2:9" x14ac:dyDescent="0.2">
      <c r="B23" t="s">
        <v>126</v>
      </c>
      <c r="C23" s="3">
        <v>96.41</v>
      </c>
      <c r="D23" s="3">
        <v>117.96</v>
      </c>
      <c r="E23" s="3">
        <f>(Table1[[#This Row],[PriceHigh]]+Table1[[#This Row],[PriceLow]])/2</f>
        <v>107.185</v>
      </c>
      <c r="F23" s="3">
        <v>3.51</v>
      </c>
      <c r="G23" s="25">
        <f>(Table1[[#This Row],[Dividend]]-F22)/F22</f>
        <v>0.13592233009708737</v>
      </c>
      <c r="H23" s="2">
        <v>3.6407011720775803E-2</v>
      </c>
      <c r="I23" s="2">
        <v>2.9755849440488299E-2</v>
      </c>
    </row>
    <row r="24" spans="2:9" x14ac:dyDescent="0.2">
      <c r="B24" t="s">
        <v>127</v>
      </c>
      <c r="C24" s="3">
        <v>109.26</v>
      </c>
      <c r="D24" s="3">
        <v>127.76</v>
      </c>
      <c r="E24" s="3">
        <f>(Table1[[#This Row],[PriceHigh]]+Table1[[#This Row],[PriceLow]])/2</f>
        <v>118.51</v>
      </c>
      <c r="F24" s="3">
        <v>3.9</v>
      </c>
      <c r="G24" s="25">
        <f>(Table1[[#This Row],[Dividend]]-F23)/F23</f>
        <v>0.11111111111111115</v>
      </c>
      <c r="H24" s="2">
        <v>3.5694673256452397E-2</v>
      </c>
      <c r="I24" s="2">
        <v>3.0525986224170298E-2</v>
      </c>
    </row>
    <row r="25" spans="2:9" x14ac:dyDescent="0.2">
      <c r="B25" t="s">
        <v>128</v>
      </c>
      <c r="C25" s="3">
        <v>100.86</v>
      </c>
      <c r="D25" s="3">
        <v>134.85</v>
      </c>
      <c r="E25" s="3">
        <f>(Table1[[#This Row],[PriceHigh]]+Table1[[#This Row],[PriceLow]])/2</f>
        <v>117.85499999999999</v>
      </c>
      <c r="F25" s="3">
        <v>4.21</v>
      </c>
      <c r="G25" s="25">
        <f>(Table1[[#This Row],[Dividend]]-F24)/F24</f>
        <v>7.9487179487179496E-2</v>
      </c>
      <c r="H25" s="2">
        <v>4.1741027166369203E-2</v>
      </c>
      <c r="I25" s="2">
        <v>3.1219873934000698E-2</v>
      </c>
    </row>
    <row r="26" spans="2:9" x14ac:dyDescent="0.2">
      <c r="B26" t="s">
        <v>129</v>
      </c>
      <c r="C26" s="3">
        <v>70.02</v>
      </c>
      <c r="D26" s="3">
        <v>112.78</v>
      </c>
      <c r="E26" s="3">
        <f>(Table1[[#This Row],[PriceHigh]]+Table1[[#This Row],[PriceLow]])/2</f>
        <v>91.4</v>
      </c>
      <c r="F26" s="3">
        <v>4.28</v>
      </c>
      <c r="G26" s="25">
        <f>(Table1[[#This Row],[Dividend]]-F25)/F25</f>
        <v>1.6627078384798169E-2</v>
      </c>
      <c r="H26" s="2">
        <v>6.112539274493E-2</v>
      </c>
      <c r="I26" s="2">
        <v>3.7949991133179602E-2</v>
      </c>
    </row>
    <row r="27" spans="2:9" x14ac:dyDescent="0.2">
      <c r="B27" t="s">
        <v>130</v>
      </c>
      <c r="C27" s="3">
        <v>78.98</v>
      </c>
      <c r="D27" s="3">
        <v>118.77</v>
      </c>
      <c r="E27" s="3">
        <f>(Table1[[#This Row],[PriceHigh]]+Table1[[#This Row],[PriceLow]])/2</f>
        <v>98.875</v>
      </c>
      <c r="F27" s="3">
        <v>4.29</v>
      </c>
      <c r="G27" s="25">
        <f>(Table1[[#This Row],[Dividend]]-F26)/F26</f>
        <v>2.3364485981307911E-3</v>
      </c>
      <c r="H27" s="2">
        <v>5.4317548746518098E-2</v>
      </c>
      <c r="I27" s="2">
        <v>3.6120232381914599E-2</v>
      </c>
    </row>
    <row r="28" spans="2:9" x14ac:dyDescent="0.2">
      <c r="B28" t="s">
        <v>131</v>
      </c>
      <c r="C28" s="3">
        <v>103.04</v>
      </c>
      <c r="D28" s="3">
        <v>125.98</v>
      </c>
      <c r="E28" s="3">
        <f>(Table1[[#This Row],[PriceHigh]]+Table1[[#This Row],[PriceLow]])/2</f>
        <v>114.51</v>
      </c>
      <c r="F28" s="3">
        <v>4.32</v>
      </c>
      <c r="G28" s="25">
        <f>(Table1[[#This Row],[Dividend]]-F27)/F27</f>
        <v>6.9930069930070511E-3</v>
      </c>
      <c r="H28" s="2">
        <v>4.1925465838509299E-2</v>
      </c>
      <c r="I28" s="2">
        <v>3.4291157326559699E-2</v>
      </c>
    </row>
    <row r="29" spans="2:9" x14ac:dyDescent="0.2">
      <c r="B29" t="s">
        <v>132</v>
      </c>
      <c r="C29" s="3">
        <v>100.99</v>
      </c>
      <c r="D29" s="3">
        <v>133.6</v>
      </c>
      <c r="E29" s="3">
        <f>(Table1[[#This Row],[PriceHigh]]+Table1[[#This Row],[PriceLow]])/2</f>
        <v>117.29499999999999</v>
      </c>
      <c r="F29" s="3">
        <v>4.4800000000000004</v>
      </c>
      <c r="G29" s="25">
        <f>(Table1[[#This Row],[Dividend]]-F28)/F28</f>
        <v>3.703703703703707E-2</v>
      </c>
      <c r="H29" s="2">
        <v>4.4360827804733098E-2</v>
      </c>
      <c r="I29" s="2">
        <v>3.3532934131736497E-2</v>
      </c>
    </row>
    <row r="30" spans="2:9" x14ac:dyDescent="0.2">
      <c r="B30" t="s">
        <v>133</v>
      </c>
      <c r="C30" s="3">
        <v>108.57</v>
      </c>
      <c r="D30" s="3">
        <v>126.68</v>
      </c>
      <c r="E30" s="3">
        <f>(Table1[[#This Row],[PriceHigh]]+Table1[[#This Row],[PriceLow]])/2</f>
        <v>117.625</v>
      </c>
      <c r="F30" s="3">
        <v>4.76</v>
      </c>
      <c r="G30" s="25">
        <f>(Table1[[#This Row],[Dividend]]-F29)/F29</f>
        <v>6.2499999999999854E-2</v>
      </c>
      <c r="H30" s="2">
        <v>4.3842682140554402E-2</v>
      </c>
      <c r="I30" s="2">
        <v>3.7574992106094003E-2</v>
      </c>
    </row>
    <row r="31" spans="2:9" x14ac:dyDescent="0.2">
      <c r="B31" t="s">
        <v>134</v>
      </c>
      <c r="C31" s="3">
        <v>54.22</v>
      </c>
      <c r="D31" s="3">
        <v>121.43</v>
      </c>
      <c r="E31" s="3">
        <f>(Table1[[#This Row],[PriceHigh]]+Table1[[#This Row],[PriceLow]])/2</f>
        <v>87.825000000000003</v>
      </c>
      <c r="F31" s="3">
        <v>5.16</v>
      </c>
      <c r="G31" s="25">
        <f>(Table1[[#This Row],[Dividend]]-F30)/F30</f>
        <v>8.4033613445378227E-2</v>
      </c>
      <c r="H31" s="2">
        <v>9.5167834747325694E-2</v>
      </c>
      <c r="I31" s="2">
        <v>4.2493617722144397E-2</v>
      </c>
    </row>
    <row r="32" spans="2:9" x14ac:dyDescent="0.2">
      <c r="B32" t="s">
        <v>135</v>
      </c>
      <c r="C32" s="3">
        <v>84.71</v>
      </c>
      <c r="D32" s="3">
        <v>118.79</v>
      </c>
      <c r="E32" s="3">
        <f>(Table1[[#This Row],[PriceHigh]]+Table1[[#This Row],[PriceLow]])/2</f>
        <v>101.75</v>
      </c>
      <c r="F32" s="3">
        <v>5.31</v>
      </c>
      <c r="G32" s="25">
        <f>(Table1[[#This Row],[Dividend]]-F31)/F31</f>
        <v>2.9069767441860361E-2</v>
      </c>
      <c r="H32" s="2">
        <v>6.2684452839098098E-2</v>
      </c>
      <c r="I32" s="2">
        <v>4.4700732384880801E-2</v>
      </c>
    </row>
    <row r="33" spans="2:9" x14ac:dyDescent="0.2">
      <c r="B33" t="s">
        <v>136</v>
      </c>
      <c r="C33" s="3">
        <v>119.26</v>
      </c>
      <c r="D33" s="3">
        <v>188.05</v>
      </c>
      <c r="E33" s="3">
        <f>(Table1[[#This Row],[PriceHigh]]+Table1[[#This Row],[PriceLow]])/2</f>
        <v>153.655</v>
      </c>
      <c r="F33" s="3">
        <v>5.68</v>
      </c>
      <c r="G33" s="25">
        <f>(Table1[[#This Row],[Dividend]]-F32)/F32</f>
        <v>6.9679849340866309E-2</v>
      </c>
      <c r="H33" s="2">
        <v>4.7627033372463497E-2</v>
      </c>
      <c r="I33" s="2">
        <v>3.0204732783833999E-2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6.04</v>
      </c>
      <c r="G34" s="25">
        <f>(Table1[[#This Row],[Dividend]]-F33)/F33</f>
        <v>6.3380281690140899E-2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G3" sqref="G3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">
      <c r="B2" s="35">
        <v>45121</v>
      </c>
      <c r="C2">
        <v>153.58000000000001</v>
      </c>
      <c r="E2">
        <v>1.51</v>
      </c>
      <c r="F2">
        <f>Table3[[#This Row],[DivPay]]*4</f>
        <v>6.04</v>
      </c>
      <c r="G2" s="2">
        <f>Table3[[#This Row],[FwdDiv]]/Table3[[#This Row],[SharePrice]]</f>
        <v>3.9328037504883444E-2</v>
      </c>
    </row>
    <row r="3" spans="2:9" x14ac:dyDescent="0.2">
      <c r="B3" s="35">
        <v>45120</v>
      </c>
      <c r="C3">
        <v>157.51</v>
      </c>
      <c r="E3">
        <v>1.51</v>
      </c>
      <c r="F3">
        <f>Table3[[#This Row],[DivPay]]*4</f>
        <v>6.04</v>
      </c>
      <c r="G3" s="2">
        <f>Table3[[#This Row],[FwdDiv]]/Table3[[#This Row],[SharePrice]]</f>
        <v>3.8346771633547078E-2</v>
      </c>
    </row>
    <row r="4" spans="2:9" x14ac:dyDescent="0.2">
      <c r="B4" s="35">
        <v>45119</v>
      </c>
      <c r="C4">
        <v>159.63999999999999</v>
      </c>
      <c r="E4">
        <v>1.51</v>
      </c>
      <c r="F4">
        <f>Table3[[#This Row],[DivPay]]*4</f>
        <v>6.04</v>
      </c>
      <c r="G4" s="2">
        <f>Table3[[#This Row],[FwdDiv]]/Table3[[#This Row],[SharePrice]]</f>
        <v>3.7835129040340768E-2</v>
      </c>
    </row>
    <row r="5" spans="2:9" x14ac:dyDescent="0.2">
      <c r="B5" s="35">
        <v>45118</v>
      </c>
      <c r="C5">
        <v>158.12</v>
      </c>
      <c r="E5">
        <v>1.51</v>
      </c>
      <c r="F5">
        <f>Table3[[#This Row],[DivPay]]*4</f>
        <v>6.04</v>
      </c>
      <c r="G5" s="2">
        <f>Table3[[#This Row],[FwdDiv]]/Table3[[#This Row],[SharePrice]]</f>
        <v>3.8198836326840374E-2</v>
      </c>
    </row>
    <row r="6" spans="2:9" x14ac:dyDescent="0.2">
      <c r="B6" s="35">
        <v>45117</v>
      </c>
      <c r="C6">
        <v>155.25</v>
      </c>
      <c r="E6">
        <v>1.51</v>
      </c>
      <c r="F6">
        <f>Table3[[#This Row],[DivPay]]*4</f>
        <v>6.04</v>
      </c>
      <c r="G6" s="2">
        <f>Table3[[#This Row],[FwdDiv]]/Table3[[#This Row],[SharePrice]]</f>
        <v>3.8904991948470212E-2</v>
      </c>
    </row>
    <row r="7" spans="2:9" x14ac:dyDescent="0.2">
      <c r="B7" s="35">
        <v>45114</v>
      </c>
      <c r="C7">
        <v>154.22</v>
      </c>
      <c r="E7">
        <v>1.51</v>
      </c>
      <c r="F7">
        <f>Table3[[#This Row],[DivPay]]*4</f>
        <v>6.04</v>
      </c>
      <c r="G7" s="2">
        <f>Table3[[#This Row],[FwdDiv]]/Table3[[#This Row],[SharePrice]]</f>
        <v>3.9164829464401502E-2</v>
      </c>
    </row>
    <row r="8" spans="2:9" x14ac:dyDescent="0.2">
      <c r="B8" s="35">
        <v>45113</v>
      </c>
      <c r="C8">
        <v>152.88</v>
      </c>
      <c r="E8">
        <v>1.51</v>
      </c>
      <c r="F8">
        <f>Table3[[#This Row],[DivPay]]*4</f>
        <v>6.04</v>
      </c>
      <c r="G8" s="2">
        <f>Table3[[#This Row],[FwdDiv]]/Table3[[#This Row],[SharePrice]]</f>
        <v>3.950811093668237E-2</v>
      </c>
    </row>
    <row r="9" spans="2:9" x14ac:dyDescent="0.2">
      <c r="B9" s="35">
        <v>45112</v>
      </c>
      <c r="C9">
        <v>156.31</v>
      </c>
      <c r="E9">
        <v>1.51</v>
      </c>
      <c r="F9">
        <f>Table3[[#This Row],[DivPay]]*4</f>
        <v>6.04</v>
      </c>
      <c r="G9" s="2">
        <f>Table3[[#This Row],[FwdDiv]]/Table3[[#This Row],[SharePrice]]</f>
        <v>3.8641161793871157E-2</v>
      </c>
    </row>
    <row r="10" spans="2:9" x14ac:dyDescent="0.2">
      <c r="B10" s="35">
        <v>45110</v>
      </c>
      <c r="C10">
        <v>157.21</v>
      </c>
      <c r="E10">
        <v>1.51</v>
      </c>
      <c r="F10">
        <f>Table3[[#This Row],[DivPay]]*4</f>
        <v>6.04</v>
      </c>
      <c r="G10" s="2">
        <f>Table3[[#This Row],[FwdDiv]]/Table3[[#This Row],[SharePrice]]</f>
        <v>3.8419947840468163E-2</v>
      </c>
    </row>
    <row r="11" spans="2:9" x14ac:dyDescent="0.2">
      <c r="B11" s="35">
        <v>45107</v>
      </c>
      <c r="C11">
        <v>157.35</v>
      </c>
      <c r="E11">
        <v>1.51</v>
      </c>
      <c r="F11">
        <f>Table3[[#This Row],[DivPay]]*4</f>
        <v>6.04</v>
      </c>
      <c r="G11" s="2">
        <f>Table3[[#This Row],[FwdDiv]]/Table3[[#This Row],[SharePrice]]</f>
        <v>3.8385764219891962E-2</v>
      </c>
    </row>
    <row r="12" spans="2:9" x14ac:dyDescent="0.2">
      <c r="B12" s="35">
        <v>45106</v>
      </c>
      <c r="C12">
        <v>156.24</v>
      </c>
      <c r="E12">
        <v>1.51</v>
      </c>
      <c r="F12">
        <f>Table3[[#This Row],[DivPay]]*4</f>
        <v>6.04</v>
      </c>
      <c r="G12" s="2">
        <f>Table3[[#This Row],[FwdDiv]]/Table3[[#This Row],[SharePrice]]</f>
        <v>3.8658474142345106E-2</v>
      </c>
    </row>
    <row r="13" spans="2:9" x14ac:dyDescent="0.2">
      <c r="B13" s="35">
        <v>45105</v>
      </c>
      <c r="C13">
        <v>154.91999999999999</v>
      </c>
      <c r="E13">
        <v>1.51</v>
      </c>
      <c r="F13">
        <f>Table3[[#This Row],[DivPay]]*4</f>
        <v>6.04</v>
      </c>
      <c r="G13" s="2">
        <f>Table3[[#This Row],[FwdDiv]]/Table3[[#This Row],[SharePrice]]</f>
        <v>3.8987864704363544E-2</v>
      </c>
    </row>
    <row r="14" spans="2:9" x14ac:dyDescent="0.2">
      <c r="B14" s="35">
        <v>45104</v>
      </c>
      <c r="C14">
        <v>153.53</v>
      </c>
      <c r="E14">
        <v>1.51</v>
      </c>
      <c r="F14">
        <f>Table3[[#This Row],[DivPay]]*4</f>
        <v>6.04</v>
      </c>
      <c r="G14" s="2">
        <f>Table3[[#This Row],[FwdDiv]]/Table3[[#This Row],[SharePrice]]</f>
        <v>3.9340845437373803E-2</v>
      </c>
    </row>
    <row r="15" spans="2:9" x14ac:dyDescent="0.2">
      <c r="B15" s="35">
        <v>45103</v>
      </c>
      <c r="C15">
        <v>154.01</v>
      </c>
      <c r="E15">
        <v>1.51</v>
      </c>
      <c r="F15">
        <f>Table3[[#This Row],[DivPay]]*4</f>
        <v>6.04</v>
      </c>
      <c r="G15" s="2">
        <f>Table3[[#This Row],[FwdDiv]]/Table3[[#This Row],[SharePrice]]</f>
        <v>3.9218232582299853E-2</v>
      </c>
    </row>
    <row r="16" spans="2:9" x14ac:dyDescent="0.2">
      <c r="B16" s="35">
        <v>45100</v>
      </c>
      <c r="C16">
        <v>151.35</v>
      </c>
      <c r="E16">
        <v>1.51</v>
      </c>
      <c r="F16">
        <f>Table3[[#This Row],[DivPay]]*4</f>
        <v>6.04</v>
      </c>
      <c r="G16" s="2">
        <f>Table3[[#This Row],[FwdDiv]]/Table3[[#This Row],[SharePrice]]</f>
        <v>3.9907499174099768E-2</v>
      </c>
    </row>
    <row r="17" spans="2:7" x14ac:dyDescent="0.2">
      <c r="B17" s="35">
        <v>45099</v>
      </c>
      <c r="C17">
        <v>152.63999999999999</v>
      </c>
      <c r="E17">
        <v>1.51</v>
      </c>
      <c r="F17">
        <f>Table3[[#This Row],[DivPay]]*4</f>
        <v>6.04</v>
      </c>
      <c r="G17" s="2">
        <f>Table3[[#This Row],[FwdDiv]]/Table3[[#This Row],[SharePrice]]</f>
        <v>3.957023060796646E-2</v>
      </c>
    </row>
    <row r="18" spans="2:7" x14ac:dyDescent="0.2">
      <c r="B18" s="35">
        <v>45098</v>
      </c>
      <c r="C18">
        <v>154.88</v>
      </c>
      <c r="E18">
        <v>1.51</v>
      </c>
      <c r="F18">
        <f>Table3[[#This Row],[DivPay]]*4</f>
        <v>6.04</v>
      </c>
      <c r="G18" s="2">
        <f>Table3[[#This Row],[FwdDiv]]/Table3[[#This Row],[SharePrice]]</f>
        <v>3.8997933884297523E-2</v>
      </c>
    </row>
    <row r="19" spans="2:7" x14ac:dyDescent="0.2">
      <c r="B19" s="35">
        <v>45097</v>
      </c>
      <c r="C19">
        <v>153.68</v>
      </c>
      <c r="E19">
        <v>1.51</v>
      </c>
      <c r="F19">
        <f>Table3[[#This Row],[DivPay]]*4</f>
        <v>6.04</v>
      </c>
      <c r="G19" s="2">
        <f>Table3[[#This Row],[FwdDiv]]/Table3[[#This Row],[SharePrice]]</f>
        <v>3.9302446642373763E-2</v>
      </c>
    </row>
    <row r="20" spans="2:7" x14ac:dyDescent="0.2">
      <c r="B20" s="35">
        <v>45093</v>
      </c>
      <c r="C20">
        <v>157.26</v>
      </c>
      <c r="E20">
        <v>1.51</v>
      </c>
      <c r="F20">
        <f>Table3[[#This Row],[DivPay]]*4</f>
        <v>6.04</v>
      </c>
      <c r="G20" s="2">
        <f>Table3[[#This Row],[FwdDiv]]/Table3[[#This Row],[SharePrice]]</f>
        <v>3.8407732417652295E-2</v>
      </c>
    </row>
    <row r="21" spans="2:7" x14ac:dyDescent="0.2">
      <c r="B21" s="35">
        <v>45092</v>
      </c>
      <c r="C21">
        <v>158.28</v>
      </c>
      <c r="E21">
        <v>1.51</v>
      </c>
      <c r="F21">
        <f>Table3[[#This Row],[DivPay]]*4</f>
        <v>6.04</v>
      </c>
      <c r="G21" s="2">
        <f>Table3[[#This Row],[FwdDiv]]/Table3[[#This Row],[SharePrice]]</f>
        <v>3.8160222390700028E-2</v>
      </c>
    </row>
    <row r="22" spans="2:7" x14ac:dyDescent="0.2">
      <c r="B22" s="35">
        <v>45091</v>
      </c>
      <c r="C22">
        <v>157.09</v>
      </c>
      <c r="E22">
        <v>1.51</v>
      </c>
      <c r="F22">
        <f>Table3[[#This Row],[DivPay]]*4</f>
        <v>6.04</v>
      </c>
      <c r="G22" s="2">
        <f>Table3[[#This Row],[FwdDiv]]/Table3[[#This Row],[SharePrice]]</f>
        <v>3.844929658157744E-2</v>
      </c>
    </row>
    <row r="23" spans="2:7" x14ac:dyDescent="0.2">
      <c r="B23" s="35">
        <v>45090</v>
      </c>
      <c r="C23">
        <v>158.51</v>
      </c>
      <c r="E23">
        <v>1.51</v>
      </c>
      <c r="F23">
        <f>Table3[[#This Row],[DivPay]]*4</f>
        <v>6.04</v>
      </c>
      <c r="G23" s="2">
        <f>Table3[[#This Row],[FwdDiv]]/Table3[[#This Row],[SharePrice]]</f>
        <v>3.8104851428931934E-2</v>
      </c>
    </row>
    <row r="24" spans="2:7" x14ac:dyDescent="0.2">
      <c r="B24" s="35">
        <v>45089</v>
      </c>
      <c r="C24">
        <v>157.33000000000001</v>
      </c>
      <c r="E24">
        <v>1.51</v>
      </c>
      <c r="F24">
        <f>Table3[[#This Row],[DivPay]]*4</f>
        <v>6.04</v>
      </c>
      <c r="G24" s="2">
        <f>Table3[[#This Row],[FwdDiv]]/Table3[[#This Row],[SharePrice]]</f>
        <v>3.8390643869573506E-2</v>
      </c>
    </row>
    <row r="25" spans="2:7" x14ac:dyDescent="0.2">
      <c r="B25" s="35">
        <v>45086</v>
      </c>
      <c r="C25">
        <v>158.86000000000001</v>
      </c>
      <c r="E25">
        <v>1.51</v>
      </c>
      <c r="F25">
        <f>Table3[[#This Row],[DivPay]]*4</f>
        <v>6.04</v>
      </c>
      <c r="G25" s="2">
        <f>Table3[[#This Row],[FwdDiv]]/Table3[[#This Row],[SharePrice]]</f>
        <v>3.8020898904695954E-2</v>
      </c>
    </row>
    <row r="26" spans="2:7" x14ac:dyDescent="0.2">
      <c r="B26" s="35">
        <v>45085</v>
      </c>
      <c r="C26">
        <v>159.24</v>
      </c>
      <c r="E26">
        <v>1.51</v>
      </c>
      <c r="F26">
        <f>Table3[[#This Row],[DivPay]]*4</f>
        <v>6.04</v>
      </c>
      <c r="G26" s="2">
        <f>Table3[[#This Row],[FwdDiv]]/Table3[[#This Row],[SharePrice]]</f>
        <v>3.7930168299422251E-2</v>
      </c>
    </row>
    <row r="27" spans="2:7" x14ac:dyDescent="0.2">
      <c r="B27" s="35">
        <v>45084</v>
      </c>
      <c r="C27">
        <v>159.83000000000001</v>
      </c>
      <c r="E27">
        <v>1.51</v>
      </c>
      <c r="F27">
        <f>Table3[[#This Row],[DivPay]]*4</f>
        <v>6.04</v>
      </c>
      <c r="G27" s="2">
        <f>Table3[[#This Row],[FwdDiv]]/Table3[[#This Row],[SharePrice]]</f>
        <v>3.7790152036538821E-2</v>
      </c>
    </row>
    <row r="28" spans="2:7" x14ac:dyDescent="0.2">
      <c r="B28" s="35">
        <v>45083</v>
      </c>
      <c r="C28">
        <v>155.79</v>
      </c>
      <c r="E28">
        <v>1.51</v>
      </c>
      <c r="F28">
        <f>Table3[[#This Row],[DivPay]]*4</f>
        <v>6.04</v>
      </c>
      <c r="G28" s="2">
        <f>Table3[[#This Row],[FwdDiv]]/Table3[[#This Row],[SharePrice]]</f>
        <v>3.877013929006997E-2</v>
      </c>
    </row>
    <row r="29" spans="2:7" x14ac:dyDescent="0.2">
      <c r="B29" s="35">
        <v>45082</v>
      </c>
      <c r="C29">
        <v>155.51</v>
      </c>
      <c r="E29">
        <v>1.51</v>
      </c>
      <c r="F29">
        <f>Table3[[#This Row],[DivPay]]*4</f>
        <v>6.04</v>
      </c>
      <c r="G29" s="2">
        <f>Table3[[#This Row],[FwdDiv]]/Table3[[#This Row],[SharePrice]]</f>
        <v>3.8839945984181085E-2</v>
      </c>
    </row>
    <row r="30" spans="2:7" x14ac:dyDescent="0.2">
      <c r="B30" s="35">
        <v>45079</v>
      </c>
      <c r="C30">
        <v>156.26</v>
      </c>
      <c r="E30">
        <v>1.51</v>
      </c>
      <c r="F30">
        <f>Table3[[#This Row],[DivPay]]*4</f>
        <v>6.04</v>
      </c>
      <c r="G30" s="2">
        <f>Table3[[#This Row],[FwdDiv]]/Table3[[#This Row],[SharePrice]]</f>
        <v>3.8653526174324847E-2</v>
      </c>
    </row>
    <row r="31" spans="2:7" x14ac:dyDescent="0.2">
      <c r="B31" s="35">
        <v>45078</v>
      </c>
      <c r="C31">
        <v>152.16</v>
      </c>
      <c r="E31">
        <v>1.51</v>
      </c>
      <c r="F31">
        <f>Table3[[#This Row],[DivPay]]*4</f>
        <v>6.04</v>
      </c>
      <c r="G31" s="2">
        <f>Table3[[#This Row],[FwdDiv]]/Table3[[#This Row],[SharePrice]]</f>
        <v>3.9695057833859099E-2</v>
      </c>
    </row>
    <row r="32" spans="2:7" x14ac:dyDescent="0.2">
      <c r="B32" s="35">
        <v>45077</v>
      </c>
      <c r="C32">
        <v>150.62</v>
      </c>
      <c r="E32">
        <v>1.51</v>
      </c>
      <c r="F32">
        <f>Table3[[#This Row],[DivPay]]*4</f>
        <v>6.04</v>
      </c>
      <c r="G32" s="2">
        <f>Table3[[#This Row],[FwdDiv]]/Table3[[#This Row],[SharePrice]]</f>
        <v>4.0100916212986323E-2</v>
      </c>
    </row>
    <row r="33" spans="2:7" x14ac:dyDescent="0.2">
      <c r="B33" s="35">
        <v>45076</v>
      </c>
      <c r="C33">
        <v>153.12</v>
      </c>
      <c r="E33">
        <v>1.51</v>
      </c>
      <c r="F33">
        <f>Table3[[#This Row],[DivPay]]*4</f>
        <v>6.04</v>
      </c>
      <c r="G33" s="2">
        <f>Table3[[#This Row],[FwdDiv]]/Table3[[#This Row],[SharePrice]]</f>
        <v>3.9446185997910138E-2</v>
      </c>
    </row>
    <row r="34" spans="2:7" x14ac:dyDescent="0.2">
      <c r="B34" s="35">
        <v>45072</v>
      </c>
      <c r="C34">
        <v>154.08000000000001</v>
      </c>
      <c r="E34">
        <v>1.51</v>
      </c>
      <c r="F34">
        <f>Table3[[#This Row],[DivPay]]*4</f>
        <v>6.04</v>
      </c>
      <c r="G34" s="2">
        <f>Table3[[#This Row],[FwdDiv]]/Table3[[#This Row],[SharePrice]]</f>
        <v>3.9200415368639663E-2</v>
      </c>
    </row>
    <row r="35" spans="2:7" x14ac:dyDescent="0.2">
      <c r="B35" s="35">
        <v>45071</v>
      </c>
      <c r="C35">
        <v>154.56</v>
      </c>
      <c r="E35">
        <v>1.51</v>
      </c>
      <c r="F35">
        <f>Table3[[#This Row],[DivPay]]*4</f>
        <v>6.04</v>
      </c>
      <c r="G35" s="2">
        <f>Table3[[#This Row],[FwdDiv]]/Table3[[#This Row],[SharePrice]]</f>
        <v>3.9078674948240168E-2</v>
      </c>
    </row>
    <row r="36" spans="2:7" x14ac:dyDescent="0.2">
      <c r="B36" s="35">
        <v>45070</v>
      </c>
      <c r="C36">
        <v>157.27000000000001</v>
      </c>
      <c r="E36">
        <v>1.51</v>
      </c>
      <c r="F36">
        <f>Table3[[#This Row],[DivPay]]*4</f>
        <v>6.04</v>
      </c>
      <c r="G36" s="2">
        <f>Table3[[#This Row],[FwdDiv]]/Table3[[#This Row],[SharePrice]]</f>
        <v>3.8405290265149106E-2</v>
      </c>
    </row>
    <row r="37" spans="2:7" x14ac:dyDescent="0.2">
      <c r="B37" s="35">
        <v>45069</v>
      </c>
      <c r="C37">
        <v>156.85</v>
      </c>
      <c r="E37">
        <v>1.51</v>
      </c>
      <c r="F37">
        <f>Table3[[#This Row],[DivPay]]*4</f>
        <v>6.04</v>
      </c>
      <c r="G37" s="2">
        <f>Table3[[#This Row],[FwdDiv]]/Table3[[#This Row],[SharePrice]]</f>
        <v>3.8508128785463822E-2</v>
      </c>
    </row>
    <row r="38" spans="2:7" x14ac:dyDescent="0.2">
      <c r="B38" s="35">
        <v>45068</v>
      </c>
      <c r="C38">
        <v>152.44</v>
      </c>
      <c r="E38">
        <v>1.51</v>
      </c>
      <c r="F38">
        <f>Table3[[#This Row],[DivPay]]*4</f>
        <v>6.04</v>
      </c>
      <c r="G38" s="2">
        <f>Table3[[#This Row],[FwdDiv]]/Table3[[#This Row],[SharePrice]]</f>
        <v>3.9622146418262921E-2</v>
      </c>
    </row>
    <row r="39" spans="2:7" x14ac:dyDescent="0.2">
      <c r="B39" s="35">
        <v>45065</v>
      </c>
      <c r="C39">
        <v>155.22999999999999</v>
      </c>
      <c r="E39">
        <v>1.51</v>
      </c>
      <c r="F39">
        <f>Table3[[#This Row],[DivPay]]*4</f>
        <v>6.04</v>
      </c>
      <c r="G39" s="2">
        <f>Table3[[#This Row],[FwdDiv]]/Table3[[#This Row],[SharePrice]]</f>
        <v>3.8910004509437608E-2</v>
      </c>
    </row>
    <row r="40" spans="2:7" x14ac:dyDescent="0.2">
      <c r="B40" s="35">
        <v>45064</v>
      </c>
      <c r="C40">
        <v>154.01</v>
      </c>
      <c r="D40">
        <v>1.51</v>
      </c>
      <c r="E40">
        <v>1.51</v>
      </c>
      <c r="F40">
        <f>Table3[[#This Row],[DivPay]]*4</f>
        <v>6.04</v>
      </c>
      <c r="G40" s="2">
        <f>Table3[[#This Row],[FwdDiv]]/Table3[[#This Row],[SharePrice]]</f>
        <v>3.9218232582299853E-2</v>
      </c>
    </row>
    <row r="41" spans="2:7" x14ac:dyDescent="0.2">
      <c r="B41" s="35">
        <v>45063</v>
      </c>
      <c r="C41">
        <v>155.71</v>
      </c>
      <c r="E41">
        <v>1.51</v>
      </c>
      <c r="F41">
        <f>Table3[[#This Row],[DivPay]]*4</f>
        <v>6.04</v>
      </c>
      <c r="G41" s="2">
        <f>Table3[[#This Row],[FwdDiv]]/Table3[[#This Row],[SharePrice]]</f>
        <v>3.8790058441975465E-2</v>
      </c>
    </row>
    <row r="42" spans="2:7" x14ac:dyDescent="0.2">
      <c r="B42" s="35">
        <v>45062</v>
      </c>
      <c r="C42">
        <v>153.51</v>
      </c>
      <c r="E42">
        <v>1.51</v>
      </c>
      <c r="F42">
        <f>Table3[[#This Row],[DivPay]]*4</f>
        <v>6.04</v>
      </c>
      <c r="G42" s="2">
        <f>Table3[[#This Row],[FwdDiv]]/Table3[[#This Row],[SharePrice]]</f>
        <v>3.9345970946518143E-2</v>
      </c>
    </row>
    <row r="43" spans="2:7" x14ac:dyDescent="0.2">
      <c r="B43" s="35">
        <v>45061</v>
      </c>
      <c r="C43">
        <v>157.19999999999999</v>
      </c>
      <c r="E43">
        <v>1.51</v>
      </c>
      <c r="F43">
        <f>Table3[[#This Row],[DivPay]]*4</f>
        <v>6.04</v>
      </c>
      <c r="G43" s="2">
        <f>Table3[[#This Row],[FwdDiv]]/Table3[[#This Row],[SharePrice]]</f>
        <v>3.8422391857506365E-2</v>
      </c>
    </row>
    <row r="44" spans="2:7" x14ac:dyDescent="0.2">
      <c r="B44" s="35">
        <v>45058</v>
      </c>
      <c r="C44">
        <v>156.62</v>
      </c>
      <c r="E44">
        <v>1.51</v>
      </c>
      <c r="F44">
        <f>Table3[[#This Row],[DivPay]]*4</f>
        <v>6.04</v>
      </c>
      <c r="G44" s="2">
        <f>Table3[[#This Row],[FwdDiv]]/Table3[[#This Row],[SharePrice]]</f>
        <v>3.8564678840505684E-2</v>
      </c>
    </row>
    <row r="45" spans="2:7" x14ac:dyDescent="0.2">
      <c r="B45" s="35">
        <v>45057</v>
      </c>
      <c r="C45">
        <v>156.22</v>
      </c>
      <c r="E45">
        <v>1.51</v>
      </c>
      <c r="F45">
        <f>Table3[[#This Row],[DivPay]]*4</f>
        <v>6.04</v>
      </c>
      <c r="G45" s="2">
        <f>Table3[[#This Row],[FwdDiv]]/Table3[[#This Row],[SharePrice]]</f>
        <v>3.8663423377288439E-2</v>
      </c>
    </row>
    <row r="46" spans="2:7" x14ac:dyDescent="0.2">
      <c r="B46" s="35">
        <v>45056</v>
      </c>
      <c r="C46">
        <v>157.09</v>
      </c>
      <c r="E46">
        <v>1.51</v>
      </c>
      <c r="F46">
        <f>Table3[[#This Row],[DivPay]]*4</f>
        <v>6.04</v>
      </c>
      <c r="G46" s="2">
        <f>Table3[[#This Row],[FwdDiv]]/Table3[[#This Row],[SharePrice]]</f>
        <v>3.844929658157744E-2</v>
      </c>
    </row>
    <row r="47" spans="2:7" x14ac:dyDescent="0.2">
      <c r="B47" s="35">
        <v>45055</v>
      </c>
      <c r="C47">
        <v>159.12</v>
      </c>
      <c r="E47">
        <v>1.51</v>
      </c>
      <c r="F47">
        <f>Table3[[#This Row],[DivPay]]*4</f>
        <v>6.04</v>
      </c>
      <c r="G47" s="2">
        <f>Table3[[#This Row],[FwdDiv]]/Table3[[#This Row],[SharePrice]]</f>
        <v>3.7958773252890897E-2</v>
      </c>
    </row>
    <row r="48" spans="2:7" x14ac:dyDescent="0.2">
      <c r="B48" s="35">
        <v>45054</v>
      </c>
      <c r="C48">
        <v>159.58000000000001</v>
      </c>
      <c r="E48">
        <v>1.51</v>
      </c>
      <c r="F48">
        <f>Table3[[#This Row],[DivPay]]*4</f>
        <v>6.04</v>
      </c>
      <c r="G48" s="2">
        <f>Table3[[#This Row],[FwdDiv]]/Table3[[#This Row],[SharePrice]]</f>
        <v>3.7849354555708731E-2</v>
      </c>
    </row>
    <row r="49" spans="2:7" x14ac:dyDescent="0.2">
      <c r="B49" s="35">
        <v>45051</v>
      </c>
      <c r="C49">
        <v>160.21</v>
      </c>
      <c r="E49">
        <v>1.51</v>
      </c>
      <c r="F49">
        <f>Table3[[#This Row],[DivPay]]*4</f>
        <v>6.04</v>
      </c>
      <c r="G49" s="2">
        <f>Table3[[#This Row],[FwdDiv]]/Table3[[#This Row],[SharePrice]]</f>
        <v>3.7700518070033079E-2</v>
      </c>
    </row>
    <row r="50" spans="2:7" x14ac:dyDescent="0.2">
      <c r="B50" s="35">
        <v>45050</v>
      </c>
      <c r="C50">
        <v>156.22</v>
      </c>
      <c r="E50">
        <v>1.51</v>
      </c>
      <c r="F50">
        <f>Table3[[#This Row],[DivPay]]*4</f>
        <v>6.04</v>
      </c>
      <c r="G50" s="2">
        <f>Table3[[#This Row],[FwdDiv]]/Table3[[#This Row],[SharePrice]]</f>
        <v>3.8663423377288439E-2</v>
      </c>
    </row>
    <row r="51" spans="2:7" x14ac:dyDescent="0.2">
      <c r="B51" s="35">
        <v>45049</v>
      </c>
      <c r="C51">
        <v>156.83000000000001</v>
      </c>
      <c r="E51">
        <v>1.51</v>
      </c>
      <c r="F51">
        <f>Table3[[#This Row],[DivPay]]*4</f>
        <v>6.04</v>
      </c>
      <c r="G51" s="2">
        <f>Table3[[#This Row],[FwdDiv]]/Table3[[#This Row],[SharePrice]]</f>
        <v>3.8513039597015873E-2</v>
      </c>
    </row>
    <row r="52" spans="2:7" x14ac:dyDescent="0.2">
      <c r="B52" s="35">
        <v>45048</v>
      </c>
      <c r="C52">
        <v>160.04</v>
      </c>
      <c r="E52">
        <v>1.51</v>
      </c>
      <c r="F52">
        <f>Table3[[#This Row],[DivPay]]*4</f>
        <v>6.04</v>
      </c>
      <c r="G52" s="2">
        <f>Table3[[#This Row],[FwdDiv]]/Table3[[#This Row],[SharePrice]]</f>
        <v>3.7740564858785304E-2</v>
      </c>
    </row>
    <row r="53" spans="2:7" x14ac:dyDescent="0.2">
      <c r="B53" s="35">
        <v>45047</v>
      </c>
      <c r="C53">
        <v>167.24</v>
      </c>
      <c r="E53">
        <v>1.51</v>
      </c>
      <c r="F53">
        <f>Table3[[#This Row],[DivPay]]*4</f>
        <v>6.04</v>
      </c>
      <c r="G53" s="2">
        <f>Table3[[#This Row],[FwdDiv]]/Table3[[#This Row],[SharePrice]]</f>
        <v>3.6115761779478589E-2</v>
      </c>
    </row>
    <row r="54" spans="2:7" x14ac:dyDescent="0.2">
      <c r="B54" s="35">
        <v>45044</v>
      </c>
      <c r="C54">
        <v>168.58</v>
      </c>
      <c r="E54">
        <v>1.51</v>
      </c>
      <c r="F54">
        <f>Table3[[#This Row],[DivPay]]*4</f>
        <v>6.04</v>
      </c>
      <c r="G54" s="2">
        <f>Table3[[#This Row],[FwdDiv]]/Table3[[#This Row],[SharePrice]]</f>
        <v>3.5828686676948628E-2</v>
      </c>
    </row>
    <row r="55" spans="2:7" x14ac:dyDescent="0.2">
      <c r="B55" s="35">
        <v>45043</v>
      </c>
      <c r="C55">
        <v>166.95</v>
      </c>
      <c r="E55">
        <v>1.51</v>
      </c>
      <c r="F55">
        <f>Table3[[#This Row],[DivPay]]*4</f>
        <v>6.04</v>
      </c>
      <c r="G55" s="2">
        <f>Table3[[#This Row],[FwdDiv]]/Table3[[#This Row],[SharePrice]]</f>
        <v>3.6178496555855047E-2</v>
      </c>
    </row>
    <row r="56" spans="2:7" x14ac:dyDescent="0.2">
      <c r="B56" s="35">
        <v>45042</v>
      </c>
      <c r="C56">
        <v>165.98</v>
      </c>
      <c r="E56">
        <v>1.51</v>
      </c>
      <c r="F56">
        <f>Table3[[#This Row],[DivPay]]*4</f>
        <v>6.04</v>
      </c>
      <c r="G56" s="2">
        <f>Table3[[#This Row],[FwdDiv]]/Table3[[#This Row],[SharePrice]]</f>
        <v>3.6389926497168337E-2</v>
      </c>
    </row>
    <row r="57" spans="2:7" x14ac:dyDescent="0.2">
      <c r="B57" s="35">
        <v>45041</v>
      </c>
      <c r="C57">
        <v>168.99</v>
      </c>
      <c r="E57">
        <v>1.51</v>
      </c>
      <c r="F57">
        <f>Table3[[#This Row],[DivPay]]*4</f>
        <v>6.04</v>
      </c>
      <c r="G57" s="2">
        <f>Table3[[#This Row],[FwdDiv]]/Table3[[#This Row],[SharePrice]]</f>
        <v>3.5741759867447778E-2</v>
      </c>
    </row>
    <row r="58" spans="2:7" x14ac:dyDescent="0.2">
      <c r="B58" s="35">
        <v>45040</v>
      </c>
      <c r="C58">
        <v>171.48</v>
      </c>
      <c r="E58">
        <v>1.51</v>
      </c>
      <c r="F58">
        <f>Table3[[#This Row],[DivPay]]*4</f>
        <v>6.04</v>
      </c>
      <c r="G58" s="2">
        <f>Table3[[#This Row],[FwdDiv]]/Table3[[#This Row],[SharePrice]]</f>
        <v>3.5222766503382318E-2</v>
      </c>
    </row>
    <row r="59" spans="2:7" x14ac:dyDescent="0.2">
      <c r="B59" s="35">
        <v>45037</v>
      </c>
      <c r="C59">
        <v>169.12</v>
      </c>
      <c r="E59">
        <v>1.51</v>
      </c>
      <c r="F59">
        <f>Table3[[#This Row],[DivPay]]*4</f>
        <v>6.04</v>
      </c>
      <c r="G59" s="2">
        <f>Table3[[#This Row],[FwdDiv]]/Table3[[#This Row],[SharePrice]]</f>
        <v>3.5714285714285712E-2</v>
      </c>
    </row>
    <row r="60" spans="2:7" x14ac:dyDescent="0.2">
      <c r="B60" s="35">
        <v>45036</v>
      </c>
      <c r="C60">
        <v>169.85</v>
      </c>
      <c r="E60">
        <v>1.51</v>
      </c>
      <c r="F60">
        <f>Table3[[#This Row],[DivPay]]*4</f>
        <v>6.04</v>
      </c>
      <c r="G60" s="2">
        <f>Table3[[#This Row],[FwdDiv]]/Table3[[#This Row],[SharePrice]]</f>
        <v>3.556078893141007E-2</v>
      </c>
    </row>
    <row r="61" spans="2:7" x14ac:dyDescent="0.2">
      <c r="B61" s="35">
        <v>45035</v>
      </c>
      <c r="C61">
        <v>170.68</v>
      </c>
      <c r="E61">
        <v>1.51</v>
      </c>
      <c r="F61">
        <f>Table3[[#This Row],[DivPay]]*4</f>
        <v>6.04</v>
      </c>
      <c r="G61" s="2">
        <f>Table3[[#This Row],[FwdDiv]]/Table3[[#This Row],[SharePrice]]</f>
        <v>3.5387860323412235E-2</v>
      </c>
    </row>
    <row r="62" spans="2:7" x14ac:dyDescent="0.2">
      <c r="B62" s="35">
        <v>45034</v>
      </c>
      <c r="C62">
        <v>170.52</v>
      </c>
      <c r="E62">
        <v>1.51</v>
      </c>
      <c r="F62">
        <f>Table3[[#This Row],[DivPay]]*4</f>
        <v>6.04</v>
      </c>
      <c r="G62" s="2">
        <f>Table3[[#This Row],[FwdDiv]]/Table3[[#This Row],[SharePrice]]</f>
        <v>3.5421064977715223E-2</v>
      </c>
    </row>
    <row r="63" spans="2:7" x14ac:dyDescent="0.2">
      <c r="B63" s="35">
        <v>45033</v>
      </c>
      <c r="C63">
        <v>170.92</v>
      </c>
      <c r="E63">
        <v>1.51</v>
      </c>
      <c r="F63">
        <f>Table3[[#This Row],[DivPay]]*4</f>
        <v>6.04</v>
      </c>
      <c r="G63" s="2">
        <f>Table3[[#This Row],[FwdDiv]]/Table3[[#This Row],[SharePrice]]</f>
        <v>3.5338169904048679E-2</v>
      </c>
    </row>
    <row r="64" spans="2:7" x14ac:dyDescent="0.2">
      <c r="B64" s="35">
        <v>45030</v>
      </c>
      <c r="C64">
        <v>172.44</v>
      </c>
      <c r="E64">
        <v>1.51</v>
      </c>
      <c r="F64">
        <f>Table3[[#This Row],[DivPay]]*4</f>
        <v>6.04</v>
      </c>
      <c r="G64" s="2">
        <f>Table3[[#This Row],[FwdDiv]]/Table3[[#This Row],[SharePrice]]</f>
        <v>3.5026675945256325E-2</v>
      </c>
    </row>
    <row r="65" spans="2:7" x14ac:dyDescent="0.2">
      <c r="B65" s="35">
        <v>45029</v>
      </c>
      <c r="C65">
        <v>172.09</v>
      </c>
      <c r="E65">
        <v>1.51</v>
      </c>
      <c r="F65">
        <f>Table3[[#This Row],[DivPay]]*4</f>
        <v>6.04</v>
      </c>
      <c r="G65" s="2">
        <f>Table3[[#This Row],[FwdDiv]]/Table3[[#This Row],[SharePrice]]</f>
        <v>3.5097913882270904E-2</v>
      </c>
    </row>
    <row r="66" spans="2:7" x14ac:dyDescent="0.2">
      <c r="B66" s="35">
        <v>45028</v>
      </c>
      <c r="C66">
        <v>169.82</v>
      </c>
      <c r="E66">
        <v>1.51</v>
      </c>
      <c r="F66">
        <f>Table3[[#This Row],[DivPay]]*4</f>
        <v>6.04</v>
      </c>
      <c r="G66" s="2">
        <f>Table3[[#This Row],[FwdDiv]]/Table3[[#This Row],[SharePrice]]</f>
        <v>3.5567071016370279E-2</v>
      </c>
    </row>
    <row r="67" spans="2:7" x14ac:dyDescent="0.2">
      <c r="B67" s="35">
        <v>45027</v>
      </c>
      <c r="C67">
        <v>169.22</v>
      </c>
      <c r="E67">
        <v>1.51</v>
      </c>
      <c r="F67">
        <f>Table3[[#This Row],[DivPay]]*4</f>
        <v>6.04</v>
      </c>
      <c r="G67" s="2">
        <f>Table3[[#This Row],[FwdDiv]]/Table3[[#This Row],[SharePrice]]</f>
        <v>3.5693180475121142E-2</v>
      </c>
    </row>
    <row r="68" spans="2:7" x14ac:dyDescent="0.2">
      <c r="B68" s="35">
        <v>45026</v>
      </c>
      <c r="C68">
        <v>168.29</v>
      </c>
      <c r="E68">
        <v>1.51</v>
      </c>
      <c r="F68">
        <f>Table3[[#This Row],[DivPay]]*4</f>
        <v>6.04</v>
      </c>
      <c r="G68" s="2">
        <f>Table3[[#This Row],[FwdDiv]]/Table3[[#This Row],[SharePrice]]</f>
        <v>3.5890427238695115E-2</v>
      </c>
    </row>
    <row r="69" spans="2:7" x14ac:dyDescent="0.2">
      <c r="B69" s="35">
        <v>45022</v>
      </c>
      <c r="C69">
        <v>167.65</v>
      </c>
      <c r="E69">
        <v>1.51</v>
      </c>
      <c r="F69">
        <f>Table3[[#This Row],[DivPay]]*4</f>
        <v>6.04</v>
      </c>
      <c r="G69" s="2">
        <f>Table3[[#This Row],[FwdDiv]]/Table3[[#This Row],[SharePrice]]</f>
        <v>3.602743811512079E-2</v>
      </c>
    </row>
    <row r="70" spans="2:7" x14ac:dyDescent="0.2">
      <c r="B70" s="35">
        <v>45021</v>
      </c>
      <c r="C70">
        <v>169.88</v>
      </c>
      <c r="E70">
        <v>1.51</v>
      </c>
      <c r="F70">
        <f>Table3[[#This Row],[DivPay]]*4</f>
        <v>6.04</v>
      </c>
      <c r="G70" s="2">
        <f>Table3[[#This Row],[FwdDiv]]/Table3[[#This Row],[SharePrice]]</f>
        <v>3.5554509065222513E-2</v>
      </c>
    </row>
    <row r="71" spans="2:7" x14ac:dyDescent="0.2">
      <c r="B71" s="35">
        <v>45020</v>
      </c>
      <c r="C71">
        <v>169.04</v>
      </c>
      <c r="E71">
        <v>1.51</v>
      </c>
      <c r="F71">
        <f>Table3[[#This Row],[DivPay]]*4</f>
        <v>6.04</v>
      </c>
      <c r="G71" s="2">
        <f>Table3[[#This Row],[FwdDiv]]/Table3[[#This Row],[SharePrice]]</f>
        <v>3.5731187884524375E-2</v>
      </c>
    </row>
    <row r="72" spans="2:7" x14ac:dyDescent="0.2">
      <c r="B72" s="35">
        <v>45019</v>
      </c>
      <c r="C72">
        <v>169.95</v>
      </c>
      <c r="E72">
        <v>1.51</v>
      </c>
      <c r="F72">
        <f>Table3[[#This Row],[DivPay]]*4</f>
        <v>6.04</v>
      </c>
      <c r="G72" s="2">
        <f>Table3[[#This Row],[FwdDiv]]/Table3[[#This Row],[SharePrice]]</f>
        <v>3.5539864666078259E-2</v>
      </c>
    </row>
    <row r="73" spans="2:7" x14ac:dyDescent="0.2">
      <c r="B73" s="35">
        <v>45016</v>
      </c>
      <c r="C73">
        <v>163.16</v>
      </c>
      <c r="E73">
        <v>1.51</v>
      </c>
      <c r="F73">
        <f>Table3[[#This Row],[DivPay]]*4</f>
        <v>6.04</v>
      </c>
      <c r="G73" s="2">
        <f>Table3[[#This Row],[FwdDiv]]/Table3[[#This Row],[SharePrice]]</f>
        <v>3.7018877175778377E-2</v>
      </c>
    </row>
    <row r="74" spans="2:7" x14ac:dyDescent="0.2">
      <c r="B74" s="35">
        <v>45015</v>
      </c>
      <c r="C74">
        <v>162.38999999999999</v>
      </c>
      <c r="E74">
        <v>1.51</v>
      </c>
      <c r="F74">
        <f>Table3[[#This Row],[DivPay]]*4</f>
        <v>6.04</v>
      </c>
      <c r="G74" s="2">
        <f>Table3[[#This Row],[FwdDiv]]/Table3[[#This Row],[SharePrice]]</f>
        <v>3.719440852269229E-2</v>
      </c>
    </row>
    <row r="75" spans="2:7" x14ac:dyDescent="0.2">
      <c r="B75" s="35">
        <v>45014</v>
      </c>
      <c r="C75">
        <v>160.86000000000001</v>
      </c>
      <c r="E75">
        <v>1.51</v>
      </c>
      <c r="F75">
        <f>Table3[[#This Row],[DivPay]]*4</f>
        <v>6.04</v>
      </c>
      <c r="G75" s="2">
        <f>Table3[[#This Row],[FwdDiv]]/Table3[[#This Row],[SharePrice]]</f>
        <v>3.7548178540345638E-2</v>
      </c>
    </row>
    <row r="76" spans="2:7" x14ac:dyDescent="0.2">
      <c r="B76" s="35">
        <v>45013</v>
      </c>
      <c r="C76">
        <v>159.49</v>
      </c>
      <c r="E76">
        <v>1.51</v>
      </c>
      <c r="F76">
        <f>Table3[[#This Row],[DivPay]]*4</f>
        <v>6.04</v>
      </c>
      <c r="G76" s="2">
        <f>Table3[[#This Row],[FwdDiv]]/Table3[[#This Row],[SharePrice]]</f>
        <v>3.7870712897360333E-2</v>
      </c>
    </row>
    <row r="77" spans="2:7" x14ac:dyDescent="0.2">
      <c r="B77" s="35">
        <v>45012</v>
      </c>
      <c r="C77">
        <v>157.65</v>
      </c>
      <c r="E77">
        <v>1.51</v>
      </c>
      <c r="F77">
        <f>Table3[[#This Row],[DivPay]]*4</f>
        <v>6.04</v>
      </c>
      <c r="G77" s="2">
        <f>Table3[[#This Row],[FwdDiv]]/Table3[[#This Row],[SharePrice]]</f>
        <v>3.8312718046305108E-2</v>
      </c>
    </row>
    <row r="78" spans="2:7" x14ac:dyDescent="0.2">
      <c r="B78" s="35">
        <v>45009</v>
      </c>
      <c r="C78">
        <v>156.06</v>
      </c>
      <c r="E78">
        <v>1.51</v>
      </c>
      <c r="F78">
        <f>Table3[[#This Row],[DivPay]]*4</f>
        <v>6.04</v>
      </c>
      <c r="G78" s="2">
        <f>Table3[[#This Row],[FwdDiv]]/Table3[[#This Row],[SharePrice]]</f>
        <v>3.870306292451621E-2</v>
      </c>
    </row>
    <row r="79" spans="2:7" x14ac:dyDescent="0.2">
      <c r="B79" s="35">
        <v>45008</v>
      </c>
      <c r="C79">
        <v>154.52000000000001</v>
      </c>
      <c r="E79">
        <v>1.51</v>
      </c>
      <c r="F79">
        <f>Table3[[#This Row],[DivPay]]*4</f>
        <v>6.04</v>
      </c>
      <c r="G79" s="2">
        <f>Table3[[#This Row],[FwdDiv]]/Table3[[#This Row],[SharePrice]]</f>
        <v>3.9088791095003877E-2</v>
      </c>
    </row>
    <row r="80" spans="2:7" x14ac:dyDescent="0.2">
      <c r="B80" s="35">
        <v>45007</v>
      </c>
      <c r="C80">
        <v>156.07</v>
      </c>
      <c r="E80">
        <v>1.51</v>
      </c>
      <c r="F80">
        <f>Table3[[#This Row],[DivPay]]*4</f>
        <v>6.04</v>
      </c>
      <c r="G80" s="2">
        <f>Table3[[#This Row],[FwdDiv]]/Table3[[#This Row],[SharePrice]]</f>
        <v>3.8700583071698602E-2</v>
      </c>
    </row>
    <row r="81" spans="2:7" x14ac:dyDescent="0.2">
      <c r="B81" s="35">
        <v>45006</v>
      </c>
      <c r="C81">
        <v>159.31</v>
      </c>
      <c r="E81">
        <v>1.51</v>
      </c>
      <c r="F81">
        <f>Table3[[#This Row],[DivPay]]*4</f>
        <v>6.04</v>
      </c>
      <c r="G81" s="2">
        <f>Table3[[#This Row],[FwdDiv]]/Table3[[#This Row],[SharePrice]]</f>
        <v>3.7913501977277005E-2</v>
      </c>
    </row>
    <row r="82" spans="2:7" x14ac:dyDescent="0.2">
      <c r="B82" s="35">
        <v>45005</v>
      </c>
      <c r="C82">
        <v>154.58000000000001</v>
      </c>
      <c r="E82">
        <v>1.51</v>
      </c>
      <c r="F82">
        <f>Table3[[#This Row],[DivPay]]*4</f>
        <v>6.04</v>
      </c>
      <c r="G82" s="2">
        <f>Table3[[#This Row],[FwdDiv]]/Table3[[#This Row],[SharePrice]]</f>
        <v>3.907361883814206E-2</v>
      </c>
    </row>
    <row r="83" spans="2:7" x14ac:dyDescent="0.2">
      <c r="B83" s="35">
        <v>45002</v>
      </c>
      <c r="C83">
        <v>152.34</v>
      </c>
      <c r="E83">
        <v>1.51</v>
      </c>
      <c r="F83">
        <f>Table3[[#This Row],[DivPay]]*4</f>
        <v>6.04</v>
      </c>
      <c r="G83" s="2">
        <f>Table3[[#This Row],[FwdDiv]]/Table3[[#This Row],[SharePrice]]</f>
        <v>3.9648155441774975E-2</v>
      </c>
    </row>
    <row r="84" spans="2:7" x14ac:dyDescent="0.2">
      <c r="B84" s="35">
        <v>45001</v>
      </c>
      <c r="C84">
        <v>154.29</v>
      </c>
      <c r="E84">
        <v>1.51</v>
      </c>
      <c r="F84">
        <f>Table3[[#This Row],[DivPay]]*4</f>
        <v>6.04</v>
      </c>
      <c r="G84" s="2">
        <f>Table3[[#This Row],[FwdDiv]]/Table3[[#This Row],[SharePrice]]</f>
        <v>3.9147060729794542E-2</v>
      </c>
    </row>
    <row r="85" spans="2:7" x14ac:dyDescent="0.2">
      <c r="B85" s="35">
        <v>45000</v>
      </c>
      <c r="C85">
        <v>153.80000000000001</v>
      </c>
      <c r="E85">
        <v>1.51</v>
      </c>
      <c r="F85">
        <f>Table3[[#This Row],[DivPay]]*4</f>
        <v>6.04</v>
      </c>
      <c r="G85" s="2">
        <f>Table3[[#This Row],[FwdDiv]]/Table3[[#This Row],[SharePrice]]</f>
        <v>3.9271781534460336E-2</v>
      </c>
    </row>
    <row r="86" spans="2:7" x14ac:dyDescent="0.2">
      <c r="B86" s="35">
        <v>44999</v>
      </c>
      <c r="C86">
        <v>160.76</v>
      </c>
      <c r="E86">
        <v>1.51</v>
      </c>
      <c r="F86">
        <f>Table3[[#This Row],[DivPay]]*4</f>
        <v>6.04</v>
      </c>
      <c r="G86" s="2">
        <f>Table3[[#This Row],[FwdDiv]]/Table3[[#This Row],[SharePrice]]</f>
        <v>3.7571535207763129E-2</v>
      </c>
    </row>
    <row r="87" spans="2:7" x14ac:dyDescent="0.2">
      <c r="B87" s="35">
        <v>44998</v>
      </c>
      <c r="C87">
        <v>158.71</v>
      </c>
      <c r="E87">
        <v>1.51</v>
      </c>
      <c r="F87">
        <f>Table3[[#This Row],[DivPay]]*4</f>
        <v>6.04</v>
      </c>
      <c r="G87" s="2">
        <f>Table3[[#This Row],[FwdDiv]]/Table3[[#This Row],[SharePrice]]</f>
        <v>3.8056833217818664E-2</v>
      </c>
    </row>
    <row r="88" spans="2:7" x14ac:dyDescent="0.2">
      <c r="B88" s="35">
        <v>44995</v>
      </c>
      <c r="C88">
        <v>159.66999999999999</v>
      </c>
      <c r="E88">
        <v>1.51</v>
      </c>
      <c r="F88">
        <f>Table3[[#This Row],[DivPay]]*4</f>
        <v>6.04</v>
      </c>
      <c r="G88" s="2">
        <f>Table3[[#This Row],[FwdDiv]]/Table3[[#This Row],[SharePrice]]</f>
        <v>3.7828020291851949E-2</v>
      </c>
    </row>
    <row r="89" spans="2:7" x14ac:dyDescent="0.2">
      <c r="B89" s="35">
        <v>44994</v>
      </c>
      <c r="C89">
        <v>160.51</v>
      </c>
      <c r="E89">
        <v>1.51</v>
      </c>
      <c r="F89">
        <f>Table3[[#This Row],[DivPay]]*4</f>
        <v>6.04</v>
      </c>
      <c r="G89" s="2">
        <f>Table3[[#This Row],[FwdDiv]]/Table3[[#This Row],[SharePrice]]</f>
        <v>3.7630054202230395E-2</v>
      </c>
    </row>
    <row r="90" spans="2:7" x14ac:dyDescent="0.2">
      <c r="B90" s="35">
        <v>44993</v>
      </c>
      <c r="C90">
        <v>162.99</v>
      </c>
      <c r="E90">
        <v>1.51</v>
      </c>
      <c r="F90">
        <f>Table3[[#This Row],[DivPay]]*4</f>
        <v>6.04</v>
      </c>
      <c r="G90" s="2">
        <f>Table3[[#This Row],[FwdDiv]]/Table3[[#This Row],[SharePrice]]</f>
        <v>3.7057488189459475E-2</v>
      </c>
    </row>
    <row r="91" spans="2:7" x14ac:dyDescent="0.2">
      <c r="B91" s="35">
        <v>44992</v>
      </c>
      <c r="C91">
        <v>164.03</v>
      </c>
      <c r="E91">
        <v>1.51</v>
      </c>
      <c r="F91">
        <f>Table3[[#This Row],[DivPay]]*4</f>
        <v>6.04</v>
      </c>
      <c r="G91" s="2">
        <f>Table3[[#This Row],[FwdDiv]]/Table3[[#This Row],[SharePrice]]</f>
        <v>3.6822532463573733E-2</v>
      </c>
    </row>
    <row r="92" spans="2:7" x14ac:dyDescent="0.2">
      <c r="B92" s="35">
        <v>44991</v>
      </c>
      <c r="C92">
        <v>166.17</v>
      </c>
      <c r="E92">
        <v>1.51</v>
      </c>
      <c r="F92">
        <f>Table3[[#This Row],[DivPay]]*4</f>
        <v>6.04</v>
      </c>
      <c r="G92" s="2">
        <f>Table3[[#This Row],[FwdDiv]]/Table3[[#This Row],[SharePrice]]</f>
        <v>3.634831798760306E-2</v>
      </c>
    </row>
    <row r="93" spans="2:7" x14ac:dyDescent="0.2">
      <c r="B93" s="35">
        <v>44988</v>
      </c>
      <c r="C93">
        <v>164.96</v>
      </c>
      <c r="E93">
        <v>1.51</v>
      </c>
      <c r="F93">
        <f>Table3[[#This Row],[DivPay]]*4</f>
        <v>6.04</v>
      </c>
      <c r="G93" s="2">
        <f>Table3[[#This Row],[FwdDiv]]/Table3[[#This Row],[SharePrice]]</f>
        <v>3.6614936954413188E-2</v>
      </c>
    </row>
    <row r="94" spans="2:7" x14ac:dyDescent="0.2">
      <c r="B94" s="35">
        <v>44987</v>
      </c>
      <c r="C94">
        <v>162.56</v>
      </c>
      <c r="E94">
        <v>1.51</v>
      </c>
      <c r="F94">
        <f>Table3[[#This Row],[DivPay]]*4</f>
        <v>6.04</v>
      </c>
      <c r="G94" s="2">
        <f>Table3[[#This Row],[FwdDiv]]/Table3[[#This Row],[SharePrice]]</f>
        <v>3.7155511811023618E-2</v>
      </c>
    </row>
    <row r="95" spans="2:7" x14ac:dyDescent="0.2">
      <c r="B95" s="35">
        <v>44986</v>
      </c>
      <c r="C95">
        <v>162.05000000000001</v>
      </c>
      <c r="E95">
        <v>1.51</v>
      </c>
      <c r="F95">
        <f>Table3[[#This Row],[DivPay]]*4</f>
        <v>6.04</v>
      </c>
      <c r="G95" s="2">
        <f>Table3[[#This Row],[FwdDiv]]/Table3[[#This Row],[SharePrice]]</f>
        <v>3.7272446775686516E-2</v>
      </c>
    </row>
    <row r="96" spans="2:7" x14ac:dyDescent="0.2">
      <c r="B96" s="35">
        <v>44985</v>
      </c>
      <c r="C96">
        <v>160.77000000000001</v>
      </c>
      <c r="E96">
        <v>1.51</v>
      </c>
      <c r="F96">
        <f>Table3[[#This Row],[DivPay]]*4</f>
        <v>6.04</v>
      </c>
      <c r="G96" s="2">
        <f>Table3[[#This Row],[FwdDiv]]/Table3[[#This Row],[SharePrice]]</f>
        <v>3.7569198233501272E-2</v>
      </c>
    </row>
    <row r="97" spans="2:7" x14ac:dyDescent="0.2">
      <c r="B97" s="35">
        <v>44984</v>
      </c>
      <c r="C97">
        <v>162.82</v>
      </c>
      <c r="E97">
        <v>1.51</v>
      </c>
      <c r="F97">
        <f>Table3[[#This Row],[DivPay]]*4</f>
        <v>6.04</v>
      </c>
      <c r="G97" s="2">
        <f>Table3[[#This Row],[FwdDiv]]/Table3[[#This Row],[SharePrice]]</f>
        <v>3.7096179830487658E-2</v>
      </c>
    </row>
    <row r="98" spans="2:7" x14ac:dyDescent="0.2">
      <c r="B98" s="35">
        <v>44981</v>
      </c>
      <c r="C98">
        <v>162.41</v>
      </c>
      <c r="E98">
        <v>1.51</v>
      </c>
      <c r="F98">
        <f>Table3[[#This Row],[DivPay]]*4</f>
        <v>6.04</v>
      </c>
      <c r="G98" s="2">
        <f>Table3[[#This Row],[FwdDiv]]/Table3[[#This Row],[SharePrice]]</f>
        <v>3.7189828212548487E-2</v>
      </c>
    </row>
    <row r="99" spans="2:7" x14ac:dyDescent="0.2">
      <c r="B99" s="35">
        <v>44980</v>
      </c>
      <c r="C99">
        <v>161.93</v>
      </c>
      <c r="E99">
        <v>1.51</v>
      </c>
      <c r="F99">
        <f>Table3[[#This Row],[DivPay]]*4</f>
        <v>6.04</v>
      </c>
      <c r="G99" s="2">
        <f>Table3[[#This Row],[FwdDiv]]/Table3[[#This Row],[SharePrice]]</f>
        <v>3.7300067930587287E-2</v>
      </c>
    </row>
    <row r="100" spans="2:7" x14ac:dyDescent="0.2">
      <c r="B100" s="35">
        <v>44979</v>
      </c>
      <c r="C100">
        <v>160.35</v>
      </c>
      <c r="E100">
        <v>1.51</v>
      </c>
      <c r="F100">
        <f>Table3[[#This Row],[DivPay]]*4</f>
        <v>6.04</v>
      </c>
      <c r="G100" s="2">
        <f>Table3[[#This Row],[FwdDiv]]/Table3[[#This Row],[SharePrice]]</f>
        <v>3.7667602120361708E-2</v>
      </c>
    </row>
    <row r="101" spans="2:7" x14ac:dyDescent="0.2">
      <c r="B101" s="35">
        <v>44978</v>
      </c>
      <c r="C101">
        <v>161</v>
      </c>
      <c r="E101">
        <v>1.51</v>
      </c>
      <c r="F101">
        <f>Table3[[#This Row],[DivPay]]*4</f>
        <v>6.04</v>
      </c>
      <c r="G101" s="2">
        <f>Table3[[#This Row],[FwdDiv]]/Table3[[#This Row],[SharePrice]]</f>
        <v>3.7515527950310559E-2</v>
      </c>
    </row>
    <row r="102" spans="2:7" x14ac:dyDescent="0.2">
      <c r="B102" s="35">
        <v>44974</v>
      </c>
      <c r="C102">
        <v>162.85</v>
      </c>
      <c r="E102">
        <v>1.51</v>
      </c>
      <c r="F102">
        <f>Table3[[#This Row],[DivPay]]*4</f>
        <v>6.04</v>
      </c>
      <c r="G102" s="2">
        <f>Table3[[#This Row],[FwdDiv]]/Table3[[#This Row],[SharePrice]]</f>
        <v>3.7089346023948422E-2</v>
      </c>
    </row>
    <row r="103" spans="2:7" x14ac:dyDescent="0.2">
      <c r="B103" s="35">
        <v>44973</v>
      </c>
      <c r="C103">
        <v>166.57</v>
      </c>
      <c r="E103">
        <v>1.51</v>
      </c>
      <c r="F103">
        <f>Table3[[#This Row],[DivPay]]*4</f>
        <v>6.04</v>
      </c>
      <c r="G103" s="2">
        <f>Table3[[#This Row],[FwdDiv]]/Table3[[#This Row],[SharePrice]]</f>
        <v>3.6261031398210963E-2</v>
      </c>
    </row>
    <row r="104" spans="2:7" x14ac:dyDescent="0.2">
      <c r="B104" s="35">
        <v>44972</v>
      </c>
      <c r="C104">
        <v>169.01</v>
      </c>
      <c r="D104">
        <v>1.51</v>
      </c>
      <c r="E104">
        <v>1.51</v>
      </c>
      <c r="F104">
        <f>Table3[[#This Row],[DivPay]]*4</f>
        <v>6.04</v>
      </c>
      <c r="G104" s="2">
        <f>Table3[[#This Row],[FwdDiv]]/Table3[[#This Row],[SharePrice]]</f>
        <v>3.5737530323649493E-2</v>
      </c>
    </row>
    <row r="105" spans="2:7" x14ac:dyDescent="0.2">
      <c r="B105" s="35">
        <v>44971</v>
      </c>
      <c r="C105">
        <v>172.32</v>
      </c>
      <c r="E105">
        <v>1.42</v>
      </c>
      <c r="F105">
        <f>Table3[[#This Row],[DivPay]]*4</f>
        <v>5.68</v>
      </c>
      <c r="G105" s="2">
        <f>Table3[[#This Row],[FwdDiv]]/Table3[[#This Row],[SharePrice]]</f>
        <v>3.2961931290622096E-2</v>
      </c>
    </row>
    <row r="106" spans="2:7" x14ac:dyDescent="0.2">
      <c r="B106" s="35">
        <v>44970</v>
      </c>
      <c r="C106">
        <v>171.01</v>
      </c>
      <c r="E106">
        <v>1.42</v>
      </c>
      <c r="F106">
        <f>Table3[[#This Row],[DivPay]]*4</f>
        <v>5.68</v>
      </c>
      <c r="G106" s="2">
        <f>Table3[[#This Row],[FwdDiv]]/Table3[[#This Row],[SharePrice]]</f>
        <v>3.3214431904566986E-2</v>
      </c>
    </row>
    <row r="107" spans="2:7" x14ac:dyDescent="0.2">
      <c r="B107" s="35">
        <v>44967</v>
      </c>
      <c r="C107">
        <v>171.97</v>
      </c>
      <c r="E107">
        <v>1.42</v>
      </c>
      <c r="F107">
        <f>Table3[[#This Row],[DivPay]]*4</f>
        <v>5.68</v>
      </c>
      <c r="G107" s="2">
        <f>Table3[[#This Row],[FwdDiv]]/Table3[[#This Row],[SharePrice]]</f>
        <v>3.3029016688957372E-2</v>
      </c>
    </row>
    <row r="108" spans="2:7" x14ac:dyDescent="0.2">
      <c r="B108" s="35">
        <v>44966</v>
      </c>
      <c r="C108">
        <v>168.44</v>
      </c>
      <c r="E108">
        <v>1.42</v>
      </c>
      <c r="F108">
        <f>Table3[[#This Row],[DivPay]]*4</f>
        <v>5.68</v>
      </c>
      <c r="G108" s="2">
        <f>Table3[[#This Row],[FwdDiv]]/Table3[[#This Row],[SharePrice]]</f>
        <v>3.3721206364284016E-2</v>
      </c>
    </row>
    <row r="109" spans="2:7" x14ac:dyDescent="0.2">
      <c r="B109" s="35">
        <v>44965</v>
      </c>
      <c r="C109">
        <v>170</v>
      </c>
      <c r="E109">
        <v>1.42</v>
      </c>
      <c r="F109">
        <f>Table3[[#This Row],[DivPay]]*4</f>
        <v>5.68</v>
      </c>
      <c r="G109" s="2">
        <f>Table3[[#This Row],[FwdDiv]]/Table3[[#This Row],[SharePrice]]</f>
        <v>3.3411764705882349E-2</v>
      </c>
    </row>
    <row r="110" spans="2:7" x14ac:dyDescent="0.2">
      <c r="B110" s="35">
        <v>44964</v>
      </c>
      <c r="C110">
        <v>174.09</v>
      </c>
      <c r="E110">
        <v>1.42</v>
      </c>
      <c r="F110">
        <f>Table3[[#This Row],[DivPay]]*4</f>
        <v>5.68</v>
      </c>
      <c r="G110" s="2">
        <f>Table3[[#This Row],[FwdDiv]]/Table3[[#This Row],[SharePrice]]</f>
        <v>3.2626802228732266E-2</v>
      </c>
    </row>
    <row r="111" spans="2:7" x14ac:dyDescent="0.2">
      <c r="B111" s="35">
        <v>44963</v>
      </c>
      <c r="C111">
        <v>169.64</v>
      </c>
      <c r="E111">
        <v>1.42</v>
      </c>
      <c r="F111">
        <f>Table3[[#This Row],[DivPay]]*4</f>
        <v>5.68</v>
      </c>
      <c r="G111" s="2">
        <f>Table3[[#This Row],[FwdDiv]]/Table3[[#This Row],[SharePrice]]</f>
        <v>3.3482669181796744E-2</v>
      </c>
    </row>
    <row r="112" spans="2:7" x14ac:dyDescent="0.2">
      <c r="B112" s="35">
        <v>44960</v>
      </c>
      <c r="C112">
        <v>169.45</v>
      </c>
      <c r="E112">
        <v>1.42</v>
      </c>
      <c r="F112">
        <f>Table3[[#This Row],[DivPay]]*4</f>
        <v>5.68</v>
      </c>
      <c r="G112" s="2">
        <f>Table3[[#This Row],[FwdDiv]]/Table3[[#This Row],[SharePrice]]</f>
        <v>3.3520212452050752E-2</v>
      </c>
    </row>
    <row r="113" spans="2:7" x14ac:dyDescent="0.2">
      <c r="B113" s="35">
        <v>44959</v>
      </c>
      <c r="C113">
        <v>169.01</v>
      </c>
      <c r="E113">
        <v>1.42</v>
      </c>
      <c r="F113">
        <f>Table3[[#This Row],[DivPay]]*4</f>
        <v>5.68</v>
      </c>
      <c r="G113" s="2">
        <f>Table3[[#This Row],[FwdDiv]]/Table3[[#This Row],[SharePrice]]</f>
        <v>3.3607478847405482E-2</v>
      </c>
    </row>
    <row r="114" spans="2:7" x14ac:dyDescent="0.2">
      <c r="B114" s="35">
        <v>44958</v>
      </c>
      <c r="C114">
        <v>171.36</v>
      </c>
      <c r="E114">
        <v>1.42</v>
      </c>
      <c r="F114">
        <f>Table3[[#This Row],[DivPay]]*4</f>
        <v>5.68</v>
      </c>
      <c r="G114" s="2">
        <f>Table3[[#This Row],[FwdDiv]]/Table3[[#This Row],[SharePrice]]</f>
        <v>3.3146591970121375E-2</v>
      </c>
    </row>
    <row r="115" spans="2:7" x14ac:dyDescent="0.2">
      <c r="B115" s="35">
        <v>44957</v>
      </c>
      <c r="C115">
        <v>174.02</v>
      </c>
      <c r="E115">
        <v>1.42</v>
      </c>
      <c r="F115">
        <f>Table3[[#This Row],[DivPay]]*4</f>
        <v>5.68</v>
      </c>
      <c r="G115" s="2">
        <f>Table3[[#This Row],[FwdDiv]]/Table3[[#This Row],[SharePrice]]</f>
        <v>3.2639926445236174E-2</v>
      </c>
    </row>
    <row r="116" spans="2:7" x14ac:dyDescent="0.2">
      <c r="B116" s="35">
        <v>44956</v>
      </c>
      <c r="C116">
        <v>174.2</v>
      </c>
      <c r="E116">
        <v>1.42</v>
      </c>
      <c r="F116">
        <f>Table3[[#This Row],[DivPay]]*4</f>
        <v>5.68</v>
      </c>
      <c r="G116" s="2">
        <f>Table3[[#This Row],[FwdDiv]]/Table3[[#This Row],[SharePrice]]</f>
        <v>3.2606199770378874E-2</v>
      </c>
    </row>
    <row r="117" spans="2:7" x14ac:dyDescent="0.2">
      <c r="B117" s="35">
        <v>44953</v>
      </c>
      <c r="C117">
        <v>179.45</v>
      </c>
      <c r="E117">
        <v>1.42</v>
      </c>
      <c r="F117">
        <f>Table3[[#This Row],[DivPay]]*4</f>
        <v>5.68</v>
      </c>
      <c r="G117" s="2">
        <f>Table3[[#This Row],[FwdDiv]]/Table3[[#This Row],[SharePrice]]</f>
        <v>3.1652270827528563E-2</v>
      </c>
    </row>
    <row r="118" spans="2:7" x14ac:dyDescent="0.2">
      <c r="B118" s="35">
        <v>44952</v>
      </c>
      <c r="C118">
        <v>187.79</v>
      </c>
      <c r="E118">
        <v>1.42</v>
      </c>
      <c r="F118">
        <f>Table3[[#This Row],[DivPay]]*4</f>
        <v>5.68</v>
      </c>
      <c r="G118" s="2">
        <f>Table3[[#This Row],[FwdDiv]]/Table3[[#This Row],[SharePrice]]</f>
        <v>3.0246551999573993E-2</v>
      </c>
    </row>
    <row r="119" spans="2:7" x14ac:dyDescent="0.2">
      <c r="B119" s="35">
        <v>44951</v>
      </c>
      <c r="C119">
        <v>179.08</v>
      </c>
      <c r="E119">
        <v>1.42</v>
      </c>
      <c r="F119">
        <f>Table3[[#This Row],[DivPay]]*4</f>
        <v>5.68</v>
      </c>
      <c r="G119" s="2">
        <f>Table3[[#This Row],[FwdDiv]]/Table3[[#This Row],[SharePrice]]</f>
        <v>3.171766808130444E-2</v>
      </c>
    </row>
    <row r="120" spans="2:7" x14ac:dyDescent="0.2">
      <c r="B120" s="35">
        <v>44950</v>
      </c>
      <c r="C120">
        <v>180.83</v>
      </c>
      <c r="E120">
        <v>1.42</v>
      </c>
      <c r="F120">
        <f>Table3[[#This Row],[DivPay]]*4</f>
        <v>5.68</v>
      </c>
      <c r="G120" s="2">
        <f>Table3[[#This Row],[FwdDiv]]/Table3[[#This Row],[SharePrice]]</f>
        <v>3.1410717248244201E-2</v>
      </c>
    </row>
    <row r="121" spans="2:7" x14ac:dyDescent="0.2">
      <c r="B121" s="35">
        <v>44949</v>
      </c>
      <c r="C121">
        <v>180.66</v>
      </c>
      <c r="E121">
        <v>1.42</v>
      </c>
      <c r="F121">
        <f>Table3[[#This Row],[DivPay]]*4</f>
        <v>5.68</v>
      </c>
      <c r="G121" s="2">
        <f>Table3[[#This Row],[FwdDiv]]/Table3[[#This Row],[SharePrice]]</f>
        <v>3.1440274548876344E-2</v>
      </c>
    </row>
    <row r="122" spans="2:7" x14ac:dyDescent="0.2">
      <c r="B122" s="35">
        <v>44946</v>
      </c>
      <c r="C122">
        <v>180.9</v>
      </c>
      <c r="E122">
        <v>1.42</v>
      </c>
      <c r="F122">
        <f>Table3[[#This Row],[DivPay]]*4</f>
        <v>5.68</v>
      </c>
      <c r="G122" s="2">
        <f>Table3[[#This Row],[FwdDiv]]/Table3[[#This Row],[SharePrice]]</f>
        <v>3.1398562741846318E-2</v>
      </c>
    </row>
    <row r="123" spans="2:7" x14ac:dyDescent="0.2">
      <c r="B123" s="35">
        <v>44945</v>
      </c>
      <c r="C123">
        <v>179</v>
      </c>
      <c r="E123">
        <v>1.42</v>
      </c>
      <c r="F123">
        <f>Table3[[#This Row],[DivPay]]*4</f>
        <v>5.68</v>
      </c>
      <c r="G123" s="2">
        <f>Table3[[#This Row],[FwdDiv]]/Table3[[#This Row],[SharePrice]]</f>
        <v>3.1731843575418993E-2</v>
      </c>
    </row>
    <row r="124" spans="2:7" x14ac:dyDescent="0.2">
      <c r="B124" s="35">
        <v>44944</v>
      </c>
      <c r="C124">
        <v>177.23</v>
      </c>
      <c r="E124">
        <v>1.42</v>
      </c>
      <c r="F124">
        <f>Table3[[#This Row],[DivPay]]*4</f>
        <v>5.68</v>
      </c>
      <c r="G124" s="2">
        <f>Table3[[#This Row],[FwdDiv]]/Table3[[#This Row],[SharePrice]]</f>
        <v>3.2048750211589462E-2</v>
      </c>
    </row>
    <row r="125" spans="2:7" x14ac:dyDescent="0.2">
      <c r="B125" s="35">
        <v>44943</v>
      </c>
      <c r="C125">
        <v>180.49</v>
      </c>
      <c r="E125">
        <v>1.42</v>
      </c>
      <c r="F125">
        <f>Table3[[#This Row],[DivPay]]*4</f>
        <v>5.68</v>
      </c>
      <c r="G125" s="2">
        <f>Table3[[#This Row],[FwdDiv]]/Table3[[#This Row],[SharePrice]]</f>
        <v>3.146988752839492E-2</v>
      </c>
    </row>
    <row r="126" spans="2:7" x14ac:dyDescent="0.2">
      <c r="B126" s="35">
        <v>44939</v>
      </c>
      <c r="C126">
        <v>177.56</v>
      </c>
      <c r="E126">
        <v>1.42</v>
      </c>
      <c r="F126">
        <f>Table3[[#This Row],[DivPay]]*4</f>
        <v>5.68</v>
      </c>
      <c r="G126" s="2">
        <f>Table3[[#This Row],[FwdDiv]]/Table3[[#This Row],[SharePrice]]</f>
        <v>3.1989186753773373E-2</v>
      </c>
    </row>
    <row r="127" spans="2:7" x14ac:dyDescent="0.2">
      <c r="B127" s="35">
        <v>44938</v>
      </c>
      <c r="C127">
        <v>177.08</v>
      </c>
      <c r="E127">
        <v>1.42</v>
      </c>
      <c r="F127">
        <f>Table3[[#This Row],[DivPay]]*4</f>
        <v>5.68</v>
      </c>
      <c r="G127" s="2">
        <f>Table3[[#This Row],[FwdDiv]]/Table3[[#This Row],[SharePrice]]</f>
        <v>3.2075897899254573E-2</v>
      </c>
    </row>
    <row r="128" spans="2:7" x14ac:dyDescent="0.2">
      <c r="B128" s="35">
        <v>44937</v>
      </c>
      <c r="C128">
        <v>175.2</v>
      </c>
      <c r="E128">
        <v>1.42</v>
      </c>
      <c r="F128">
        <f>Table3[[#This Row],[DivPay]]*4</f>
        <v>5.68</v>
      </c>
      <c r="G128" s="2">
        <f>Table3[[#This Row],[FwdDiv]]/Table3[[#This Row],[SharePrice]]</f>
        <v>3.2420091324200914E-2</v>
      </c>
    </row>
    <row r="129" spans="2:7" x14ac:dyDescent="0.2">
      <c r="B129" s="35">
        <v>44936</v>
      </c>
      <c r="C129">
        <v>176.04</v>
      </c>
      <c r="E129">
        <v>1.42</v>
      </c>
      <c r="F129">
        <f>Table3[[#This Row],[DivPay]]*4</f>
        <v>5.68</v>
      </c>
      <c r="G129" s="2">
        <f>Table3[[#This Row],[FwdDiv]]/Table3[[#This Row],[SharePrice]]</f>
        <v>3.2265394228584411E-2</v>
      </c>
    </row>
    <row r="130" spans="2:7" x14ac:dyDescent="0.2">
      <c r="B130" s="35">
        <v>44935</v>
      </c>
      <c r="C130">
        <v>175.18</v>
      </c>
      <c r="E130">
        <v>1.42</v>
      </c>
      <c r="F130">
        <f>Table3[[#This Row],[DivPay]]*4</f>
        <v>5.68</v>
      </c>
      <c r="G130" s="2">
        <f>Table3[[#This Row],[FwdDiv]]/Table3[[#This Row],[SharePrice]]</f>
        <v>3.2423792670396162E-2</v>
      </c>
    </row>
    <row r="131" spans="2:7" x14ac:dyDescent="0.2">
      <c r="B131" s="35">
        <v>44932</v>
      </c>
      <c r="C131">
        <v>176.56</v>
      </c>
      <c r="E131">
        <v>1.42</v>
      </c>
      <c r="F131">
        <f>Table3[[#This Row],[DivPay]]*4</f>
        <v>5.68</v>
      </c>
      <c r="G131" s="2">
        <f>Table3[[#This Row],[FwdDiv]]/Table3[[#This Row],[SharePrice]]</f>
        <v>3.2170367014046214E-2</v>
      </c>
    </row>
    <row r="132" spans="2:7" x14ac:dyDescent="0.2">
      <c r="B132" s="35">
        <v>44931</v>
      </c>
      <c r="C132">
        <v>175.24</v>
      </c>
      <c r="E132">
        <v>1.42</v>
      </c>
      <c r="F132">
        <f>Table3[[#This Row],[DivPay]]*4</f>
        <v>5.68</v>
      </c>
      <c r="G132" s="2">
        <f>Table3[[#This Row],[FwdDiv]]/Table3[[#This Row],[SharePrice]]</f>
        <v>3.2412691166400359E-2</v>
      </c>
    </row>
    <row r="133" spans="2:7" x14ac:dyDescent="0.2">
      <c r="B133" s="35">
        <v>44930</v>
      </c>
      <c r="C133">
        <v>172.14</v>
      </c>
      <c r="E133">
        <v>1.42</v>
      </c>
      <c r="F133">
        <f>Table3[[#This Row],[DivPay]]*4</f>
        <v>5.68</v>
      </c>
      <c r="G133" s="2">
        <f>Table3[[#This Row],[FwdDiv]]/Table3[[#This Row],[SharePrice]]</f>
        <v>3.2996398280469387E-2</v>
      </c>
    </row>
    <row r="134" spans="2:7" x14ac:dyDescent="0.2">
      <c r="B134" s="35">
        <v>44929</v>
      </c>
      <c r="C134">
        <v>173.99</v>
      </c>
      <c r="E134">
        <v>1.42</v>
      </c>
      <c r="F134">
        <f>Table3[[#This Row],[DivPay]]*4</f>
        <v>5.68</v>
      </c>
      <c r="G134" s="2">
        <f>Table3[[#This Row],[FwdDiv]]/Table3[[#This Row],[SharePrice]]</f>
        <v>3.2645554342203571E-2</v>
      </c>
    </row>
    <row r="135" spans="2:7" x14ac:dyDescent="0.2">
      <c r="B135" s="35">
        <v>44925</v>
      </c>
      <c r="C135">
        <v>179.49</v>
      </c>
      <c r="E135">
        <v>1.42</v>
      </c>
      <c r="F135">
        <f>Table3[[#This Row],[DivPay]]*4</f>
        <v>5.68</v>
      </c>
      <c r="G135" s="2">
        <f>Table3[[#This Row],[FwdDiv]]/Table3[[#This Row],[SharePrice]]</f>
        <v>3.1645217003732795E-2</v>
      </c>
    </row>
    <row r="136" spans="2:7" x14ac:dyDescent="0.2">
      <c r="B136" s="35">
        <v>44924</v>
      </c>
      <c r="C136">
        <v>178.32</v>
      </c>
      <c r="E136">
        <v>1.42</v>
      </c>
      <c r="F136">
        <f>Table3[[#This Row],[DivPay]]*4</f>
        <v>5.68</v>
      </c>
      <c r="G136" s="2">
        <f>Table3[[#This Row],[FwdDiv]]/Table3[[#This Row],[SharePrice]]</f>
        <v>3.1852848811126065E-2</v>
      </c>
    </row>
    <row r="137" spans="2:7" x14ac:dyDescent="0.2">
      <c r="B137" s="35">
        <v>44923</v>
      </c>
      <c r="C137">
        <v>176.98</v>
      </c>
      <c r="E137">
        <v>1.42</v>
      </c>
      <c r="F137">
        <f>Table3[[#This Row],[DivPay]]*4</f>
        <v>5.68</v>
      </c>
      <c r="G137" s="2">
        <f>Table3[[#This Row],[FwdDiv]]/Table3[[#This Row],[SharePrice]]</f>
        <v>3.209402192338117E-2</v>
      </c>
    </row>
    <row r="138" spans="2:7" x14ac:dyDescent="0.2">
      <c r="B138" s="35">
        <v>44922</v>
      </c>
      <c r="C138">
        <v>179.63</v>
      </c>
      <c r="E138">
        <v>1.42</v>
      </c>
      <c r="F138">
        <f>Table3[[#This Row],[DivPay]]*4</f>
        <v>5.68</v>
      </c>
      <c r="G138" s="2">
        <f>Table3[[#This Row],[FwdDiv]]/Table3[[#This Row],[SharePrice]]</f>
        <v>3.1620553359683792E-2</v>
      </c>
    </row>
    <row r="139" spans="2:7" x14ac:dyDescent="0.2">
      <c r="B139" s="35">
        <v>44918</v>
      </c>
      <c r="C139">
        <v>177.4</v>
      </c>
      <c r="E139">
        <v>1.42</v>
      </c>
      <c r="F139">
        <f>Table3[[#This Row],[DivPay]]*4</f>
        <v>5.68</v>
      </c>
      <c r="G139" s="2">
        <f>Table3[[#This Row],[FwdDiv]]/Table3[[#This Row],[SharePrice]]</f>
        <v>3.2018038331454335E-2</v>
      </c>
    </row>
    <row r="140" spans="2:7" x14ac:dyDescent="0.2">
      <c r="B140" s="35">
        <v>44917</v>
      </c>
      <c r="C140">
        <v>172.08</v>
      </c>
      <c r="E140">
        <v>1.42</v>
      </c>
      <c r="F140">
        <f>Table3[[#This Row],[DivPay]]*4</f>
        <v>5.68</v>
      </c>
      <c r="G140" s="2">
        <f>Table3[[#This Row],[FwdDiv]]/Table3[[#This Row],[SharePrice]]</f>
        <v>3.3007903300790328E-2</v>
      </c>
    </row>
    <row r="141" spans="2:7" x14ac:dyDescent="0.2">
      <c r="B141" s="35">
        <v>44916</v>
      </c>
      <c r="C141">
        <v>174.7</v>
      </c>
      <c r="E141">
        <v>1.42</v>
      </c>
      <c r="F141">
        <f>Table3[[#This Row],[DivPay]]*4</f>
        <v>5.68</v>
      </c>
      <c r="G141" s="2">
        <f>Table3[[#This Row],[FwdDiv]]/Table3[[#This Row],[SharePrice]]</f>
        <v>3.2512879221522607E-2</v>
      </c>
    </row>
    <row r="142" spans="2:7" x14ac:dyDescent="0.2">
      <c r="B142" s="35">
        <v>44915</v>
      </c>
      <c r="C142">
        <v>172.67</v>
      </c>
      <c r="E142">
        <v>1.42</v>
      </c>
      <c r="F142">
        <f>Table3[[#This Row],[DivPay]]*4</f>
        <v>5.68</v>
      </c>
      <c r="G142" s="2">
        <f>Table3[[#This Row],[FwdDiv]]/Table3[[#This Row],[SharePrice]]</f>
        <v>3.2895117854867664E-2</v>
      </c>
    </row>
    <row r="143" spans="2:7" x14ac:dyDescent="0.2">
      <c r="B143" s="35">
        <v>44914</v>
      </c>
      <c r="C143">
        <v>169.88</v>
      </c>
      <c r="E143">
        <v>1.42</v>
      </c>
      <c r="F143">
        <f>Table3[[#This Row],[DivPay]]*4</f>
        <v>5.68</v>
      </c>
      <c r="G143" s="2">
        <f>Table3[[#This Row],[FwdDiv]]/Table3[[#This Row],[SharePrice]]</f>
        <v>3.3435366140805271E-2</v>
      </c>
    </row>
    <row r="144" spans="2:7" x14ac:dyDescent="0.2">
      <c r="B144" s="35">
        <v>44911</v>
      </c>
      <c r="C144">
        <v>168.72</v>
      </c>
      <c r="E144">
        <v>1.42</v>
      </c>
      <c r="F144">
        <f>Table3[[#This Row],[DivPay]]*4</f>
        <v>5.68</v>
      </c>
      <c r="G144" s="2">
        <f>Table3[[#This Row],[FwdDiv]]/Table3[[#This Row],[SharePrice]]</f>
        <v>3.366524419155998E-2</v>
      </c>
    </row>
    <row r="145" spans="2:7" x14ac:dyDescent="0.2">
      <c r="B145" s="35">
        <v>44910</v>
      </c>
      <c r="C145">
        <v>171.04</v>
      </c>
      <c r="E145">
        <v>1.42</v>
      </c>
      <c r="F145">
        <f>Table3[[#This Row],[DivPay]]*4</f>
        <v>5.68</v>
      </c>
      <c r="G145" s="2">
        <f>Table3[[#This Row],[FwdDiv]]/Table3[[#This Row],[SharePrice]]</f>
        <v>3.320860617399439E-2</v>
      </c>
    </row>
    <row r="146" spans="2:7" x14ac:dyDescent="0.2">
      <c r="B146" s="35">
        <v>44909</v>
      </c>
      <c r="C146">
        <v>172.33</v>
      </c>
      <c r="E146">
        <v>1.42</v>
      </c>
      <c r="F146">
        <f>Table3[[#This Row],[DivPay]]*4</f>
        <v>5.68</v>
      </c>
      <c r="G146" s="2">
        <f>Table3[[#This Row],[FwdDiv]]/Table3[[#This Row],[SharePrice]]</f>
        <v>3.2960018569024543E-2</v>
      </c>
    </row>
    <row r="147" spans="2:7" x14ac:dyDescent="0.2">
      <c r="B147" s="35">
        <v>44908</v>
      </c>
      <c r="C147">
        <v>173.53</v>
      </c>
      <c r="E147">
        <v>1.42</v>
      </c>
      <c r="F147">
        <f>Table3[[#This Row],[DivPay]]*4</f>
        <v>5.68</v>
      </c>
      <c r="G147" s="2">
        <f>Table3[[#This Row],[FwdDiv]]/Table3[[#This Row],[SharePrice]]</f>
        <v>3.2732092433584971E-2</v>
      </c>
    </row>
    <row r="148" spans="2:7" x14ac:dyDescent="0.2">
      <c r="B148" s="35">
        <v>44907</v>
      </c>
      <c r="C148">
        <v>169.75</v>
      </c>
      <c r="E148">
        <v>1.42</v>
      </c>
      <c r="F148">
        <f>Table3[[#This Row],[DivPay]]*4</f>
        <v>5.68</v>
      </c>
      <c r="G148" s="2">
        <f>Table3[[#This Row],[FwdDiv]]/Table3[[#This Row],[SharePrice]]</f>
        <v>3.3460972017673049E-2</v>
      </c>
    </row>
    <row r="149" spans="2:7" x14ac:dyDescent="0.2">
      <c r="B149" s="35">
        <v>44904</v>
      </c>
      <c r="C149">
        <v>168</v>
      </c>
      <c r="E149">
        <v>1.42</v>
      </c>
      <c r="F149">
        <f>Table3[[#This Row],[DivPay]]*4</f>
        <v>5.68</v>
      </c>
      <c r="G149" s="2">
        <f>Table3[[#This Row],[FwdDiv]]/Table3[[#This Row],[SharePrice]]</f>
        <v>3.380952380952381E-2</v>
      </c>
    </row>
    <row r="150" spans="2:7" x14ac:dyDescent="0.2">
      <c r="B150" s="35">
        <v>44903</v>
      </c>
      <c r="C150">
        <v>173.54</v>
      </c>
      <c r="E150">
        <v>1.42</v>
      </c>
      <c r="F150">
        <f>Table3[[#This Row],[DivPay]]*4</f>
        <v>5.68</v>
      </c>
      <c r="G150" s="2">
        <f>Table3[[#This Row],[FwdDiv]]/Table3[[#This Row],[SharePrice]]</f>
        <v>3.2730206292497406E-2</v>
      </c>
    </row>
    <row r="151" spans="2:7" x14ac:dyDescent="0.2">
      <c r="B151" s="35">
        <v>44902</v>
      </c>
      <c r="C151">
        <v>172.52</v>
      </c>
      <c r="E151">
        <v>1.42</v>
      </c>
      <c r="F151">
        <f>Table3[[#This Row],[DivPay]]*4</f>
        <v>5.68</v>
      </c>
      <c r="G151" s="2">
        <f>Table3[[#This Row],[FwdDiv]]/Table3[[#This Row],[SharePrice]]</f>
        <v>3.2923718989102707E-2</v>
      </c>
    </row>
    <row r="152" spans="2:7" x14ac:dyDescent="0.2">
      <c r="B152" s="35">
        <v>44901</v>
      </c>
      <c r="C152">
        <v>172.01</v>
      </c>
      <c r="E152">
        <v>1.42</v>
      </c>
      <c r="F152">
        <f>Table3[[#This Row],[DivPay]]*4</f>
        <v>5.68</v>
      </c>
      <c r="G152" s="2">
        <f>Table3[[#This Row],[FwdDiv]]/Table3[[#This Row],[SharePrice]]</f>
        <v>3.3021335968839022E-2</v>
      </c>
    </row>
    <row r="153" spans="2:7" x14ac:dyDescent="0.2">
      <c r="B153" s="35">
        <v>44900</v>
      </c>
      <c r="C153">
        <v>176.56</v>
      </c>
      <c r="E153">
        <v>1.42</v>
      </c>
      <c r="F153">
        <f>Table3[[#This Row],[DivPay]]*4</f>
        <v>5.68</v>
      </c>
      <c r="G153" s="2">
        <f>Table3[[#This Row],[FwdDiv]]/Table3[[#This Row],[SharePrice]]</f>
        <v>3.2170367014046214E-2</v>
      </c>
    </row>
    <row r="154" spans="2:7" x14ac:dyDescent="0.2">
      <c r="B154" s="35">
        <v>44897</v>
      </c>
      <c r="C154">
        <v>181.03</v>
      </c>
      <c r="E154">
        <v>1.42</v>
      </c>
      <c r="F154">
        <f>Table3[[#This Row],[DivPay]]*4</f>
        <v>5.68</v>
      </c>
      <c r="G154" s="2">
        <f>Table3[[#This Row],[FwdDiv]]/Table3[[#This Row],[SharePrice]]</f>
        <v>3.1376015025133951E-2</v>
      </c>
    </row>
    <row r="155" spans="2:7" x14ac:dyDescent="0.2">
      <c r="B155" s="35">
        <v>44896</v>
      </c>
      <c r="C155">
        <v>182.49</v>
      </c>
      <c r="E155">
        <v>1.42</v>
      </c>
      <c r="F155">
        <f>Table3[[#This Row],[DivPay]]*4</f>
        <v>5.68</v>
      </c>
      <c r="G155" s="2">
        <f>Table3[[#This Row],[FwdDiv]]/Table3[[#This Row],[SharePrice]]</f>
        <v>3.1124993150309602E-2</v>
      </c>
    </row>
    <row r="156" spans="2:7" x14ac:dyDescent="0.2">
      <c r="B156" s="35">
        <v>44895</v>
      </c>
      <c r="C156">
        <v>183.31</v>
      </c>
      <c r="E156">
        <v>1.42</v>
      </c>
      <c r="F156">
        <f>Table3[[#This Row],[DivPay]]*4</f>
        <v>5.68</v>
      </c>
      <c r="G156" s="2">
        <f>Table3[[#This Row],[FwdDiv]]/Table3[[#This Row],[SharePrice]]</f>
        <v>3.0985761824232173E-2</v>
      </c>
    </row>
    <row r="157" spans="2:7" x14ac:dyDescent="0.2">
      <c r="B157" s="35">
        <v>44894</v>
      </c>
      <c r="C157">
        <v>181.03</v>
      </c>
      <c r="E157">
        <v>1.42</v>
      </c>
      <c r="F157">
        <f>Table3[[#This Row],[DivPay]]*4</f>
        <v>5.68</v>
      </c>
      <c r="G157" s="2">
        <f>Table3[[#This Row],[FwdDiv]]/Table3[[#This Row],[SharePrice]]</f>
        <v>3.1376015025133951E-2</v>
      </c>
    </row>
    <row r="158" spans="2:7" x14ac:dyDescent="0.2">
      <c r="B158" s="35">
        <v>44893</v>
      </c>
      <c r="C158">
        <v>178.36</v>
      </c>
      <c r="E158">
        <v>1.42</v>
      </c>
      <c r="F158">
        <f>Table3[[#This Row],[DivPay]]*4</f>
        <v>5.68</v>
      </c>
      <c r="G158" s="2">
        <f>Table3[[#This Row],[FwdDiv]]/Table3[[#This Row],[SharePrice]]</f>
        <v>3.1845705315093065E-2</v>
      </c>
    </row>
    <row r="159" spans="2:7" x14ac:dyDescent="0.2">
      <c r="B159" s="35">
        <v>44890</v>
      </c>
      <c r="C159">
        <v>183.7</v>
      </c>
      <c r="E159">
        <v>1.42</v>
      </c>
      <c r="F159">
        <f>Table3[[#This Row],[DivPay]]*4</f>
        <v>5.68</v>
      </c>
      <c r="G159" s="2">
        <f>Table3[[#This Row],[FwdDiv]]/Table3[[#This Row],[SharePrice]]</f>
        <v>3.0919978225367448E-2</v>
      </c>
    </row>
    <row r="160" spans="2:7" x14ac:dyDescent="0.2">
      <c r="B160" s="35">
        <v>44888</v>
      </c>
      <c r="C160">
        <v>184.24</v>
      </c>
      <c r="E160">
        <v>1.42</v>
      </c>
      <c r="F160">
        <f>Table3[[#This Row],[DivPay]]*4</f>
        <v>5.68</v>
      </c>
      <c r="G160" s="2">
        <f>Table3[[#This Row],[FwdDiv]]/Table3[[#This Row],[SharePrice]]</f>
        <v>3.0829353017802864E-2</v>
      </c>
    </row>
    <row r="161" spans="2:7" x14ac:dyDescent="0.2">
      <c r="B161" s="35">
        <v>44887</v>
      </c>
      <c r="C161">
        <v>185.89</v>
      </c>
      <c r="E161">
        <v>1.42</v>
      </c>
      <c r="F161">
        <f>Table3[[#This Row],[DivPay]]*4</f>
        <v>5.68</v>
      </c>
      <c r="G161" s="2">
        <f>Table3[[#This Row],[FwdDiv]]/Table3[[#This Row],[SharePrice]]</f>
        <v>3.0555704986820163E-2</v>
      </c>
    </row>
    <row r="162" spans="2:7" x14ac:dyDescent="0.2">
      <c r="B162" s="35">
        <v>44886</v>
      </c>
      <c r="C162">
        <v>181.24</v>
      </c>
      <c r="E162">
        <v>1.42</v>
      </c>
      <c r="F162">
        <f>Table3[[#This Row],[DivPay]]*4</f>
        <v>5.68</v>
      </c>
      <c r="G162" s="2">
        <f>Table3[[#This Row],[FwdDiv]]/Table3[[#This Row],[SharePrice]]</f>
        <v>3.1339660119178984E-2</v>
      </c>
    </row>
    <row r="163" spans="2:7" x14ac:dyDescent="0.2">
      <c r="B163" s="35">
        <v>44883</v>
      </c>
      <c r="C163">
        <v>182.99</v>
      </c>
      <c r="E163">
        <v>1.42</v>
      </c>
      <c r="F163">
        <f>Table3[[#This Row],[DivPay]]*4</f>
        <v>5.68</v>
      </c>
      <c r="G163" s="2">
        <f>Table3[[#This Row],[FwdDiv]]/Table3[[#This Row],[SharePrice]]</f>
        <v>3.1039947538116834E-2</v>
      </c>
    </row>
    <row r="164" spans="2:7" x14ac:dyDescent="0.2">
      <c r="B164" s="35">
        <v>44882</v>
      </c>
      <c r="C164">
        <v>184.09</v>
      </c>
      <c r="D164">
        <v>1.42</v>
      </c>
      <c r="E164">
        <v>1.42</v>
      </c>
      <c r="F164">
        <f>Table3[[#This Row],[DivPay]]*4</f>
        <v>5.68</v>
      </c>
      <c r="G164" s="2">
        <f>Table3[[#This Row],[FwdDiv]]/Table3[[#This Row],[SharePrice]]</f>
        <v>3.0854473355423975E-2</v>
      </c>
    </row>
    <row r="165" spans="2:7" x14ac:dyDescent="0.2">
      <c r="B165" s="35">
        <v>44881</v>
      </c>
      <c r="C165">
        <v>184.99</v>
      </c>
      <c r="E165">
        <v>1.42</v>
      </c>
      <c r="F165">
        <f>Table3[[#This Row],[DivPay]]*4</f>
        <v>5.68</v>
      </c>
      <c r="G165" s="2">
        <f>Table3[[#This Row],[FwdDiv]]/Table3[[#This Row],[SharePrice]]</f>
        <v>3.0704362397967453E-2</v>
      </c>
    </row>
    <row r="166" spans="2:7" x14ac:dyDescent="0.2">
      <c r="B166" s="35">
        <v>44880</v>
      </c>
      <c r="C166">
        <v>188.05</v>
      </c>
      <c r="E166">
        <v>1.42</v>
      </c>
      <c r="F166">
        <f>Table3[[#This Row],[DivPay]]*4</f>
        <v>5.68</v>
      </c>
      <c r="G166" s="2">
        <f>Table3[[#This Row],[FwdDiv]]/Table3[[#This Row],[SharePrice]]</f>
        <v>3.0204732783834082E-2</v>
      </c>
    </row>
    <row r="167" spans="2:7" x14ac:dyDescent="0.2">
      <c r="B167" s="35">
        <v>44879</v>
      </c>
      <c r="C167">
        <v>186.55</v>
      </c>
      <c r="E167">
        <v>1.42</v>
      </c>
      <c r="F167">
        <f>Table3[[#This Row],[DivPay]]*4</f>
        <v>5.68</v>
      </c>
      <c r="G167" s="2">
        <f>Table3[[#This Row],[FwdDiv]]/Table3[[#This Row],[SharePrice]]</f>
        <v>3.0447601179308493E-2</v>
      </c>
    </row>
    <row r="168" spans="2:7" x14ac:dyDescent="0.2">
      <c r="B168" s="35">
        <v>44876</v>
      </c>
      <c r="C168">
        <v>186.46</v>
      </c>
      <c r="E168">
        <v>1.42</v>
      </c>
      <c r="F168">
        <f>Table3[[#This Row],[DivPay]]*4</f>
        <v>5.68</v>
      </c>
      <c r="G168" s="2">
        <f>Table3[[#This Row],[FwdDiv]]/Table3[[#This Row],[SharePrice]]</f>
        <v>3.0462297543709105E-2</v>
      </c>
    </row>
    <row r="169" spans="2:7" x14ac:dyDescent="0.2">
      <c r="B169" s="35">
        <v>44875</v>
      </c>
      <c r="C169">
        <v>181.3</v>
      </c>
      <c r="E169">
        <v>1.42</v>
      </c>
      <c r="F169">
        <f>Table3[[#This Row],[DivPay]]*4</f>
        <v>5.68</v>
      </c>
      <c r="G169" s="2">
        <f>Table3[[#This Row],[FwdDiv]]/Table3[[#This Row],[SharePrice]]</f>
        <v>3.1329288472145611E-2</v>
      </c>
    </row>
    <row r="170" spans="2:7" x14ac:dyDescent="0.2">
      <c r="B170" s="35">
        <v>44874</v>
      </c>
      <c r="C170">
        <v>177.93</v>
      </c>
      <c r="E170">
        <v>1.42</v>
      </c>
      <c r="F170">
        <f>Table3[[#This Row],[DivPay]]*4</f>
        <v>5.68</v>
      </c>
      <c r="G170" s="2">
        <f>Table3[[#This Row],[FwdDiv]]/Table3[[#This Row],[SharePrice]]</f>
        <v>3.192266621705165E-2</v>
      </c>
    </row>
    <row r="171" spans="2:7" x14ac:dyDescent="0.2">
      <c r="B171" s="35">
        <v>44873</v>
      </c>
      <c r="C171">
        <v>185.34</v>
      </c>
      <c r="E171">
        <v>1.42</v>
      </c>
      <c r="F171">
        <f>Table3[[#This Row],[DivPay]]*4</f>
        <v>5.68</v>
      </c>
      <c r="G171" s="2">
        <f>Table3[[#This Row],[FwdDiv]]/Table3[[#This Row],[SharePrice]]</f>
        <v>3.0646379626632133E-2</v>
      </c>
    </row>
    <row r="172" spans="2:7" x14ac:dyDescent="0.2">
      <c r="B172" s="35">
        <v>44872</v>
      </c>
      <c r="C172">
        <v>185.61</v>
      </c>
      <c r="E172">
        <v>1.42</v>
      </c>
      <c r="F172">
        <f>Table3[[#This Row],[DivPay]]*4</f>
        <v>5.68</v>
      </c>
      <c r="G172" s="2">
        <f>Table3[[#This Row],[FwdDiv]]/Table3[[#This Row],[SharePrice]]</f>
        <v>3.0601799472011203E-2</v>
      </c>
    </row>
    <row r="173" spans="2:7" x14ac:dyDescent="0.2">
      <c r="B173" s="35">
        <v>44869</v>
      </c>
      <c r="C173">
        <v>183.42</v>
      </c>
      <c r="E173">
        <v>1.42</v>
      </c>
      <c r="F173">
        <f>Table3[[#This Row],[DivPay]]*4</f>
        <v>5.68</v>
      </c>
      <c r="G173" s="2">
        <f>Table3[[#This Row],[FwdDiv]]/Table3[[#This Row],[SharePrice]]</f>
        <v>3.0967179151673754E-2</v>
      </c>
    </row>
    <row r="174" spans="2:7" x14ac:dyDescent="0.2">
      <c r="B174" s="35">
        <v>44868</v>
      </c>
      <c r="C174">
        <v>181.13</v>
      </c>
      <c r="E174">
        <v>1.42</v>
      </c>
      <c r="F174">
        <f>Table3[[#This Row],[DivPay]]*4</f>
        <v>5.68</v>
      </c>
      <c r="G174" s="2">
        <f>Table3[[#This Row],[FwdDiv]]/Table3[[#This Row],[SharePrice]]</f>
        <v>3.1358692651686636E-2</v>
      </c>
    </row>
    <row r="175" spans="2:7" x14ac:dyDescent="0.2">
      <c r="B175" s="35">
        <v>44867</v>
      </c>
      <c r="C175">
        <v>178.5</v>
      </c>
      <c r="E175">
        <v>1.42</v>
      </c>
      <c r="F175">
        <f>Table3[[#This Row],[DivPay]]*4</f>
        <v>5.68</v>
      </c>
      <c r="G175" s="2">
        <f>Table3[[#This Row],[FwdDiv]]/Table3[[#This Row],[SharePrice]]</f>
        <v>3.1820728291316526E-2</v>
      </c>
    </row>
    <row r="176" spans="2:7" x14ac:dyDescent="0.2">
      <c r="B176" s="35">
        <v>44866</v>
      </c>
      <c r="C176">
        <v>182.22</v>
      </c>
      <c r="E176">
        <v>1.42</v>
      </c>
      <c r="F176">
        <f>Table3[[#This Row],[DivPay]]*4</f>
        <v>5.68</v>
      </c>
      <c r="G176" s="2">
        <f>Table3[[#This Row],[FwdDiv]]/Table3[[#This Row],[SharePrice]]</f>
        <v>3.1171111842827351E-2</v>
      </c>
    </row>
    <row r="177" spans="2:7" x14ac:dyDescent="0.2">
      <c r="B177" s="35">
        <v>44865</v>
      </c>
      <c r="C177">
        <v>180.9</v>
      </c>
      <c r="E177">
        <v>1.42</v>
      </c>
      <c r="F177">
        <f>Table3[[#This Row],[DivPay]]*4</f>
        <v>5.68</v>
      </c>
      <c r="G177" s="2">
        <f>Table3[[#This Row],[FwdDiv]]/Table3[[#This Row],[SharePrice]]</f>
        <v>3.1398562741846318E-2</v>
      </c>
    </row>
    <row r="178" spans="2:7" x14ac:dyDescent="0.2">
      <c r="B178" s="35">
        <v>44862</v>
      </c>
      <c r="C178">
        <v>179.98</v>
      </c>
      <c r="E178">
        <v>1.42</v>
      </c>
      <c r="F178">
        <f>Table3[[#This Row],[DivPay]]*4</f>
        <v>5.68</v>
      </c>
      <c r="G178" s="2">
        <f>Table3[[#This Row],[FwdDiv]]/Table3[[#This Row],[SharePrice]]</f>
        <v>3.1559062118013112E-2</v>
      </c>
    </row>
    <row r="179" spans="2:7" x14ac:dyDescent="0.2">
      <c r="B179" s="35">
        <v>44861</v>
      </c>
      <c r="C179">
        <v>177.9</v>
      </c>
      <c r="E179">
        <v>1.42</v>
      </c>
      <c r="F179">
        <f>Table3[[#This Row],[DivPay]]*4</f>
        <v>5.68</v>
      </c>
      <c r="G179" s="2">
        <f>Table3[[#This Row],[FwdDiv]]/Table3[[#This Row],[SharePrice]]</f>
        <v>3.1928049465992127E-2</v>
      </c>
    </row>
    <row r="180" spans="2:7" x14ac:dyDescent="0.2">
      <c r="B180" s="35">
        <v>44860</v>
      </c>
      <c r="C180">
        <v>177.09</v>
      </c>
      <c r="E180">
        <v>1.42</v>
      </c>
      <c r="F180">
        <f>Table3[[#This Row],[DivPay]]*4</f>
        <v>5.68</v>
      </c>
      <c r="G180" s="2">
        <f>Table3[[#This Row],[FwdDiv]]/Table3[[#This Row],[SharePrice]]</f>
        <v>3.2074086622621262E-2</v>
      </c>
    </row>
    <row r="181" spans="2:7" x14ac:dyDescent="0.2">
      <c r="B181" s="35">
        <v>44859</v>
      </c>
      <c r="C181">
        <v>174.93</v>
      </c>
      <c r="E181">
        <v>1.42</v>
      </c>
      <c r="F181">
        <f>Table3[[#This Row],[DivPay]]*4</f>
        <v>5.68</v>
      </c>
      <c r="G181" s="2">
        <f>Table3[[#This Row],[FwdDiv]]/Table3[[#This Row],[SharePrice]]</f>
        <v>3.2470130909506657E-2</v>
      </c>
    </row>
    <row r="182" spans="2:7" x14ac:dyDescent="0.2">
      <c r="B182" s="35">
        <v>44858</v>
      </c>
      <c r="C182">
        <v>173.13</v>
      </c>
      <c r="E182">
        <v>1.42</v>
      </c>
      <c r="F182">
        <f>Table3[[#This Row],[DivPay]]*4</f>
        <v>5.68</v>
      </c>
      <c r="G182" s="2">
        <f>Table3[[#This Row],[FwdDiv]]/Table3[[#This Row],[SharePrice]]</f>
        <v>3.2807716744642751E-2</v>
      </c>
    </row>
    <row r="183" spans="2:7" x14ac:dyDescent="0.2">
      <c r="B183" s="35">
        <v>44855</v>
      </c>
      <c r="C183">
        <v>173.19</v>
      </c>
      <c r="E183">
        <v>1.42</v>
      </c>
      <c r="F183">
        <f>Table3[[#This Row],[DivPay]]*4</f>
        <v>5.68</v>
      </c>
      <c r="G183" s="2">
        <f>Table3[[#This Row],[FwdDiv]]/Table3[[#This Row],[SharePrice]]</f>
        <v>3.2796350828569777E-2</v>
      </c>
    </row>
    <row r="184" spans="2:7" x14ac:dyDescent="0.2">
      <c r="B184" s="35">
        <v>44854</v>
      </c>
      <c r="C184">
        <v>168.96</v>
      </c>
      <c r="E184">
        <v>1.42</v>
      </c>
      <c r="F184">
        <f>Table3[[#This Row],[DivPay]]*4</f>
        <v>5.68</v>
      </c>
      <c r="G184" s="2">
        <f>Table3[[#This Row],[FwdDiv]]/Table3[[#This Row],[SharePrice]]</f>
        <v>3.361742424242424E-2</v>
      </c>
    </row>
    <row r="185" spans="2:7" x14ac:dyDescent="0.2">
      <c r="B185" s="35">
        <v>44853</v>
      </c>
      <c r="C185">
        <v>168</v>
      </c>
      <c r="E185">
        <v>1.42</v>
      </c>
      <c r="F185">
        <f>Table3[[#This Row],[DivPay]]*4</f>
        <v>5.68</v>
      </c>
      <c r="G185" s="2">
        <f>Table3[[#This Row],[FwdDiv]]/Table3[[#This Row],[SharePrice]]</f>
        <v>3.380952380952381E-2</v>
      </c>
    </row>
    <row r="186" spans="2:7" x14ac:dyDescent="0.2">
      <c r="B186" s="35">
        <v>44852</v>
      </c>
      <c r="C186">
        <v>162.72</v>
      </c>
      <c r="E186">
        <v>1.42</v>
      </c>
      <c r="F186">
        <f>Table3[[#This Row],[DivPay]]*4</f>
        <v>5.68</v>
      </c>
      <c r="G186" s="2">
        <f>Table3[[#This Row],[FwdDiv]]/Table3[[#This Row],[SharePrice]]</f>
        <v>3.4906588003933134E-2</v>
      </c>
    </row>
    <row r="187" spans="2:7" x14ac:dyDescent="0.2">
      <c r="B187" s="35">
        <v>44851</v>
      </c>
      <c r="C187">
        <v>161.31</v>
      </c>
      <c r="E187">
        <v>1.42</v>
      </c>
      <c r="F187">
        <f>Table3[[#This Row],[DivPay]]*4</f>
        <v>5.68</v>
      </c>
      <c r="G187" s="2">
        <f>Table3[[#This Row],[FwdDiv]]/Table3[[#This Row],[SharePrice]]</f>
        <v>3.5211704172091005E-2</v>
      </c>
    </row>
    <row r="188" spans="2:7" x14ac:dyDescent="0.2">
      <c r="B188" s="35">
        <v>44848</v>
      </c>
      <c r="C188">
        <v>160.13999999999999</v>
      </c>
      <c r="E188">
        <v>1.42</v>
      </c>
      <c r="F188">
        <f>Table3[[#This Row],[DivPay]]*4</f>
        <v>5.68</v>
      </c>
      <c r="G188" s="2">
        <f>Table3[[#This Row],[FwdDiv]]/Table3[[#This Row],[SharePrice]]</f>
        <v>3.5468964655926069E-2</v>
      </c>
    </row>
    <row r="189" spans="2:7" x14ac:dyDescent="0.2">
      <c r="B189" s="35">
        <v>44847</v>
      </c>
      <c r="C189">
        <v>165.28</v>
      </c>
      <c r="E189">
        <v>1.42</v>
      </c>
      <c r="F189">
        <f>Table3[[#This Row],[DivPay]]*4</f>
        <v>5.68</v>
      </c>
      <c r="G189" s="2">
        <f>Table3[[#This Row],[FwdDiv]]/Table3[[#This Row],[SharePrice]]</f>
        <v>3.4365924491771539E-2</v>
      </c>
    </row>
    <row r="190" spans="2:7" x14ac:dyDescent="0.2">
      <c r="B190" s="35">
        <v>44846</v>
      </c>
      <c r="C190">
        <v>157.63999999999999</v>
      </c>
      <c r="E190">
        <v>1.42</v>
      </c>
      <c r="F190">
        <f>Table3[[#This Row],[DivPay]]*4</f>
        <v>5.68</v>
      </c>
      <c r="G190" s="2">
        <f>Table3[[#This Row],[FwdDiv]]/Table3[[#This Row],[SharePrice]]</f>
        <v>3.6031464095407258E-2</v>
      </c>
    </row>
    <row r="191" spans="2:7" x14ac:dyDescent="0.2">
      <c r="B191" s="35">
        <v>44845</v>
      </c>
      <c r="C191">
        <v>157.16999999999999</v>
      </c>
      <c r="E191">
        <v>1.42</v>
      </c>
      <c r="F191">
        <f>Table3[[#This Row],[DivPay]]*4</f>
        <v>5.68</v>
      </c>
      <c r="G191" s="2">
        <f>Table3[[#This Row],[FwdDiv]]/Table3[[#This Row],[SharePrice]]</f>
        <v>3.6139212317872371E-2</v>
      </c>
    </row>
    <row r="192" spans="2:7" x14ac:dyDescent="0.2">
      <c r="B192" s="35">
        <v>44844</v>
      </c>
      <c r="C192">
        <v>157.13999999999999</v>
      </c>
      <c r="E192">
        <v>1.42</v>
      </c>
      <c r="F192">
        <f>Table3[[#This Row],[DivPay]]*4</f>
        <v>5.68</v>
      </c>
      <c r="G192" s="2">
        <f>Table3[[#This Row],[FwdDiv]]/Table3[[#This Row],[SharePrice]]</f>
        <v>3.6146111747486318E-2</v>
      </c>
    </row>
    <row r="193" spans="2:7" x14ac:dyDescent="0.2">
      <c r="B193" s="35">
        <v>44841</v>
      </c>
      <c r="C193">
        <v>160.03</v>
      </c>
      <c r="E193">
        <v>1.42</v>
      </c>
      <c r="F193">
        <f>Table3[[#This Row],[DivPay]]*4</f>
        <v>5.68</v>
      </c>
      <c r="G193" s="2">
        <f>Table3[[#This Row],[FwdDiv]]/Table3[[#This Row],[SharePrice]]</f>
        <v>3.5493344997812905E-2</v>
      </c>
    </row>
    <row r="194" spans="2:7" x14ac:dyDescent="0.2">
      <c r="B194" s="35">
        <v>44840</v>
      </c>
      <c r="C194">
        <v>161.41999999999999</v>
      </c>
      <c r="E194">
        <v>1.42</v>
      </c>
      <c r="F194">
        <f>Table3[[#This Row],[DivPay]]*4</f>
        <v>5.68</v>
      </c>
      <c r="G194" s="2">
        <f>Table3[[#This Row],[FwdDiv]]/Table3[[#This Row],[SharePrice]]</f>
        <v>3.5187709081898152E-2</v>
      </c>
    </row>
    <row r="195" spans="2:7" x14ac:dyDescent="0.2">
      <c r="B195" s="35">
        <v>44839</v>
      </c>
      <c r="C195">
        <v>158.53</v>
      </c>
      <c r="E195">
        <v>1.42</v>
      </c>
      <c r="F195">
        <f>Table3[[#This Row],[DivPay]]*4</f>
        <v>5.68</v>
      </c>
      <c r="G195" s="2">
        <f>Table3[[#This Row],[FwdDiv]]/Table3[[#This Row],[SharePrice]]</f>
        <v>3.5829180596732478E-2</v>
      </c>
    </row>
    <row r="196" spans="2:7" x14ac:dyDescent="0.2">
      <c r="B196" s="35">
        <v>44838</v>
      </c>
      <c r="C196">
        <v>157.63</v>
      </c>
      <c r="E196">
        <v>1.42</v>
      </c>
      <c r="F196">
        <f>Table3[[#This Row],[DivPay]]*4</f>
        <v>5.68</v>
      </c>
      <c r="G196" s="2">
        <f>Table3[[#This Row],[FwdDiv]]/Table3[[#This Row],[SharePrice]]</f>
        <v>3.6033749920700374E-2</v>
      </c>
    </row>
    <row r="197" spans="2:7" x14ac:dyDescent="0.2">
      <c r="B197" s="35">
        <v>44837</v>
      </c>
      <c r="C197">
        <v>151.72999999999999</v>
      </c>
      <c r="E197">
        <v>1.42</v>
      </c>
      <c r="F197">
        <f>Table3[[#This Row],[DivPay]]*4</f>
        <v>5.68</v>
      </c>
      <c r="G197" s="2">
        <f>Table3[[#This Row],[FwdDiv]]/Table3[[#This Row],[SharePrice]]</f>
        <v>3.743491728728663E-2</v>
      </c>
    </row>
    <row r="198" spans="2:7" x14ac:dyDescent="0.2">
      <c r="B198" s="35">
        <v>44834</v>
      </c>
      <c r="C198">
        <v>143.66999999999999</v>
      </c>
      <c r="E198">
        <v>1.42</v>
      </c>
      <c r="F198">
        <f>Table3[[#This Row],[DivPay]]*4</f>
        <v>5.68</v>
      </c>
      <c r="G198" s="2">
        <f>Table3[[#This Row],[FwdDiv]]/Table3[[#This Row],[SharePrice]]</f>
        <v>3.9535045590589547E-2</v>
      </c>
    </row>
    <row r="199" spans="2:7" x14ac:dyDescent="0.2">
      <c r="B199" s="35">
        <v>44833</v>
      </c>
      <c r="C199">
        <v>144.77000000000001</v>
      </c>
      <c r="E199">
        <v>1.42</v>
      </c>
      <c r="F199">
        <f>Table3[[#This Row],[DivPay]]*4</f>
        <v>5.68</v>
      </c>
      <c r="G199" s="2">
        <f>Table3[[#This Row],[FwdDiv]]/Table3[[#This Row],[SharePrice]]</f>
        <v>3.9234648062443873E-2</v>
      </c>
    </row>
    <row r="200" spans="2:7" x14ac:dyDescent="0.2">
      <c r="B200" s="35">
        <v>44832</v>
      </c>
      <c r="C200">
        <v>145.78</v>
      </c>
      <c r="E200">
        <v>1.42</v>
      </c>
      <c r="F200">
        <f>Table3[[#This Row],[DivPay]]*4</f>
        <v>5.68</v>
      </c>
      <c r="G200" s="2">
        <f>Table3[[#This Row],[FwdDiv]]/Table3[[#This Row],[SharePrice]]</f>
        <v>3.8962820688709009E-2</v>
      </c>
    </row>
    <row r="201" spans="2:7" x14ac:dyDescent="0.2">
      <c r="B201" s="35">
        <v>44831</v>
      </c>
      <c r="C201">
        <v>141.02000000000001</v>
      </c>
      <c r="E201">
        <v>1.42</v>
      </c>
      <c r="F201">
        <f>Table3[[#This Row],[DivPay]]*4</f>
        <v>5.68</v>
      </c>
      <c r="G201" s="2">
        <f>Table3[[#This Row],[FwdDiv]]/Table3[[#This Row],[SharePrice]]</f>
        <v>4.0277974755353843E-2</v>
      </c>
    </row>
    <row r="202" spans="2:7" x14ac:dyDescent="0.2">
      <c r="B202" s="35">
        <v>44830</v>
      </c>
      <c r="C202">
        <v>140.96</v>
      </c>
      <c r="E202">
        <v>1.42</v>
      </c>
      <c r="F202">
        <f>Table3[[#This Row],[DivPay]]*4</f>
        <v>5.68</v>
      </c>
      <c r="G202" s="2">
        <f>Table3[[#This Row],[FwdDiv]]/Table3[[#This Row],[SharePrice]]</f>
        <v>4.0295119182746877E-2</v>
      </c>
    </row>
    <row r="203" spans="2:7" x14ac:dyDescent="0.2">
      <c r="B203" s="35">
        <v>44827</v>
      </c>
      <c r="C203">
        <v>144.77000000000001</v>
      </c>
      <c r="E203">
        <v>1.42</v>
      </c>
      <c r="F203">
        <f>Table3[[#This Row],[DivPay]]*4</f>
        <v>5.68</v>
      </c>
      <c r="G203" s="2">
        <f>Table3[[#This Row],[FwdDiv]]/Table3[[#This Row],[SharePrice]]</f>
        <v>3.9234648062443873E-2</v>
      </c>
    </row>
    <row r="204" spans="2:7" x14ac:dyDescent="0.2">
      <c r="B204" s="35">
        <v>44826</v>
      </c>
      <c r="C204">
        <v>154.88999999999999</v>
      </c>
      <c r="E204">
        <v>1.42</v>
      </c>
      <c r="F204">
        <f>Table3[[#This Row],[DivPay]]*4</f>
        <v>5.68</v>
      </c>
      <c r="G204" s="2">
        <f>Table3[[#This Row],[FwdDiv]]/Table3[[#This Row],[SharePrice]]</f>
        <v>3.6671186002969848E-2</v>
      </c>
    </row>
    <row r="205" spans="2:7" x14ac:dyDescent="0.2">
      <c r="B205" s="35">
        <v>44825</v>
      </c>
      <c r="C205">
        <v>155.01</v>
      </c>
      <c r="E205">
        <v>1.42</v>
      </c>
      <c r="F205">
        <f>Table3[[#This Row],[DivPay]]*4</f>
        <v>5.68</v>
      </c>
      <c r="G205" s="2">
        <f>Table3[[#This Row],[FwdDiv]]/Table3[[#This Row],[SharePrice]]</f>
        <v>3.6642797238887817E-2</v>
      </c>
    </row>
    <row r="206" spans="2:7" x14ac:dyDescent="0.2">
      <c r="B206" s="35">
        <v>44824</v>
      </c>
      <c r="C206">
        <v>156.28</v>
      </c>
      <c r="E206">
        <v>1.42</v>
      </c>
      <c r="F206">
        <f>Table3[[#This Row],[DivPay]]*4</f>
        <v>5.68</v>
      </c>
      <c r="G206" s="2">
        <f>Table3[[#This Row],[FwdDiv]]/Table3[[#This Row],[SharePrice]]</f>
        <v>3.6345021755822882E-2</v>
      </c>
    </row>
    <row r="207" spans="2:7" x14ac:dyDescent="0.2">
      <c r="B207" s="35">
        <v>44823</v>
      </c>
      <c r="C207">
        <v>156.9</v>
      </c>
      <c r="E207">
        <v>1.42</v>
      </c>
      <c r="F207">
        <f>Table3[[#This Row],[DivPay]]*4</f>
        <v>5.68</v>
      </c>
      <c r="G207" s="2">
        <f>Table3[[#This Row],[FwdDiv]]/Table3[[#This Row],[SharePrice]]</f>
        <v>3.6201402166985336E-2</v>
      </c>
    </row>
    <row r="208" spans="2:7" x14ac:dyDescent="0.2">
      <c r="B208" s="35">
        <v>44820</v>
      </c>
      <c r="C208">
        <v>156.44999999999999</v>
      </c>
      <c r="E208">
        <v>1.42</v>
      </c>
      <c r="F208">
        <f>Table3[[#This Row],[DivPay]]*4</f>
        <v>5.68</v>
      </c>
      <c r="G208" s="2">
        <f>Table3[[#This Row],[FwdDiv]]/Table3[[#This Row],[SharePrice]]</f>
        <v>3.6305528922978586E-2</v>
      </c>
    </row>
    <row r="209" spans="2:7" x14ac:dyDescent="0.2">
      <c r="B209" s="35">
        <v>44819</v>
      </c>
      <c r="C209">
        <v>160.62</v>
      </c>
      <c r="E209">
        <v>1.42</v>
      </c>
      <c r="F209">
        <f>Table3[[#This Row],[DivPay]]*4</f>
        <v>5.68</v>
      </c>
      <c r="G209" s="2">
        <f>Table3[[#This Row],[FwdDiv]]/Table3[[#This Row],[SharePrice]]</f>
        <v>3.5362968497073835E-2</v>
      </c>
    </row>
    <row r="210" spans="2:7" x14ac:dyDescent="0.2">
      <c r="B210" s="35">
        <v>44818</v>
      </c>
      <c r="C210">
        <v>163.27000000000001</v>
      </c>
      <c r="E210">
        <v>1.42</v>
      </c>
      <c r="F210">
        <f>Table3[[#This Row],[DivPay]]*4</f>
        <v>5.68</v>
      </c>
      <c r="G210" s="2">
        <f>Table3[[#This Row],[FwdDiv]]/Table3[[#This Row],[SharePrice]]</f>
        <v>3.478899981625528E-2</v>
      </c>
    </row>
    <row r="211" spans="2:7" x14ac:dyDescent="0.2">
      <c r="B211" s="35">
        <v>44817</v>
      </c>
      <c r="C211">
        <v>159.41</v>
      </c>
      <c r="E211">
        <v>1.42</v>
      </c>
      <c r="F211">
        <f>Table3[[#This Row],[DivPay]]*4</f>
        <v>5.68</v>
      </c>
      <c r="G211" s="2">
        <f>Table3[[#This Row],[FwdDiv]]/Table3[[#This Row],[SharePrice]]</f>
        <v>3.5631390753403172E-2</v>
      </c>
    </row>
    <row r="212" spans="2:7" x14ac:dyDescent="0.2">
      <c r="B212" s="35">
        <v>44816</v>
      </c>
      <c r="C212">
        <v>162.5</v>
      </c>
      <c r="E212">
        <v>1.42</v>
      </c>
      <c r="F212">
        <f>Table3[[#This Row],[DivPay]]*4</f>
        <v>5.68</v>
      </c>
      <c r="G212" s="2">
        <f>Table3[[#This Row],[FwdDiv]]/Table3[[#This Row],[SharePrice]]</f>
        <v>3.4953846153846155E-2</v>
      </c>
    </row>
    <row r="213" spans="2:7" x14ac:dyDescent="0.2">
      <c r="B213" s="35">
        <v>44813</v>
      </c>
      <c r="C213">
        <v>159.97</v>
      </c>
      <c r="E213">
        <v>1.42</v>
      </c>
      <c r="F213">
        <f>Table3[[#This Row],[DivPay]]*4</f>
        <v>5.68</v>
      </c>
      <c r="G213" s="2">
        <f>Table3[[#This Row],[FwdDiv]]/Table3[[#This Row],[SharePrice]]</f>
        <v>3.5506657498280927E-2</v>
      </c>
    </row>
    <row r="214" spans="2:7" x14ac:dyDescent="0.2">
      <c r="B214" s="35">
        <v>44812</v>
      </c>
      <c r="C214">
        <v>155.94999999999999</v>
      </c>
      <c r="E214">
        <v>1.42</v>
      </c>
      <c r="F214">
        <f>Table3[[#This Row],[DivPay]]*4</f>
        <v>5.68</v>
      </c>
      <c r="G214" s="2">
        <f>Table3[[#This Row],[FwdDiv]]/Table3[[#This Row],[SharePrice]]</f>
        <v>3.6421930105803142E-2</v>
      </c>
    </row>
    <row r="215" spans="2:7" x14ac:dyDescent="0.2">
      <c r="B215" s="35">
        <v>44811</v>
      </c>
      <c r="C215">
        <v>155.11000000000001</v>
      </c>
      <c r="E215">
        <v>1.42</v>
      </c>
      <c r="F215">
        <f>Table3[[#This Row],[DivPay]]*4</f>
        <v>5.68</v>
      </c>
      <c r="G215" s="2">
        <f>Table3[[#This Row],[FwdDiv]]/Table3[[#This Row],[SharePrice]]</f>
        <v>3.6619173489781442E-2</v>
      </c>
    </row>
    <row r="216" spans="2:7" x14ac:dyDescent="0.2">
      <c r="B216" s="35">
        <v>44810</v>
      </c>
      <c r="C216">
        <v>157.12</v>
      </c>
      <c r="E216">
        <v>1.42</v>
      </c>
      <c r="F216">
        <f>Table3[[#This Row],[DivPay]]*4</f>
        <v>5.68</v>
      </c>
      <c r="G216" s="2">
        <f>Table3[[#This Row],[FwdDiv]]/Table3[[#This Row],[SharePrice]]</f>
        <v>3.6150712830957228E-2</v>
      </c>
    </row>
    <row r="217" spans="2:7" x14ac:dyDescent="0.2">
      <c r="B217" s="35">
        <v>44806</v>
      </c>
      <c r="C217">
        <v>157.85</v>
      </c>
      <c r="E217">
        <v>1.42</v>
      </c>
      <c r="F217">
        <f>Table3[[#This Row],[DivPay]]*4</f>
        <v>5.68</v>
      </c>
      <c r="G217" s="2">
        <f>Table3[[#This Row],[FwdDiv]]/Table3[[#This Row],[SharePrice]]</f>
        <v>3.5983528666455496E-2</v>
      </c>
    </row>
    <row r="218" spans="2:7" x14ac:dyDescent="0.2">
      <c r="B218" s="35">
        <v>44805</v>
      </c>
      <c r="C218">
        <v>155.54</v>
      </c>
      <c r="E218">
        <v>1.42</v>
      </c>
      <c r="F218">
        <f>Table3[[#This Row],[DivPay]]*4</f>
        <v>5.68</v>
      </c>
      <c r="G218" s="2">
        <f>Table3[[#This Row],[FwdDiv]]/Table3[[#This Row],[SharePrice]]</f>
        <v>3.6517937508036516E-2</v>
      </c>
    </row>
    <row r="219" spans="2:7" x14ac:dyDescent="0.2">
      <c r="B219" s="35">
        <v>44804</v>
      </c>
      <c r="C219">
        <v>158.06</v>
      </c>
      <c r="E219">
        <v>1.42</v>
      </c>
      <c r="F219">
        <f>Table3[[#This Row],[DivPay]]*4</f>
        <v>5.68</v>
      </c>
      <c r="G219" s="2">
        <f>Table3[[#This Row],[FwdDiv]]/Table3[[#This Row],[SharePrice]]</f>
        <v>3.5935720612425656E-2</v>
      </c>
    </row>
    <row r="220" spans="2:7" x14ac:dyDescent="0.2">
      <c r="B220" s="35">
        <v>44803</v>
      </c>
      <c r="C220">
        <v>160.62</v>
      </c>
      <c r="E220">
        <v>1.42</v>
      </c>
      <c r="F220">
        <f>Table3[[#This Row],[DivPay]]*4</f>
        <v>5.68</v>
      </c>
      <c r="G220" s="2">
        <f>Table3[[#This Row],[FwdDiv]]/Table3[[#This Row],[SharePrice]]</f>
        <v>3.5362968497073835E-2</v>
      </c>
    </row>
    <row r="221" spans="2:7" x14ac:dyDescent="0.2">
      <c r="B221" s="35">
        <v>44802</v>
      </c>
      <c r="C221">
        <v>164.63</v>
      </c>
      <c r="E221">
        <v>1.42</v>
      </c>
      <c r="F221">
        <f>Table3[[#This Row],[DivPay]]*4</f>
        <v>5.68</v>
      </c>
      <c r="G221" s="2">
        <f>Table3[[#This Row],[FwdDiv]]/Table3[[#This Row],[SharePrice]]</f>
        <v>3.4501609670169471E-2</v>
      </c>
    </row>
    <row r="222" spans="2:7" x14ac:dyDescent="0.2">
      <c r="B222" s="35">
        <v>44799</v>
      </c>
      <c r="C222">
        <v>163.41</v>
      </c>
      <c r="E222">
        <v>1.42</v>
      </c>
      <c r="F222">
        <f>Table3[[#This Row],[DivPay]]*4</f>
        <v>5.68</v>
      </c>
      <c r="G222" s="2">
        <f>Table3[[#This Row],[FwdDiv]]/Table3[[#This Row],[SharePrice]]</f>
        <v>3.4759194663729266E-2</v>
      </c>
    </row>
    <row r="223" spans="2:7" x14ac:dyDescent="0.2">
      <c r="B223" s="35">
        <v>44798</v>
      </c>
      <c r="C223">
        <v>164.62</v>
      </c>
      <c r="E223">
        <v>1.42</v>
      </c>
      <c r="F223">
        <f>Table3[[#This Row],[DivPay]]*4</f>
        <v>5.68</v>
      </c>
      <c r="G223" s="2">
        <f>Table3[[#This Row],[FwdDiv]]/Table3[[#This Row],[SharePrice]]</f>
        <v>3.450370550358401E-2</v>
      </c>
    </row>
    <row r="224" spans="2:7" x14ac:dyDescent="0.2">
      <c r="B224" s="35">
        <v>44797</v>
      </c>
      <c r="C224">
        <v>163.19</v>
      </c>
      <c r="E224">
        <v>1.42</v>
      </c>
      <c r="F224">
        <f>Table3[[#This Row],[DivPay]]*4</f>
        <v>5.68</v>
      </c>
      <c r="G224" s="2">
        <f>Table3[[#This Row],[FwdDiv]]/Table3[[#This Row],[SharePrice]]</f>
        <v>3.4806054292542431E-2</v>
      </c>
    </row>
    <row r="225" spans="2:7" x14ac:dyDescent="0.2">
      <c r="B225" s="35">
        <v>44796</v>
      </c>
      <c r="C225">
        <v>161.99</v>
      </c>
      <c r="E225">
        <v>1.42</v>
      </c>
      <c r="F225">
        <f>Table3[[#This Row],[DivPay]]*4</f>
        <v>5.68</v>
      </c>
      <c r="G225" s="2">
        <f>Table3[[#This Row],[FwdDiv]]/Table3[[#This Row],[SharePrice]]</f>
        <v>3.5063892832890915E-2</v>
      </c>
    </row>
    <row r="226" spans="2:7" x14ac:dyDescent="0.2">
      <c r="B226" s="35">
        <v>44795</v>
      </c>
      <c r="C226">
        <v>156.9</v>
      </c>
      <c r="E226">
        <v>1.42</v>
      </c>
      <c r="F226">
        <f>Table3[[#This Row],[DivPay]]*4</f>
        <v>5.68</v>
      </c>
      <c r="G226" s="2">
        <f>Table3[[#This Row],[FwdDiv]]/Table3[[#This Row],[SharePrice]]</f>
        <v>3.6201402166985336E-2</v>
      </c>
    </row>
    <row r="227" spans="2:7" x14ac:dyDescent="0.2">
      <c r="B227" s="35">
        <v>44792</v>
      </c>
      <c r="C227">
        <v>157.69</v>
      </c>
      <c r="E227">
        <v>1.42</v>
      </c>
      <c r="F227">
        <f>Table3[[#This Row],[DivPay]]*4</f>
        <v>5.68</v>
      </c>
      <c r="G227" s="2">
        <f>Table3[[#This Row],[FwdDiv]]/Table3[[#This Row],[SharePrice]]</f>
        <v>3.602003931764855E-2</v>
      </c>
    </row>
    <row r="228" spans="2:7" x14ac:dyDescent="0.2">
      <c r="B228" s="35">
        <v>44791</v>
      </c>
      <c r="C228">
        <v>159.02000000000001</v>
      </c>
      <c r="D228">
        <v>1.42</v>
      </c>
      <c r="E228">
        <v>1.42</v>
      </c>
      <c r="F228">
        <f>Table3[[#This Row],[DivPay]]*4</f>
        <v>5.68</v>
      </c>
      <c r="G228" s="2">
        <f>Table3[[#This Row],[FwdDiv]]/Table3[[#This Row],[SharePrice]]</f>
        <v>3.5718777512262607E-2</v>
      </c>
    </row>
    <row r="229" spans="2:7" x14ac:dyDescent="0.2">
      <c r="B229" s="35">
        <v>44790</v>
      </c>
      <c r="C229">
        <v>157.69999999999999</v>
      </c>
      <c r="E229">
        <v>1.42</v>
      </c>
      <c r="F229">
        <f>Table3[[#This Row],[DivPay]]*4</f>
        <v>5.68</v>
      </c>
      <c r="G229" s="2">
        <f>Table3[[#This Row],[FwdDiv]]/Table3[[#This Row],[SharePrice]]</f>
        <v>3.6017755231452127E-2</v>
      </c>
    </row>
    <row r="230" spans="2:7" x14ac:dyDescent="0.2">
      <c r="B230" s="35">
        <v>44789</v>
      </c>
      <c r="C230">
        <v>156.41</v>
      </c>
      <c r="E230">
        <v>1.42</v>
      </c>
      <c r="F230">
        <f>Table3[[#This Row],[DivPay]]*4</f>
        <v>5.68</v>
      </c>
      <c r="G230" s="2">
        <f>Table3[[#This Row],[FwdDiv]]/Table3[[#This Row],[SharePrice]]</f>
        <v>3.6314813630842019E-2</v>
      </c>
    </row>
    <row r="231" spans="2:7" x14ac:dyDescent="0.2">
      <c r="B231" s="35">
        <v>44788</v>
      </c>
      <c r="C231">
        <v>156.81</v>
      </c>
      <c r="E231">
        <v>1.42</v>
      </c>
      <c r="F231">
        <f>Table3[[#This Row],[DivPay]]*4</f>
        <v>5.68</v>
      </c>
      <c r="G231" s="2">
        <f>Table3[[#This Row],[FwdDiv]]/Table3[[#This Row],[SharePrice]]</f>
        <v>3.6222179707926787E-2</v>
      </c>
    </row>
    <row r="232" spans="2:7" x14ac:dyDescent="0.2">
      <c r="B232" s="35">
        <v>44785</v>
      </c>
      <c r="C232">
        <v>159.85</v>
      </c>
      <c r="E232">
        <v>1.42</v>
      </c>
      <c r="F232">
        <f>Table3[[#This Row],[DivPay]]*4</f>
        <v>5.68</v>
      </c>
      <c r="G232" s="2">
        <f>Table3[[#This Row],[FwdDiv]]/Table3[[#This Row],[SharePrice]]</f>
        <v>3.553331248045042E-2</v>
      </c>
    </row>
    <row r="233" spans="2:7" x14ac:dyDescent="0.2">
      <c r="B233" s="35">
        <v>44784</v>
      </c>
      <c r="C233">
        <v>159.62</v>
      </c>
      <c r="E233">
        <v>1.42</v>
      </c>
      <c r="F233">
        <f>Table3[[#This Row],[DivPay]]*4</f>
        <v>5.68</v>
      </c>
      <c r="G233" s="2">
        <f>Table3[[#This Row],[FwdDiv]]/Table3[[#This Row],[SharePrice]]</f>
        <v>3.5584513218894873E-2</v>
      </c>
    </row>
    <row r="234" spans="2:7" x14ac:dyDescent="0.2">
      <c r="B234" s="35">
        <v>44783</v>
      </c>
      <c r="C234">
        <v>155.82</v>
      </c>
      <c r="E234">
        <v>1.42</v>
      </c>
      <c r="F234">
        <f>Table3[[#This Row],[DivPay]]*4</f>
        <v>5.68</v>
      </c>
      <c r="G234" s="2">
        <f>Table3[[#This Row],[FwdDiv]]/Table3[[#This Row],[SharePrice]]</f>
        <v>3.6452316775766908E-2</v>
      </c>
    </row>
    <row r="235" spans="2:7" x14ac:dyDescent="0.2">
      <c r="B235" s="35">
        <v>44782</v>
      </c>
      <c r="C235">
        <v>155.41</v>
      </c>
      <c r="E235">
        <v>1.42</v>
      </c>
      <c r="F235">
        <f>Table3[[#This Row],[DivPay]]*4</f>
        <v>5.68</v>
      </c>
      <c r="G235" s="2">
        <f>Table3[[#This Row],[FwdDiv]]/Table3[[#This Row],[SharePrice]]</f>
        <v>3.65484846534972E-2</v>
      </c>
    </row>
    <row r="236" spans="2:7" x14ac:dyDescent="0.2">
      <c r="B236" s="35">
        <v>44781</v>
      </c>
      <c r="C236">
        <v>153.41</v>
      </c>
      <c r="E236">
        <v>1.42</v>
      </c>
      <c r="F236">
        <f>Table3[[#This Row],[DivPay]]*4</f>
        <v>5.68</v>
      </c>
      <c r="G236" s="2">
        <f>Table3[[#This Row],[FwdDiv]]/Table3[[#This Row],[SharePrice]]</f>
        <v>3.7024965777980576E-2</v>
      </c>
    </row>
    <row r="237" spans="2:7" x14ac:dyDescent="0.2">
      <c r="B237" s="35">
        <v>44778</v>
      </c>
      <c r="C237">
        <v>153.63999999999999</v>
      </c>
      <c r="E237">
        <v>1.42</v>
      </c>
      <c r="F237">
        <f>Table3[[#This Row],[DivPay]]*4</f>
        <v>5.68</v>
      </c>
      <c r="G237" s="2">
        <f>Table3[[#This Row],[FwdDiv]]/Table3[[#This Row],[SharePrice]]</f>
        <v>3.6969539182504556E-2</v>
      </c>
    </row>
    <row r="238" spans="2:7" x14ac:dyDescent="0.2">
      <c r="B238" s="35">
        <v>44777</v>
      </c>
      <c r="C238">
        <v>151.13999999999999</v>
      </c>
      <c r="E238">
        <v>1.42</v>
      </c>
      <c r="F238">
        <f>Table3[[#This Row],[DivPay]]*4</f>
        <v>5.68</v>
      </c>
      <c r="G238" s="2">
        <f>Table3[[#This Row],[FwdDiv]]/Table3[[#This Row],[SharePrice]]</f>
        <v>3.7581050681487364E-2</v>
      </c>
    </row>
    <row r="239" spans="2:7" x14ac:dyDescent="0.2">
      <c r="B239" s="35">
        <v>44776</v>
      </c>
      <c r="C239">
        <v>155.36000000000001</v>
      </c>
      <c r="E239">
        <v>1.42</v>
      </c>
      <c r="F239">
        <f>Table3[[#This Row],[DivPay]]*4</f>
        <v>5.68</v>
      </c>
      <c r="G239" s="2">
        <f>Table3[[#This Row],[FwdDiv]]/Table3[[#This Row],[SharePrice]]</f>
        <v>3.6560247167868175E-2</v>
      </c>
    </row>
    <row r="240" spans="2:7" x14ac:dyDescent="0.2">
      <c r="B240" s="35">
        <v>44775</v>
      </c>
      <c r="C240">
        <v>159.13999999999999</v>
      </c>
      <c r="E240">
        <v>1.42</v>
      </c>
      <c r="F240">
        <f>Table3[[#This Row],[DivPay]]*4</f>
        <v>5.68</v>
      </c>
      <c r="G240" s="2">
        <f>Table3[[#This Row],[FwdDiv]]/Table3[[#This Row],[SharePrice]]</f>
        <v>3.5691843659670729E-2</v>
      </c>
    </row>
    <row r="241" spans="2:7" x14ac:dyDescent="0.2">
      <c r="B241" s="35">
        <v>44774</v>
      </c>
      <c r="C241">
        <v>160.51</v>
      </c>
      <c r="E241">
        <v>1.42</v>
      </c>
      <c r="F241">
        <f>Table3[[#This Row],[DivPay]]*4</f>
        <v>5.68</v>
      </c>
      <c r="G241" s="2">
        <f>Table3[[#This Row],[FwdDiv]]/Table3[[#This Row],[SharePrice]]</f>
        <v>3.5387203289514675E-2</v>
      </c>
    </row>
    <row r="242" spans="2:7" x14ac:dyDescent="0.2">
      <c r="B242" s="35">
        <v>44771</v>
      </c>
      <c r="C242">
        <v>163.78</v>
      </c>
      <c r="E242">
        <v>1.42</v>
      </c>
      <c r="F242">
        <f>Table3[[#This Row],[DivPay]]*4</f>
        <v>5.68</v>
      </c>
      <c r="G242" s="2">
        <f>Table3[[#This Row],[FwdDiv]]/Table3[[#This Row],[SharePrice]]</f>
        <v>3.4680669190377336E-2</v>
      </c>
    </row>
    <row r="243" spans="2:7" x14ac:dyDescent="0.2">
      <c r="B243" s="35">
        <v>44770</v>
      </c>
      <c r="C243">
        <v>150.38999999999999</v>
      </c>
      <c r="E243">
        <v>1.42</v>
      </c>
      <c r="F243">
        <f>Table3[[#This Row],[DivPay]]*4</f>
        <v>5.68</v>
      </c>
      <c r="G243" s="2">
        <f>Table3[[#This Row],[FwdDiv]]/Table3[[#This Row],[SharePrice]]</f>
        <v>3.7768468648181397E-2</v>
      </c>
    </row>
    <row r="244" spans="2:7" x14ac:dyDescent="0.2">
      <c r="B244" s="35">
        <v>44769</v>
      </c>
      <c r="C244">
        <v>149.26</v>
      </c>
      <c r="E244">
        <v>1.42</v>
      </c>
      <c r="F244">
        <f>Table3[[#This Row],[DivPay]]*4</f>
        <v>5.68</v>
      </c>
      <c r="G244" s="2">
        <f>Table3[[#This Row],[FwdDiv]]/Table3[[#This Row],[SharePrice]]</f>
        <v>3.8054401715127965E-2</v>
      </c>
    </row>
    <row r="245" spans="2:7" x14ac:dyDescent="0.2">
      <c r="B245" s="35">
        <v>44768</v>
      </c>
      <c r="C245">
        <v>147.32</v>
      </c>
      <c r="E245">
        <v>1.42</v>
      </c>
      <c r="F245">
        <f>Table3[[#This Row],[DivPay]]*4</f>
        <v>5.68</v>
      </c>
      <c r="G245" s="2">
        <f>Table3[[#This Row],[FwdDiv]]/Table3[[#This Row],[SharePrice]]</f>
        <v>3.8555525386912842E-2</v>
      </c>
    </row>
    <row r="246" spans="2:7" x14ac:dyDescent="0.2">
      <c r="B246" s="35">
        <v>44767</v>
      </c>
      <c r="C246">
        <v>148.47999999999999</v>
      </c>
      <c r="E246">
        <v>1.42</v>
      </c>
      <c r="F246">
        <f>Table3[[#This Row],[DivPay]]*4</f>
        <v>5.68</v>
      </c>
      <c r="G246" s="2">
        <f>Table3[[#This Row],[FwdDiv]]/Table3[[#This Row],[SharePrice]]</f>
        <v>3.825431034482759E-2</v>
      </c>
    </row>
    <row r="247" spans="2:7" x14ac:dyDescent="0.2">
      <c r="B247" s="35">
        <v>44764</v>
      </c>
      <c r="C247">
        <v>144.19</v>
      </c>
      <c r="E247">
        <v>1.42</v>
      </c>
      <c r="F247">
        <f>Table3[[#This Row],[DivPay]]*4</f>
        <v>5.68</v>
      </c>
      <c r="G247" s="2">
        <f>Table3[[#This Row],[FwdDiv]]/Table3[[#This Row],[SharePrice]]</f>
        <v>3.9392468271031274E-2</v>
      </c>
    </row>
    <row r="248" spans="2:7" x14ac:dyDescent="0.2">
      <c r="B248" s="35">
        <v>44763</v>
      </c>
      <c r="C248">
        <v>145.4</v>
      </c>
      <c r="E248">
        <v>1.42</v>
      </c>
      <c r="F248">
        <f>Table3[[#This Row],[DivPay]]*4</f>
        <v>5.68</v>
      </c>
      <c r="G248" s="2">
        <f>Table3[[#This Row],[FwdDiv]]/Table3[[#This Row],[SharePrice]]</f>
        <v>3.9064649243466296E-2</v>
      </c>
    </row>
    <row r="249" spans="2:7" x14ac:dyDescent="0.2">
      <c r="B249" s="35">
        <v>44762</v>
      </c>
      <c r="C249">
        <v>146.52000000000001</v>
      </c>
      <c r="E249">
        <v>1.42</v>
      </c>
      <c r="F249">
        <f>Table3[[#This Row],[DivPay]]*4</f>
        <v>5.68</v>
      </c>
      <c r="G249" s="2">
        <f>Table3[[#This Row],[FwdDiv]]/Table3[[#This Row],[SharePrice]]</f>
        <v>3.8766038766038763E-2</v>
      </c>
    </row>
    <row r="250" spans="2:7" x14ac:dyDescent="0.2">
      <c r="B250" s="35">
        <v>44761</v>
      </c>
      <c r="C250">
        <v>144.61000000000001</v>
      </c>
      <c r="E250">
        <v>1.42</v>
      </c>
      <c r="F250">
        <f>Table3[[#This Row],[DivPay]]*4</f>
        <v>5.68</v>
      </c>
      <c r="G250" s="2">
        <f>Table3[[#This Row],[FwdDiv]]/Table3[[#This Row],[SharePrice]]</f>
        <v>3.9278058225572225E-2</v>
      </c>
    </row>
    <row r="251" spans="2:7" x14ac:dyDescent="0.2">
      <c r="B251" s="35">
        <v>44760</v>
      </c>
      <c r="C251">
        <v>139.58000000000001</v>
      </c>
      <c r="E251">
        <v>1.42</v>
      </c>
      <c r="F251">
        <f>Table3[[#This Row],[DivPay]]*4</f>
        <v>5.68</v>
      </c>
      <c r="G251" s="2">
        <f>Table3[[#This Row],[FwdDiv]]/Table3[[#This Row],[SharePrice]]</f>
        <v>4.0693509098724739E-2</v>
      </c>
    </row>
    <row r="252" spans="2:7" x14ac:dyDescent="0.2">
      <c r="B252" s="35">
        <v>44757</v>
      </c>
      <c r="C252">
        <v>137.65</v>
      </c>
      <c r="E252">
        <v>1.42</v>
      </c>
      <c r="F252">
        <f>Table3[[#This Row],[DivPay]]*4</f>
        <v>5.68</v>
      </c>
      <c r="G252" s="2">
        <f>Table3[[#This Row],[FwdDiv]]/Table3[[#This Row],[SharePrice]]</f>
        <v>4.1264075553941154E-2</v>
      </c>
    </row>
    <row r="253" spans="2:7" x14ac:dyDescent="0.2">
      <c r="B253" s="35">
        <v>44756</v>
      </c>
      <c r="C253">
        <v>135.94</v>
      </c>
      <c r="E253">
        <v>1.42</v>
      </c>
      <c r="F253">
        <f>Table3[[#This Row],[DivPay]]*4</f>
        <v>5.68</v>
      </c>
      <c r="G253" s="2">
        <f>Table3[[#This Row],[FwdDiv]]/Table3[[#This Row],[SharePrice]]</f>
        <v>4.1783139620420774E-2</v>
      </c>
    </row>
    <row r="254" spans="2:7" x14ac:dyDescent="0.2">
      <c r="B254" s="35">
        <v>44755</v>
      </c>
      <c r="C254">
        <v>137.99</v>
      </c>
      <c r="E254">
        <v>1.42</v>
      </c>
      <c r="F254">
        <f>Table3[[#This Row],[DivPay]]*4</f>
        <v>5.68</v>
      </c>
      <c r="G254" s="2">
        <f>Table3[[#This Row],[FwdDiv]]/Table3[[#This Row],[SharePrice]]</f>
        <v>4.116240307268642E-2</v>
      </c>
    </row>
    <row r="255" spans="2:7" x14ac:dyDescent="0.2">
      <c r="B255" s="35">
        <v>44754</v>
      </c>
      <c r="C255">
        <v>138.91999999999999</v>
      </c>
      <c r="E255">
        <v>1.42</v>
      </c>
      <c r="F255">
        <f>Table3[[#This Row],[DivPay]]*4</f>
        <v>5.68</v>
      </c>
      <c r="G255" s="2">
        <f>Table3[[#This Row],[FwdDiv]]/Table3[[#This Row],[SharePrice]]</f>
        <v>4.0886841347538151E-2</v>
      </c>
    </row>
    <row r="256" spans="2:7" x14ac:dyDescent="0.2">
      <c r="B256" s="35">
        <v>44753</v>
      </c>
      <c r="C256">
        <v>141.51</v>
      </c>
      <c r="E256">
        <v>1.42</v>
      </c>
      <c r="F256">
        <f>Table3[[#This Row],[DivPay]]*4</f>
        <v>5.68</v>
      </c>
      <c r="G256" s="2">
        <f>Table3[[#This Row],[FwdDiv]]/Table3[[#This Row],[SharePrice]]</f>
        <v>4.0138506112642219E-2</v>
      </c>
    </row>
    <row r="257" spans="2:7" x14ac:dyDescent="0.2">
      <c r="B257" s="35">
        <v>44750</v>
      </c>
      <c r="C257">
        <v>142.77000000000001</v>
      </c>
      <c r="E257">
        <v>1.42</v>
      </c>
      <c r="F257">
        <f>Table3[[#This Row],[DivPay]]*4</f>
        <v>5.68</v>
      </c>
      <c r="G257" s="2">
        <f>Table3[[#This Row],[FwdDiv]]/Table3[[#This Row],[SharePrice]]</f>
        <v>3.9784268403726265E-2</v>
      </c>
    </row>
    <row r="258" spans="2:7" x14ac:dyDescent="0.2">
      <c r="B258" s="35">
        <v>44749</v>
      </c>
      <c r="C258">
        <v>143.52000000000001</v>
      </c>
      <c r="E258">
        <v>1.42</v>
      </c>
      <c r="F258">
        <f>Table3[[#This Row],[DivPay]]*4</f>
        <v>5.68</v>
      </c>
      <c r="G258" s="2">
        <f>Table3[[#This Row],[FwdDiv]]/Table3[[#This Row],[SharePrice]]</f>
        <v>3.9576365663322177E-2</v>
      </c>
    </row>
    <row r="259" spans="2:7" x14ac:dyDescent="0.2">
      <c r="B259" s="35">
        <v>44748</v>
      </c>
      <c r="C259">
        <v>140.78</v>
      </c>
      <c r="E259">
        <v>1.42</v>
      </c>
      <c r="F259">
        <f>Table3[[#This Row],[DivPay]]*4</f>
        <v>5.68</v>
      </c>
      <c r="G259" s="2">
        <f>Table3[[#This Row],[FwdDiv]]/Table3[[#This Row],[SharePrice]]</f>
        <v>4.0346640147748254E-2</v>
      </c>
    </row>
    <row r="260" spans="2:7" x14ac:dyDescent="0.2">
      <c r="B260" s="35">
        <v>44747</v>
      </c>
      <c r="C260">
        <v>142.66</v>
      </c>
      <c r="E260">
        <v>1.42</v>
      </c>
      <c r="F260">
        <f>Table3[[#This Row],[DivPay]]*4</f>
        <v>5.68</v>
      </c>
      <c r="G260" s="2">
        <f>Table3[[#This Row],[FwdDiv]]/Table3[[#This Row],[SharePrice]]</f>
        <v>3.9814944623580539E-2</v>
      </c>
    </row>
    <row r="261" spans="2:7" x14ac:dyDescent="0.2">
      <c r="B261" s="35">
        <v>44743</v>
      </c>
      <c r="C261">
        <v>146.51</v>
      </c>
      <c r="E261">
        <v>1.42</v>
      </c>
      <c r="F261">
        <f>Table3[[#This Row],[DivPay]]*4</f>
        <v>5.68</v>
      </c>
      <c r="G261" s="2">
        <f>Table3[[#This Row],[FwdDiv]]/Table3[[#This Row],[SharePrice]]</f>
        <v>3.8768684731417653E-2</v>
      </c>
    </row>
    <row r="262" spans="2:7" x14ac:dyDescent="0.2">
      <c r="B262" s="35">
        <v>44742</v>
      </c>
      <c r="C262">
        <v>144.78</v>
      </c>
      <c r="E262">
        <v>1.42</v>
      </c>
      <c r="F262">
        <f>Table3[[#This Row],[DivPay]]*4</f>
        <v>5.68</v>
      </c>
      <c r="G262" s="2">
        <f>Table3[[#This Row],[FwdDiv]]/Table3[[#This Row],[SharePrice]]</f>
        <v>3.9231938112999028E-2</v>
      </c>
    </row>
    <row r="263" spans="2:7" x14ac:dyDescent="0.2">
      <c r="B263" s="35">
        <v>44741</v>
      </c>
      <c r="C263">
        <v>146.97999999999999</v>
      </c>
      <c r="E263">
        <v>1.42</v>
      </c>
      <c r="F263">
        <f>Table3[[#This Row],[DivPay]]*4</f>
        <v>5.68</v>
      </c>
      <c r="G263" s="2">
        <f>Table3[[#This Row],[FwdDiv]]/Table3[[#This Row],[SharePrice]]</f>
        <v>3.8644713566471631E-2</v>
      </c>
    </row>
    <row r="264" spans="2:7" x14ac:dyDescent="0.2">
      <c r="B264" s="35">
        <v>44740</v>
      </c>
      <c r="C264">
        <v>149.94</v>
      </c>
      <c r="E264">
        <v>1.42</v>
      </c>
      <c r="F264">
        <f>Table3[[#This Row],[DivPay]]*4</f>
        <v>5.68</v>
      </c>
      <c r="G264" s="2">
        <f>Table3[[#This Row],[FwdDiv]]/Table3[[#This Row],[SharePrice]]</f>
        <v>3.7881819394424435E-2</v>
      </c>
    </row>
    <row r="265" spans="2:7" x14ac:dyDescent="0.2">
      <c r="B265" s="35">
        <v>44739</v>
      </c>
      <c r="C265">
        <v>147.57</v>
      </c>
      <c r="E265">
        <v>1.42</v>
      </c>
      <c r="F265">
        <f>Table3[[#This Row],[DivPay]]*4</f>
        <v>5.68</v>
      </c>
      <c r="G265" s="2">
        <f>Table3[[#This Row],[FwdDiv]]/Table3[[#This Row],[SharePrice]]</f>
        <v>3.8490208036863864E-2</v>
      </c>
    </row>
    <row r="266" spans="2:7" x14ac:dyDescent="0.2">
      <c r="B266" s="35">
        <v>44736</v>
      </c>
      <c r="C266">
        <v>144.77000000000001</v>
      </c>
      <c r="E266">
        <v>1.42</v>
      </c>
      <c r="F266">
        <f>Table3[[#This Row],[DivPay]]*4</f>
        <v>5.68</v>
      </c>
      <c r="G266" s="2">
        <f>Table3[[#This Row],[FwdDiv]]/Table3[[#This Row],[SharePrice]]</f>
        <v>3.9234648062443873E-2</v>
      </c>
    </row>
    <row r="267" spans="2:7" x14ac:dyDescent="0.2">
      <c r="B267" s="35">
        <v>44735</v>
      </c>
      <c r="C267">
        <v>142.43</v>
      </c>
      <c r="E267">
        <v>1.42</v>
      </c>
      <c r="F267">
        <f>Table3[[#This Row],[DivPay]]*4</f>
        <v>5.68</v>
      </c>
      <c r="G267" s="2">
        <f>Table3[[#This Row],[FwdDiv]]/Table3[[#This Row],[SharePrice]]</f>
        <v>3.9879238924383907E-2</v>
      </c>
    </row>
    <row r="268" spans="2:7" x14ac:dyDescent="0.2">
      <c r="B268" s="35">
        <v>44734</v>
      </c>
      <c r="C268">
        <v>147.87</v>
      </c>
      <c r="E268">
        <v>1.42</v>
      </c>
      <c r="F268">
        <f>Table3[[#This Row],[DivPay]]*4</f>
        <v>5.68</v>
      </c>
      <c r="G268" s="2">
        <f>Table3[[#This Row],[FwdDiv]]/Table3[[#This Row],[SharePrice]]</f>
        <v>3.8412118752958677E-2</v>
      </c>
    </row>
    <row r="269" spans="2:7" x14ac:dyDescent="0.2">
      <c r="B269" s="35">
        <v>44733</v>
      </c>
      <c r="C269">
        <v>154.59</v>
      </c>
      <c r="E269">
        <v>1.42</v>
      </c>
      <c r="F269">
        <f>Table3[[#This Row],[DivPay]]*4</f>
        <v>5.68</v>
      </c>
      <c r="G269" s="2">
        <f>Table3[[#This Row],[FwdDiv]]/Table3[[#This Row],[SharePrice]]</f>
        <v>3.6742350734200138E-2</v>
      </c>
    </row>
    <row r="270" spans="2:7" x14ac:dyDescent="0.2">
      <c r="B270" s="35">
        <v>44729</v>
      </c>
      <c r="C270">
        <v>148.38</v>
      </c>
      <c r="E270">
        <v>1.42</v>
      </c>
      <c r="F270">
        <f>Table3[[#This Row],[DivPay]]*4</f>
        <v>5.68</v>
      </c>
      <c r="G270" s="2">
        <f>Table3[[#This Row],[FwdDiv]]/Table3[[#This Row],[SharePrice]]</f>
        <v>3.8280091656557484E-2</v>
      </c>
    </row>
    <row r="271" spans="2:7" x14ac:dyDescent="0.2">
      <c r="B271" s="35">
        <v>44728</v>
      </c>
      <c r="C271">
        <v>155.47999999999999</v>
      </c>
      <c r="E271">
        <v>1.42</v>
      </c>
      <c r="F271">
        <f>Table3[[#This Row],[DivPay]]*4</f>
        <v>5.68</v>
      </c>
      <c r="G271" s="2">
        <f>Table3[[#This Row],[FwdDiv]]/Table3[[#This Row],[SharePrice]]</f>
        <v>3.6532029843066631E-2</v>
      </c>
    </row>
    <row r="272" spans="2:7" x14ac:dyDescent="0.2">
      <c r="B272" s="35">
        <v>44727</v>
      </c>
      <c r="C272">
        <v>164.26</v>
      </c>
      <c r="E272">
        <v>1.42</v>
      </c>
      <c r="F272">
        <f>Table3[[#This Row],[DivPay]]*4</f>
        <v>5.68</v>
      </c>
      <c r="G272" s="2">
        <f>Table3[[#This Row],[FwdDiv]]/Table3[[#This Row],[SharePrice]]</f>
        <v>3.4579325459637163E-2</v>
      </c>
    </row>
    <row r="273" spans="2:7" x14ac:dyDescent="0.2">
      <c r="B273" s="35">
        <v>44726</v>
      </c>
      <c r="C273">
        <v>167.55</v>
      </c>
      <c r="E273">
        <v>1.42</v>
      </c>
      <c r="F273">
        <f>Table3[[#This Row],[DivPay]]*4</f>
        <v>5.68</v>
      </c>
      <c r="G273" s="2">
        <f>Table3[[#This Row],[FwdDiv]]/Table3[[#This Row],[SharePrice]]</f>
        <v>3.3900328260220824E-2</v>
      </c>
    </row>
    <row r="274" spans="2:7" x14ac:dyDescent="0.2">
      <c r="B274" s="35">
        <v>44725</v>
      </c>
      <c r="C274">
        <v>167.33</v>
      </c>
      <c r="E274">
        <v>1.42</v>
      </c>
      <c r="F274">
        <f>Table3[[#This Row],[DivPay]]*4</f>
        <v>5.68</v>
      </c>
      <c r="G274" s="2">
        <f>Table3[[#This Row],[FwdDiv]]/Table3[[#This Row],[SharePrice]]</f>
        <v>3.3944899300782878E-2</v>
      </c>
    </row>
    <row r="275" spans="2:7" x14ac:dyDescent="0.2">
      <c r="B275" s="35">
        <v>44722</v>
      </c>
      <c r="C275">
        <v>175.4</v>
      </c>
      <c r="E275">
        <v>1.42</v>
      </c>
      <c r="F275">
        <f>Table3[[#This Row],[DivPay]]*4</f>
        <v>5.68</v>
      </c>
      <c r="G275" s="2">
        <f>Table3[[#This Row],[FwdDiv]]/Table3[[#This Row],[SharePrice]]</f>
        <v>3.2383124287343211E-2</v>
      </c>
    </row>
    <row r="276" spans="2:7" x14ac:dyDescent="0.2">
      <c r="B276" s="35">
        <v>44721</v>
      </c>
      <c r="C276">
        <v>177.52</v>
      </c>
      <c r="E276">
        <v>1.42</v>
      </c>
      <c r="F276">
        <f>Table3[[#This Row],[DivPay]]*4</f>
        <v>5.68</v>
      </c>
      <c r="G276" s="2">
        <f>Table3[[#This Row],[FwdDiv]]/Table3[[#This Row],[SharePrice]]</f>
        <v>3.1996394772420007E-2</v>
      </c>
    </row>
    <row r="277" spans="2:7" x14ac:dyDescent="0.2">
      <c r="B277" s="35">
        <v>44720</v>
      </c>
      <c r="C277">
        <v>181.13</v>
      </c>
      <c r="E277">
        <v>1.42</v>
      </c>
      <c r="F277">
        <f>Table3[[#This Row],[DivPay]]*4</f>
        <v>5.68</v>
      </c>
      <c r="G277" s="2">
        <f>Table3[[#This Row],[FwdDiv]]/Table3[[#This Row],[SharePrice]]</f>
        <v>3.1358692651686636E-2</v>
      </c>
    </row>
    <row r="278" spans="2:7" x14ac:dyDescent="0.2">
      <c r="B278" s="35">
        <v>44719</v>
      </c>
      <c r="C278">
        <v>180.2</v>
      </c>
      <c r="E278">
        <v>1.42</v>
      </c>
      <c r="F278">
        <f>Table3[[#This Row],[DivPay]]*4</f>
        <v>5.68</v>
      </c>
      <c r="G278" s="2">
        <f>Table3[[#This Row],[FwdDiv]]/Table3[[#This Row],[SharePrice]]</f>
        <v>3.1520532741398447E-2</v>
      </c>
    </row>
    <row r="279" spans="2:7" x14ac:dyDescent="0.2">
      <c r="B279" s="35">
        <v>44718</v>
      </c>
      <c r="C279">
        <v>176.83</v>
      </c>
      <c r="E279">
        <v>1.42</v>
      </c>
      <c r="F279">
        <f>Table3[[#This Row],[DivPay]]*4</f>
        <v>5.68</v>
      </c>
      <c r="G279" s="2">
        <f>Table3[[#This Row],[FwdDiv]]/Table3[[#This Row],[SharePrice]]</f>
        <v>3.2121246394842498E-2</v>
      </c>
    </row>
    <row r="280" spans="2:7" x14ac:dyDescent="0.2">
      <c r="B280" s="35">
        <v>44715</v>
      </c>
      <c r="C280">
        <v>177.6</v>
      </c>
      <c r="E280">
        <v>1.42</v>
      </c>
      <c r="F280">
        <f>Table3[[#This Row],[DivPay]]*4</f>
        <v>5.68</v>
      </c>
      <c r="G280" s="2">
        <f>Table3[[#This Row],[FwdDiv]]/Table3[[#This Row],[SharePrice]]</f>
        <v>3.1981981981981981E-2</v>
      </c>
    </row>
    <row r="281" spans="2:7" x14ac:dyDescent="0.2">
      <c r="B281" s="35">
        <v>44714</v>
      </c>
      <c r="C281">
        <v>176</v>
      </c>
      <c r="E281">
        <v>1.42</v>
      </c>
      <c r="F281">
        <f>Table3[[#This Row],[DivPay]]*4</f>
        <v>5.68</v>
      </c>
      <c r="G281" s="2">
        <f>Table3[[#This Row],[FwdDiv]]/Table3[[#This Row],[SharePrice]]</f>
        <v>3.2272727272727272E-2</v>
      </c>
    </row>
    <row r="282" spans="2:7" x14ac:dyDescent="0.2">
      <c r="B282" s="35">
        <v>44713</v>
      </c>
      <c r="C282">
        <v>176.32</v>
      </c>
      <c r="E282">
        <v>1.42</v>
      </c>
      <c r="F282">
        <f>Table3[[#This Row],[DivPay]]*4</f>
        <v>5.68</v>
      </c>
      <c r="G282" s="2">
        <f>Table3[[#This Row],[FwdDiv]]/Table3[[#This Row],[SharePrice]]</f>
        <v>3.2214156079854811E-2</v>
      </c>
    </row>
    <row r="283" spans="2:7" x14ac:dyDescent="0.2">
      <c r="B283" s="35">
        <v>44712</v>
      </c>
      <c r="C283">
        <v>174.66</v>
      </c>
      <c r="E283">
        <v>1.42</v>
      </c>
      <c r="F283">
        <f>Table3[[#This Row],[DivPay]]*4</f>
        <v>5.68</v>
      </c>
      <c r="G283" s="2">
        <f>Table3[[#This Row],[FwdDiv]]/Table3[[#This Row],[SharePrice]]</f>
        <v>3.2520325203252029E-2</v>
      </c>
    </row>
    <row r="284" spans="2:7" x14ac:dyDescent="0.2">
      <c r="B284" s="35">
        <v>44708</v>
      </c>
      <c r="C284">
        <v>178.28</v>
      </c>
      <c r="E284">
        <v>1.42</v>
      </c>
      <c r="F284">
        <f>Table3[[#This Row],[DivPay]]*4</f>
        <v>5.68</v>
      </c>
      <c r="G284" s="2">
        <f>Table3[[#This Row],[FwdDiv]]/Table3[[#This Row],[SharePrice]]</f>
        <v>3.1859995512676688E-2</v>
      </c>
    </row>
    <row r="285" spans="2:7" x14ac:dyDescent="0.2">
      <c r="B285" s="35">
        <v>44707</v>
      </c>
      <c r="C285">
        <v>176.59</v>
      </c>
      <c r="E285">
        <v>1.42</v>
      </c>
      <c r="F285">
        <f>Table3[[#This Row],[DivPay]]*4</f>
        <v>5.68</v>
      </c>
      <c r="G285" s="2">
        <f>Table3[[#This Row],[FwdDiv]]/Table3[[#This Row],[SharePrice]]</f>
        <v>3.2164901749815955E-2</v>
      </c>
    </row>
    <row r="286" spans="2:7" x14ac:dyDescent="0.2">
      <c r="B286" s="35">
        <v>44706</v>
      </c>
      <c r="C286">
        <v>175.41</v>
      </c>
      <c r="E286">
        <v>1.42</v>
      </c>
      <c r="F286">
        <f>Table3[[#This Row],[DivPay]]*4</f>
        <v>5.68</v>
      </c>
      <c r="G286" s="2">
        <f>Table3[[#This Row],[FwdDiv]]/Table3[[#This Row],[SharePrice]]</f>
        <v>3.2381278148338181E-2</v>
      </c>
    </row>
    <row r="287" spans="2:7" x14ac:dyDescent="0.2">
      <c r="B287" s="35">
        <v>44705</v>
      </c>
      <c r="C287">
        <v>172.64</v>
      </c>
      <c r="E287">
        <v>1.42</v>
      </c>
      <c r="F287">
        <f>Table3[[#This Row],[DivPay]]*4</f>
        <v>5.68</v>
      </c>
      <c r="G287" s="2">
        <f>Table3[[#This Row],[FwdDiv]]/Table3[[#This Row],[SharePrice]]</f>
        <v>3.2900834105653386E-2</v>
      </c>
    </row>
    <row r="288" spans="2:7" x14ac:dyDescent="0.2">
      <c r="B288" s="35">
        <v>44704</v>
      </c>
      <c r="C288">
        <v>171.72</v>
      </c>
      <c r="E288">
        <v>1.42</v>
      </c>
      <c r="F288">
        <f>Table3[[#This Row],[DivPay]]*4</f>
        <v>5.68</v>
      </c>
      <c r="G288" s="2">
        <f>Table3[[#This Row],[FwdDiv]]/Table3[[#This Row],[SharePrice]]</f>
        <v>3.3077102259492196E-2</v>
      </c>
    </row>
    <row r="289" spans="2:7" x14ac:dyDescent="0.2">
      <c r="B289" s="35">
        <v>44701</v>
      </c>
      <c r="C289">
        <v>167.82</v>
      </c>
      <c r="E289">
        <v>1.42</v>
      </c>
      <c r="F289">
        <f>Table3[[#This Row],[DivPay]]*4</f>
        <v>5.68</v>
      </c>
      <c r="G289" s="2">
        <f>Table3[[#This Row],[FwdDiv]]/Table3[[#This Row],[SharePrice]]</f>
        <v>3.3845787152901916E-2</v>
      </c>
    </row>
    <row r="290" spans="2:7" x14ac:dyDescent="0.2">
      <c r="B290" s="35">
        <v>44700</v>
      </c>
      <c r="C290">
        <v>166.86</v>
      </c>
      <c r="E290">
        <v>1.42</v>
      </c>
      <c r="F290">
        <f>Table3[[#This Row],[DivPay]]*4</f>
        <v>5.68</v>
      </c>
      <c r="G290" s="2">
        <f>Table3[[#This Row],[FwdDiv]]/Table3[[#This Row],[SharePrice]]</f>
        <v>3.4040513004914293E-2</v>
      </c>
    </row>
    <row r="291" spans="2:7" x14ac:dyDescent="0.2">
      <c r="B291" s="35">
        <v>44699</v>
      </c>
      <c r="C291">
        <v>168.06</v>
      </c>
      <c r="D291">
        <v>1.42</v>
      </c>
      <c r="E291">
        <v>1.42</v>
      </c>
      <c r="F291">
        <f>Table3[[#This Row],[DivPay]]*4</f>
        <v>5.68</v>
      </c>
      <c r="G291" s="2">
        <f>Table3[[#This Row],[FwdDiv]]/Table3[[#This Row],[SharePrice]]</f>
        <v>3.379745329049149E-2</v>
      </c>
    </row>
    <row r="292" spans="2:7" x14ac:dyDescent="0.2">
      <c r="B292" s="35">
        <v>44698</v>
      </c>
      <c r="C292">
        <v>174.03</v>
      </c>
      <c r="E292">
        <v>1.42</v>
      </c>
      <c r="F292">
        <f>Table3[[#This Row],[DivPay]]*4</f>
        <v>5.68</v>
      </c>
      <c r="G292" s="2">
        <f>Table3[[#This Row],[FwdDiv]]/Table3[[#This Row],[SharePrice]]</f>
        <v>3.2638050910762509E-2</v>
      </c>
    </row>
    <row r="293" spans="2:7" x14ac:dyDescent="0.2">
      <c r="B293" s="35">
        <v>44697</v>
      </c>
      <c r="C293">
        <v>173.01</v>
      </c>
      <c r="E293">
        <v>1.42</v>
      </c>
      <c r="F293">
        <f>Table3[[#This Row],[DivPay]]*4</f>
        <v>5.68</v>
      </c>
      <c r="G293" s="2">
        <f>Table3[[#This Row],[FwdDiv]]/Table3[[#This Row],[SharePrice]]</f>
        <v>3.2830472227038901E-2</v>
      </c>
    </row>
    <row r="294" spans="2:7" x14ac:dyDescent="0.2">
      <c r="B294" s="35">
        <v>44694</v>
      </c>
      <c r="C294">
        <v>167.87</v>
      </c>
      <c r="E294">
        <v>1.42</v>
      </c>
      <c r="F294">
        <f>Table3[[#This Row],[DivPay]]*4</f>
        <v>5.68</v>
      </c>
      <c r="G294" s="2">
        <f>Table3[[#This Row],[FwdDiv]]/Table3[[#This Row],[SharePrice]]</f>
        <v>3.3835706201227139E-2</v>
      </c>
    </row>
    <row r="295" spans="2:7" x14ac:dyDescent="0.2">
      <c r="B295" s="35">
        <v>44693</v>
      </c>
      <c r="C295">
        <v>164.71</v>
      </c>
      <c r="E295">
        <v>1.42</v>
      </c>
      <c r="F295">
        <f>Table3[[#This Row],[DivPay]]*4</f>
        <v>5.68</v>
      </c>
      <c r="G295" s="2">
        <f>Table3[[#This Row],[FwdDiv]]/Table3[[#This Row],[SharePrice]]</f>
        <v>3.4484852164410169E-2</v>
      </c>
    </row>
    <row r="296" spans="2:7" x14ac:dyDescent="0.2">
      <c r="B296" s="35">
        <v>44692</v>
      </c>
      <c r="C296">
        <v>163.16</v>
      </c>
      <c r="E296">
        <v>1.42</v>
      </c>
      <c r="F296">
        <f>Table3[[#This Row],[DivPay]]*4</f>
        <v>5.68</v>
      </c>
      <c r="G296" s="2">
        <f>Table3[[#This Row],[FwdDiv]]/Table3[[#This Row],[SharePrice]]</f>
        <v>3.4812454032851187E-2</v>
      </c>
    </row>
    <row r="297" spans="2:7" x14ac:dyDescent="0.2">
      <c r="B297" s="35">
        <v>44691</v>
      </c>
      <c r="C297">
        <v>160.78</v>
      </c>
      <c r="E297">
        <v>1.42</v>
      </c>
      <c r="F297">
        <f>Table3[[#This Row],[DivPay]]*4</f>
        <v>5.68</v>
      </c>
      <c r="G297" s="2">
        <f>Table3[[#This Row],[FwdDiv]]/Table3[[#This Row],[SharePrice]]</f>
        <v>3.5327777086702324E-2</v>
      </c>
    </row>
    <row r="298" spans="2:7" x14ac:dyDescent="0.2">
      <c r="B298" s="35">
        <v>44690</v>
      </c>
      <c r="C298">
        <v>159.25</v>
      </c>
      <c r="E298">
        <v>1.42</v>
      </c>
      <c r="F298">
        <f>Table3[[#This Row],[DivPay]]*4</f>
        <v>5.68</v>
      </c>
      <c r="G298" s="2">
        <f>Table3[[#This Row],[FwdDiv]]/Table3[[#This Row],[SharePrice]]</f>
        <v>3.5667189952904237E-2</v>
      </c>
    </row>
    <row r="299" spans="2:7" x14ac:dyDescent="0.2">
      <c r="B299" s="35">
        <v>44687</v>
      </c>
      <c r="C299">
        <v>170.69</v>
      </c>
      <c r="E299">
        <v>1.42</v>
      </c>
      <c r="F299">
        <f>Table3[[#This Row],[DivPay]]*4</f>
        <v>5.68</v>
      </c>
      <c r="G299" s="2">
        <f>Table3[[#This Row],[FwdDiv]]/Table3[[#This Row],[SharePrice]]</f>
        <v>3.3276700451110197E-2</v>
      </c>
    </row>
    <row r="300" spans="2:7" x14ac:dyDescent="0.2">
      <c r="B300" s="35">
        <v>44686</v>
      </c>
      <c r="C300">
        <v>166.26</v>
      </c>
      <c r="E300">
        <v>1.42</v>
      </c>
      <c r="F300">
        <f>Table3[[#This Row],[DivPay]]*4</f>
        <v>5.68</v>
      </c>
      <c r="G300" s="2">
        <f>Table3[[#This Row],[FwdDiv]]/Table3[[#This Row],[SharePrice]]</f>
        <v>3.4163358594971729E-2</v>
      </c>
    </row>
    <row r="301" spans="2:7" x14ac:dyDescent="0.2">
      <c r="B301" s="35">
        <v>44685</v>
      </c>
      <c r="C301">
        <v>167.59</v>
      </c>
      <c r="E301">
        <v>1.42</v>
      </c>
      <c r="F301">
        <f>Table3[[#This Row],[DivPay]]*4</f>
        <v>5.68</v>
      </c>
      <c r="G301" s="2">
        <f>Table3[[#This Row],[FwdDiv]]/Table3[[#This Row],[SharePrice]]</f>
        <v>3.3892237006981324E-2</v>
      </c>
    </row>
    <row r="302" spans="2:7" x14ac:dyDescent="0.2">
      <c r="B302" s="35">
        <v>44684</v>
      </c>
      <c r="C302">
        <v>162.49</v>
      </c>
      <c r="E302">
        <v>1.42</v>
      </c>
      <c r="F302">
        <f>Table3[[#This Row],[DivPay]]*4</f>
        <v>5.68</v>
      </c>
      <c r="G302" s="2">
        <f>Table3[[#This Row],[FwdDiv]]/Table3[[#This Row],[SharePrice]]</f>
        <v>3.495599729214105E-2</v>
      </c>
    </row>
    <row r="303" spans="2:7" x14ac:dyDescent="0.2">
      <c r="B303" s="35">
        <v>44683</v>
      </c>
      <c r="C303">
        <v>159.75</v>
      </c>
      <c r="E303">
        <v>1.42</v>
      </c>
      <c r="F303">
        <f>Table3[[#This Row],[DivPay]]*4</f>
        <v>5.68</v>
      </c>
      <c r="G303" s="2">
        <f>Table3[[#This Row],[FwdDiv]]/Table3[[#This Row],[SharePrice]]</f>
        <v>3.5555555555555556E-2</v>
      </c>
    </row>
    <row r="304" spans="2:7" x14ac:dyDescent="0.2">
      <c r="B304" s="35">
        <v>44680</v>
      </c>
      <c r="C304">
        <v>156.66999999999999</v>
      </c>
      <c r="E304">
        <v>1.42</v>
      </c>
      <c r="F304">
        <f>Table3[[#This Row],[DivPay]]*4</f>
        <v>5.68</v>
      </c>
      <c r="G304" s="2">
        <f>Table3[[#This Row],[FwdDiv]]/Table3[[#This Row],[SharePrice]]</f>
        <v>3.6254547775579245E-2</v>
      </c>
    </row>
    <row r="305" spans="2:7" x14ac:dyDescent="0.2">
      <c r="B305" s="35">
        <v>44679</v>
      </c>
      <c r="C305">
        <v>161.79</v>
      </c>
      <c r="E305">
        <v>1.42</v>
      </c>
      <c r="F305">
        <f>Table3[[#This Row],[DivPay]]*4</f>
        <v>5.68</v>
      </c>
      <c r="G305" s="2">
        <f>Table3[[#This Row],[FwdDiv]]/Table3[[#This Row],[SharePrice]]</f>
        <v>3.510723777736572E-2</v>
      </c>
    </row>
    <row r="306" spans="2:7" x14ac:dyDescent="0.2">
      <c r="B306" s="35">
        <v>44678</v>
      </c>
      <c r="C306">
        <v>156.24</v>
      </c>
      <c r="E306">
        <v>1.42</v>
      </c>
      <c r="F306">
        <f>Table3[[#This Row],[DivPay]]*4</f>
        <v>5.68</v>
      </c>
      <c r="G306" s="2">
        <f>Table3[[#This Row],[FwdDiv]]/Table3[[#This Row],[SharePrice]]</f>
        <v>3.6354326676907321E-2</v>
      </c>
    </row>
    <row r="307" spans="2:7" x14ac:dyDescent="0.2">
      <c r="B307" s="35">
        <v>44677</v>
      </c>
      <c r="C307">
        <v>156.53</v>
      </c>
      <c r="E307">
        <v>1.42</v>
      </c>
      <c r="F307">
        <f>Table3[[#This Row],[DivPay]]*4</f>
        <v>5.68</v>
      </c>
      <c r="G307" s="2">
        <f>Table3[[#This Row],[FwdDiv]]/Table3[[#This Row],[SharePrice]]</f>
        <v>3.6286973743052446E-2</v>
      </c>
    </row>
    <row r="308" spans="2:7" x14ac:dyDescent="0.2">
      <c r="B308" s="35">
        <v>44676</v>
      </c>
      <c r="C308">
        <v>157.49</v>
      </c>
      <c r="E308">
        <v>1.42</v>
      </c>
      <c r="F308">
        <f>Table3[[#This Row],[DivPay]]*4</f>
        <v>5.68</v>
      </c>
      <c r="G308" s="2">
        <f>Table3[[#This Row],[FwdDiv]]/Table3[[#This Row],[SharePrice]]</f>
        <v>3.6065781954409799E-2</v>
      </c>
    </row>
    <row r="309" spans="2:7" x14ac:dyDescent="0.2">
      <c r="B309" s="35">
        <v>44673</v>
      </c>
      <c r="C309">
        <v>160.94999999999999</v>
      </c>
      <c r="E309">
        <v>1.42</v>
      </c>
      <c r="F309">
        <f>Table3[[#This Row],[DivPay]]*4</f>
        <v>5.68</v>
      </c>
      <c r="G309" s="2">
        <f>Table3[[#This Row],[FwdDiv]]/Table3[[#This Row],[SharePrice]]</f>
        <v>3.5290462876669773E-2</v>
      </c>
    </row>
    <row r="310" spans="2:7" x14ac:dyDescent="0.2">
      <c r="B310" s="35">
        <v>44672</v>
      </c>
      <c r="C310">
        <v>164.58</v>
      </c>
      <c r="E310">
        <v>1.42</v>
      </c>
      <c r="F310">
        <f>Table3[[#This Row],[DivPay]]*4</f>
        <v>5.68</v>
      </c>
      <c r="G310" s="2">
        <f>Table3[[#This Row],[FwdDiv]]/Table3[[#This Row],[SharePrice]]</f>
        <v>3.4512091384129293E-2</v>
      </c>
    </row>
    <row r="311" spans="2:7" x14ac:dyDescent="0.2">
      <c r="B311" s="35">
        <v>44671</v>
      </c>
      <c r="C311">
        <v>172.53</v>
      </c>
      <c r="E311">
        <v>1.42</v>
      </c>
      <c r="F311">
        <f>Table3[[#This Row],[DivPay]]*4</f>
        <v>5.68</v>
      </c>
      <c r="G311" s="2">
        <f>Table3[[#This Row],[FwdDiv]]/Table3[[#This Row],[SharePrice]]</f>
        <v>3.2921810699588473E-2</v>
      </c>
    </row>
    <row r="312" spans="2:7" x14ac:dyDescent="0.2">
      <c r="B312" s="35">
        <v>44670</v>
      </c>
      <c r="C312">
        <v>171.83</v>
      </c>
      <c r="E312">
        <v>1.42</v>
      </c>
      <c r="F312">
        <f>Table3[[#This Row],[DivPay]]*4</f>
        <v>5.68</v>
      </c>
      <c r="G312" s="2">
        <f>Table3[[#This Row],[FwdDiv]]/Table3[[#This Row],[SharePrice]]</f>
        <v>3.3055927370075074E-2</v>
      </c>
    </row>
    <row r="313" spans="2:7" x14ac:dyDescent="0.2">
      <c r="B313" s="35">
        <v>44669</v>
      </c>
      <c r="C313">
        <v>173.89</v>
      </c>
      <c r="E313">
        <v>1.42</v>
      </c>
      <c r="F313">
        <f>Table3[[#This Row],[DivPay]]*4</f>
        <v>5.68</v>
      </c>
      <c r="G313" s="2">
        <f>Table3[[#This Row],[FwdDiv]]/Table3[[#This Row],[SharePrice]]</f>
        <v>3.2664328023463113E-2</v>
      </c>
    </row>
    <row r="314" spans="2:7" x14ac:dyDescent="0.2">
      <c r="B314" s="35">
        <v>44665</v>
      </c>
      <c r="C314">
        <v>171.59</v>
      </c>
      <c r="E314">
        <v>1.42</v>
      </c>
      <c r="F314">
        <f>Table3[[#This Row],[DivPay]]*4</f>
        <v>5.68</v>
      </c>
      <c r="G314" s="2">
        <f>Table3[[#This Row],[FwdDiv]]/Table3[[#This Row],[SharePrice]]</f>
        <v>3.3102162130660293E-2</v>
      </c>
    </row>
    <row r="315" spans="2:7" x14ac:dyDescent="0.2">
      <c r="B315" s="35">
        <v>44664</v>
      </c>
      <c r="C315">
        <v>171.67</v>
      </c>
      <c r="E315">
        <v>1.42</v>
      </c>
      <c r="F315">
        <f>Table3[[#This Row],[DivPay]]*4</f>
        <v>5.68</v>
      </c>
      <c r="G315" s="2">
        <f>Table3[[#This Row],[FwdDiv]]/Table3[[#This Row],[SharePrice]]</f>
        <v>3.3086736179880005E-2</v>
      </c>
    </row>
    <row r="316" spans="2:7" x14ac:dyDescent="0.2">
      <c r="B316" s="35">
        <v>44663</v>
      </c>
      <c r="C316">
        <v>169.01</v>
      </c>
      <c r="E316">
        <v>1.42</v>
      </c>
      <c r="F316">
        <f>Table3[[#This Row],[DivPay]]*4</f>
        <v>5.68</v>
      </c>
      <c r="G316" s="2">
        <f>Table3[[#This Row],[FwdDiv]]/Table3[[#This Row],[SharePrice]]</f>
        <v>3.3607478847405482E-2</v>
      </c>
    </row>
    <row r="317" spans="2:7" x14ac:dyDescent="0.2">
      <c r="B317" s="35">
        <v>44662</v>
      </c>
      <c r="C317">
        <v>165.56</v>
      </c>
      <c r="E317">
        <v>1.42</v>
      </c>
      <c r="F317">
        <f>Table3[[#This Row],[DivPay]]*4</f>
        <v>5.68</v>
      </c>
      <c r="G317" s="2">
        <f>Table3[[#This Row],[FwdDiv]]/Table3[[#This Row],[SharePrice]]</f>
        <v>3.4307803817347181E-2</v>
      </c>
    </row>
    <row r="318" spans="2:7" x14ac:dyDescent="0.2">
      <c r="B318" s="35">
        <v>44659</v>
      </c>
      <c r="C318">
        <v>169.93</v>
      </c>
      <c r="E318">
        <v>1.42</v>
      </c>
      <c r="F318">
        <f>Table3[[#This Row],[DivPay]]*4</f>
        <v>5.68</v>
      </c>
      <c r="G318" s="2">
        <f>Table3[[#This Row],[FwdDiv]]/Table3[[#This Row],[SharePrice]]</f>
        <v>3.3425528158653559E-2</v>
      </c>
    </row>
    <row r="319" spans="2:7" x14ac:dyDescent="0.2">
      <c r="B319" s="35">
        <v>44658</v>
      </c>
      <c r="C319">
        <v>167.1</v>
      </c>
      <c r="E319">
        <v>1.42</v>
      </c>
      <c r="F319">
        <f>Table3[[#This Row],[DivPay]]*4</f>
        <v>5.68</v>
      </c>
      <c r="G319" s="2">
        <f>Table3[[#This Row],[FwdDiv]]/Table3[[#This Row],[SharePrice]]</f>
        <v>3.3991621783363256E-2</v>
      </c>
    </row>
    <row r="320" spans="2:7" x14ac:dyDescent="0.2">
      <c r="B320" s="35">
        <v>44657</v>
      </c>
      <c r="C320">
        <v>164.81</v>
      </c>
      <c r="E320">
        <v>1.42</v>
      </c>
      <c r="F320">
        <f>Table3[[#This Row],[DivPay]]*4</f>
        <v>5.68</v>
      </c>
      <c r="G320" s="2">
        <f>Table3[[#This Row],[FwdDiv]]/Table3[[#This Row],[SharePrice]]</f>
        <v>3.4463928159699043E-2</v>
      </c>
    </row>
    <row r="321" spans="2:7" x14ac:dyDescent="0.2">
      <c r="B321" s="35">
        <v>44656</v>
      </c>
      <c r="C321">
        <v>163.36000000000001</v>
      </c>
      <c r="E321">
        <v>1.42</v>
      </c>
      <c r="F321">
        <f>Table3[[#This Row],[DivPay]]*4</f>
        <v>5.68</v>
      </c>
      <c r="G321" s="2">
        <f>Table3[[#This Row],[FwdDiv]]/Table3[[#This Row],[SharePrice]]</f>
        <v>3.4769833496571985E-2</v>
      </c>
    </row>
    <row r="322" spans="2:7" x14ac:dyDescent="0.2">
      <c r="B322" s="35">
        <v>44655</v>
      </c>
      <c r="C322">
        <v>164.37</v>
      </c>
      <c r="E322">
        <v>1.42</v>
      </c>
      <c r="F322">
        <f>Table3[[#This Row],[DivPay]]*4</f>
        <v>5.68</v>
      </c>
      <c r="G322" s="2">
        <f>Table3[[#This Row],[FwdDiv]]/Table3[[#This Row],[SharePrice]]</f>
        <v>3.4556184218531356E-2</v>
      </c>
    </row>
    <row r="323" spans="2:7" x14ac:dyDescent="0.2">
      <c r="B323" s="35">
        <v>44652</v>
      </c>
      <c r="C323">
        <v>164.22</v>
      </c>
      <c r="E323">
        <v>1.42</v>
      </c>
      <c r="F323">
        <f>Table3[[#This Row],[DivPay]]*4</f>
        <v>5.68</v>
      </c>
      <c r="G323" s="2">
        <f>Table3[[#This Row],[FwdDiv]]/Table3[[#This Row],[SharePrice]]</f>
        <v>3.4587748142735353E-2</v>
      </c>
    </row>
    <row r="324" spans="2:7" x14ac:dyDescent="0.2">
      <c r="B324" s="35">
        <v>44651</v>
      </c>
      <c r="C324">
        <v>162.83000000000001</v>
      </c>
      <c r="E324">
        <v>1.42</v>
      </c>
      <c r="F324">
        <f>Table3[[#This Row],[DivPay]]*4</f>
        <v>5.68</v>
      </c>
      <c r="G324" s="2">
        <f>Table3[[#This Row],[FwdDiv]]/Table3[[#This Row],[SharePrice]]</f>
        <v>3.4883006816925625E-2</v>
      </c>
    </row>
    <row r="325" spans="2:7" x14ac:dyDescent="0.2">
      <c r="B325" s="35">
        <v>44650</v>
      </c>
      <c r="C325">
        <v>165.48</v>
      </c>
      <c r="E325">
        <v>1.42</v>
      </c>
      <c r="F325">
        <f>Table3[[#This Row],[DivPay]]*4</f>
        <v>5.68</v>
      </c>
      <c r="G325" s="2">
        <f>Table3[[#This Row],[FwdDiv]]/Table3[[#This Row],[SharePrice]]</f>
        <v>3.4324389654338892E-2</v>
      </c>
    </row>
    <row r="326" spans="2:7" x14ac:dyDescent="0.2">
      <c r="B326" s="35">
        <v>44649</v>
      </c>
      <c r="C326">
        <v>164.32</v>
      </c>
      <c r="E326">
        <v>1.42</v>
      </c>
      <c r="F326">
        <f>Table3[[#This Row],[DivPay]]*4</f>
        <v>5.68</v>
      </c>
      <c r="G326" s="2">
        <f>Table3[[#This Row],[FwdDiv]]/Table3[[#This Row],[SharePrice]]</f>
        <v>3.456669912366115E-2</v>
      </c>
    </row>
    <row r="327" spans="2:7" x14ac:dyDescent="0.2">
      <c r="B327" s="35">
        <v>44648</v>
      </c>
      <c r="C327">
        <v>166.35</v>
      </c>
      <c r="E327">
        <v>1.42</v>
      </c>
      <c r="F327">
        <f>Table3[[#This Row],[DivPay]]*4</f>
        <v>5.68</v>
      </c>
      <c r="G327" s="2">
        <f>Table3[[#This Row],[FwdDiv]]/Table3[[#This Row],[SharePrice]]</f>
        <v>3.4144875262999697E-2</v>
      </c>
    </row>
    <row r="328" spans="2:7" x14ac:dyDescent="0.2">
      <c r="B328" s="35">
        <v>44645</v>
      </c>
      <c r="C328">
        <v>169.31</v>
      </c>
      <c r="E328">
        <v>1.42</v>
      </c>
      <c r="F328">
        <f>Table3[[#This Row],[DivPay]]*4</f>
        <v>5.68</v>
      </c>
      <c r="G328" s="2">
        <f>Table3[[#This Row],[FwdDiv]]/Table3[[#This Row],[SharePrice]]</f>
        <v>3.354792983285098E-2</v>
      </c>
    </row>
    <row r="329" spans="2:7" x14ac:dyDescent="0.2">
      <c r="B329" s="35">
        <v>44644</v>
      </c>
      <c r="C329">
        <v>166.3</v>
      </c>
      <c r="E329">
        <v>1.42</v>
      </c>
      <c r="F329">
        <f>Table3[[#This Row],[DivPay]]*4</f>
        <v>5.68</v>
      </c>
      <c r="G329" s="2">
        <f>Table3[[#This Row],[FwdDiv]]/Table3[[#This Row],[SharePrice]]</f>
        <v>3.4155141310883944E-2</v>
      </c>
    </row>
    <row r="330" spans="2:7" x14ac:dyDescent="0.2">
      <c r="B330" s="35">
        <v>44643</v>
      </c>
      <c r="C330">
        <v>165.86</v>
      </c>
      <c r="E330">
        <v>1.42</v>
      </c>
      <c r="F330">
        <f>Table3[[#This Row],[DivPay]]*4</f>
        <v>5.68</v>
      </c>
      <c r="G330" s="2">
        <f>Table3[[#This Row],[FwdDiv]]/Table3[[#This Row],[SharePrice]]</f>
        <v>3.424574942722778E-2</v>
      </c>
    </row>
    <row r="331" spans="2:7" x14ac:dyDescent="0.2">
      <c r="B331" s="35">
        <v>44642</v>
      </c>
      <c r="C331">
        <v>164.09</v>
      </c>
      <c r="E331">
        <v>1.42</v>
      </c>
      <c r="F331">
        <f>Table3[[#This Row],[DivPay]]*4</f>
        <v>5.68</v>
      </c>
      <c r="G331" s="2">
        <f>Table3[[#This Row],[FwdDiv]]/Table3[[#This Row],[SharePrice]]</f>
        <v>3.4615150222438905E-2</v>
      </c>
    </row>
    <row r="332" spans="2:7" x14ac:dyDescent="0.2">
      <c r="B332" s="35">
        <v>44641</v>
      </c>
      <c r="C332">
        <v>164.64</v>
      </c>
      <c r="E332">
        <v>1.42</v>
      </c>
      <c r="F332">
        <f>Table3[[#This Row],[DivPay]]*4</f>
        <v>5.68</v>
      </c>
      <c r="G332" s="2">
        <f>Table3[[#This Row],[FwdDiv]]/Table3[[#This Row],[SharePrice]]</f>
        <v>3.4499514091350825E-2</v>
      </c>
    </row>
    <row r="333" spans="2:7" x14ac:dyDescent="0.2">
      <c r="B333" s="35">
        <v>44638</v>
      </c>
      <c r="C333">
        <v>161.72999999999999</v>
      </c>
      <c r="E333">
        <v>1.42</v>
      </c>
      <c r="F333">
        <f>Table3[[#This Row],[DivPay]]*4</f>
        <v>5.68</v>
      </c>
      <c r="G333" s="2">
        <f>Table3[[#This Row],[FwdDiv]]/Table3[[#This Row],[SharePrice]]</f>
        <v>3.5120262165337292E-2</v>
      </c>
    </row>
    <row r="334" spans="2:7" x14ac:dyDescent="0.2">
      <c r="B334" s="35">
        <v>44637</v>
      </c>
      <c r="C334">
        <v>160.44</v>
      </c>
      <c r="E334">
        <v>1.42</v>
      </c>
      <c r="F334">
        <f>Table3[[#This Row],[DivPay]]*4</f>
        <v>5.68</v>
      </c>
      <c r="G334" s="2">
        <f>Table3[[#This Row],[FwdDiv]]/Table3[[#This Row],[SharePrice]]</f>
        <v>3.540264273248566E-2</v>
      </c>
    </row>
    <row r="335" spans="2:7" x14ac:dyDescent="0.2">
      <c r="B335" s="35">
        <v>44636</v>
      </c>
      <c r="C335">
        <v>157.71</v>
      </c>
      <c r="E335">
        <v>1.42</v>
      </c>
      <c r="F335">
        <f>Table3[[#This Row],[DivPay]]*4</f>
        <v>5.68</v>
      </c>
      <c r="G335" s="2">
        <f>Table3[[#This Row],[FwdDiv]]/Table3[[#This Row],[SharePrice]]</f>
        <v>3.6015471434912176E-2</v>
      </c>
    </row>
    <row r="336" spans="2:7" x14ac:dyDescent="0.2">
      <c r="B336" s="35">
        <v>44635</v>
      </c>
      <c r="C336">
        <v>158.28</v>
      </c>
      <c r="E336">
        <v>1.42</v>
      </c>
      <c r="F336">
        <f>Table3[[#This Row],[DivPay]]*4</f>
        <v>5.68</v>
      </c>
      <c r="G336" s="2">
        <f>Table3[[#This Row],[FwdDiv]]/Table3[[#This Row],[SharePrice]]</f>
        <v>3.5885772049532472E-2</v>
      </c>
    </row>
    <row r="337" spans="2:7" x14ac:dyDescent="0.2">
      <c r="B337" s="35">
        <v>44634</v>
      </c>
      <c r="C337">
        <v>166.72</v>
      </c>
      <c r="E337">
        <v>1.42</v>
      </c>
      <c r="F337">
        <f>Table3[[#This Row],[DivPay]]*4</f>
        <v>5.68</v>
      </c>
      <c r="G337" s="2">
        <f>Table3[[#This Row],[FwdDiv]]/Table3[[#This Row],[SharePrice]]</f>
        <v>3.4069097888675626E-2</v>
      </c>
    </row>
    <row r="338" spans="2:7" x14ac:dyDescent="0.2">
      <c r="B338" s="35">
        <v>44631</v>
      </c>
      <c r="C338">
        <v>170.9</v>
      </c>
      <c r="E338">
        <v>1.42</v>
      </c>
      <c r="F338">
        <f>Table3[[#This Row],[DivPay]]*4</f>
        <v>5.68</v>
      </c>
      <c r="G338" s="2">
        <f>Table3[[#This Row],[FwdDiv]]/Table3[[#This Row],[SharePrice]]</f>
        <v>3.3235810415447625E-2</v>
      </c>
    </row>
    <row r="339" spans="2:7" x14ac:dyDescent="0.2">
      <c r="B339" s="35">
        <v>44630</v>
      </c>
      <c r="C339">
        <v>170.82</v>
      </c>
      <c r="E339">
        <v>1.42</v>
      </c>
      <c r="F339">
        <f>Table3[[#This Row],[DivPay]]*4</f>
        <v>5.68</v>
      </c>
      <c r="G339" s="2">
        <f>Table3[[#This Row],[FwdDiv]]/Table3[[#This Row],[SharePrice]]</f>
        <v>3.325137571712914E-2</v>
      </c>
    </row>
    <row r="340" spans="2:7" x14ac:dyDescent="0.2">
      <c r="B340" s="35">
        <v>44629</v>
      </c>
      <c r="C340">
        <v>166.27</v>
      </c>
      <c r="E340">
        <v>1.42</v>
      </c>
      <c r="F340">
        <f>Table3[[#This Row],[DivPay]]*4</f>
        <v>5.68</v>
      </c>
      <c r="G340" s="2">
        <f>Table3[[#This Row],[FwdDiv]]/Table3[[#This Row],[SharePrice]]</f>
        <v>3.4161303903289829E-2</v>
      </c>
    </row>
    <row r="341" spans="2:7" x14ac:dyDescent="0.2">
      <c r="B341" s="35">
        <v>44628</v>
      </c>
      <c r="C341">
        <v>170.53</v>
      </c>
      <c r="E341">
        <v>1.42</v>
      </c>
      <c r="F341">
        <f>Table3[[#This Row],[DivPay]]*4</f>
        <v>5.68</v>
      </c>
      <c r="G341" s="2">
        <f>Table3[[#This Row],[FwdDiv]]/Table3[[#This Row],[SharePrice]]</f>
        <v>3.3307922359702105E-2</v>
      </c>
    </row>
    <row r="342" spans="2:7" x14ac:dyDescent="0.2">
      <c r="B342" s="35">
        <v>44627</v>
      </c>
      <c r="C342">
        <v>162.04</v>
      </c>
      <c r="E342">
        <v>1.42</v>
      </c>
      <c r="F342">
        <f>Table3[[#This Row],[DivPay]]*4</f>
        <v>5.68</v>
      </c>
      <c r="G342" s="2">
        <f>Table3[[#This Row],[FwdDiv]]/Table3[[#This Row],[SharePrice]]</f>
        <v>3.5053073315230804E-2</v>
      </c>
    </row>
    <row r="343" spans="2:7" x14ac:dyDescent="0.2">
      <c r="B343" s="35">
        <v>44624</v>
      </c>
      <c r="C343">
        <v>158.65</v>
      </c>
      <c r="E343">
        <v>1.42</v>
      </c>
      <c r="F343">
        <f>Table3[[#This Row],[DivPay]]*4</f>
        <v>5.68</v>
      </c>
      <c r="G343" s="2">
        <f>Table3[[#This Row],[FwdDiv]]/Table3[[#This Row],[SharePrice]]</f>
        <v>3.5802080050425462E-2</v>
      </c>
    </row>
    <row r="344" spans="2:7" x14ac:dyDescent="0.2">
      <c r="B344" s="35">
        <v>44623</v>
      </c>
      <c r="C344">
        <v>156.22</v>
      </c>
      <c r="E344">
        <v>1.42</v>
      </c>
      <c r="F344">
        <f>Table3[[#This Row],[DivPay]]*4</f>
        <v>5.68</v>
      </c>
      <c r="G344" s="2">
        <f>Table3[[#This Row],[FwdDiv]]/Table3[[#This Row],[SharePrice]]</f>
        <v>3.6358980924337474E-2</v>
      </c>
    </row>
    <row r="345" spans="2:7" x14ac:dyDescent="0.2">
      <c r="B345" s="35">
        <v>44622</v>
      </c>
      <c r="C345">
        <v>154.13999999999999</v>
      </c>
      <c r="E345">
        <v>1.42</v>
      </c>
      <c r="F345">
        <f>Table3[[#This Row],[DivPay]]*4</f>
        <v>5.68</v>
      </c>
      <c r="G345" s="2">
        <f>Table3[[#This Row],[FwdDiv]]/Table3[[#This Row],[SharePrice]]</f>
        <v>3.6849617231088622E-2</v>
      </c>
    </row>
    <row r="346" spans="2:7" x14ac:dyDescent="0.2">
      <c r="B346" s="35">
        <v>44621</v>
      </c>
      <c r="C346">
        <v>149.72</v>
      </c>
      <c r="E346">
        <v>1.42</v>
      </c>
      <c r="F346">
        <f>Table3[[#This Row],[DivPay]]*4</f>
        <v>5.68</v>
      </c>
      <c r="G346" s="2">
        <f>Table3[[#This Row],[FwdDiv]]/Table3[[#This Row],[SharePrice]]</f>
        <v>3.7937483302164038E-2</v>
      </c>
    </row>
    <row r="347" spans="2:7" x14ac:dyDescent="0.2">
      <c r="B347" s="35">
        <v>44620</v>
      </c>
      <c r="C347">
        <v>144</v>
      </c>
      <c r="E347">
        <v>1.42</v>
      </c>
      <c r="F347">
        <f>Table3[[#This Row],[DivPay]]*4</f>
        <v>5.68</v>
      </c>
      <c r="G347" s="2">
        <f>Table3[[#This Row],[FwdDiv]]/Table3[[#This Row],[SharePrice]]</f>
        <v>3.9444444444444442E-2</v>
      </c>
    </row>
    <row r="348" spans="2:7" x14ac:dyDescent="0.2">
      <c r="B348" s="35">
        <v>44617</v>
      </c>
      <c r="C348">
        <v>140.38</v>
      </c>
      <c r="E348">
        <v>1.42</v>
      </c>
      <c r="F348">
        <f>Table3[[#This Row],[DivPay]]*4</f>
        <v>5.68</v>
      </c>
      <c r="G348" s="2">
        <f>Table3[[#This Row],[FwdDiv]]/Table3[[#This Row],[SharePrice]]</f>
        <v>4.0461604217124948E-2</v>
      </c>
    </row>
    <row r="349" spans="2:7" x14ac:dyDescent="0.2">
      <c r="B349" s="35">
        <v>44616</v>
      </c>
      <c r="C349">
        <v>134.85</v>
      </c>
      <c r="E349">
        <v>1.42</v>
      </c>
      <c r="F349">
        <f>Table3[[#This Row],[DivPay]]*4</f>
        <v>5.68</v>
      </c>
      <c r="G349" s="2">
        <f>Table3[[#This Row],[FwdDiv]]/Table3[[#This Row],[SharePrice]]</f>
        <v>4.2120875046347796E-2</v>
      </c>
    </row>
    <row r="350" spans="2:7" x14ac:dyDescent="0.2">
      <c r="B350" s="35">
        <v>44615</v>
      </c>
      <c r="C350">
        <v>135.55000000000001</v>
      </c>
      <c r="E350">
        <v>1.42</v>
      </c>
      <c r="F350">
        <f>Table3[[#This Row],[DivPay]]*4</f>
        <v>5.68</v>
      </c>
      <c r="G350" s="2">
        <f>Table3[[#This Row],[FwdDiv]]/Table3[[#This Row],[SharePrice]]</f>
        <v>4.1903356694946506E-2</v>
      </c>
    </row>
    <row r="351" spans="2:7" x14ac:dyDescent="0.2">
      <c r="B351" s="35">
        <v>44614</v>
      </c>
      <c r="C351">
        <v>132.4</v>
      </c>
      <c r="E351">
        <v>1.42</v>
      </c>
      <c r="F351">
        <f>Table3[[#This Row],[DivPay]]*4</f>
        <v>5.68</v>
      </c>
      <c r="G351" s="2">
        <f>Table3[[#This Row],[FwdDiv]]/Table3[[#This Row],[SharePrice]]</f>
        <v>4.2900302114803619E-2</v>
      </c>
    </row>
    <row r="352" spans="2:7" x14ac:dyDescent="0.2">
      <c r="B352" s="35">
        <v>44610</v>
      </c>
      <c r="C352">
        <v>133.41999999999999</v>
      </c>
      <c r="E352">
        <v>1.42</v>
      </c>
      <c r="F352">
        <f>Table3[[#This Row],[DivPay]]*4</f>
        <v>5.68</v>
      </c>
      <c r="G352" s="2">
        <f>Table3[[#This Row],[FwdDiv]]/Table3[[#This Row],[SharePrice]]</f>
        <v>4.2572327986808579E-2</v>
      </c>
    </row>
    <row r="353" spans="2:7" x14ac:dyDescent="0.2">
      <c r="B353" s="35">
        <v>44609</v>
      </c>
      <c r="C353">
        <v>133.61000000000001</v>
      </c>
      <c r="E353">
        <v>1.42</v>
      </c>
      <c r="F353">
        <f>Table3[[#This Row],[DivPay]]*4</f>
        <v>5.68</v>
      </c>
      <c r="G353" s="2">
        <f>Table3[[#This Row],[FwdDiv]]/Table3[[#This Row],[SharePrice]]</f>
        <v>4.2511788039817373E-2</v>
      </c>
    </row>
    <row r="354" spans="2:7" x14ac:dyDescent="0.2">
      <c r="B354" s="35">
        <v>44608</v>
      </c>
      <c r="C354">
        <v>134.30000000000001</v>
      </c>
      <c r="E354">
        <v>1.42</v>
      </c>
      <c r="F354">
        <f>Table3[[#This Row],[DivPay]]*4</f>
        <v>5.68</v>
      </c>
      <c r="G354" s="2">
        <f>Table3[[#This Row],[FwdDiv]]/Table3[[#This Row],[SharePrice]]</f>
        <v>4.2293373045420697E-2</v>
      </c>
    </row>
    <row r="355" spans="2:7" x14ac:dyDescent="0.2">
      <c r="B355" s="35">
        <v>44607</v>
      </c>
      <c r="C355">
        <v>134.26</v>
      </c>
      <c r="D355">
        <v>1.42</v>
      </c>
      <c r="E355">
        <v>1.42</v>
      </c>
      <c r="F355">
        <f>Table3[[#This Row],[DivPay]]*4</f>
        <v>5.68</v>
      </c>
      <c r="G355" s="2">
        <f>Table3[[#This Row],[FwdDiv]]/Table3[[#This Row],[SharePrice]]</f>
        <v>4.2305973484284227E-2</v>
      </c>
    </row>
    <row r="356" spans="2:7" x14ac:dyDescent="0.2">
      <c r="B356" s="35">
        <v>44606</v>
      </c>
      <c r="C356">
        <v>136.66999999999999</v>
      </c>
      <c r="E356">
        <v>1.34</v>
      </c>
      <c r="F356">
        <f>Table3[[#This Row],[DivPay]]*4</f>
        <v>5.36</v>
      </c>
      <c r="G356" s="2">
        <f>Table3[[#This Row],[FwdDiv]]/Table3[[#This Row],[SharePrice]]</f>
        <v>3.9218555644984276E-2</v>
      </c>
    </row>
    <row r="357" spans="2:7" x14ac:dyDescent="0.2">
      <c r="B357" s="35">
        <v>44603</v>
      </c>
      <c r="C357">
        <v>138.81</v>
      </c>
      <c r="E357">
        <v>1.34</v>
      </c>
      <c r="F357">
        <f>Table3[[#This Row],[DivPay]]*4</f>
        <v>5.36</v>
      </c>
      <c r="G357" s="2">
        <f>Table3[[#This Row],[FwdDiv]]/Table3[[#This Row],[SharePrice]]</f>
        <v>3.8613932713781426E-2</v>
      </c>
    </row>
    <row r="358" spans="2:7" x14ac:dyDescent="0.2">
      <c r="B358" s="35">
        <v>44602</v>
      </c>
      <c r="C358">
        <v>136.04</v>
      </c>
      <c r="E358">
        <v>1.34</v>
      </c>
      <c r="F358">
        <f>Table3[[#This Row],[DivPay]]*4</f>
        <v>5.36</v>
      </c>
      <c r="G358" s="2">
        <f>Table3[[#This Row],[FwdDiv]]/Table3[[#This Row],[SharePrice]]</f>
        <v>3.9400176418700389E-2</v>
      </c>
    </row>
    <row r="359" spans="2:7" x14ac:dyDescent="0.2">
      <c r="B359" s="35">
        <v>44601</v>
      </c>
      <c r="C359">
        <v>137.79</v>
      </c>
      <c r="E359">
        <v>1.34</v>
      </c>
      <c r="F359">
        <f>Table3[[#This Row],[DivPay]]*4</f>
        <v>5.36</v>
      </c>
      <c r="G359" s="2">
        <f>Table3[[#This Row],[FwdDiv]]/Table3[[#This Row],[SharePrice]]</f>
        <v>3.8899775019957915E-2</v>
      </c>
    </row>
    <row r="360" spans="2:7" x14ac:dyDescent="0.2">
      <c r="B360" s="35">
        <v>44600</v>
      </c>
      <c r="C360">
        <v>136.44</v>
      </c>
      <c r="E360">
        <v>1.34</v>
      </c>
      <c r="F360">
        <f>Table3[[#This Row],[DivPay]]*4</f>
        <v>5.36</v>
      </c>
      <c r="G360" s="2">
        <f>Table3[[#This Row],[FwdDiv]]/Table3[[#This Row],[SharePrice]]</f>
        <v>3.9284667253004987E-2</v>
      </c>
    </row>
    <row r="361" spans="2:7" x14ac:dyDescent="0.2">
      <c r="B361" s="35">
        <v>44599</v>
      </c>
      <c r="C361">
        <v>138.55000000000001</v>
      </c>
      <c r="E361">
        <v>1.34</v>
      </c>
      <c r="F361">
        <f>Table3[[#This Row],[DivPay]]*4</f>
        <v>5.36</v>
      </c>
      <c r="G361" s="2">
        <f>Table3[[#This Row],[FwdDiv]]/Table3[[#This Row],[SharePrice]]</f>
        <v>3.8686394803320097E-2</v>
      </c>
    </row>
    <row r="362" spans="2:7" x14ac:dyDescent="0.2">
      <c r="B362" s="35">
        <v>44596</v>
      </c>
      <c r="C362">
        <v>135.88</v>
      </c>
      <c r="E362">
        <v>1.34</v>
      </c>
      <c r="F362">
        <f>Table3[[#This Row],[DivPay]]*4</f>
        <v>5.36</v>
      </c>
      <c r="G362" s="2">
        <f>Table3[[#This Row],[FwdDiv]]/Table3[[#This Row],[SharePrice]]</f>
        <v>3.9446570503385341E-2</v>
      </c>
    </row>
    <row r="363" spans="2:7" x14ac:dyDescent="0.2">
      <c r="B363" s="35">
        <v>44595</v>
      </c>
      <c r="C363">
        <v>134.19999999999999</v>
      </c>
      <c r="E363">
        <v>1.34</v>
      </c>
      <c r="F363">
        <f>Table3[[#This Row],[DivPay]]*4</f>
        <v>5.36</v>
      </c>
      <c r="G363" s="2">
        <f>Table3[[#This Row],[FwdDiv]]/Table3[[#This Row],[SharePrice]]</f>
        <v>3.9940387481371097E-2</v>
      </c>
    </row>
    <row r="364" spans="2:7" x14ac:dyDescent="0.2">
      <c r="B364" s="35">
        <v>44594</v>
      </c>
      <c r="C364">
        <v>135.41</v>
      </c>
      <c r="E364">
        <v>1.34</v>
      </c>
      <c r="F364">
        <f>Table3[[#This Row],[DivPay]]*4</f>
        <v>5.36</v>
      </c>
      <c r="G364" s="2">
        <f>Table3[[#This Row],[FwdDiv]]/Table3[[#This Row],[SharePrice]]</f>
        <v>3.958348718706152E-2</v>
      </c>
    </row>
    <row r="365" spans="2:7" x14ac:dyDescent="0.2">
      <c r="B365" s="35">
        <v>44593</v>
      </c>
      <c r="C365">
        <v>134.79</v>
      </c>
      <c r="E365">
        <v>1.34</v>
      </c>
      <c r="F365">
        <f>Table3[[#This Row],[DivPay]]*4</f>
        <v>5.36</v>
      </c>
      <c r="G365" s="2">
        <f>Table3[[#This Row],[FwdDiv]]/Table3[[#This Row],[SharePrice]]</f>
        <v>3.9765561243415688E-2</v>
      </c>
    </row>
    <row r="366" spans="2:7" x14ac:dyDescent="0.2">
      <c r="B366" s="35">
        <v>44592</v>
      </c>
      <c r="C366">
        <v>131.33000000000001</v>
      </c>
      <c r="E366">
        <v>1.34</v>
      </c>
      <c r="F366">
        <f>Table3[[#This Row],[DivPay]]*4</f>
        <v>5.36</v>
      </c>
      <c r="G366" s="2">
        <f>Table3[[#This Row],[FwdDiv]]/Table3[[#This Row],[SharePrice]]</f>
        <v>4.0813218609609382E-2</v>
      </c>
    </row>
    <row r="367" spans="2:7" x14ac:dyDescent="0.2">
      <c r="B367" s="35">
        <v>44589</v>
      </c>
      <c r="C367">
        <v>130.61000000000001</v>
      </c>
      <c r="E367">
        <v>1.34</v>
      </c>
      <c r="F367">
        <f>Table3[[#This Row],[DivPay]]*4</f>
        <v>5.36</v>
      </c>
      <c r="G367" s="2">
        <f>Table3[[#This Row],[FwdDiv]]/Table3[[#This Row],[SharePrice]]</f>
        <v>4.1038205344154352E-2</v>
      </c>
    </row>
    <row r="368" spans="2:7" x14ac:dyDescent="0.2">
      <c r="B368" s="35">
        <v>44588</v>
      </c>
      <c r="C368">
        <v>135.37</v>
      </c>
      <c r="E368">
        <v>1.34</v>
      </c>
      <c r="F368">
        <f>Table3[[#This Row],[DivPay]]*4</f>
        <v>5.36</v>
      </c>
      <c r="G368" s="2">
        <f>Table3[[#This Row],[FwdDiv]]/Table3[[#This Row],[SharePrice]]</f>
        <v>3.9595183570953686E-2</v>
      </c>
    </row>
    <row r="369" spans="2:7" x14ac:dyDescent="0.2">
      <c r="B369" s="35">
        <v>44587</v>
      </c>
      <c r="C369">
        <v>132.69</v>
      </c>
      <c r="E369">
        <v>1.34</v>
      </c>
      <c r="F369">
        <f>Table3[[#This Row],[DivPay]]*4</f>
        <v>5.36</v>
      </c>
      <c r="G369" s="2">
        <f>Table3[[#This Row],[FwdDiv]]/Table3[[#This Row],[SharePrice]]</f>
        <v>4.0394905418644968E-2</v>
      </c>
    </row>
    <row r="370" spans="2:7" x14ac:dyDescent="0.2">
      <c r="B370" s="35">
        <v>44586</v>
      </c>
      <c r="C370">
        <v>132.59</v>
      </c>
      <c r="E370">
        <v>1.34</v>
      </c>
      <c r="F370">
        <f>Table3[[#This Row],[DivPay]]*4</f>
        <v>5.36</v>
      </c>
      <c r="G370" s="2">
        <f>Table3[[#This Row],[FwdDiv]]/Table3[[#This Row],[SharePrice]]</f>
        <v>4.0425371445810397E-2</v>
      </c>
    </row>
    <row r="371" spans="2:7" x14ac:dyDescent="0.2">
      <c r="B371" s="35">
        <v>44585</v>
      </c>
      <c r="C371">
        <v>127.18</v>
      </c>
      <c r="E371">
        <v>1.34</v>
      </c>
      <c r="F371">
        <f>Table3[[#This Row],[DivPay]]*4</f>
        <v>5.36</v>
      </c>
      <c r="G371" s="2">
        <f>Table3[[#This Row],[FwdDiv]]/Table3[[#This Row],[SharePrice]]</f>
        <v>4.2144991350841328E-2</v>
      </c>
    </row>
    <row r="372" spans="2:7" x14ac:dyDescent="0.2">
      <c r="B372" s="35">
        <v>44582</v>
      </c>
      <c r="C372">
        <v>126.91</v>
      </c>
      <c r="E372">
        <v>1.34</v>
      </c>
      <c r="F372">
        <f>Table3[[#This Row],[DivPay]]*4</f>
        <v>5.36</v>
      </c>
      <c r="G372" s="2">
        <f>Table3[[#This Row],[FwdDiv]]/Table3[[#This Row],[SharePrice]]</f>
        <v>4.2234654479552443E-2</v>
      </c>
    </row>
    <row r="373" spans="2:7" x14ac:dyDescent="0.2">
      <c r="B373" s="35">
        <v>44581</v>
      </c>
      <c r="C373">
        <v>128.44999999999999</v>
      </c>
      <c r="E373">
        <v>1.34</v>
      </c>
      <c r="F373">
        <f>Table3[[#This Row],[DivPay]]*4</f>
        <v>5.36</v>
      </c>
      <c r="G373" s="2">
        <f>Table3[[#This Row],[FwdDiv]]/Table3[[#This Row],[SharePrice]]</f>
        <v>4.1728298949007404E-2</v>
      </c>
    </row>
    <row r="374" spans="2:7" x14ac:dyDescent="0.2">
      <c r="B374" s="35">
        <v>44580</v>
      </c>
      <c r="C374">
        <v>128.91</v>
      </c>
      <c r="E374">
        <v>1.34</v>
      </c>
      <c r="F374">
        <f>Table3[[#This Row],[DivPay]]*4</f>
        <v>5.36</v>
      </c>
      <c r="G374" s="2">
        <f>Table3[[#This Row],[FwdDiv]]/Table3[[#This Row],[SharePrice]]</f>
        <v>4.1579396478163062E-2</v>
      </c>
    </row>
    <row r="375" spans="2:7" x14ac:dyDescent="0.2">
      <c r="B375" s="35">
        <v>44579</v>
      </c>
      <c r="C375">
        <v>129.38</v>
      </c>
      <c r="E375">
        <v>1.34</v>
      </c>
      <c r="F375">
        <f>Table3[[#This Row],[DivPay]]*4</f>
        <v>5.36</v>
      </c>
      <c r="G375" s="2">
        <f>Table3[[#This Row],[FwdDiv]]/Table3[[#This Row],[SharePrice]]</f>
        <v>4.1428350595146088E-2</v>
      </c>
    </row>
    <row r="376" spans="2:7" x14ac:dyDescent="0.2">
      <c r="B376" s="35">
        <v>44575</v>
      </c>
      <c r="C376">
        <v>128.96</v>
      </c>
      <c r="E376">
        <v>1.34</v>
      </c>
      <c r="F376">
        <f>Table3[[#This Row],[DivPay]]*4</f>
        <v>5.36</v>
      </c>
      <c r="G376" s="2">
        <f>Table3[[#This Row],[FwdDiv]]/Table3[[#This Row],[SharePrice]]</f>
        <v>4.1563275434243173E-2</v>
      </c>
    </row>
    <row r="377" spans="2:7" x14ac:dyDescent="0.2">
      <c r="B377" s="35">
        <v>44574</v>
      </c>
      <c r="C377">
        <v>126.8</v>
      </c>
      <c r="E377">
        <v>1.34</v>
      </c>
      <c r="F377">
        <f>Table3[[#This Row],[DivPay]]*4</f>
        <v>5.36</v>
      </c>
      <c r="G377" s="2">
        <f>Table3[[#This Row],[FwdDiv]]/Table3[[#This Row],[SharePrice]]</f>
        <v>4.2271293375394328E-2</v>
      </c>
    </row>
    <row r="378" spans="2:7" x14ac:dyDescent="0.2">
      <c r="B378" s="35">
        <v>44573</v>
      </c>
      <c r="C378">
        <v>127.33</v>
      </c>
      <c r="E378">
        <v>1.34</v>
      </c>
      <c r="F378">
        <f>Table3[[#This Row],[DivPay]]*4</f>
        <v>5.36</v>
      </c>
      <c r="G378" s="2">
        <f>Table3[[#This Row],[FwdDiv]]/Table3[[#This Row],[SharePrice]]</f>
        <v>4.2095342810021211E-2</v>
      </c>
    </row>
    <row r="379" spans="2:7" x14ac:dyDescent="0.2">
      <c r="B379" s="35">
        <v>44572</v>
      </c>
      <c r="C379">
        <v>127.97</v>
      </c>
      <c r="E379">
        <v>1.34</v>
      </c>
      <c r="F379">
        <f>Table3[[#This Row],[DivPay]]*4</f>
        <v>5.36</v>
      </c>
      <c r="G379" s="2">
        <f>Table3[[#This Row],[FwdDiv]]/Table3[[#This Row],[SharePrice]]</f>
        <v>4.1884816753926704E-2</v>
      </c>
    </row>
    <row r="380" spans="2:7" x14ac:dyDescent="0.2">
      <c r="B380" s="35">
        <v>44571</v>
      </c>
      <c r="C380">
        <v>125.11</v>
      </c>
      <c r="E380">
        <v>1.34</v>
      </c>
      <c r="F380">
        <f>Table3[[#This Row],[DivPay]]*4</f>
        <v>5.36</v>
      </c>
      <c r="G380" s="2">
        <f>Table3[[#This Row],[FwdDiv]]/Table3[[#This Row],[SharePrice]]</f>
        <v>4.2842298777076175E-2</v>
      </c>
    </row>
    <row r="381" spans="2:7" x14ac:dyDescent="0.2">
      <c r="B381" s="35">
        <v>44568</v>
      </c>
      <c r="C381">
        <v>125.03</v>
      </c>
      <c r="E381">
        <v>1.34</v>
      </c>
      <c r="F381">
        <f>Table3[[#This Row],[DivPay]]*4</f>
        <v>5.36</v>
      </c>
      <c r="G381" s="2">
        <f>Table3[[#This Row],[FwdDiv]]/Table3[[#This Row],[SharePrice]]</f>
        <v>4.2869711269295369E-2</v>
      </c>
    </row>
    <row r="382" spans="2:7" x14ac:dyDescent="0.2">
      <c r="B382" s="35">
        <v>44567</v>
      </c>
      <c r="C382">
        <v>123.26</v>
      </c>
      <c r="E382">
        <v>1.34</v>
      </c>
      <c r="F382">
        <f>Table3[[#This Row],[DivPay]]*4</f>
        <v>5.36</v>
      </c>
      <c r="G382" s="2">
        <f>Table3[[#This Row],[FwdDiv]]/Table3[[#This Row],[SharePrice]]</f>
        <v>4.3485315593055331E-2</v>
      </c>
    </row>
    <row r="383" spans="2:7" x14ac:dyDescent="0.2">
      <c r="B383" s="35">
        <v>44566</v>
      </c>
      <c r="C383">
        <v>122.22</v>
      </c>
      <c r="E383">
        <v>1.34</v>
      </c>
      <c r="F383">
        <f>Table3[[#This Row],[DivPay]]*4</f>
        <v>5.36</v>
      </c>
      <c r="G383" s="2">
        <f>Table3[[#This Row],[FwdDiv]]/Table3[[#This Row],[SharePrice]]</f>
        <v>4.3855342824414993E-2</v>
      </c>
    </row>
    <row r="384" spans="2:7" x14ac:dyDescent="0.2">
      <c r="B384" s="35">
        <v>44565</v>
      </c>
      <c r="C384">
        <v>121.43</v>
      </c>
      <c r="E384">
        <v>1.34</v>
      </c>
      <c r="F384">
        <f>Table3[[#This Row],[DivPay]]*4</f>
        <v>5.36</v>
      </c>
      <c r="G384" s="2">
        <f>Table3[[#This Row],[FwdDiv]]/Table3[[#This Row],[SharePrice]]</f>
        <v>4.4140657168739189E-2</v>
      </c>
    </row>
    <row r="385" spans="2:7" x14ac:dyDescent="0.2">
      <c r="B385" s="35">
        <v>44564</v>
      </c>
      <c r="C385">
        <v>119.26</v>
      </c>
      <c r="E385">
        <v>1.34</v>
      </c>
      <c r="F385">
        <f>Table3[[#This Row],[DivPay]]*4</f>
        <v>5.36</v>
      </c>
      <c r="G385" s="2">
        <f>Table3[[#This Row],[FwdDiv]]/Table3[[#This Row],[SharePrice]]</f>
        <v>4.49438202247191E-2</v>
      </c>
    </row>
    <row r="386" spans="2:7" x14ac:dyDescent="0.2">
      <c r="B386" s="35">
        <v>44561</v>
      </c>
      <c r="C386">
        <v>117.35</v>
      </c>
      <c r="E386">
        <v>1.34</v>
      </c>
      <c r="F386">
        <f>Table3[[#This Row],[DivPay]]*4</f>
        <v>5.36</v>
      </c>
      <c r="G386" s="2">
        <f>Table3[[#This Row],[FwdDiv]]/Table3[[#This Row],[SharePrice]]</f>
        <v>4.5675330208777169E-2</v>
      </c>
    </row>
    <row r="387" spans="2:7" x14ac:dyDescent="0.2">
      <c r="B387" s="35">
        <v>44560</v>
      </c>
      <c r="C387">
        <v>117.43</v>
      </c>
      <c r="E387">
        <v>1.34</v>
      </c>
      <c r="F387">
        <f>Table3[[#This Row],[DivPay]]*4</f>
        <v>5.36</v>
      </c>
      <c r="G387" s="2">
        <f>Table3[[#This Row],[FwdDiv]]/Table3[[#This Row],[SharePrice]]</f>
        <v>4.5644213574044114E-2</v>
      </c>
    </row>
    <row r="388" spans="2:7" x14ac:dyDescent="0.2">
      <c r="B388" s="35">
        <v>44559</v>
      </c>
      <c r="C388">
        <v>117.95</v>
      </c>
      <c r="E388">
        <v>1.34</v>
      </c>
      <c r="F388">
        <f>Table3[[#This Row],[DivPay]]*4</f>
        <v>5.36</v>
      </c>
      <c r="G388" s="2">
        <f>Table3[[#This Row],[FwdDiv]]/Table3[[#This Row],[SharePrice]]</f>
        <v>4.5442984315387881E-2</v>
      </c>
    </row>
    <row r="389" spans="2:7" x14ac:dyDescent="0.2">
      <c r="B389" s="35">
        <v>44558</v>
      </c>
      <c r="C389">
        <v>118.56</v>
      </c>
      <c r="E389">
        <v>1.34</v>
      </c>
      <c r="F389">
        <f>Table3[[#This Row],[DivPay]]*4</f>
        <v>5.36</v>
      </c>
      <c r="G389" s="2">
        <f>Table3[[#This Row],[FwdDiv]]/Table3[[#This Row],[SharePrice]]</f>
        <v>4.520917678812416E-2</v>
      </c>
    </row>
    <row r="390" spans="2:7" x14ac:dyDescent="0.2">
      <c r="B390" s="35">
        <v>44557</v>
      </c>
      <c r="C390">
        <v>118.79</v>
      </c>
      <c r="E390">
        <v>1.34</v>
      </c>
      <c r="F390">
        <f>Table3[[#This Row],[DivPay]]*4</f>
        <v>5.36</v>
      </c>
      <c r="G390" s="2">
        <f>Table3[[#This Row],[FwdDiv]]/Table3[[#This Row],[SharePrice]]</f>
        <v>4.512164323596262E-2</v>
      </c>
    </row>
    <row r="391" spans="2:7" x14ac:dyDescent="0.2">
      <c r="B391" s="35">
        <v>44553</v>
      </c>
      <c r="C391">
        <v>116.41</v>
      </c>
      <c r="E391">
        <v>1.34</v>
      </c>
      <c r="F391">
        <f>Table3[[#This Row],[DivPay]]*4</f>
        <v>5.36</v>
      </c>
      <c r="G391" s="2">
        <f>Table3[[#This Row],[FwdDiv]]/Table3[[#This Row],[SharePrice]]</f>
        <v>4.6044154282278156E-2</v>
      </c>
    </row>
    <row r="392" spans="2:7" x14ac:dyDescent="0.2">
      <c r="B392" s="35">
        <v>44552</v>
      </c>
      <c r="C392">
        <v>116.13</v>
      </c>
      <c r="E392">
        <v>1.34</v>
      </c>
      <c r="F392">
        <f>Table3[[#This Row],[DivPay]]*4</f>
        <v>5.36</v>
      </c>
      <c r="G392" s="2">
        <f>Table3[[#This Row],[FwdDiv]]/Table3[[#This Row],[SharePrice]]</f>
        <v>4.6155170929131149E-2</v>
      </c>
    </row>
    <row r="393" spans="2:7" x14ac:dyDescent="0.2">
      <c r="B393" s="35">
        <v>44551</v>
      </c>
      <c r="C393">
        <v>115.47</v>
      </c>
      <c r="E393">
        <v>1.34</v>
      </c>
      <c r="F393">
        <f>Table3[[#This Row],[DivPay]]*4</f>
        <v>5.36</v>
      </c>
      <c r="G393" s="2">
        <f>Table3[[#This Row],[FwdDiv]]/Table3[[#This Row],[SharePrice]]</f>
        <v>4.6418983285701917E-2</v>
      </c>
    </row>
    <row r="394" spans="2:7" x14ac:dyDescent="0.2">
      <c r="B394" s="35">
        <v>44550</v>
      </c>
      <c r="C394">
        <v>113.65</v>
      </c>
      <c r="E394">
        <v>1.34</v>
      </c>
      <c r="F394">
        <f>Table3[[#This Row],[DivPay]]*4</f>
        <v>5.36</v>
      </c>
      <c r="G394" s="2">
        <f>Table3[[#This Row],[FwdDiv]]/Table3[[#This Row],[SharePrice]]</f>
        <v>4.7162340519137702E-2</v>
      </c>
    </row>
    <row r="395" spans="2:7" x14ac:dyDescent="0.2">
      <c r="B395" s="35">
        <v>44547</v>
      </c>
      <c r="C395">
        <v>113.6</v>
      </c>
      <c r="E395">
        <v>1.34</v>
      </c>
      <c r="F395">
        <f>Table3[[#This Row],[DivPay]]*4</f>
        <v>5.36</v>
      </c>
      <c r="G395" s="2">
        <f>Table3[[#This Row],[FwdDiv]]/Table3[[#This Row],[SharePrice]]</f>
        <v>4.7183098591549302E-2</v>
      </c>
    </row>
    <row r="396" spans="2:7" x14ac:dyDescent="0.2">
      <c r="B396" s="35">
        <v>44546</v>
      </c>
      <c r="C396">
        <v>116.64</v>
      </c>
      <c r="E396">
        <v>1.34</v>
      </c>
      <c r="F396">
        <f>Table3[[#This Row],[DivPay]]*4</f>
        <v>5.36</v>
      </c>
      <c r="G396" s="2">
        <f>Table3[[#This Row],[FwdDiv]]/Table3[[#This Row],[SharePrice]]</f>
        <v>4.5953360768175584E-2</v>
      </c>
    </row>
    <row r="397" spans="2:7" x14ac:dyDescent="0.2">
      <c r="B397" s="35">
        <v>44545</v>
      </c>
      <c r="C397">
        <v>115.56</v>
      </c>
      <c r="E397">
        <v>1.34</v>
      </c>
      <c r="F397">
        <f>Table3[[#This Row],[DivPay]]*4</f>
        <v>5.36</v>
      </c>
      <c r="G397" s="2">
        <f>Table3[[#This Row],[FwdDiv]]/Table3[[#This Row],[SharePrice]]</f>
        <v>4.6382831429560401E-2</v>
      </c>
    </row>
    <row r="398" spans="2:7" x14ac:dyDescent="0.2">
      <c r="B398" s="35">
        <v>44544</v>
      </c>
      <c r="C398">
        <v>116.22</v>
      </c>
      <c r="E398">
        <v>1.34</v>
      </c>
      <c r="F398">
        <f>Table3[[#This Row],[DivPay]]*4</f>
        <v>5.36</v>
      </c>
      <c r="G398" s="2">
        <f>Table3[[#This Row],[FwdDiv]]/Table3[[#This Row],[SharePrice]]</f>
        <v>4.6119428669764241E-2</v>
      </c>
    </row>
    <row r="399" spans="2:7" x14ac:dyDescent="0.2">
      <c r="B399" s="35">
        <v>44543</v>
      </c>
      <c r="C399">
        <v>115.88</v>
      </c>
      <c r="E399">
        <v>1.34</v>
      </c>
      <c r="F399">
        <f>Table3[[#This Row],[DivPay]]*4</f>
        <v>5.36</v>
      </c>
      <c r="G399" s="2">
        <f>Table3[[#This Row],[FwdDiv]]/Table3[[#This Row],[SharePrice]]</f>
        <v>4.6254746289264764E-2</v>
      </c>
    </row>
    <row r="400" spans="2:7" x14ac:dyDescent="0.2">
      <c r="B400" s="35">
        <v>44540</v>
      </c>
      <c r="C400">
        <v>118.34</v>
      </c>
      <c r="E400">
        <v>1.34</v>
      </c>
      <c r="F400">
        <f>Table3[[#This Row],[DivPay]]*4</f>
        <v>5.36</v>
      </c>
      <c r="G400" s="2">
        <f>Table3[[#This Row],[FwdDiv]]/Table3[[#This Row],[SharePrice]]</f>
        <v>4.5293222917018761E-2</v>
      </c>
    </row>
    <row r="401" spans="2:7" x14ac:dyDescent="0.2">
      <c r="B401" s="35">
        <v>44539</v>
      </c>
      <c r="C401">
        <v>118.14</v>
      </c>
      <c r="E401">
        <v>1.34</v>
      </c>
      <c r="F401">
        <f>Table3[[#This Row],[DivPay]]*4</f>
        <v>5.36</v>
      </c>
      <c r="G401" s="2">
        <f>Table3[[#This Row],[FwdDiv]]/Table3[[#This Row],[SharePrice]]</f>
        <v>4.5369900118503476E-2</v>
      </c>
    </row>
    <row r="402" spans="2:7" x14ac:dyDescent="0.2">
      <c r="B402" s="35">
        <v>44538</v>
      </c>
      <c r="C402">
        <v>118.45</v>
      </c>
      <c r="E402">
        <v>1.34</v>
      </c>
      <c r="F402">
        <f>Table3[[#This Row],[DivPay]]*4</f>
        <v>5.36</v>
      </c>
      <c r="G402" s="2">
        <f>Table3[[#This Row],[FwdDiv]]/Table3[[#This Row],[SharePrice]]</f>
        <v>4.5251160827353316E-2</v>
      </c>
    </row>
    <row r="403" spans="2:7" x14ac:dyDescent="0.2">
      <c r="B403" s="35">
        <v>44537</v>
      </c>
      <c r="C403">
        <v>117.92</v>
      </c>
      <c r="E403">
        <v>1.34</v>
      </c>
      <c r="F403">
        <f>Table3[[#This Row],[DivPay]]*4</f>
        <v>5.36</v>
      </c>
      <c r="G403" s="2">
        <f>Table3[[#This Row],[FwdDiv]]/Table3[[#This Row],[SharePrice]]</f>
        <v>4.5454545454545456E-2</v>
      </c>
    </row>
    <row r="404" spans="2:7" x14ac:dyDescent="0.2">
      <c r="B404" s="35">
        <v>44536</v>
      </c>
      <c r="C404">
        <v>116.2</v>
      </c>
      <c r="E404">
        <v>1.34</v>
      </c>
      <c r="F404">
        <f>Table3[[#This Row],[DivPay]]*4</f>
        <v>5.36</v>
      </c>
      <c r="G404" s="2">
        <f>Table3[[#This Row],[FwdDiv]]/Table3[[#This Row],[SharePrice]]</f>
        <v>4.6127366609294319E-2</v>
      </c>
    </row>
    <row r="405" spans="2:7" x14ac:dyDescent="0.2">
      <c r="B405" s="35">
        <v>44533</v>
      </c>
      <c r="C405">
        <v>114.41</v>
      </c>
      <c r="E405">
        <v>1.34</v>
      </c>
      <c r="F405">
        <f>Table3[[#This Row],[DivPay]]*4</f>
        <v>5.36</v>
      </c>
      <c r="G405" s="2">
        <f>Table3[[#This Row],[FwdDiv]]/Table3[[#This Row],[SharePrice]]</f>
        <v>4.6849051656323755E-2</v>
      </c>
    </row>
    <row r="406" spans="2:7" x14ac:dyDescent="0.2">
      <c r="B406" s="35">
        <v>44532</v>
      </c>
      <c r="C406">
        <v>115.14</v>
      </c>
      <c r="E406">
        <v>1.34</v>
      </c>
      <c r="F406">
        <f>Table3[[#This Row],[DivPay]]*4</f>
        <v>5.36</v>
      </c>
      <c r="G406" s="2">
        <f>Table3[[#This Row],[FwdDiv]]/Table3[[#This Row],[SharePrice]]</f>
        <v>4.6552023623414977E-2</v>
      </c>
    </row>
    <row r="407" spans="2:7" x14ac:dyDescent="0.2">
      <c r="B407" s="35">
        <v>44531</v>
      </c>
      <c r="C407">
        <v>112.1</v>
      </c>
      <c r="E407">
        <v>1.34</v>
      </c>
      <c r="F407">
        <f>Table3[[#This Row],[DivPay]]*4</f>
        <v>5.36</v>
      </c>
      <c r="G407" s="2">
        <f>Table3[[#This Row],[FwdDiv]]/Table3[[#This Row],[SharePrice]]</f>
        <v>4.781445138269403E-2</v>
      </c>
    </row>
    <row r="408" spans="2:7" x14ac:dyDescent="0.2">
      <c r="B408" s="35">
        <v>44530</v>
      </c>
      <c r="C408">
        <v>112.87</v>
      </c>
      <c r="E408">
        <v>1.34</v>
      </c>
      <c r="F408">
        <f>Table3[[#This Row],[DivPay]]*4</f>
        <v>5.36</v>
      </c>
      <c r="G408" s="2">
        <f>Table3[[#This Row],[FwdDiv]]/Table3[[#This Row],[SharePrice]]</f>
        <v>4.7488260831044564E-2</v>
      </c>
    </row>
    <row r="409" spans="2:7" x14ac:dyDescent="0.2">
      <c r="B409" s="35">
        <v>44529</v>
      </c>
      <c r="C409">
        <v>114.85</v>
      </c>
      <c r="E409">
        <v>1.34</v>
      </c>
      <c r="F409">
        <f>Table3[[#This Row],[DivPay]]*4</f>
        <v>5.36</v>
      </c>
      <c r="G409" s="2">
        <f>Table3[[#This Row],[FwdDiv]]/Table3[[#This Row],[SharePrice]]</f>
        <v>4.6669569003047459E-2</v>
      </c>
    </row>
    <row r="410" spans="2:7" x14ac:dyDescent="0.2">
      <c r="B410" s="35">
        <v>44526</v>
      </c>
      <c r="C410">
        <v>114.51</v>
      </c>
      <c r="E410">
        <v>1.34</v>
      </c>
      <c r="F410">
        <f>Table3[[#This Row],[DivPay]]*4</f>
        <v>5.36</v>
      </c>
      <c r="G410" s="2">
        <f>Table3[[#This Row],[FwdDiv]]/Table3[[#This Row],[SharePrice]]</f>
        <v>4.6808139027159204E-2</v>
      </c>
    </row>
    <row r="411" spans="2:7" x14ac:dyDescent="0.2">
      <c r="B411" s="35">
        <v>44524</v>
      </c>
      <c r="C411">
        <v>117.19</v>
      </c>
      <c r="E411">
        <v>1.34</v>
      </c>
      <c r="F411">
        <f>Table3[[#This Row],[DivPay]]*4</f>
        <v>5.36</v>
      </c>
      <c r="G411" s="2">
        <f>Table3[[#This Row],[FwdDiv]]/Table3[[#This Row],[SharePrice]]</f>
        <v>4.573769092926018E-2</v>
      </c>
    </row>
    <row r="412" spans="2:7" x14ac:dyDescent="0.2">
      <c r="B412" s="35">
        <v>44523</v>
      </c>
      <c r="C412">
        <v>116.3</v>
      </c>
      <c r="E412">
        <v>1.34</v>
      </c>
      <c r="F412">
        <f>Table3[[#This Row],[DivPay]]*4</f>
        <v>5.36</v>
      </c>
      <c r="G412" s="2">
        <f>Table3[[#This Row],[FwdDiv]]/Table3[[#This Row],[SharePrice]]</f>
        <v>4.6087704213241619E-2</v>
      </c>
    </row>
    <row r="413" spans="2:7" x14ac:dyDescent="0.2">
      <c r="B413" s="35">
        <v>44522</v>
      </c>
      <c r="C413">
        <v>113.91</v>
      </c>
      <c r="E413">
        <v>1.34</v>
      </c>
      <c r="F413">
        <f>Table3[[#This Row],[DivPay]]*4</f>
        <v>5.36</v>
      </c>
      <c r="G413" s="2">
        <f>Table3[[#This Row],[FwdDiv]]/Table3[[#This Row],[SharePrice]]</f>
        <v>4.7054692300939345E-2</v>
      </c>
    </row>
    <row r="414" spans="2:7" x14ac:dyDescent="0.2">
      <c r="B414" s="35">
        <v>44519</v>
      </c>
      <c r="C414">
        <v>111.91</v>
      </c>
      <c r="E414">
        <v>1.34</v>
      </c>
      <c r="F414">
        <f>Table3[[#This Row],[DivPay]]*4</f>
        <v>5.36</v>
      </c>
      <c r="G414" s="2">
        <f>Table3[[#This Row],[FwdDiv]]/Table3[[#This Row],[SharePrice]]</f>
        <v>4.789563041729962E-2</v>
      </c>
    </row>
    <row r="415" spans="2:7" x14ac:dyDescent="0.2">
      <c r="B415" s="35">
        <v>44518</v>
      </c>
      <c r="C415">
        <v>114.45</v>
      </c>
      <c r="E415">
        <v>1.34</v>
      </c>
      <c r="F415">
        <f>Table3[[#This Row],[DivPay]]*4</f>
        <v>5.36</v>
      </c>
      <c r="G415" s="2">
        <f>Table3[[#This Row],[FwdDiv]]/Table3[[#This Row],[SharePrice]]</f>
        <v>4.6832678025338574E-2</v>
      </c>
    </row>
    <row r="416" spans="2:7" x14ac:dyDescent="0.2">
      <c r="B416" s="35">
        <v>44517</v>
      </c>
      <c r="C416">
        <v>115.42</v>
      </c>
      <c r="D416">
        <v>1.34</v>
      </c>
      <c r="E416">
        <v>1.34</v>
      </c>
      <c r="F416">
        <f>Table3[[#This Row],[DivPay]]*4</f>
        <v>5.36</v>
      </c>
      <c r="G416" s="2">
        <f>Table3[[#This Row],[FwdDiv]]/Table3[[#This Row],[SharePrice]]</f>
        <v>4.6439092011783055E-2</v>
      </c>
    </row>
    <row r="417" spans="2:7" x14ac:dyDescent="0.2">
      <c r="B417" s="35">
        <v>44516</v>
      </c>
      <c r="C417">
        <v>117.28</v>
      </c>
      <c r="E417">
        <v>1.34</v>
      </c>
      <c r="F417">
        <f>Table3[[#This Row],[DivPay]]*4</f>
        <v>5.36</v>
      </c>
      <c r="G417" s="2">
        <f>Table3[[#This Row],[FwdDiv]]/Table3[[#This Row],[SharePrice]]</f>
        <v>4.5702592087312414E-2</v>
      </c>
    </row>
    <row r="418" spans="2:7" x14ac:dyDescent="0.2">
      <c r="B418" s="35">
        <v>44515</v>
      </c>
      <c r="C418">
        <v>116.82</v>
      </c>
      <c r="E418">
        <v>1.34</v>
      </c>
      <c r="F418">
        <f>Table3[[#This Row],[DivPay]]*4</f>
        <v>5.36</v>
      </c>
      <c r="G418" s="2">
        <f>Table3[[#This Row],[FwdDiv]]/Table3[[#This Row],[SharePrice]]</f>
        <v>4.5882554357130637E-2</v>
      </c>
    </row>
    <row r="419" spans="2:7" x14ac:dyDescent="0.2">
      <c r="B419" s="35">
        <v>44512</v>
      </c>
      <c r="C419">
        <v>114.23</v>
      </c>
      <c r="E419">
        <v>1.34</v>
      </c>
      <c r="F419">
        <f>Table3[[#This Row],[DivPay]]*4</f>
        <v>5.36</v>
      </c>
      <c r="G419" s="2">
        <f>Table3[[#This Row],[FwdDiv]]/Table3[[#This Row],[SharePrice]]</f>
        <v>4.6922874901514491E-2</v>
      </c>
    </row>
    <row r="420" spans="2:7" x14ac:dyDescent="0.2">
      <c r="B420" s="35">
        <v>44511</v>
      </c>
      <c r="C420">
        <v>114.16</v>
      </c>
      <c r="E420">
        <v>1.34</v>
      </c>
      <c r="F420">
        <f>Table3[[#This Row],[DivPay]]*4</f>
        <v>5.36</v>
      </c>
      <c r="G420" s="2">
        <f>Table3[[#This Row],[FwdDiv]]/Table3[[#This Row],[SharePrice]]</f>
        <v>4.6951646811492644E-2</v>
      </c>
    </row>
    <row r="421" spans="2:7" x14ac:dyDescent="0.2">
      <c r="B421" s="35">
        <v>44510</v>
      </c>
      <c r="C421">
        <v>114.15</v>
      </c>
      <c r="E421">
        <v>1.34</v>
      </c>
      <c r="F421">
        <f>Table3[[#This Row],[DivPay]]*4</f>
        <v>5.36</v>
      </c>
      <c r="G421" s="2">
        <f>Table3[[#This Row],[FwdDiv]]/Table3[[#This Row],[SharePrice]]</f>
        <v>4.6955759964958391E-2</v>
      </c>
    </row>
    <row r="422" spans="2:7" x14ac:dyDescent="0.2">
      <c r="B422" s="35">
        <v>44509</v>
      </c>
      <c r="C422">
        <v>116</v>
      </c>
      <c r="E422">
        <v>1.34</v>
      </c>
      <c r="F422">
        <f>Table3[[#This Row],[DivPay]]*4</f>
        <v>5.36</v>
      </c>
      <c r="G422" s="2">
        <f>Table3[[#This Row],[FwdDiv]]/Table3[[#This Row],[SharePrice]]</f>
        <v>4.6206896551724143E-2</v>
      </c>
    </row>
    <row r="423" spans="2:7" x14ac:dyDescent="0.2">
      <c r="B423" s="35">
        <v>44508</v>
      </c>
      <c r="C423">
        <v>115.15</v>
      </c>
      <c r="E423">
        <v>1.34</v>
      </c>
      <c r="F423">
        <f>Table3[[#This Row],[DivPay]]*4</f>
        <v>5.36</v>
      </c>
      <c r="G423" s="2">
        <f>Table3[[#This Row],[FwdDiv]]/Table3[[#This Row],[SharePrice]]</f>
        <v>4.6547980894485454E-2</v>
      </c>
    </row>
    <row r="424" spans="2:7" x14ac:dyDescent="0.2">
      <c r="B424" s="35">
        <v>44505</v>
      </c>
      <c r="C424">
        <v>114.74</v>
      </c>
      <c r="E424">
        <v>1.34</v>
      </c>
      <c r="F424">
        <f>Table3[[#This Row],[DivPay]]*4</f>
        <v>5.36</v>
      </c>
      <c r="G424" s="2">
        <f>Table3[[#This Row],[FwdDiv]]/Table3[[#This Row],[SharePrice]]</f>
        <v>4.6714310615304171E-2</v>
      </c>
    </row>
    <row r="425" spans="2:7" x14ac:dyDescent="0.2">
      <c r="B425" s="35">
        <v>44504</v>
      </c>
      <c r="C425">
        <v>113.51</v>
      </c>
      <c r="E425">
        <v>1.34</v>
      </c>
      <c r="F425">
        <f>Table3[[#This Row],[DivPay]]*4</f>
        <v>5.36</v>
      </c>
      <c r="G425" s="2">
        <f>Table3[[#This Row],[FwdDiv]]/Table3[[#This Row],[SharePrice]]</f>
        <v>4.7220509206237334E-2</v>
      </c>
    </row>
    <row r="426" spans="2:7" x14ac:dyDescent="0.2">
      <c r="B426" s="35">
        <v>44503</v>
      </c>
      <c r="C426">
        <v>113.01</v>
      </c>
      <c r="E426">
        <v>1.34</v>
      </c>
      <c r="F426">
        <f>Table3[[#This Row],[DivPay]]*4</f>
        <v>5.36</v>
      </c>
      <c r="G426" s="2">
        <f>Table3[[#This Row],[FwdDiv]]/Table3[[#This Row],[SharePrice]]</f>
        <v>4.7429431023803204E-2</v>
      </c>
    </row>
    <row r="427" spans="2:7" x14ac:dyDescent="0.2">
      <c r="B427" s="35">
        <v>44502</v>
      </c>
      <c r="C427">
        <v>113.83</v>
      </c>
      <c r="E427">
        <v>1.34</v>
      </c>
      <c r="F427">
        <f>Table3[[#This Row],[DivPay]]*4</f>
        <v>5.36</v>
      </c>
      <c r="G427" s="2">
        <f>Table3[[#This Row],[FwdDiv]]/Table3[[#This Row],[SharePrice]]</f>
        <v>4.7087762452780464E-2</v>
      </c>
    </row>
    <row r="428" spans="2:7" x14ac:dyDescent="0.2">
      <c r="B428" s="35">
        <v>44501</v>
      </c>
      <c r="C428">
        <v>114.53</v>
      </c>
      <c r="E428">
        <v>1.34</v>
      </c>
      <c r="F428">
        <f>Table3[[#This Row],[DivPay]]*4</f>
        <v>5.36</v>
      </c>
      <c r="G428" s="2">
        <f>Table3[[#This Row],[FwdDiv]]/Table3[[#This Row],[SharePrice]]</f>
        <v>4.6799965074652929E-2</v>
      </c>
    </row>
    <row r="429" spans="2:7" x14ac:dyDescent="0.2">
      <c r="B429" s="35">
        <v>44498</v>
      </c>
      <c r="C429">
        <v>114.49</v>
      </c>
      <c r="E429">
        <v>1.34</v>
      </c>
      <c r="F429">
        <f>Table3[[#This Row],[DivPay]]*4</f>
        <v>5.36</v>
      </c>
      <c r="G429" s="2">
        <f>Table3[[#This Row],[FwdDiv]]/Table3[[#This Row],[SharePrice]]</f>
        <v>4.6816315835444149E-2</v>
      </c>
    </row>
    <row r="430" spans="2:7" x14ac:dyDescent="0.2">
      <c r="B430" s="35">
        <v>44497</v>
      </c>
      <c r="C430">
        <v>113.12</v>
      </c>
      <c r="E430">
        <v>1.34</v>
      </c>
      <c r="F430">
        <f>Table3[[#This Row],[DivPay]]*4</f>
        <v>5.36</v>
      </c>
      <c r="G430" s="2">
        <f>Table3[[#This Row],[FwdDiv]]/Table3[[#This Row],[SharePrice]]</f>
        <v>4.7383309759547382E-2</v>
      </c>
    </row>
    <row r="431" spans="2:7" x14ac:dyDescent="0.2">
      <c r="B431" s="35">
        <v>44496</v>
      </c>
      <c r="C431">
        <v>112.07</v>
      </c>
      <c r="E431">
        <v>1.34</v>
      </c>
      <c r="F431">
        <f>Table3[[#This Row],[DivPay]]*4</f>
        <v>5.36</v>
      </c>
      <c r="G431" s="2">
        <f>Table3[[#This Row],[FwdDiv]]/Table3[[#This Row],[SharePrice]]</f>
        <v>4.7827250825377005E-2</v>
      </c>
    </row>
    <row r="432" spans="2:7" x14ac:dyDescent="0.2">
      <c r="B432" s="35">
        <v>44495</v>
      </c>
      <c r="C432">
        <v>114.1</v>
      </c>
      <c r="E432">
        <v>1.34</v>
      </c>
      <c r="F432">
        <f>Table3[[#This Row],[DivPay]]*4</f>
        <v>5.36</v>
      </c>
      <c r="G432" s="2">
        <f>Table3[[#This Row],[FwdDiv]]/Table3[[#This Row],[SharePrice]]</f>
        <v>4.6976336546888701E-2</v>
      </c>
    </row>
    <row r="433" spans="2:7" x14ac:dyDescent="0.2">
      <c r="B433" s="35">
        <v>44494</v>
      </c>
      <c r="C433">
        <v>113.85</v>
      </c>
      <c r="E433">
        <v>1.34</v>
      </c>
      <c r="F433">
        <f>Table3[[#This Row],[DivPay]]*4</f>
        <v>5.36</v>
      </c>
      <c r="G433" s="2">
        <f>Table3[[#This Row],[FwdDiv]]/Table3[[#This Row],[SharePrice]]</f>
        <v>4.707949055775143E-2</v>
      </c>
    </row>
    <row r="434" spans="2:7" x14ac:dyDescent="0.2">
      <c r="B434" s="35">
        <v>44491</v>
      </c>
      <c r="C434">
        <v>112.8</v>
      </c>
      <c r="E434">
        <v>1.34</v>
      </c>
      <c r="F434">
        <f>Table3[[#This Row],[DivPay]]*4</f>
        <v>5.36</v>
      </c>
      <c r="G434" s="2">
        <f>Table3[[#This Row],[FwdDiv]]/Table3[[#This Row],[SharePrice]]</f>
        <v>4.7517730496453907E-2</v>
      </c>
    </row>
    <row r="435" spans="2:7" x14ac:dyDescent="0.2">
      <c r="B435" s="35">
        <v>44490</v>
      </c>
      <c r="C435">
        <v>111.74</v>
      </c>
      <c r="E435">
        <v>1.34</v>
      </c>
      <c r="F435">
        <f>Table3[[#This Row],[DivPay]]*4</f>
        <v>5.36</v>
      </c>
      <c r="G435" s="2">
        <f>Table3[[#This Row],[FwdDiv]]/Table3[[#This Row],[SharePrice]]</f>
        <v>4.7968498299624129E-2</v>
      </c>
    </row>
    <row r="436" spans="2:7" x14ac:dyDescent="0.2">
      <c r="B436" s="35">
        <v>44489</v>
      </c>
      <c r="C436">
        <v>113.16</v>
      </c>
      <c r="E436">
        <v>1.34</v>
      </c>
      <c r="F436">
        <f>Table3[[#This Row],[DivPay]]*4</f>
        <v>5.36</v>
      </c>
      <c r="G436" s="2">
        <f>Table3[[#This Row],[FwdDiv]]/Table3[[#This Row],[SharePrice]]</f>
        <v>4.7366560622127962E-2</v>
      </c>
    </row>
    <row r="437" spans="2:7" x14ac:dyDescent="0.2">
      <c r="B437" s="35">
        <v>44488</v>
      </c>
      <c r="C437">
        <v>111.7</v>
      </c>
      <c r="E437">
        <v>1.34</v>
      </c>
      <c r="F437">
        <f>Table3[[#This Row],[DivPay]]*4</f>
        <v>5.36</v>
      </c>
      <c r="G437" s="2">
        <f>Table3[[#This Row],[FwdDiv]]/Table3[[#This Row],[SharePrice]]</f>
        <v>4.7985675917636528E-2</v>
      </c>
    </row>
    <row r="438" spans="2:7" x14ac:dyDescent="0.2">
      <c r="B438" s="35">
        <v>44487</v>
      </c>
      <c r="C438">
        <v>109.56</v>
      </c>
      <c r="E438">
        <v>1.34</v>
      </c>
      <c r="F438">
        <f>Table3[[#This Row],[DivPay]]*4</f>
        <v>5.36</v>
      </c>
      <c r="G438" s="2">
        <f>Table3[[#This Row],[FwdDiv]]/Table3[[#This Row],[SharePrice]]</f>
        <v>4.8922964585615188E-2</v>
      </c>
    </row>
    <row r="439" spans="2:7" x14ac:dyDescent="0.2">
      <c r="B439" s="35">
        <v>44484</v>
      </c>
      <c r="C439">
        <v>109.61</v>
      </c>
      <c r="E439">
        <v>1.34</v>
      </c>
      <c r="F439">
        <f>Table3[[#This Row],[DivPay]]*4</f>
        <v>5.36</v>
      </c>
      <c r="G439" s="2">
        <f>Table3[[#This Row],[FwdDiv]]/Table3[[#This Row],[SharePrice]]</f>
        <v>4.8900647751117604E-2</v>
      </c>
    </row>
    <row r="440" spans="2:7" x14ac:dyDescent="0.2">
      <c r="B440" s="35">
        <v>44483</v>
      </c>
      <c r="C440">
        <v>108.81</v>
      </c>
      <c r="E440">
        <v>1.34</v>
      </c>
      <c r="F440">
        <f>Table3[[#This Row],[DivPay]]*4</f>
        <v>5.36</v>
      </c>
      <c r="G440" s="2">
        <f>Table3[[#This Row],[FwdDiv]]/Table3[[#This Row],[SharePrice]]</f>
        <v>4.9260178292436362E-2</v>
      </c>
    </row>
    <row r="441" spans="2:7" x14ac:dyDescent="0.2">
      <c r="B441" s="35">
        <v>44482</v>
      </c>
      <c r="C441">
        <v>107.79</v>
      </c>
      <c r="E441">
        <v>1.34</v>
      </c>
      <c r="F441">
        <f>Table3[[#This Row],[DivPay]]*4</f>
        <v>5.36</v>
      </c>
      <c r="G441" s="2">
        <f>Table3[[#This Row],[FwdDiv]]/Table3[[#This Row],[SharePrice]]</f>
        <v>4.972631969570461E-2</v>
      </c>
    </row>
    <row r="442" spans="2:7" x14ac:dyDescent="0.2">
      <c r="B442" s="35">
        <v>44481</v>
      </c>
      <c r="C442">
        <v>107.15</v>
      </c>
      <c r="E442">
        <v>1.34</v>
      </c>
      <c r="F442">
        <f>Table3[[#This Row],[DivPay]]*4</f>
        <v>5.36</v>
      </c>
      <c r="G442" s="2">
        <f>Table3[[#This Row],[FwdDiv]]/Table3[[#This Row],[SharePrice]]</f>
        <v>5.0023331777881472E-2</v>
      </c>
    </row>
    <row r="443" spans="2:7" x14ac:dyDescent="0.2">
      <c r="B443" s="35">
        <v>44480</v>
      </c>
      <c r="C443">
        <v>107.13</v>
      </c>
      <c r="E443">
        <v>1.34</v>
      </c>
      <c r="F443">
        <f>Table3[[#This Row],[DivPay]]*4</f>
        <v>5.36</v>
      </c>
      <c r="G443" s="2">
        <f>Table3[[#This Row],[FwdDiv]]/Table3[[#This Row],[SharePrice]]</f>
        <v>5.0032670587137125E-2</v>
      </c>
    </row>
    <row r="444" spans="2:7" x14ac:dyDescent="0.2">
      <c r="B444" s="35">
        <v>44477</v>
      </c>
      <c r="C444">
        <v>108.05</v>
      </c>
      <c r="E444">
        <v>1.34</v>
      </c>
      <c r="F444">
        <f>Table3[[#This Row],[DivPay]]*4</f>
        <v>5.36</v>
      </c>
      <c r="G444" s="2">
        <f>Table3[[#This Row],[FwdDiv]]/Table3[[#This Row],[SharePrice]]</f>
        <v>4.9606663581675155E-2</v>
      </c>
    </row>
    <row r="445" spans="2:7" x14ac:dyDescent="0.2">
      <c r="B445" s="35">
        <v>44476</v>
      </c>
      <c r="C445">
        <v>105.68</v>
      </c>
      <c r="E445">
        <v>1.34</v>
      </c>
      <c r="F445">
        <f>Table3[[#This Row],[DivPay]]*4</f>
        <v>5.36</v>
      </c>
      <c r="G445" s="2">
        <f>Table3[[#This Row],[FwdDiv]]/Table3[[#This Row],[SharePrice]]</f>
        <v>5.0719152157456475E-2</v>
      </c>
    </row>
    <row r="446" spans="2:7" x14ac:dyDescent="0.2">
      <c r="B446" s="35">
        <v>44475</v>
      </c>
      <c r="C446">
        <v>104.93</v>
      </c>
      <c r="E446">
        <v>1.34</v>
      </c>
      <c r="F446">
        <f>Table3[[#This Row],[DivPay]]*4</f>
        <v>5.36</v>
      </c>
      <c r="G446" s="2">
        <f>Table3[[#This Row],[FwdDiv]]/Table3[[#This Row],[SharePrice]]</f>
        <v>5.108167349661679E-2</v>
      </c>
    </row>
    <row r="447" spans="2:7" x14ac:dyDescent="0.2">
      <c r="B447" s="35">
        <v>44474</v>
      </c>
      <c r="C447">
        <v>105.86</v>
      </c>
      <c r="E447">
        <v>1.34</v>
      </c>
      <c r="F447">
        <f>Table3[[#This Row],[DivPay]]*4</f>
        <v>5.36</v>
      </c>
      <c r="G447" s="2">
        <f>Table3[[#This Row],[FwdDiv]]/Table3[[#This Row],[SharePrice]]</f>
        <v>5.0632911392405069E-2</v>
      </c>
    </row>
    <row r="448" spans="2:7" x14ac:dyDescent="0.2">
      <c r="B448" s="35">
        <v>44473</v>
      </c>
      <c r="C448">
        <v>104.72</v>
      </c>
      <c r="E448">
        <v>1.34</v>
      </c>
      <c r="F448">
        <f>Table3[[#This Row],[DivPay]]*4</f>
        <v>5.36</v>
      </c>
      <c r="G448" s="2">
        <f>Table3[[#This Row],[FwdDiv]]/Table3[[#This Row],[SharePrice]]</f>
        <v>5.1184110007639422E-2</v>
      </c>
    </row>
    <row r="449" spans="2:7" x14ac:dyDescent="0.2">
      <c r="B449" s="35">
        <v>44470</v>
      </c>
      <c r="C449">
        <v>104.33</v>
      </c>
      <c r="E449">
        <v>1.34</v>
      </c>
      <c r="F449">
        <f>Table3[[#This Row],[DivPay]]*4</f>
        <v>5.36</v>
      </c>
      <c r="G449" s="2">
        <f>Table3[[#This Row],[FwdDiv]]/Table3[[#This Row],[SharePrice]]</f>
        <v>5.1375443304897926E-2</v>
      </c>
    </row>
    <row r="450" spans="2:7" x14ac:dyDescent="0.2">
      <c r="B450" s="35">
        <v>44469</v>
      </c>
      <c r="C450">
        <v>101.45</v>
      </c>
      <c r="E450">
        <v>1.34</v>
      </c>
      <c r="F450">
        <f>Table3[[#This Row],[DivPay]]*4</f>
        <v>5.36</v>
      </c>
      <c r="G450" s="2">
        <f>Table3[[#This Row],[FwdDiv]]/Table3[[#This Row],[SharePrice]]</f>
        <v>5.2833908329226222E-2</v>
      </c>
    </row>
    <row r="451" spans="2:7" x14ac:dyDescent="0.2">
      <c r="B451" s="35">
        <v>44468</v>
      </c>
      <c r="C451">
        <v>103.33</v>
      </c>
      <c r="E451">
        <v>1.34</v>
      </c>
      <c r="F451">
        <f>Table3[[#This Row],[DivPay]]*4</f>
        <v>5.36</v>
      </c>
      <c r="G451" s="2">
        <f>Table3[[#This Row],[FwdDiv]]/Table3[[#This Row],[SharePrice]]</f>
        <v>5.1872641052937193E-2</v>
      </c>
    </row>
    <row r="452" spans="2:7" x14ac:dyDescent="0.2">
      <c r="B452" s="35">
        <v>44467</v>
      </c>
      <c r="C452">
        <v>103.36</v>
      </c>
      <c r="E452">
        <v>1.34</v>
      </c>
      <c r="F452">
        <f>Table3[[#This Row],[DivPay]]*4</f>
        <v>5.36</v>
      </c>
      <c r="G452" s="2">
        <f>Table3[[#This Row],[FwdDiv]]/Table3[[#This Row],[SharePrice]]</f>
        <v>5.1857585139318887E-2</v>
      </c>
    </row>
    <row r="453" spans="2:7" x14ac:dyDescent="0.2">
      <c r="B453" s="35">
        <v>44466</v>
      </c>
      <c r="C453">
        <v>102.97</v>
      </c>
      <c r="E453">
        <v>1.34</v>
      </c>
      <c r="F453">
        <f>Table3[[#This Row],[DivPay]]*4</f>
        <v>5.36</v>
      </c>
      <c r="G453" s="2">
        <f>Table3[[#This Row],[FwdDiv]]/Table3[[#This Row],[SharePrice]]</f>
        <v>5.2053996309604743E-2</v>
      </c>
    </row>
    <row r="454" spans="2:7" x14ac:dyDescent="0.2">
      <c r="B454" s="35">
        <v>44463</v>
      </c>
      <c r="C454">
        <v>100.6</v>
      </c>
      <c r="E454">
        <v>1.34</v>
      </c>
      <c r="F454">
        <f>Table3[[#This Row],[DivPay]]*4</f>
        <v>5.36</v>
      </c>
      <c r="G454" s="2">
        <f>Table3[[#This Row],[FwdDiv]]/Table3[[#This Row],[SharePrice]]</f>
        <v>5.3280318091451298E-2</v>
      </c>
    </row>
    <row r="455" spans="2:7" x14ac:dyDescent="0.2">
      <c r="B455" s="35">
        <v>44462</v>
      </c>
      <c r="C455">
        <v>100.06</v>
      </c>
      <c r="E455">
        <v>1.34</v>
      </c>
      <c r="F455">
        <f>Table3[[#This Row],[DivPay]]*4</f>
        <v>5.36</v>
      </c>
      <c r="G455" s="2">
        <f>Table3[[#This Row],[FwdDiv]]/Table3[[#This Row],[SharePrice]]</f>
        <v>5.3567859284429344E-2</v>
      </c>
    </row>
    <row r="456" spans="2:7" x14ac:dyDescent="0.2">
      <c r="B456" s="35">
        <v>44461</v>
      </c>
      <c r="C456">
        <v>97.64</v>
      </c>
      <c r="E456">
        <v>1.34</v>
      </c>
      <c r="F456">
        <f>Table3[[#This Row],[DivPay]]*4</f>
        <v>5.36</v>
      </c>
      <c r="G456" s="2">
        <f>Table3[[#This Row],[FwdDiv]]/Table3[[#This Row],[SharePrice]]</f>
        <v>5.4895534616960263E-2</v>
      </c>
    </row>
    <row r="457" spans="2:7" x14ac:dyDescent="0.2">
      <c r="B457" s="35">
        <v>44460</v>
      </c>
      <c r="C457">
        <v>94.85</v>
      </c>
      <c r="E457">
        <v>1.34</v>
      </c>
      <c r="F457">
        <f>Table3[[#This Row],[DivPay]]*4</f>
        <v>5.36</v>
      </c>
      <c r="G457" s="2">
        <f>Table3[[#This Row],[FwdDiv]]/Table3[[#This Row],[SharePrice]]</f>
        <v>5.6510279388508181E-2</v>
      </c>
    </row>
    <row r="458" spans="2:7" x14ac:dyDescent="0.2">
      <c r="B458" s="35">
        <v>44459</v>
      </c>
      <c r="C458">
        <v>94.78</v>
      </c>
      <c r="E458">
        <v>1.34</v>
      </c>
      <c r="F458">
        <f>Table3[[#This Row],[DivPay]]*4</f>
        <v>5.36</v>
      </c>
      <c r="G458" s="2">
        <f>Table3[[#This Row],[FwdDiv]]/Table3[[#This Row],[SharePrice]]</f>
        <v>5.655201519307871E-2</v>
      </c>
    </row>
    <row r="459" spans="2:7" x14ac:dyDescent="0.2">
      <c r="B459" s="35">
        <v>44456</v>
      </c>
      <c r="C459">
        <v>96.76</v>
      </c>
      <c r="E459">
        <v>1.34</v>
      </c>
      <c r="F459">
        <f>Table3[[#This Row],[DivPay]]*4</f>
        <v>5.36</v>
      </c>
      <c r="G459" s="2">
        <f>Table3[[#This Row],[FwdDiv]]/Table3[[#This Row],[SharePrice]]</f>
        <v>5.5394791236047951E-2</v>
      </c>
    </row>
    <row r="460" spans="2:7" x14ac:dyDescent="0.2">
      <c r="B460" s="35">
        <v>44455</v>
      </c>
      <c r="C460">
        <v>97.32</v>
      </c>
      <c r="E460">
        <v>1.34</v>
      </c>
      <c r="F460">
        <f>Table3[[#This Row],[DivPay]]*4</f>
        <v>5.36</v>
      </c>
      <c r="G460" s="2">
        <f>Table3[[#This Row],[FwdDiv]]/Table3[[#This Row],[SharePrice]]</f>
        <v>5.5076037813399106E-2</v>
      </c>
    </row>
    <row r="461" spans="2:7" x14ac:dyDescent="0.2">
      <c r="B461" s="35">
        <v>44454</v>
      </c>
      <c r="C461">
        <v>98.24</v>
      </c>
      <c r="E461">
        <v>1.34</v>
      </c>
      <c r="F461">
        <f>Table3[[#This Row],[DivPay]]*4</f>
        <v>5.36</v>
      </c>
      <c r="G461" s="2">
        <f>Table3[[#This Row],[FwdDiv]]/Table3[[#This Row],[SharePrice]]</f>
        <v>5.4560260586319222E-2</v>
      </c>
    </row>
    <row r="462" spans="2:7" x14ac:dyDescent="0.2">
      <c r="B462" s="35">
        <v>44453</v>
      </c>
      <c r="C462">
        <v>96.2</v>
      </c>
      <c r="E462">
        <v>1.34</v>
      </c>
      <c r="F462">
        <f>Table3[[#This Row],[DivPay]]*4</f>
        <v>5.36</v>
      </c>
      <c r="G462" s="2">
        <f>Table3[[#This Row],[FwdDiv]]/Table3[[#This Row],[SharePrice]]</f>
        <v>5.571725571725572E-2</v>
      </c>
    </row>
    <row r="463" spans="2:7" x14ac:dyDescent="0.2">
      <c r="B463" s="35">
        <v>44452</v>
      </c>
      <c r="C463">
        <v>97.97</v>
      </c>
      <c r="E463">
        <v>1.34</v>
      </c>
      <c r="F463">
        <f>Table3[[#This Row],[DivPay]]*4</f>
        <v>5.36</v>
      </c>
      <c r="G463" s="2">
        <f>Table3[[#This Row],[FwdDiv]]/Table3[[#This Row],[SharePrice]]</f>
        <v>5.4710625701745438E-2</v>
      </c>
    </row>
    <row r="464" spans="2:7" x14ac:dyDescent="0.2">
      <c r="B464" s="35">
        <v>44449</v>
      </c>
      <c r="C464">
        <v>96.07</v>
      </c>
      <c r="E464">
        <v>1.34</v>
      </c>
      <c r="F464">
        <f>Table3[[#This Row],[DivPay]]*4</f>
        <v>5.36</v>
      </c>
      <c r="G464" s="2">
        <f>Table3[[#This Row],[FwdDiv]]/Table3[[#This Row],[SharePrice]]</f>
        <v>5.5792651191839293E-2</v>
      </c>
    </row>
    <row r="465" spans="2:7" x14ac:dyDescent="0.2">
      <c r="B465" s="35">
        <v>44448</v>
      </c>
      <c r="C465">
        <v>96</v>
      </c>
      <c r="E465">
        <v>1.34</v>
      </c>
      <c r="F465">
        <f>Table3[[#This Row],[DivPay]]*4</f>
        <v>5.36</v>
      </c>
      <c r="G465" s="2">
        <f>Table3[[#This Row],[FwdDiv]]/Table3[[#This Row],[SharePrice]]</f>
        <v>5.5833333333333339E-2</v>
      </c>
    </row>
    <row r="466" spans="2:7" x14ac:dyDescent="0.2">
      <c r="B466" s="35">
        <v>44447</v>
      </c>
      <c r="C466">
        <v>96.39</v>
      </c>
      <c r="E466">
        <v>1.34</v>
      </c>
      <c r="F466">
        <f>Table3[[#This Row],[DivPay]]*4</f>
        <v>5.36</v>
      </c>
      <c r="G466" s="2">
        <f>Table3[[#This Row],[FwdDiv]]/Table3[[#This Row],[SharePrice]]</f>
        <v>5.5607428156447765E-2</v>
      </c>
    </row>
    <row r="467" spans="2:7" x14ac:dyDescent="0.2">
      <c r="B467" s="35">
        <v>44446</v>
      </c>
      <c r="C467">
        <v>97.06</v>
      </c>
      <c r="E467">
        <v>1.34</v>
      </c>
      <c r="F467">
        <f>Table3[[#This Row],[DivPay]]*4</f>
        <v>5.36</v>
      </c>
      <c r="G467" s="2">
        <f>Table3[[#This Row],[FwdDiv]]/Table3[[#This Row],[SharePrice]]</f>
        <v>5.5223573047599422E-2</v>
      </c>
    </row>
    <row r="468" spans="2:7" x14ac:dyDescent="0.2">
      <c r="B468" s="35">
        <v>44442</v>
      </c>
      <c r="C468">
        <v>97.49</v>
      </c>
      <c r="E468">
        <v>1.34</v>
      </c>
      <c r="F468">
        <f>Table3[[#This Row],[DivPay]]*4</f>
        <v>5.36</v>
      </c>
      <c r="G468" s="2">
        <f>Table3[[#This Row],[FwdDiv]]/Table3[[#This Row],[SharePrice]]</f>
        <v>5.4979997948507546E-2</v>
      </c>
    </row>
    <row r="469" spans="2:7" x14ac:dyDescent="0.2">
      <c r="B469" s="35">
        <v>44441</v>
      </c>
      <c r="C469">
        <v>97.71</v>
      </c>
      <c r="E469">
        <v>1.34</v>
      </c>
      <c r="F469">
        <f>Table3[[#This Row],[DivPay]]*4</f>
        <v>5.36</v>
      </c>
      <c r="G469" s="2">
        <f>Table3[[#This Row],[FwdDiv]]/Table3[[#This Row],[SharePrice]]</f>
        <v>5.4856207143588173E-2</v>
      </c>
    </row>
    <row r="470" spans="2:7" x14ac:dyDescent="0.2">
      <c r="B470" s="35">
        <v>44440</v>
      </c>
      <c r="C470">
        <v>95.71</v>
      </c>
      <c r="E470">
        <v>1.34</v>
      </c>
      <c r="F470">
        <f>Table3[[#This Row],[DivPay]]*4</f>
        <v>5.36</v>
      </c>
      <c r="G470" s="2">
        <f>Table3[[#This Row],[FwdDiv]]/Table3[[#This Row],[SharePrice]]</f>
        <v>5.6002507574966047E-2</v>
      </c>
    </row>
    <row r="471" spans="2:7" x14ac:dyDescent="0.2">
      <c r="B471" s="35">
        <v>44439</v>
      </c>
      <c r="C471">
        <v>96.77</v>
      </c>
      <c r="E471">
        <v>1.34</v>
      </c>
      <c r="F471">
        <f>Table3[[#This Row],[DivPay]]*4</f>
        <v>5.36</v>
      </c>
      <c r="G471" s="2">
        <f>Table3[[#This Row],[FwdDiv]]/Table3[[#This Row],[SharePrice]]</f>
        <v>5.5389066859563921E-2</v>
      </c>
    </row>
    <row r="472" spans="2:7" x14ac:dyDescent="0.2">
      <c r="B472" s="35">
        <v>44438</v>
      </c>
      <c r="C472">
        <v>98.39</v>
      </c>
      <c r="E472">
        <v>1.34</v>
      </c>
      <c r="F472">
        <f>Table3[[#This Row],[DivPay]]*4</f>
        <v>5.36</v>
      </c>
      <c r="G472" s="2">
        <f>Table3[[#This Row],[FwdDiv]]/Table3[[#This Row],[SharePrice]]</f>
        <v>5.4477081004167094E-2</v>
      </c>
    </row>
    <row r="473" spans="2:7" x14ac:dyDescent="0.2">
      <c r="B473" s="35">
        <v>44435</v>
      </c>
      <c r="C473">
        <v>98.64</v>
      </c>
      <c r="E473">
        <v>1.34</v>
      </c>
      <c r="F473">
        <f>Table3[[#This Row],[DivPay]]*4</f>
        <v>5.36</v>
      </c>
      <c r="G473" s="2">
        <f>Table3[[#This Row],[FwdDiv]]/Table3[[#This Row],[SharePrice]]</f>
        <v>5.4339010543390111E-2</v>
      </c>
    </row>
    <row r="474" spans="2:7" x14ac:dyDescent="0.2">
      <c r="B474" s="35">
        <v>44434</v>
      </c>
      <c r="C474">
        <v>97.22</v>
      </c>
      <c r="E474">
        <v>1.34</v>
      </c>
      <c r="F474">
        <f>Table3[[#This Row],[DivPay]]*4</f>
        <v>5.36</v>
      </c>
      <c r="G474" s="2">
        <f>Table3[[#This Row],[FwdDiv]]/Table3[[#This Row],[SharePrice]]</f>
        <v>5.5132688747171366E-2</v>
      </c>
    </row>
    <row r="475" spans="2:7" x14ac:dyDescent="0.2">
      <c r="B475" s="35">
        <v>44433</v>
      </c>
      <c r="C475">
        <v>98.51</v>
      </c>
      <c r="E475">
        <v>1.34</v>
      </c>
      <c r="F475">
        <f>Table3[[#This Row],[DivPay]]*4</f>
        <v>5.36</v>
      </c>
      <c r="G475" s="2">
        <f>Table3[[#This Row],[FwdDiv]]/Table3[[#This Row],[SharePrice]]</f>
        <v>5.4410719723885899E-2</v>
      </c>
    </row>
    <row r="476" spans="2:7" x14ac:dyDescent="0.2">
      <c r="B476" s="35">
        <v>44432</v>
      </c>
      <c r="C476">
        <v>97.84</v>
      </c>
      <c r="E476">
        <v>1.34</v>
      </c>
      <c r="F476">
        <f>Table3[[#This Row],[DivPay]]*4</f>
        <v>5.36</v>
      </c>
      <c r="G476" s="2">
        <f>Table3[[#This Row],[FwdDiv]]/Table3[[#This Row],[SharePrice]]</f>
        <v>5.4783319705641868E-2</v>
      </c>
    </row>
    <row r="477" spans="2:7" x14ac:dyDescent="0.2">
      <c r="B477" s="35">
        <v>44431</v>
      </c>
      <c r="C477">
        <v>96.73</v>
      </c>
      <c r="E477">
        <v>1.34</v>
      </c>
      <c r="F477">
        <f>Table3[[#This Row],[DivPay]]*4</f>
        <v>5.36</v>
      </c>
      <c r="G477" s="2">
        <f>Table3[[#This Row],[FwdDiv]]/Table3[[#This Row],[SharePrice]]</f>
        <v>5.5411971466969918E-2</v>
      </c>
    </row>
    <row r="478" spans="2:7" x14ac:dyDescent="0.2">
      <c r="B478" s="35">
        <v>44428</v>
      </c>
      <c r="C478">
        <v>94.3</v>
      </c>
      <c r="E478">
        <v>1.34</v>
      </c>
      <c r="F478">
        <f>Table3[[#This Row],[DivPay]]*4</f>
        <v>5.36</v>
      </c>
      <c r="G478" s="2">
        <f>Table3[[#This Row],[FwdDiv]]/Table3[[#This Row],[SharePrice]]</f>
        <v>5.6839872746553555E-2</v>
      </c>
    </row>
    <row r="479" spans="2:7" x14ac:dyDescent="0.2">
      <c r="B479" s="35">
        <v>44427</v>
      </c>
      <c r="C479">
        <v>94.29</v>
      </c>
      <c r="E479">
        <v>1.34</v>
      </c>
      <c r="F479">
        <f>Table3[[#This Row],[DivPay]]*4</f>
        <v>5.36</v>
      </c>
      <c r="G479" s="2">
        <f>Table3[[#This Row],[FwdDiv]]/Table3[[#This Row],[SharePrice]]</f>
        <v>5.6845900943896487E-2</v>
      </c>
    </row>
    <row r="480" spans="2:7" x14ac:dyDescent="0.2">
      <c r="B480" s="35">
        <v>44426</v>
      </c>
      <c r="C480">
        <v>96.7</v>
      </c>
      <c r="D480">
        <v>1.34</v>
      </c>
      <c r="E480">
        <v>1.34</v>
      </c>
      <c r="F480">
        <f>Table3[[#This Row],[DivPay]]*4</f>
        <v>5.36</v>
      </c>
      <c r="G480" s="2">
        <f>Table3[[#This Row],[FwdDiv]]/Table3[[#This Row],[SharePrice]]</f>
        <v>5.5429162357807656E-2</v>
      </c>
    </row>
    <row r="481" spans="2:7" x14ac:dyDescent="0.2">
      <c r="B481" s="35">
        <v>44425</v>
      </c>
      <c r="C481">
        <v>100.73</v>
      </c>
      <c r="E481">
        <v>1.34</v>
      </c>
      <c r="F481">
        <f>Table3[[#This Row],[DivPay]]*4</f>
        <v>5.36</v>
      </c>
      <c r="G481" s="2">
        <f>Table3[[#This Row],[FwdDiv]]/Table3[[#This Row],[SharePrice]]</f>
        <v>5.3211555643800257E-2</v>
      </c>
    </row>
    <row r="482" spans="2:7" x14ac:dyDescent="0.2">
      <c r="B482" s="35">
        <v>44424</v>
      </c>
      <c r="C482">
        <v>100.92</v>
      </c>
      <c r="E482">
        <v>1.34</v>
      </c>
      <c r="F482">
        <f>Table3[[#This Row],[DivPay]]*4</f>
        <v>5.36</v>
      </c>
      <c r="G482" s="2">
        <f>Table3[[#This Row],[FwdDiv]]/Table3[[#This Row],[SharePrice]]</f>
        <v>5.3111375346809354E-2</v>
      </c>
    </row>
    <row r="483" spans="2:7" x14ac:dyDescent="0.2">
      <c r="B483" s="35">
        <v>44421</v>
      </c>
      <c r="C483">
        <v>101.96</v>
      </c>
      <c r="E483">
        <v>1.34</v>
      </c>
      <c r="F483">
        <f>Table3[[#This Row],[DivPay]]*4</f>
        <v>5.36</v>
      </c>
      <c r="G483" s="2">
        <f>Table3[[#This Row],[FwdDiv]]/Table3[[#This Row],[SharePrice]]</f>
        <v>5.2569635151039629E-2</v>
      </c>
    </row>
    <row r="484" spans="2:7" x14ac:dyDescent="0.2">
      <c r="B484" s="35">
        <v>44420</v>
      </c>
      <c r="C484">
        <v>102.64</v>
      </c>
      <c r="E484">
        <v>1.34</v>
      </c>
      <c r="F484">
        <f>Table3[[#This Row],[DivPay]]*4</f>
        <v>5.36</v>
      </c>
      <c r="G484" s="2">
        <f>Table3[[#This Row],[FwdDiv]]/Table3[[#This Row],[SharePrice]]</f>
        <v>5.2221356196414659E-2</v>
      </c>
    </row>
    <row r="485" spans="2:7" x14ac:dyDescent="0.2">
      <c r="B485" s="35">
        <v>44419</v>
      </c>
      <c r="C485">
        <v>102.85</v>
      </c>
      <c r="E485">
        <v>1.34</v>
      </c>
      <c r="F485">
        <f>Table3[[#This Row],[DivPay]]*4</f>
        <v>5.36</v>
      </c>
      <c r="G485" s="2">
        <f>Table3[[#This Row],[FwdDiv]]/Table3[[#This Row],[SharePrice]]</f>
        <v>5.2114730189596503E-2</v>
      </c>
    </row>
    <row r="486" spans="2:7" x14ac:dyDescent="0.2">
      <c r="B486" s="35">
        <v>44418</v>
      </c>
      <c r="C486">
        <v>102.08</v>
      </c>
      <c r="E486">
        <v>1.34</v>
      </c>
      <c r="F486">
        <f>Table3[[#This Row],[DivPay]]*4</f>
        <v>5.36</v>
      </c>
      <c r="G486" s="2">
        <f>Table3[[#This Row],[FwdDiv]]/Table3[[#This Row],[SharePrice]]</f>
        <v>5.2507836990595615E-2</v>
      </c>
    </row>
    <row r="487" spans="2:7" x14ac:dyDescent="0.2">
      <c r="B487" s="35">
        <v>44417</v>
      </c>
      <c r="C487">
        <v>100.25</v>
      </c>
      <c r="E487">
        <v>1.34</v>
      </c>
      <c r="F487">
        <f>Table3[[#This Row],[DivPay]]*4</f>
        <v>5.36</v>
      </c>
      <c r="G487" s="2">
        <f>Table3[[#This Row],[FwdDiv]]/Table3[[#This Row],[SharePrice]]</f>
        <v>5.3466334164588535E-2</v>
      </c>
    </row>
    <row r="488" spans="2:7" x14ac:dyDescent="0.2">
      <c r="B488" s="35">
        <v>44414</v>
      </c>
      <c r="C488">
        <v>101.95</v>
      </c>
      <c r="E488">
        <v>1.34</v>
      </c>
      <c r="F488">
        <f>Table3[[#This Row],[DivPay]]*4</f>
        <v>5.36</v>
      </c>
      <c r="G488" s="2">
        <f>Table3[[#This Row],[FwdDiv]]/Table3[[#This Row],[SharePrice]]</f>
        <v>5.25747915644924E-2</v>
      </c>
    </row>
    <row r="489" spans="2:7" x14ac:dyDescent="0.2">
      <c r="B489" s="35">
        <v>44413</v>
      </c>
      <c r="C489">
        <v>101.23</v>
      </c>
      <c r="E489">
        <v>1.34</v>
      </c>
      <c r="F489">
        <f>Table3[[#This Row],[DivPay]]*4</f>
        <v>5.36</v>
      </c>
      <c r="G489" s="2">
        <f>Table3[[#This Row],[FwdDiv]]/Table3[[#This Row],[SharePrice]]</f>
        <v>5.2948730613454509E-2</v>
      </c>
    </row>
    <row r="490" spans="2:7" x14ac:dyDescent="0.2">
      <c r="B490" s="35">
        <v>44412</v>
      </c>
      <c r="C490">
        <v>100.3</v>
      </c>
      <c r="E490">
        <v>1.34</v>
      </c>
      <c r="F490">
        <f>Table3[[#This Row],[DivPay]]*4</f>
        <v>5.36</v>
      </c>
      <c r="G490" s="2">
        <f>Table3[[#This Row],[FwdDiv]]/Table3[[#This Row],[SharePrice]]</f>
        <v>5.3439680957128616E-2</v>
      </c>
    </row>
    <row r="491" spans="2:7" x14ac:dyDescent="0.2">
      <c r="B491" s="35">
        <v>44411</v>
      </c>
      <c r="C491">
        <v>102.6</v>
      </c>
      <c r="E491">
        <v>1.34</v>
      </c>
      <c r="F491">
        <f>Table3[[#This Row],[DivPay]]*4</f>
        <v>5.36</v>
      </c>
      <c r="G491" s="2">
        <f>Table3[[#This Row],[FwdDiv]]/Table3[[#This Row],[SharePrice]]</f>
        <v>5.2241715399610145E-2</v>
      </c>
    </row>
    <row r="492" spans="2:7" x14ac:dyDescent="0.2">
      <c r="B492" s="35">
        <v>44410</v>
      </c>
      <c r="C492">
        <v>101.63</v>
      </c>
      <c r="E492">
        <v>1.34</v>
      </c>
      <c r="F492">
        <f>Table3[[#This Row],[DivPay]]*4</f>
        <v>5.36</v>
      </c>
      <c r="G492" s="2">
        <f>Table3[[#This Row],[FwdDiv]]/Table3[[#This Row],[SharePrice]]</f>
        <v>5.2740332578962913E-2</v>
      </c>
    </row>
    <row r="493" spans="2:7" x14ac:dyDescent="0.2">
      <c r="B493" s="35">
        <v>44407</v>
      </c>
      <c r="C493">
        <v>101.81</v>
      </c>
      <c r="E493">
        <v>1.34</v>
      </c>
      <c r="F493">
        <f>Table3[[#This Row],[DivPay]]*4</f>
        <v>5.36</v>
      </c>
      <c r="G493" s="2">
        <f>Table3[[#This Row],[FwdDiv]]/Table3[[#This Row],[SharePrice]]</f>
        <v>5.2647087712405463E-2</v>
      </c>
    </row>
    <row r="494" spans="2:7" x14ac:dyDescent="0.2">
      <c r="B494" s="35">
        <v>44406</v>
      </c>
      <c r="C494">
        <v>102.57</v>
      </c>
      <c r="E494">
        <v>1.34</v>
      </c>
      <c r="F494">
        <f>Table3[[#This Row],[DivPay]]*4</f>
        <v>5.36</v>
      </c>
      <c r="G494" s="2">
        <f>Table3[[#This Row],[FwdDiv]]/Table3[[#This Row],[SharePrice]]</f>
        <v>5.2256995222774695E-2</v>
      </c>
    </row>
    <row r="495" spans="2:7" x14ac:dyDescent="0.2">
      <c r="B495" s="35">
        <v>44405</v>
      </c>
      <c r="C495">
        <v>101.18</v>
      </c>
      <c r="E495">
        <v>1.34</v>
      </c>
      <c r="F495">
        <f>Table3[[#This Row],[DivPay]]*4</f>
        <v>5.36</v>
      </c>
      <c r="G495" s="2">
        <f>Table3[[#This Row],[FwdDiv]]/Table3[[#This Row],[SharePrice]]</f>
        <v>5.2974896224550309E-2</v>
      </c>
    </row>
    <row r="496" spans="2:7" x14ac:dyDescent="0.2">
      <c r="B496" s="35">
        <v>44404</v>
      </c>
      <c r="C496">
        <v>100.61</v>
      </c>
      <c r="E496">
        <v>1.34</v>
      </c>
      <c r="F496">
        <f>Table3[[#This Row],[DivPay]]*4</f>
        <v>5.36</v>
      </c>
      <c r="G496" s="2">
        <f>Table3[[#This Row],[FwdDiv]]/Table3[[#This Row],[SharePrice]]</f>
        <v>5.3275022363582156E-2</v>
      </c>
    </row>
    <row r="497" spans="2:7" x14ac:dyDescent="0.2">
      <c r="B497" s="35">
        <v>44403</v>
      </c>
      <c r="C497">
        <v>100.95</v>
      </c>
      <c r="E497">
        <v>1.34</v>
      </c>
      <c r="F497">
        <f>Table3[[#This Row],[DivPay]]*4</f>
        <v>5.36</v>
      </c>
      <c r="G497" s="2">
        <f>Table3[[#This Row],[FwdDiv]]/Table3[[#This Row],[SharePrice]]</f>
        <v>5.3095591877166913E-2</v>
      </c>
    </row>
    <row r="498" spans="2:7" x14ac:dyDescent="0.2">
      <c r="B498" s="35">
        <v>44400</v>
      </c>
      <c r="C498">
        <v>98.86</v>
      </c>
      <c r="E498">
        <v>1.34</v>
      </c>
      <c r="F498">
        <f>Table3[[#This Row],[DivPay]]*4</f>
        <v>5.36</v>
      </c>
      <c r="G498" s="2">
        <f>Table3[[#This Row],[FwdDiv]]/Table3[[#This Row],[SharePrice]]</f>
        <v>5.421808618248028E-2</v>
      </c>
    </row>
    <row r="499" spans="2:7" x14ac:dyDescent="0.2">
      <c r="B499" s="35">
        <v>44399</v>
      </c>
      <c r="C499">
        <v>98.82</v>
      </c>
      <c r="E499">
        <v>1.34</v>
      </c>
      <c r="F499">
        <f>Table3[[#This Row],[DivPay]]*4</f>
        <v>5.36</v>
      </c>
      <c r="G499" s="2">
        <f>Table3[[#This Row],[FwdDiv]]/Table3[[#This Row],[SharePrice]]</f>
        <v>5.4240032382108894E-2</v>
      </c>
    </row>
    <row r="500" spans="2:7" x14ac:dyDescent="0.2">
      <c r="B500" s="35">
        <v>44398</v>
      </c>
      <c r="C500">
        <v>99.82</v>
      </c>
      <c r="E500">
        <v>1.34</v>
      </c>
      <c r="F500">
        <f>Table3[[#This Row],[DivPay]]*4</f>
        <v>5.36</v>
      </c>
      <c r="G500" s="2">
        <f>Table3[[#This Row],[FwdDiv]]/Table3[[#This Row],[SharePrice]]</f>
        <v>5.3696653977158892E-2</v>
      </c>
    </row>
    <row r="501" spans="2:7" x14ac:dyDescent="0.2">
      <c r="B501" s="35">
        <v>44397</v>
      </c>
      <c r="C501">
        <v>96.53</v>
      </c>
      <c r="E501">
        <v>1.34</v>
      </c>
      <c r="F501">
        <f>Table3[[#This Row],[DivPay]]*4</f>
        <v>5.36</v>
      </c>
      <c r="G501" s="2">
        <f>Table3[[#This Row],[FwdDiv]]/Table3[[#This Row],[SharePrice]]</f>
        <v>5.5526779239614632E-2</v>
      </c>
    </row>
    <row r="502" spans="2:7" x14ac:dyDescent="0.2">
      <c r="B502" s="35">
        <v>44396</v>
      </c>
      <c r="C502">
        <v>95.96</v>
      </c>
      <c r="E502">
        <v>1.34</v>
      </c>
      <c r="F502">
        <f>Table3[[#This Row],[DivPay]]*4</f>
        <v>5.36</v>
      </c>
      <c r="G502" s="2">
        <f>Table3[[#This Row],[FwdDiv]]/Table3[[#This Row],[SharePrice]]</f>
        <v>5.5856606919549821E-2</v>
      </c>
    </row>
    <row r="503" spans="2:7" x14ac:dyDescent="0.2">
      <c r="B503" s="35">
        <v>44393</v>
      </c>
      <c r="C503">
        <v>98.62</v>
      </c>
      <c r="E503">
        <v>1.34</v>
      </c>
      <c r="F503">
        <f>Table3[[#This Row],[DivPay]]*4</f>
        <v>5.36</v>
      </c>
      <c r="G503" s="2">
        <f>Table3[[#This Row],[FwdDiv]]/Table3[[#This Row],[SharePrice]]</f>
        <v>5.4350030419793145E-2</v>
      </c>
    </row>
    <row r="504" spans="2:7" x14ac:dyDescent="0.2">
      <c r="B504" s="35">
        <v>44392</v>
      </c>
      <c r="C504">
        <v>101.3</v>
      </c>
      <c r="E504">
        <v>1.34</v>
      </c>
      <c r="F504">
        <f>Table3[[#This Row],[DivPay]]*4</f>
        <v>5.36</v>
      </c>
      <c r="G504" s="2">
        <f>Table3[[#This Row],[FwdDiv]]/Table3[[#This Row],[SharePrice]]</f>
        <v>5.2912142152023695E-2</v>
      </c>
    </row>
    <row r="505" spans="2:7" x14ac:dyDescent="0.2">
      <c r="B505" s="35">
        <v>44391</v>
      </c>
      <c r="C505">
        <v>101.97</v>
      </c>
      <c r="E505">
        <v>1.34</v>
      </c>
      <c r="F505">
        <f>Table3[[#This Row],[DivPay]]*4</f>
        <v>5.36</v>
      </c>
      <c r="G505" s="2">
        <f>Table3[[#This Row],[FwdDiv]]/Table3[[#This Row],[SharePrice]]</f>
        <v>5.2564479748945771E-2</v>
      </c>
    </row>
    <row r="506" spans="2:7" x14ac:dyDescent="0.2">
      <c r="B506" s="35">
        <v>44390</v>
      </c>
      <c r="C506">
        <v>103.93</v>
      </c>
      <c r="E506">
        <v>1.34</v>
      </c>
      <c r="F506">
        <f>Table3[[#This Row],[DivPay]]*4</f>
        <v>5.36</v>
      </c>
      <c r="G506" s="2">
        <f>Table3[[#This Row],[FwdDiv]]/Table3[[#This Row],[SharePrice]]</f>
        <v>5.1573174251900319E-2</v>
      </c>
    </row>
    <row r="507" spans="2:7" x14ac:dyDescent="0.2">
      <c r="B507" s="35">
        <v>44389</v>
      </c>
      <c r="C507">
        <v>104.28</v>
      </c>
      <c r="E507">
        <v>1.34</v>
      </c>
      <c r="F507">
        <f>Table3[[#This Row],[DivPay]]*4</f>
        <v>5.36</v>
      </c>
      <c r="G507" s="2">
        <f>Table3[[#This Row],[FwdDiv]]/Table3[[#This Row],[SharePrice]]</f>
        <v>5.1400076716532413E-2</v>
      </c>
    </row>
    <row r="508" spans="2:7" x14ac:dyDescent="0.2">
      <c r="B508" s="35">
        <v>44386</v>
      </c>
      <c r="C508">
        <v>104.07</v>
      </c>
      <c r="E508">
        <v>1.34</v>
      </c>
      <c r="F508">
        <f>Table3[[#This Row],[DivPay]]*4</f>
        <v>5.36</v>
      </c>
      <c r="G508" s="2">
        <f>Table3[[#This Row],[FwdDiv]]/Table3[[#This Row],[SharePrice]]</f>
        <v>5.1503795522244648E-2</v>
      </c>
    </row>
    <row r="509" spans="2:7" x14ac:dyDescent="0.2">
      <c r="B509" s="35">
        <v>44385</v>
      </c>
      <c r="C509">
        <v>102.6</v>
      </c>
      <c r="E509">
        <v>1.34</v>
      </c>
      <c r="F509">
        <f>Table3[[#This Row],[DivPay]]*4</f>
        <v>5.36</v>
      </c>
      <c r="G509" s="2">
        <f>Table3[[#This Row],[FwdDiv]]/Table3[[#This Row],[SharePrice]]</f>
        <v>5.2241715399610145E-2</v>
      </c>
    </row>
    <row r="510" spans="2:7" x14ac:dyDescent="0.2">
      <c r="B510" s="35">
        <v>44384</v>
      </c>
      <c r="C510">
        <v>102.93</v>
      </c>
      <c r="E510">
        <v>1.34</v>
      </c>
      <c r="F510">
        <f>Table3[[#This Row],[DivPay]]*4</f>
        <v>5.36</v>
      </c>
      <c r="G510" s="2">
        <f>Table3[[#This Row],[FwdDiv]]/Table3[[#This Row],[SharePrice]]</f>
        <v>5.2074225201593313E-2</v>
      </c>
    </row>
    <row r="511" spans="2:7" x14ac:dyDescent="0.2">
      <c r="B511" s="35">
        <v>44383</v>
      </c>
      <c r="C511">
        <v>103.99</v>
      </c>
      <c r="E511">
        <v>1.34</v>
      </c>
      <c r="F511">
        <f>Table3[[#This Row],[DivPay]]*4</f>
        <v>5.36</v>
      </c>
      <c r="G511" s="2">
        <f>Table3[[#This Row],[FwdDiv]]/Table3[[#This Row],[SharePrice]]</f>
        <v>5.1543417636311192E-2</v>
      </c>
    </row>
    <row r="512" spans="2:7" x14ac:dyDescent="0.2">
      <c r="B512" s="35">
        <v>44379</v>
      </c>
      <c r="C512">
        <v>106.07</v>
      </c>
      <c r="E512">
        <v>1.34</v>
      </c>
      <c r="F512">
        <f>Table3[[#This Row],[DivPay]]*4</f>
        <v>5.36</v>
      </c>
      <c r="G512" s="2">
        <f>Table3[[#This Row],[FwdDiv]]/Table3[[#This Row],[SharePrice]]</f>
        <v>5.0532667106627703E-2</v>
      </c>
    </row>
    <row r="513" spans="2:7" x14ac:dyDescent="0.2">
      <c r="B513" s="35">
        <v>44378</v>
      </c>
      <c r="C513">
        <v>106.21</v>
      </c>
      <c r="E513">
        <v>1.34</v>
      </c>
      <c r="F513">
        <f>Table3[[#This Row],[DivPay]]*4</f>
        <v>5.36</v>
      </c>
      <c r="G513" s="2">
        <f>Table3[[#This Row],[FwdDiv]]/Table3[[#This Row],[SharePrice]]</f>
        <v>5.0466057809999063E-2</v>
      </c>
    </row>
    <row r="514" spans="2:7" x14ac:dyDescent="0.2">
      <c r="B514" s="35">
        <v>44377</v>
      </c>
      <c r="C514">
        <v>104.74</v>
      </c>
      <c r="E514">
        <v>1.34</v>
      </c>
      <c r="F514">
        <f>Table3[[#This Row],[DivPay]]*4</f>
        <v>5.36</v>
      </c>
      <c r="G514" s="2">
        <f>Table3[[#This Row],[FwdDiv]]/Table3[[#This Row],[SharePrice]]</f>
        <v>5.1174336452167277E-2</v>
      </c>
    </row>
    <row r="515" spans="2:7" x14ac:dyDescent="0.2">
      <c r="B515" s="35">
        <v>44376</v>
      </c>
      <c r="C515">
        <v>103.76</v>
      </c>
      <c r="E515">
        <v>1.34</v>
      </c>
      <c r="F515">
        <f>Table3[[#This Row],[DivPay]]*4</f>
        <v>5.36</v>
      </c>
      <c r="G515" s="2">
        <f>Table3[[#This Row],[FwdDiv]]/Table3[[#This Row],[SharePrice]]</f>
        <v>5.1657671549730146E-2</v>
      </c>
    </row>
    <row r="516" spans="2:7" x14ac:dyDescent="0.2">
      <c r="B516" s="35">
        <v>44375</v>
      </c>
      <c r="C516">
        <v>103.99</v>
      </c>
      <c r="E516">
        <v>1.34</v>
      </c>
      <c r="F516">
        <f>Table3[[#This Row],[DivPay]]*4</f>
        <v>5.36</v>
      </c>
      <c r="G516" s="2">
        <f>Table3[[#This Row],[FwdDiv]]/Table3[[#This Row],[SharePrice]]</f>
        <v>5.1543417636311192E-2</v>
      </c>
    </row>
    <row r="517" spans="2:7" x14ac:dyDescent="0.2">
      <c r="B517" s="35">
        <v>44372</v>
      </c>
      <c r="C517">
        <v>107.3</v>
      </c>
      <c r="E517">
        <v>1.34</v>
      </c>
      <c r="F517">
        <f>Table3[[#This Row],[DivPay]]*4</f>
        <v>5.36</v>
      </c>
      <c r="G517" s="2">
        <f>Table3[[#This Row],[FwdDiv]]/Table3[[#This Row],[SharePrice]]</f>
        <v>4.9953401677539616E-2</v>
      </c>
    </row>
    <row r="518" spans="2:7" x14ac:dyDescent="0.2">
      <c r="B518" s="35">
        <v>44371</v>
      </c>
      <c r="C518">
        <v>107.14</v>
      </c>
      <c r="E518">
        <v>1.34</v>
      </c>
      <c r="F518">
        <f>Table3[[#This Row],[DivPay]]*4</f>
        <v>5.36</v>
      </c>
      <c r="G518" s="2">
        <f>Table3[[#This Row],[FwdDiv]]/Table3[[#This Row],[SharePrice]]</f>
        <v>5.0028000746686584E-2</v>
      </c>
    </row>
    <row r="519" spans="2:7" x14ac:dyDescent="0.2">
      <c r="B519" s="35">
        <v>44370</v>
      </c>
      <c r="C519">
        <v>106.27</v>
      </c>
      <c r="E519">
        <v>1.34</v>
      </c>
      <c r="F519">
        <f>Table3[[#This Row],[DivPay]]*4</f>
        <v>5.36</v>
      </c>
      <c r="G519" s="2">
        <f>Table3[[#This Row],[FwdDiv]]/Table3[[#This Row],[SharePrice]]</f>
        <v>5.0437564693704716E-2</v>
      </c>
    </row>
    <row r="520" spans="2:7" x14ac:dyDescent="0.2">
      <c r="B520" s="35">
        <v>44369</v>
      </c>
      <c r="C520">
        <v>106.4</v>
      </c>
      <c r="E520">
        <v>1.34</v>
      </c>
      <c r="F520">
        <f>Table3[[#This Row],[DivPay]]*4</f>
        <v>5.36</v>
      </c>
      <c r="G520" s="2">
        <f>Table3[[#This Row],[FwdDiv]]/Table3[[#This Row],[SharePrice]]</f>
        <v>5.037593984962406E-2</v>
      </c>
    </row>
    <row r="521" spans="2:7" x14ac:dyDescent="0.2">
      <c r="B521" s="35">
        <v>44368</v>
      </c>
      <c r="C521">
        <v>106.05</v>
      </c>
      <c r="E521">
        <v>1.34</v>
      </c>
      <c r="F521">
        <f>Table3[[#This Row],[DivPay]]*4</f>
        <v>5.36</v>
      </c>
      <c r="G521" s="2">
        <f>Table3[[#This Row],[FwdDiv]]/Table3[[#This Row],[SharePrice]]</f>
        <v>5.0542197076850544E-2</v>
      </c>
    </row>
    <row r="522" spans="2:7" x14ac:dyDescent="0.2">
      <c r="B522" s="35">
        <v>44365</v>
      </c>
      <c r="C522">
        <v>103.03</v>
      </c>
      <c r="E522">
        <v>1.34</v>
      </c>
      <c r="F522">
        <f>Table3[[#This Row],[DivPay]]*4</f>
        <v>5.36</v>
      </c>
      <c r="G522" s="2">
        <f>Table3[[#This Row],[FwdDiv]]/Table3[[#This Row],[SharePrice]]</f>
        <v>5.2023682422595363E-2</v>
      </c>
    </row>
    <row r="523" spans="2:7" x14ac:dyDescent="0.2">
      <c r="B523" s="35">
        <v>44364</v>
      </c>
      <c r="C523">
        <v>107.07</v>
      </c>
      <c r="E523">
        <v>1.34</v>
      </c>
      <c r="F523">
        <f>Table3[[#This Row],[DivPay]]*4</f>
        <v>5.36</v>
      </c>
      <c r="G523" s="2">
        <f>Table3[[#This Row],[FwdDiv]]/Table3[[#This Row],[SharePrice]]</f>
        <v>5.006070794807136E-2</v>
      </c>
    </row>
    <row r="524" spans="2:7" x14ac:dyDescent="0.2">
      <c r="B524" s="35">
        <v>44363</v>
      </c>
      <c r="C524">
        <v>109.67</v>
      </c>
      <c r="E524">
        <v>1.34</v>
      </c>
      <c r="F524">
        <f>Table3[[#This Row],[DivPay]]*4</f>
        <v>5.36</v>
      </c>
      <c r="G524" s="2">
        <f>Table3[[#This Row],[FwdDiv]]/Table3[[#This Row],[SharePrice]]</f>
        <v>4.8873894410504243E-2</v>
      </c>
    </row>
    <row r="525" spans="2:7" x14ac:dyDescent="0.2">
      <c r="B525" s="35">
        <v>44362</v>
      </c>
      <c r="C525">
        <v>110.3</v>
      </c>
      <c r="E525">
        <v>1.34</v>
      </c>
      <c r="F525">
        <f>Table3[[#This Row],[DivPay]]*4</f>
        <v>5.36</v>
      </c>
      <c r="G525" s="2">
        <f>Table3[[#This Row],[FwdDiv]]/Table3[[#This Row],[SharePrice]]</f>
        <v>4.85947416137806E-2</v>
      </c>
    </row>
    <row r="526" spans="2:7" x14ac:dyDescent="0.2">
      <c r="B526" s="35">
        <v>44361</v>
      </c>
      <c r="C526">
        <v>107.97</v>
      </c>
      <c r="E526">
        <v>1.34</v>
      </c>
      <c r="F526">
        <f>Table3[[#This Row],[DivPay]]*4</f>
        <v>5.36</v>
      </c>
      <c r="G526" s="2">
        <f>Table3[[#This Row],[FwdDiv]]/Table3[[#This Row],[SharePrice]]</f>
        <v>4.964341946837085E-2</v>
      </c>
    </row>
    <row r="527" spans="2:7" x14ac:dyDescent="0.2">
      <c r="B527" s="35">
        <v>44358</v>
      </c>
      <c r="C527">
        <v>107.91</v>
      </c>
      <c r="E527">
        <v>1.34</v>
      </c>
      <c r="F527">
        <f>Table3[[#This Row],[DivPay]]*4</f>
        <v>5.36</v>
      </c>
      <c r="G527" s="2">
        <f>Table3[[#This Row],[FwdDiv]]/Table3[[#This Row],[SharePrice]]</f>
        <v>4.9671022148086372E-2</v>
      </c>
    </row>
    <row r="528" spans="2:7" x14ac:dyDescent="0.2">
      <c r="B528" s="35">
        <v>44357</v>
      </c>
      <c r="C528">
        <v>108.41</v>
      </c>
      <c r="E528">
        <v>1.34</v>
      </c>
      <c r="F528">
        <f>Table3[[#This Row],[DivPay]]*4</f>
        <v>5.36</v>
      </c>
      <c r="G528" s="2">
        <f>Table3[[#This Row],[FwdDiv]]/Table3[[#This Row],[SharePrice]]</f>
        <v>4.9441933400977772E-2</v>
      </c>
    </row>
    <row r="529" spans="2:7" x14ac:dyDescent="0.2">
      <c r="B529" s="35">
        <v>44356</v>
      </c>
      <c r="C529">
        <v>107.78</v>
      </c>
      <c r="E529">
        <v>1.34</v>
      </c>
      <c r="F529">
        <f>Table3[[#This Row],[DivPay]]*4</f>
        <v>5.36</v>
      </c>
      <c r="G529" s="2">
        <f>Table3[[#This Row],[FwdDiv]]/Table3[[#This Row],[SharePrice]]</f>
        <v>4.9730933382816853E-2</v>
      </c>
    </row>
    <row r="530" spans="2:7" x14ac:dyDescent="0.2">
      <c r="B530" s="35">
        <v>44355</v>
      </c>
      <c r="C530">
        <v>108.73</v>
      </c>
      <c r="E530">
        <v>1.34</v>
      </c>
      <c r="F530">
        <f>Table3[[#This Row],[DivPay]]*4</f>
        <v>5.36</v>
      </c>
      <c r="G530" s="2">
        <f>Table3[[#This Row],[FwdDiv]]/Table3[[#This Row],[SharePrice]]</f>
        <v>4.929642233054355E-2</v>
      </c>
    </row>
    <row r="531" spans="2:7" x14ac:dyDescent="0.2">
      <c r="B531" s="35">
        <v>44354</v>
      </c>
      <c r="C531">
        <v>107.75</v>
      </c>
      <c r="E531">
        <v>1.34</v>
      </c>
      <c r="F531">
        <f>Table3[[#This Row],[DivPay]]*4</f>
        <v>5.36</v>
      </c>
      <c r="G531" s="2">
        <f>Table3[[#This Row],[FwdDiv]]/Table3[[#This Row],[SharePrice]]</f>
        <v>4.9744779582366595E-2</v>
      </c>
    </row>
    <row r="532" spans="2:7" x14ac:dyDescent="0.2">
      <c r="B532" s="35">
        <v>44351</v>
      </c>
      <c r="C532">
        <v>108.45</v>
      </c>
      <c r="E532">
        <v>1.34</v>
      </c>
      <c r="F532">
        <f>Table3[[#This Row],[DivPay]]*4</f>
        <v>5.36</v>
      </c>
      <c r="G532" s="2">
        <f>Table3[[#This Row],[FwdDiv]]/Table3[[#This Row],[SharePrice]]</f>
        <v>4.9423697556477644E-2</v>
      </c>
    </row>
    <row r="533" spans="2:7" x14ac:dyDescent="0.2">
      <c r="B533" s="35">
        <v>44350</v>
      </c>
      <c r="C533">
        <v>107.59</v>
      </c>
      <c r="E533">
        <v>1.34</v>
      </c>
      <c r="F533">
        <f>Table3[[#This Row],[DivPay]]*4</f>
        <v>5.36</v>
      </c>
      <c r="G533" s="2">
        <f>Table3[[#This Row],[FwdDiv]]/Table3[[#This Row],[SharePrice]]</f>
        <v>4.9818756389999073E-2</v>
      </c>
    </row>
    <row r="534" spans="2:7" x14ac:dyDescent="0.2">
      <c r="B534" s="35">
        <v>44349</v>
      </c>
      <c r="C534">
        <v>108.08</v>
      </c>
      <c r="E534">
        <v>1.34</v>
      </c>
      <c r="F534">
        <f>Table3[[#This Row],[DivPay]]*4</f>
        <v>5.36</v>
      </c>
      <c r="G534" s="2">
        <f>Table3[[#This Row],[FwdDiv]]/Table3[[#This Row],[SharePrice]]</f>
        <v>4.9592894152479645E-2</v>
      </c>
    </row>
    <row r="535" spans="2:7" x14ac:dyDescent="0.2">
      <c r="B535" s="35">
        <v>44348</v>
      </c>
      <c r="C535">
        <v>106.65</v>
      </c>
      <c r="E535">
        <v>1.34</v>
      </c>
      <c r="F535">
        <f>Table3[[#This Row],[DivPay]]*4</f>
        <v>5.36</v>
      </c>
      <c r="G535" s="2">
        <f>Table3[[#This Row],[FwdDiv]]/Table3[[#This Row],[SharePrice]]</f>
        <v>5.0257852789498361E-2</v>
      </c>
    </row>
    <row r="536" spans="2:7" x14ac:dyDescent="0.2">
      <c r="B536" s="35">
        <v>44344</v>
      </c>
      <c r="C536">
        <v>103.79</v>
      </c>
      <c r="E536">
        <v>1.34</v>
      </c>
      <c r="F536">
        <f>Table3[[#This Row],[DivPay]]*4</f>
        <v>5.36</v>
      </c>
      <c r="G536" s="2">
        <f>Table3[[#This Row],[FwdDiv]]/Table3[[#This Row],[SharePrice]]</f>
        <v>5.1642740148376533E-2</v>
      </c>
    </row>
    <row r="537" spans="2:7" x14ac:dyDescent="0.2">
      <c r="B537" s="35">
        <v>44343</v>
      </c>
      <c r="C537">
        <v>103.01</v>
      </c>
      <c r="E537">
        <v>1.34</v>
      </c>
      <c r="F537">
        <f>Table3[[#This Row],[DivPay]]*4</f>
        <v>5.36</v>
      </c>
      <c r="G537" s="2">
        <f>Table3[[#This Row],[FwdDiv]]/Table3[[#This Row],[SharePrice]]</f>
        <v>5.2033783127851667E-2</v>
      </c>
    </row>
    <row r="538" spans="2:7" x14ac:dyDescent="0.2">
      <c r="B538" s="35">
        <v>44342</v>
      </c>
      <c r="C538">
        <v>104.12</v>
      </c>
      <c r="E538">
        <v>1.34</v>
      </c>
      <c r="F538">
        <f>Table3[[#This Row],[DivPay]]*4</f>
        <v>5.36</v>
      </c>
      <c r="G538" s="2">
        <f>Table3[[#This Row],[FwdDiv]]/Table3[[#This Row],[SharePrice]]</f>
        <v>5.1479062620053785E-2</v>
      </c>
    </row>
    <row r="539" spans="2:7" x14ac:dyDescent="0.2">
      <c r="B539" s="35">
        <v>44341</v>
      </c>
      <c r="C539">
        <v>103.87</v>
      </c>
      <c r="E539">
        <v>1.34</v>
      </c>
      <c r="F539">
        <f>Table3[[#This Row],[DivPay]]*4</f>
        <v>5.36</v>
      </c>
      <c r="G539" s="2">
        <f>Table3[[#This Row],[FwdDiv]]/Table3[[#This Row],[SharePrice]]</f>
        <v>5.1602965245017812E-2</v>
      </c>
    </row>
    <row r="540" spans="2:7" x14ac:dyDescent="0.2">
      <c r="B540" s="35">
        <v>44340</v>
      </c>
      <c r="C540">
        <v>105.6</v>
      </c>
      <c r="E540">
        <v>1.34</v>
      </c>
      <c r="F540">
        <f>Table3[[#This Row],[DivPay]]*4</f>
        <v>5.36</v>
      </c>
      <c r="G540" s="2">
        <f>Table3[[#This Row],[FwdDiv]]/Table3[[#This Row],[SharePrice]]</f>
        <v>5.0757575757575765E-2</v>
      </c>
    </row>
    <row r="541" spans="2:7" x14ac:dyDescent="0.2">
      <c r="B541" s="35">
        <v>44337</v>
      </c>
      <c r="C541">
        <v>104.12</v>
      </c>
      <c r="E541">
        <v>1.34</v>
      </c>
      <c r="F541">
        <f>Table3[[#This Row],[DivPay]]*4</f>
        <v>5.36</v>
      </c>
      <c r="G541" s="2">
        <f>Table3[[#This Row],[FwdDiv]]/Table3[[#This Row],[SharePrice]]</f>
        <v>5.1479062620053785E-2</v>
      </c>
    </row>
    <row r="542" spans="2:7" x14ac:dyDescent="0.2">
      <c r="B542" s="35">
        <v>44336</v>
      </c>
      <c r="C542">
        <v>103.56</v>
      </c>
      <c r="E542">
        <v>1.34</v>
      </c>
      <c r="F542">
        <f>Table3[[#This Row],[DivPay]]*4</f>
        <v>5.36</v>
      </c>
      <c r="G542" s="2">
        <f>Table3[[#This Row],[FwdDiv]]/Table3[[#This Row],[SharePrice]]</f>
        <v>5.1757435303205875E-2</v>
      </c>
    </row>
    <row r="543" spans="2:7" x14ac:dyDescent="0.2">
      <c r="B543" s="35">
        <v>44335</v>
      </c>
      <c r="C543">
        <v>103.2</v>
      </c>
      <c r="E543">
        <v>1.34</v>
      </c>
      <c r="F543">
        <f>Table3[[#This Row],[DivPay]]*4</f>
        <v>5.36</v>
      </c>
      <c r="G543" s="2">
        <f>Table3[[#This Row],[FwdDiv]]/Table3[[#This Row],[SharePrice]]</f>
        <v>5.193798449612403E-2</v>
      </c>
    </row>
    <row r="544" spans="2:7" x14ac:dyDescent="0.2">
      <c r="B544" s="35">
        <v>44334</v>
      </c>
      <c r="C544">
        <v>106.18</v>
      </c>
      <c r="D544">
        <v>1.34</v>
      </c>
      <c r="E544">
        <v>1.34</v>
      </c>
      <c r="F544">
        <f>Table3[[#This Row],[DivPay]]*4</f>
        <v>5.36</v>
      </c>
      <c r="G544" s="2">
        <f>Table3[[#This Row],[FwdDiv]]/Table3[[#This Row],[SharePrice]]</f>
        <v>5.0480316443774723E-2</v>
      </c>
    </row>
    <row r="545" spans="2:7" x14ac:dyDescent="0.2">
      <c r="B545" s="35">
        <v>44333</v>
      </c>
      <c r="C545">
        <v>110.81</v>
      </c>
      <c r="E545">
        <v>1.29</v>
      </c>
      <c r="F545">
        <f>Table3[[#This Row],[DivPay]]*4</f>
        <v>5.16</v>
      </c>
      <c r="G545" s="2">
        <f>Table3[[#This Row],[FwdDiv]]/Table3[[#This Row],[SharePrice]]</f>
        <v>4.6566194386788197E-2</v>
      </c>
    </row>
    <row r="546" spans="2:7" x14ac:dyDescent="0.2">
      <c r="B546" s="35">
        <v>44330</v>
      </c>
      <c r="C546">
        <v>109.47</v>
      </c>
      <c r="E546">
        <v>1.29</v>
      </c>
      <c r="F546">
        <f>Table3[[#This Row],[DivPay]]*4</f>
        <v>5.16</v>
      </c>
      <c r="G546" s="2">
        <f>Table3[[#This Row],[FwdDiv]]/Table3[[#This Row],[SharePrice]]</f>
        <v>4.7136201699095645E-2</v>
      </c>
    </row>
    <row r="547" spans="2:7" x14ac:dyDescent="0.2">
      <c r="B547" s="35">
        <v>44329</v>
      </c>
      <c r="C547">
        <v>106.68</v>
      </c>
      <c r="E547">
        <v>1.29</v>
      </c>
      <c r="F547">
        <f>Table3[[#This Row],[DivPay]]*4</f>
        <v>5.16</v>
      </c>
      <c r="G547" s="2">
        <f>Table3[[#This Row],[FwdDiv]]/Table3[[#This Row],[SharePrice]]</f>
        <v>4.8368953880764905E-2</v>
      </c>
    </row>
    <row r="548" spans="2:7" x14ac:dyDescent="0.2">
      <c r="B548" s="35">
        <v>44328</v>
      </c>
      <c r="C548">
        <v>107.37</v>
      </c>
      <c r="E548">
        <v>1.29</v>
      </c>
      <c r="F548">
        <f>Table3[[#This Row],[DivPay]]*4</f>
        <v>5.16</v>
      </c>
      <c r="G548" s="2">
        <f>Table3[[#This Row],[FwdDiv]]/Table3[[#This Row],[SharePrice]]</f>
        <v>4.8058116792400109E-2</v>
      </c>
    </row>
    <row r="549" spans="2:7" x14ac:dyDescent="0.2">
      <c r="B549" s="35">
        <v>44327</v>
      </c>
      <c r="C549">
        <v>106.7</v>
      </c>
      <c r="E549">
        <v>1.29</v>
      </c>
      <c r="F549">
        <f>Table3[[#This Row],[DivPay]]*4</f>
        <v>5.16</v>
      </c>
      <c r="G549" s="2">
        <f>Table3[[#This Row],[FwdDiv]]/Table3[[#This Row],[SharePrice]]</f>
        <v>4.8359887535145266E-2</v>
      </c>
    </row>
    <row r="550" spans="2:7" x14ac:dyDescent="0.2">
      <c r="B550" s="35">
        <v>44326</v>
      </c>
      <c r="C550">
        <v>109.57</v>
      </c>
      <c r="E550">
        <v>1.29</v>
      </c>
      <c r="F550">
        <f>Table3[[#This Row],[DivPay]]*4</f>
        <v>5.16</v>
      </c>
      <c r="G550" s="2">
        <f>Table3[[#This Row],[FwdDiv]]/Table3[[#This Row],[SharePrice]]</f>
        <v>4.7093182440449036E-2</v>
      </c>
    </row>
    <row r="551" spans="2:7" x14ac:dyDescent="0.2">
      <c r="B551" s="35">
        <v>44323</v>
      </c>
      <c r="C551">
        <v>110.02</v>
      </c>
      <c r="E551">
        <v>1.29</v>
      </c>
      <c r="F551">
        <f>Table3[[#This Row],[DivPay]]*4</f>
        <v>5.16</v>
      </c>
      <c r="G551" s="2">
        <f>Table3[[#This Row],[FwdDiv]]/Table3[[#This Row],[SharePrice]]</f>
        <v>4.6900563533902928E-2</v>
      </c>
    </row>
    <row r="552" spans="2:7" x14ac:dyDescent="0.2">
      <c r="B552" s="35">
        <v>44322</v>
      </c>
      <c r="C552">
        <v>109.02</v>
      </c>
      <c r="E552">
        <v>1.29</v>
      </c>
      <c r="F552">
        <f>Table3[[#This Row],[DivPay]]*4</f>
        <v>5.16</v>
      </c>
      <c r="G552" s="2">
        <f>Table3[[#This Row],[FwdDiv]]/Table3[[#This Row],[SharePrice]]</f>
        <v>4.7330764997248212E-2</v>
      </c>
    </row>
    <row r="553" spans="2:7" x14ac:dyDescent="0.2">
      <c r="B553" s="35">
        <v>44321</v>
      </c>
      <c r="C553">
        <v>108.96</v>
      </c>
      <c r="E553">
        <v>1.29</v>
      </c>
      <c r="F553">
        <f>Table3[[#This Row],[DivPay]]*4</f>
        <v>5.16</v>
      </c>
      <c r="G553" s="2">
        <f>Table3[[#This Row],[FwdDiv]]/Table3[[#This Row],[SharePrice]]</f>
        <v>4.7356828193832606E-2</v>
      </c>
    </row>
    <row r="554" spans="2:7" x14ac:dyDescent="0.2">
      <c r="B554" s="35">
        <v>44320</v>
      </c>
      <c r="C554">
        <v>106.11</v>
      </c>
      <c r="E554">
        <v>1.29</v>
      </c>
      <c r="F554">
        <f>Table3[[#This Row],[DivPay]]*4</f>
        <v>5.16</v>
      </c>
      <c r="G554" s="2">
        <f>Table3[[#This Row],[FwdDiv]]/Table3[[#This Row],[SharePrice]]</f>
        <v>4.8628781453208939E-2</v>
      </c>
    </row>
    <row r="555" spans="2:7" x14ac:dyDescent="0.2">
      <c r="B555" s="35">
        <v>44319</v>
      </c>
      <c r="C555">
        <v>105.53</v>
      </c>
      <c r="E555">
        <v>1.29</v>
      </c>
      <c r="F555">
        <f>Table3[[#This Row],[DivPay]]*4</f>
        <v>5.16</v>
      </c>
      <c r="G555" s="2">
        <f>Table3[[#This Row],[FwdDiv]]/Table3[[#This Row],[SharePrice]]</f>
        <v>4.8896048517009384E-2</v>
      </c>
    </row>
    <row r="556" spans="2:7" x14ac:dyDescent="0.2">
      <c r="B556" s="35">
        <v>44316</v>
      </c>
      <c r="C556">
        <v>103.07</v>
      </c>
      <c r="E556">
        <v>1.29</v>
      </c>
      <c r="F556">
        <f>Table3[[#This Row],[DivPay]]*4</f>
        <v>5.16</v>
      </c>
      <c r="G556" s="2">
        <f>Table3[[#This Row],[FwdDiv]]/Table3[[#This Row],[SharePrice]]</f>
        <v>5.0063063937130108E-2</v>
      </c>
    </row>
    <row r="557" spans="2:7" x14ac:dyDescent="0.2">
      <c r="B557" s="35">
        <v>44315</v>
      </c>
      <c r="C557">
        <v>106.9</v>
      </c>
      <c r="E557">
        <v>1.29</v>
      </c>
      <c r="F557">
        <f>Table3[[#This Row],[DivPay]]*4</f>
        <v>5.16</v>
      </c>
      <c r="G557" s="2">
        <f>Table3[[#This Row],[FwdDiv]]/Table3[[#This Row],[SharePrice]]</f>
        <v>4.8269410664172119E-2</v>
      </c>
    </row>
    <row r="558" spans="2:7" x14ac:dyDescent="0.2">
      <c r="B558" s="35">
        <v>44314</v>
      </c>
      <c r="C558">
        <v>105.22</v>
      </c>
      <c r="E558">
        <v>1.29</v>
      </c>
      <c r="F558">
        <f>Table3[[#This Row],[DivPay]]*4</f>
        <v>5.16</v>
      </c>
      <c r="G558" s="2">
        <f>Table3[[#This Row],[FwdDiv]]/Table3[[#This Row],[SharePrice]]</f>
        <v>4.9040106443641894E-2</v>
      </c>
    </row>
    <row r="559" spans="2:7" x14ac:dyDescent="0.2">
      <c r="B559" s="35">
        <v>44313</v>
      </c>
      <c r="C559">
        <v>102.7</v>
      </c>
      <c r="E559">
        <v>1.29</v>
      </c>
      <c r="F559">
        <f>Table3[[#This Row],[DivPay]]*4</f>
        <v>5.16</v>
      </c>
      <c r="G559" s="2">
        <f>Table3[[#This Row],[FwdDiv]]/Table3[[#This Row],[SharePrice]]</f>
        <v>5.0243427458617332E-2</v>
      </c>
    </row>
    <row r="560" spans="2:7" x14ac:dyDescent="0.2">
      <c r="B560" s="35">
        <v>44312</v>
      </c>
      <c r="C560">
        <v>101.52</v>
      </c>
      <c r="E560">
        <v>1.29</v>
      </c>
      <c r="F560">
        <f>Table3[[#This Row],[DivPay]]*4</f>
        <v>5.16</v>
      </c>
      <c r="G560" s="2">
        <f>Table3[[#This Row],[FwdDiv]]/Table3[[#This Row],[SharePrice]]</f>
        <v>5.0827423167848704E-2</v>
      </c>
    </row>
    <row r="561" spans="2:7" x14ac:dyDescent="0.2">
      <c r="B561" s="35">
        <v>44309</v>
      </c>
      <c r="C561">
        <v>101.55</v>
      </c>
      <c r="E561">
        <v>1.29</v>
      </c>
      <c r="F561">
        <f>Table3[[#This Row],[DivPay]]*4</f>
        <v>5.16</v>
      </c>
      <c r="G561" s="2">
        <f>Table3[[#This Row],[FwdDiv]]/Table3[[#This Row],[SharePrice]]</f>
        <v>5.0812407680945353E-2</v>
      </c>
    </row>
    <row r="562" spans="2:7" x14ac:dyDescent="0.2">
      <c r="B562" s="35">
        <v>44308</v>
      </c>
      <c r="C562">
        <v>100.95</v>
      </c>
      <c r="E562">
        <v>1.29</v>
      </c>
      <c r="F562">
        <f>Table3[[#This Row],[DivPay]]*4</f>
        <v>5.16</v>
      </c>
      <c r="G562" s="2">
        <f>Table3[[#This Row],[FwdDiv]]/Table3[[#This Row],[SharePrice]]</f>
        <v>5.1114413075780088E-2</v>
      </c>
    </row>
    <row r="563" spans="2:7" x14ac:dyDescent="0.2">
      <c r="B563" s="35">
        <v>44307</v>
      </c>
      <c r="C563">
        <v>102.73</v>
      </c>
      <c r="E563">
        <v>1.29</v>
      </c>
      <c r="F563">
        <f>Table3[[#This Row],[DivPay]]*4</f>
        <v>5.16</v>
      </c>
      <c r="G563" s="2">
        <f>Table3[[#This Row],[FwdDiv]]/Table3[[#This Row],[SharePrice]]</f>
        <v>5.0228754988805607E-2</v>
      </c>
    </row>
    <row r="564" spans="2:7" x14ac:dyDescent="0.2">
      <c r="B564" s="35">
        <v>44306</v>
      </c>
      <c r="C564">
        <v>101.33</v>
      </c>
      <c r="E564">
        <v>1.29</v>
      </c>
      <c r="F564">
        <f>Table3[[#This Row],[DivPay]]*4</f>
        <v>5.16</v>
      </c>
      <c r="G564" s="2">
        <f>Table3[[#This Row],[FwdDiv]]/Table3[[#This Row],[SharePrice]]</f>
        <v>5.0922727721306627E-2</v>
      </c>
    </row>
    <row r="565" spans="2:7" x14ac:dyDescent="0.2">
      <c r="B565" s="35">
        <v>44305</v>
      </c>
      <c r="C565">
        <v>103.26</v>
      </c>
      <c r="E565">
        <v>1.29</v>
      </c>
      <c r="F565">
        <f>Table3[[#This Row],[DivPay]]*4</f>
        <v>5.16</v>
      </c>
      <c r="G565" s="2">
        <f>Table3[[#This Row],[FwdDiv]]/Table3[[#This Row],[SharePrice]]</f>
        <v>4.997094712376525E-2</v>
      </c>
    </row>
    <row r="566" spans="2:7" x14ac:dyDescent="0.2">
      <c r="B566" s="35">
        <v>44302</v>
      </c>
      <c r="C566">
        <v>102.96</v>
      </c>
      <c r="E566">
        <v>1.29</v>
      </c>
      <c r="F566">
        <f>Table3[[#This Row],[DivPay]]*4</f>
        <v>5.16</v>
      </c>
      <c r="G566" s="2">
        <f>Table3[[#This Row],[FwdDiv]]/Table3[[#This Row],[SharePrice]]</f>
        <v>5.011655011655012E-2</v>
      </c>
    </row>
    <row r="567" spans="2:7" x14ac:dyDescent="0.2">
      <c r="B567" s="35">
        <v>44301</v>
      </c>
      <c r="C567">
        <v>103.42</v>
      </c>
      <c r="E567">
        <v>1.29</v>
      </c>
      <c r="F567">
        <f>Table3[[#This Row],[DivPay]]*4</f>
        <v>5.16</v>
      </c>
      <c r="G567" s="2">
        <f>Table3[[#This Row],[FwdDiv]]/Table3[[#This Row],[SharePrice]]</f>
        <v>4.9893637594275772E-2</v>
      </c>
    </row>
    <row r="568" spans="2:7" x14ac:dyDescent="0.2">
      <c r="B568" s="35">
        <v>44300</v>
      </c>
      <c r="C568">
        <v>104.27</v>
      </c>
      <c r="E568">
        <v>1.29</v>
      </c>
      <c r="F568">
        <f>Table3[[#This Row],[DivPay]]*4</f>
        <v>5.16</v>
      </c>
      <c r="G568" s="2">
        <f>Table3[[#This Row],[FwdDiv]]/Table3[[#This Row],[SharePrice]]</f>
        <v>4.9486908986285605E-2</v>
      </c>
    </row>
    <row r="569" spans="2:7" x14ac:dyDescent="0.2">
      <c r="B569" s="35">
        <v>44299</v>
      </c>
      <c r="C569">
        <v>102.24</v>
      </c>
      <c r="E569">
        <v>1.29</v>
      </c>
      <c r="F569">
        <f>Table3[[#This Row],[DivPay]]*4</f>
        <v>5.16</v>
      </c>
      <c r="G569" s="2">
        <f>Table3[[#This Row],[FwdDiv]]/Table3[[#This Row],[SharePrice]]</f>
        <v>5.0469483568075124E-2</v>
      </c>
    </row>
    <row r="570" spans="2:7" x14ac:dyDescent="0.2">
      <c r="B570" s="35">
        <v>44298</v>
      </c>
      <c r="C570">
        <v>101.78</v>
      </c>
      <c r="E570">
        <v>1.29</v>
      </c>
      <c r="F570">
        <f>Table3[[#This Row],[DivPay]]*4</f>
        <v>5.16</v>
      </c>
      <c r="G570" s="2">
        <f>Table3[[#This Row],[FwdDiv]]/Table3[[#This Row],[SharePrice]]</f>
        <v>5.0697583022204756E-2</v>
      </c>
    </row>
    <row r="571" spans="2:7" x14ac:dyDescent="0.2">
      <c r="B571" s="35">
        <v>44295</v>
      </c>
      <c r="C571">
        <v>102.92</v>
      </c>
      <c r="E571">
        <v>1.29</v>
      </c>
      <c r="F571">
        <f>Table3[[#This Row],[DivPay]]*4</f>
        <v>5.16</v>
      </c>
      <c r="G571" s="2">
        <f>Table3[[#This Row],[FwdDiv]]/Table3[[#This Row],[SharePrice]]</f>
        <v>5.0136027982899338E-2</v>
      </c>
    </row>
    <row r="572" spans="2:7" x14ac:dyDescent="0.2">
      <c r="B572" s="35">
        <v>44294</v>
      </c>
      <c r="C572">
        <v>103.02</v>
      </c>
      <c r="E572">
        <v>1.29</v>
      </c>
      <c r="F572">
        <f>Table3[[#This Row],[DivPay]]*4</f>
        <v>5.16</v>
      </c>
      <c r="G572" s="2">
        <f>Table3[[#This Row],[FwdDiv]]/Table3[[#This Row],[SharePrice]]</f>
        <v>5.0087361677344205E-2</v>
      </c>
    </row>
    <row r="573" spans="2:7" x14ac:dyDescent="0.2">
      <c r="B573" s="35">
        <v>44293</v>
      </c>
      <c r="C573">
        <v>104.19</v>
      </c>
      <c r="E573">
        <v>1.29</v>
      </c>
      <c r="F573">
        <f>Table3[[#This Row],[DivPay]]*4</f>
        <v>5.16</v>
      </c>
      <c r="G573" s="2">
        <f>Table3[[#This Row],[FwdDiv]]/Table3[[#This Row],[SharePrice]]</f>
        <v>4.952490642096171E-2</v>
      </c>
    </row>
    <row r="574" spans="2:7" x14ac:dyDescent="0.2">
      <c r="B574" s="35">
        <v>44292</v>
      </c>
      <c r="C574">
        <v>103.58</v>
      </c>
      <c r="E574">
        <v>1.29</v>
      </c>
      <c r="F574">
        <f>Table3[[#This Row],[DivPay]]*4</f>
        <v>5.16</v>
      </c>
      <c r="G574" s="2">
        <f>Table3[[#This Row],[FwdDiv]]/Table3[[#This Row],[SharePrice]]</f>
        <v>4.9816566904807881E-2</v>
      </c>
    </row>
    <row r="575" spans="2:7" x14ac:dyDescent="0.2">
      <c r="B575" s="35">
        <v>44291</v>
      </c>
      <c r="C575">
        <v>104.51</v>
      </c>
      <c r="E575">
        <v>1.29</v>
      </c>
      <c r="F575">
        <f>Table3[[#This Row],[DivPay]]*4</f>
        <v>5.16</v>
      </c>
      <c r="G575" s="2">
        <f>Table3[[#This Row],[FwdDiv]]/Table3[[#This Row],[SharePrice]]</f>
        <v>4.9373265716199405E-2</v>
      </c>
    </row>
    <row r="576" spans="2:7" x14ac:dyDescent="0.2">
      <c r="B576" s="35">
        <v>44287</v>
      </c>
      <c r="C576">
        <v>105.75</v>
      </c>
      <c r="E576">
        <v>1.29</v>
      </c>
      <c r="F576">
        <f>Table3[[#This Row],[DivPay]]*4</f>
        <v>5.16</v>
      </c>
      <c r="G576" s="2">
        <f>Table3[[#This Row],[FwdDiv]]/Table3[[#This Row],[SharePrice]]</f>
        <v>4.879432624113475E-2</v>
      </c>
    </row>
    <row r="577" spans="2:7" x14ac:dyDescent="0.2">
      <c r="B577" s="35">
        <v>44286</v>
      </c>
      <c r="C577">
        <v>104.79</v>
      </c>
      <c r="E577">
        <v>1.29</v>
      </c>
      <c r="F577">
        <f>Table3[[#This Row],[DivPay]]*4</f>
        <v>5.16</v>
      </c>
      <c r="G577" s="2">
        <f>Table3[[#This Row],[FwdDiv]]/Table3[[#This Row],[SharePrice]]</f>
        <v>4.9241339822502145E-2</v>
      </c>
    </row>
    <row r="578" spans="2:7" x14ac:dyDescent="0.2">
      <c r="B578" s="35">
        <v>44285</v>
      </c>
      <c r="C578">
        <v>105.93</v>
      </c>
      <c r="E578">
        <v>1.29</v>
      </c>
      <c r="F578">
        <f>Table3[[#This Row],[DivPay]]*4</f>
        <v>5.16</v>
      </c>
      <c r="G578" s="2">
        <f>Table3[[#This Row],[FwdDiv]]/Table3[[#This Row],[SharePrice]]</f>
        <v>4.8711413197394506E-2</v>
      </c>
    </row>
    <row r="579" spans="2:7" x14ac:dyDescent="0.2">
      <c r="B579" s="35">
        <v>44284</v>
      </c>
      <c r="C579">
        <v>106.92</v>
      </c>
      <c r="E579">
        <v>1.29</v>
      </c>
      <c r="F579">
        <f>Table3[[#This Row],[DivPay]]*4</f>
        <v>5.16</v>
      </c>
      <c r="G579" s="2">
        <f>Table3[[#This Row],[FwdDiv]]/Table3[[#This Row],[SharePrice]]</f>
        <v>4.8260381593714929E-2</v>
      </c>
    </row>
    <row r="580" spans="2:7" x14ac:dyDescent="0.2">
      <c r="B580" s="35">
        <v>44281</v>
      </c>
      <c r="C580">
        <v>107.48</v>
      </c>
      <c r="E580">
        <v>1.29</v>
      </c>
      <c r="F580">
        <f>Table3[[#This Row],[DivPay]]*4</f>
        <v>5.16</v>
      </c>
      <c r="G580" s="2">
        <f>Table3[[#This Row],[FwdDiv]]/Table3[[#This Row],[SharePrice]]</f>
        <v>4.8008931894305919E-2</v>
      </c>
    </row>
    <row r="581" spans="2:7" x14ac:dyDescent="0.2">
      <c r="B581" s="35">
        <v>44280</v>
      </c>
      <c r="C581">
        <v>105.07</v>
      </c>
      <c r="E581">
        <v>1.29</v>
      </c>
      <c r="F581">
        <f>Table3[[#This Row],[DivPay]]*4</f>
        <v>5.16</v>
      </c>
      <c r="G581" s="2">
        <f>Table3[[#This Row],[FwdDiv]]/Table3[[#This Row],[SharePrice]]</f>
        <v>4.9110117064813941E-2</v>
      </c>
    </row>
    <row r="582" spans="2:7" x14ac:dyDescent="0.2">
      <c r="B582" s="35">
        <v>44279</v>
      </c>
      <c r="C582">
        <v>104.7</v>
      </c>
      <c r="E582">
        <v>1.29</v>
      </c>
      <c r="F582">
        <f>Table3[[#This Row],[DivPay]]*4</f>
        <v>5.16</v>
      </c>
      <c r="G582" s="2">
        <f>Table3[[#This Row],[FwdDiv]]/Table3[[#This Row],[SharePrice]]</f>
        <v>4.9283667621776502E-2</v>
      </c>
    </row>
    <row r="583" spans="2:7" x14ac:dyDescent="0.2">
      <c r="B583" s="35">
        <v>44278</v>
      </c>
      <c r="C583">
        <v>101.97</v>
      </c>
      <c r="E583">
        <v>1.29</v>
      </c>
      <c r="F583">
        <f>Table3[[#This Row],[DivPay]]*4</f>
        <v>5.16</v>
      </c>
      <c r="G583" s="2">
        <f>Table3[[#This Row],[FwdDiv]]/Table3[[#This Row],[SharePrice]]</f>
        <v>5.0603118564283615E-2</v>
      </c>
    </row>
    <row r="584" spans="2:7" x14ac:dyDescent="0.2">
      <c r="B584" s="35">
        <v>44277</v>
      </c>
      <c r="C584">
        <v>102.54</v>
      </c>
      <c r="E584">
        <v>1.29</v>
      </c>
      <c r="F584">
        <f>Table3[[#This Row],[DivPay]]*4</f>
        <v>5.16</v>
      </c>
      <c r="G584" s="2">
        <f>Table3[[#This Row],[FwdDiv]]/Table3[[#This Row],[SharePrice]]</f>
        <v>5.0321825629022821E-2</v>
      </c>
    </row>
    <row r="585" spans="2:7" x14ac:dyDescent="0.2">
      <c r="B585" s="35">
        <v>44274</v>
      </c>
      <c r="C585">
        <v>103.38</v>
      </c>
      <c r="E585">
        <v>1.29</v>
      </c>
      <c r="F585">
        <f>Table3[[#This Row],[DivPay]]*4</f>
        <v>5.16</v>
      </c>
      <c r="G585" s="2">
        <f>Table3[[#This Row],[FwdDiv]]/Table3[[#This Row],[SharePrice]]</f>
        <v>4.9912942542077773E-2</v>
      </c>
    </row>
    <row r="586" spans="2:7" x14ac:dyDescent="0.2">
      <c r="B586" s="35">
        <v>44273</v>
      </c>
      <c r="C586">
        <v>104.12</v>
      </c>
      <c r="E586">
        <v>1.29</v>
      </c>
      <c r="F586">
        <f>Table3[[#This Row],[DivPay]]*4</f>
        <v>5.16</v>
      </c>
      <c r="G586" s="2">
        <f>Table3[[#This Row],[FwdDiv]]/Table3[[#This Row],[SharePrice]]</f>
        <v>4.9558202074529385E-2</v>
      </c>
    </row>
    <row r="587" spans="2:7" x14ac:dyDescent="0.2">
      <c r="B587" s="35">
        <v>44272</v>
      </c>
      <c r="C587">
        <v>108.03</v>
      </c>
      <c r="E587">
        <v>1.29</v>
      </c>
      <c r="F587">
        <f>Table3[[#This Row],[DivPay]]*4</f>
        <v>5.16</v>
      </c>
      <c r="G587" s="2">
        <f>Table3[[#This Row],[FwdDiv]]/Table3[[#This Row],[SharePrice]]</f>
        <v>4.7764509858372675E-2</v>
      </c>
    </row>
    <row r="588" spans="2:7" x14ac:dyDescent="0.2">
      <c r="B588" s="35">
        <v>44271</v>
      </c>
      <c r="C588">
        <v>107.64</v>
      </c>
      <c r="E588">
        <v>1.29</v>
      </c>
      <c r="F588">
        <f>Table3[[#This Row],[DivPay]]*4</f>
        <v>5.16</v>
      </c>
      <c r="G588" s="2">
        <f>Table3[[#This Row],[FwdDiv]]/Table3[[#This Row],[SharePrice]]</f>
        <v>4.7937569676700112E-2</v>
      </c>
    </row>
    <row r="589" spans="2:7" x14ac:dyDescent="0.2">
      <c r="B589" s="35">
        <v>44270</v>
      </c>
      <c r="C589">
        <v>110.25</v>
      </c>
      <c r="E589">
        <v>1.29</v>
      </c>
      <c r="F589">
        <f>Table3[[#This Row],[DivPay]]*4</f>
        <v>5.16</v>
      </c>
      <c r="G589" s="2">
        <f>Table3[[#This Row],[FwdDiv]]/Table3[[#This Row],[SharePrice]]</f>
        <v>4.6802721088435376E-2</v>
      </c>
    </row>
    <row r="590" spans="2:7" x14ac:dyDescent="0.2">
      <c r="B590" s="35">
        <v>44267</v>
      </c>
      <c r="C590">
        <v>111.56</v>
      </c>
      <c r="E590">
        <v>1.29</v>
      </c>
      <c r="F590">
        <f>Table3[[#This Row],[DivPay]]*4</f>
        <v>5.16</v>
      </c>
      <c r="G590" s="2">
        <f>Table3[[#This Row],[FwdDiv]]/Table3[[#This Row],[SharePrice]]</f>
        <v>4.6253137325206167E-2</v>
      </c>
    </row>
    <row r="591" spans="2:7" x14ac:dyDescent="0.2">
      <c r="B591" s="35">
        <v>44266</v>
      </c>
      <c r="C591">
        <v>111.19</v>
      </c>
      <c r="E591">
        <v>1.29</v>
      </c>
      <c r="F591">
        <f>Table3[[#This Row],[DivPay]]*4</f>
        <v>5.16</v>
      </c>
      <c r="G591" s="2">
        <f>Table3[[#This Row],[FwdDiv]]/Table3[[#This Row],[SharePrice]]</f>
        <v>4.6407050993794406E-2</v>
      </c>
    </row>
    <row r="592" spans="2:7" x14ac:dyDescent="0.2">
      <c r="B592" s="35">
        <v>44265</v>
      </c>
      <c r="C592">
        <v>111.37</v>
      </c>
      <c r="E592">
        <v>1.29</v>
      </c>
      <c r="F592">
        <f>Table3[[#This Row],[DivPay]]*4</f>
        <v>5.16</v>
      </c>
      <c r="G592" s="2">
        <f>Table3[[#This Row],[FwdDiv]]/Table3[[#This Row],[SharePrice]]</f>
        <v>4.633204633204633E-2</v>
      </c>
    </row>
    <row r="593" spans="2:7" x14ac:dyDescent="0.2">
      <c r="B593" s="35">
        <v>44264</v>
      </c>
      <c r="C593">
        <v>109.5</v>
      </c>
      <c r="E593">
        <v>1.29</v>
      </c>
      <c r="F593">
        <f>Table3[[#This Row],[DivPay]]*4</f>
        <v>5.16</v>
      </c>
      <c r="G593" s="2">
        <f>Table3[[#This Row],[FwdDiv]]/Table3[[#This Row],[SharePrice]]</f>
        <v>4.7123287671232875E-2</v>
      </c>
    </row>
    <row r="594" spans="2:7" x14ac:dyDescent="0.2">
      <c r="B594" s="35">
        <v>44263</v>
      </c>
      <c r="C594">
        <v>109.75</v>
      </c>
      <c r="E594">
        <v>1.29</v>
      </c>
      <c r="F594">
        <f>Table3[[#This Row],[DivPay]]*4</f>
        <v>5.16</v>
      </c>
      <c r="G594" s="2">
        <f>Table3[[#This Row],[FwdDiv]]/Table3[[#This Row],[SharePrice]]</f>
        <v>4.7015945330296127E-2</v>
      </c>
    </row>
    <row r="595" spans="2:7" x14ac:dyDescent="0.2">
      <c r="B595" s="35">
        <v>44260</v>
      </c>
      <c r="C595">
        <v>109</v>
      </c>
      <c r="E595">
        <v>1.29</v>
      </c>
      <c r="F595">
        <f>Table3[[#This Row],[DivPay]]*4</f>
        <v>5.16</v>
      </c>
      <c r="G595" s="2">
        <f>Table3[[#This Row],[FwdDiv]]/Table3[[#This Row],[SharePrice]]</f>
        <v>4.7339449541284405E-2</v>
      </c>
    </row>
    <row r="596" spans="2:7" x14ac:dyDescent="0.2">
      <c r="B596" s="35">
        <v>44259</v>
      </c>
      <c r="C596">
        <v>104.5</v>
      </c>
      <c r="E596">
        <v>1.29</v>
      </c>
      <c r="F596">
        <f>Table3[[#This Row],[DivPay]]*4</f>
        <v>5.16</v>
      </c>
      <c r="G596" s="2">
        <f>Table3[[#This Row],[FwdDiv]]/Table3[[#This Row],[SharePrice]]</f>
        <v>4.9377990430622014E-2</v>
      </c>
    </row>
    <row r="597" spans="2:7" x14ac:dyDescent="0.2">
      <c r="B597" s="35">
        <v>44258</v>
      </c>
      <c r="C597">
        <v>103.59</v>
      </c>
      <c r="E597">
        <v>1.29</v>
      </c>
      <c r="F597">
        <f>Table3[[#This Row],[DivPay]]*4</f>
        <v>5.16</v>
      </c>
      <c r="G597" s="2">
        <f>Table3[[#This Row],[FwdDiv]]/Table3[[#This Row],[SharePrice]]</f>
        <v>4.9811757891688388E-2</v>
      </c>
    </row>
    <row r="598" spans="2:7" x14ac:dyDescent="0.2">
      <c r="B598" s="35">
        <v>44257</v>
      </c>
      <c r="C598">
        <v>102.44</v>
      </c>
      <c r="E598">
        <v>1.29</v>
      </c>
      <c r="F598">
        <f>Table3[[#This Row],[DivPay]]*4</f>
        <v>5.16</v>
      </c>
      <c r="G598" s="2">
        <f>Table3[[#This Row],[FwdDiv]]/Table3[[#This Row],[SharePrice]]</f>
        <v>5.0370948848106209E-2</v>
      </c>
    </row>
    <row r="599" spans="2:7" x14ac:dyDescent="0.2">
      <c r="B599" s="35">
        <v>44256</v>
      </c>
      <c r="C599">
        <v>102.05</v>
      </c>
      <c r="E599">
        <v>1.29</v>
      </c>
      <c r="F599">
        <f>Table3[[#This Row],[DivPay]]*4</f>
        <v>5.16</v>
      </c>
      <c r="G599" s="2">
        <f>Table3[[#This Row],[FwdDiv]]/Table3[[#This Row],[SharePrice]]</f>
        <v>5.0563449289563939E-2</v>
      </c>
    </row>
    <row r="600" spans="2:7" x14ac:dyDescent="0.2">
      <c r="B600" s="35">
        <v>44253</v>
      </c>
      <c r="C600">
        <v>100</v>
      </c>
      <c r="E600">
        <v>1.29</v>
      </c>
      <c r="F600">
        <f>Table3[[#This Row],[DivPay]]*4</f>
        <v>5.16</v>
      </c>
      <c r="G600" s="2">
        <f>Table3[[#This Row],[FwdDiv]]/Table3[[#This Row],[SharePrice]]</f>
        <v>5.16E-2</v>
      </c>
    </row>
    <row r="601" spans="2:7" x14ac:dyDescent="0.2">
      <c r="B601" s="35">
        <v>44252</v>
      </c>
      <c r="C601">
        <v>102.35</v>
      </c>
      <c r="E601">
        <v>1.29</v>
      </c>
      <c r="F601">
        <f>Table3[[#This Row],[DivPay]]*4</f>
        <v>5.16</v>
      </c>
      <c r="G601" s="2">
        <f>Table3[[#This Row],[FwdDiv]]/Table3[[#This Row],[SharePrice]]</f>
        <v>5.0415241817293607E-2</v>
      </c>
    </row>
    <row r="602" spans="2:7" x14ac:dyDescent="0.2">
      <c r="B602" s="35">
        <v>44251</v>
      </c>
      <c r="C602">
        <v>103.31</v>
      </c>
      <c r="E602">
        <v>1.29</v>
      </c>
      <c r="F602">
        <f>Table3[[#This Row],[DivPay]]*4</f>
        <v>5.16</v>
      </c>
      <c r="G602" s="2">
        <f>Table3[[#This Row],[FwdDiv]]/Table3[[#This Row],[SharePrice]]</f>
        <v>4.9946762172103379E-2</v>
      </c>
    </row>
    <row r="603" spans="2:7" x14ac:dyDescent="0.2">
      <c r="B603" s="35">
        <v>44250</v>
      </c>
      <c r="C603">
        <v>99.63</v>
      </c>
      <c r="E603">
        <v>1.29</v>
      </c>
      <c r="F603">
        <f>Table3[[#This Row],[DivPay]]*4</f>
        <v>5.16</v>
      </c>
      <c r="G603" s="2">
        <f>Table3[[#This Row],[FwdDiv]]/Table3[[#This Row],[SharePrice]]</f>
        <v>5.1791629027401385E-2</v>
      </c>
    </row>
    <row r="604" spans="2:7" x14ac:dyDescent="0.2">
      <c r="B604" s="35">
        <v>44249</v>
      </c>
      <c r="C604">
        <v>98.39</v>
      </c>
      <c r="E604">
        <v>1.29</v>
      </c>
      <c r="F604">
        <f>Table3[[#This Row],[DivPay]]*4</f>
        <v>5.16</v>
      </c>
      <c r="G604" s="2">
        <f>Table3[[#This Row],[FwdDiv]]/Table3[[#This Row],[SharePrice]]</f>
        <v>5.2444354101026526E-2</v>
      </c>
    </row>
    <row r="605" spans="2:7" x14ac:dyDescent="0.2">
      <c r="B605" s="35">
        <v>44246</v>
      </c>
      <c r="C605">
        <v>95.8</v>
      </c>
      <c r="E605">
        <v>1.29</v>
      </c>
      <c r="F605">
        <f>Table3[[#This Row],[DivPay]]*4</f>
        <v>5.16</v>
      </c>
      <c r="G605" s="2">
        <f>Table3[[#This Row],[FwdDiv]]/Table3[[#This Row],[SharePrice]]</f>
        <v>5.3862212943632568E-2</v>
      </c>
    </row>
    <row r="606" spans="2:7" x14ac:dyDescent="0.2">
      <c r="B606" s="35">
        <v>44245</v>
      </c>
      <c r="C606">
        <v>95</v>
      </c>
      <c r="E606">
        <v>1.29</v>
      </c>
      <c r="F606">
        <f>Table3[[#This Row],[DivPay]]*4</f>
        <v>5.16</v>
      </c>
      <c r="G606" s="2">
        <f>Table3[[#This Row],[FwdDiv]]/Table3[[#This Row],[SharePrice]]</f>
        <v>5.4315789473684213E-2</v>
      </c>
    </row>
    <row r="607" spans="2:7" x14ac:dyDescent="0.2">
      <c r="B607" s="35">
        <v>44244</v>
      </c>
      <c r="C607">
        <v>95.92</v>
      </c>
      <c r="E607">
        <v>1.29</v>
      </c>
      <c r="F607">
        <f>Table3[[#This Row],[DivPay]]*4</f>
        <v>5.16</v>
      </c>
      <c r="G607" s="2">
        <f>Table3[[#This Row],[FwdDiv]]/Table3[[#This Row],[SharePrice]]</f>
        <v>5.3794829024186822E-2</v>
      </c>
    </row>
    <row r="608" spans="2:7" x14ac:dyDescent="0.2">
      <c r="B608" s="35">
        <v>44243</v>
      </c>
      <c r="C608">
        <v>93.13</v>
      </c>
      <c r="D608">
        <v>1.29</v>
      </c>
      <c r="E608">
        <v>1.29</v>
      </c>
      <c r="F608">
        <f>Table3[[#This Row],[DivPay]]*4</f>
        <v>5.16</v>
      </c>
      <c r="G608" s="2">
        <f>Table3[[#This Row],[FwdDiv]]/Table3[[#This Row],[SharePrice]]</f>
        <v>5.5406421131751322E-2</v>
      </c>
    </row>
    <row r="609" spans="2:7" x14ac:dyDescent="0.2">
      <c r="B609" s="35">
        <v>44239</v>
      </c>
      <c r="C609">
        <v>92.55</v>
      </c>
      <c r="E609">
        <v>1.29</v>
      </c>
      <c r="F609">
        <f>Table3[[#This Row],[DivPay]]*4</f>
        <v>5.16</v>
      </c>
      <c r="G609" s="2">
        <f>Table3[[#This Row],[FwdDiv]]/Table3[[#This Row],[SharePrice]]</f>
        <v>5.5753646677471638E-2</v>
      </c>
    </row>
    <row r="610" spans="2:7" x14ac:dyDescent="0.2">
      <c r="B610" s="35">
        <v>44238</v>
      </c>
      <c r="C610">
        <v>92.02</v>
      </c>
      <c r="E610">
        <v>1.29</v>
      </c>
      <c r="F610">
        <f>Table3[[#This Row],[DivPay]]*4</f>
        <v>5.16</v>
      </c>
      <c r="G610" s="2">
        <f>Table3[[#This Row],[FwdDiv]]/Table3[[#This Row],[SharePrice]]</f>
        <v>5.6074766355140193E-2</v>
      </c>
    </row>
    <row r="611" spans="2:7" x14ac:dyDescent="0.2">
      <c r="B611" s="35">
        <v>44237</v>
      </c>
      <c r="C611">
        <v>92.52</v>
      </c>
      <c r="E611">
        <v>1.29</v>
      </c>
      <c r="F611">
        <f>Table3[[#This Row],[DivPay]]*4</f>
        <v>5.16</v>
      </c>
      <c r="G611" s="2">
        <f>Table3[[#This Row],[FwdDiv]]/Table3[[#This Row],[SharePrice]]</f>
        <v>5.5771725032425425E-2</v>
      </c>
    </row>
    <row r="612" spans="2:7" x14ac:dyDescent="0.2">
      <c r="B612" s="35">
        <v>44236</v>
      </c>
      <c r="C612">
        <v>90.96</v>
      </c>
      <c r="E612">
        <v>1.29</v>
      </c>
      <c r="F612">
        <f>Table3[[#This Row],[DivPay]]*4</f>
        <v>5.16</v>
      </c>
      <c r="G612" s="2">
        <f>Table3[[#This Row],[FwdDiv]]/Table3[[#This Row],[SharePrice]]</f>
        <v>5.6728232189973624E-2</v>
      </c>
    </row>
    <row r="613" spans="2:7" x14ac:dyDescent="0.2">
      <c r="B613" s="35">
        <v>44235</v>
      </c>
      <c r="C613">
        <v>91.48</v>
      </c>
      <c r="E613">
        <v>1.29</v>
      </c>
      <c r="F613">
        <f>Table3[[#This Row],[DivPay]]*4</f>
        <v>5.16</v>
      </c>
      <c r="G613" s="2">
        <f>Table3[[#This Row],[FwdDiv]]/Table3[[#This Row],[SharePrice]]</f>
        <v>5.640577175338872E-2</v>
      </c>
    </row>
    <row r="614" spans="2:7" x14ac:dyDescent="0.2">
      <c r="B614" s="35">
        <v>44232</v>
      </c>
      <c r="C614">
        <v>89.26</v>
      </c>
      <c r="E614">
        <v>1.29</v>
      </c>
      <c r="F614">
        <f>Table3[[#This Row],[DivPay]]*4</f>
        <v>5.16</v>
      </c>
      <c r="G614" s="2">
        <f>Table3[[#This Row],[FwdDiv]]/Table3[[#This Row],[SharePrice]]</f>
        <v>5.7808648890880575E-2</v>
      </c>
    </row>
    <row r="615" spans="2:7" x14ac:dyDescent="0.2">
      <c r="B615" s="35">
        <v>44231</v>
      </c>
      <c r="C615">
        <v>89</v>
      </c>
      <c r="E615">
        <v>1.29</v>
      </c>
      <c r="F615">
        <f>Table3[[#This Row],[DivPay]]*4</f>
        <v>5.16</v>
      </c>
      <c r="G615" s="2">
        <f>Table3[[#This Row],[FwdDiv]]/Table3[[#This Row],[SharePrice]]</f>
        <v>5.7977528089887639E-2</v>
      </c>
    </row>
    <row r="616" spans="2:7" x14ac:dyDescent="0.2">
      <c r="B616" s="35">
        <v>44230</v>
      </c>
      <c r="C616">
        <v>88.96</v>
      </c>
      <c r="E616">
        <v>1.29</v>
      </c>
      <c r="F616">
        <f>Table3[[#This Row],[DivPay]]*4</f>
        <v>5.16</v>
      </c>
      <c r="G616" s="2">
        <f>Table3[[#This Row],[FwdDiv]]/Table3[[#This Row],[SharePrice]]</f>
        <v>5.8003597122302165E-2</v>
      </c>
    </row>
    <row r="617" spans="2:7" x14ac:dyDescent="0.2">
      <c r="B617" s="35">
        <v>44229</v>
      </c>
      <c r="C617">
        <v>87.06</v>
      </c>
      <c r="E617">
        <v>1.29</v>
      </c>
      <c r="F617">
        <f>Table3[[#This Row],[DivPay]]*4</f>
        <v>5.16</v>
      </c>
      <c r="G617" s="2">
        <f>Table3[[#This Row],[FwdDiv]]/Table3[[#This Row],[SharePrice]]</f>
        <v>5.9269469331495524E-2</v>
      </c>
    </row>
    <row r="618" spans="2:7" x14ac:dyDescent="0.2">
      <c r="B618" s="35">
        <v>44228</v>
      </c>
      <c r="C618">
        <v>86.41</v>
      </c>
      <c r="E618">
        <v>1.29</v>
      </c>
      <c r="F618">
        <f>Table3[[#This Row],[DivPay]]*4</f>
        <v>5.16</v>
      </c>
      <c r="G618" s="2">
        <f>Table3[[#This Row],[FwdDiv]]/Table3[[#This Row],[SharePrice]]</f>
        <v>5.9715310727925013E-2</v>
      </c>
    </row>
    <row r="619" spans="2:7" x14ac:dyDescent="0.2">
      <c r="B619" s="35">
        <v>44225</v>
      </c>
      <c r="C619">
        <v>85.2</v>
      </c>
      <c r="E619">
        <v>1.29</v>
      </c>
      <c r="F619">
        <f>Table3[[#This Row],[DivPay]]*4</f>
        <v>5.16</v>
      </c>
      <c r="G619" s="2">
        <f>Table3[[#This Row],[FwdDiv]]/Table3[[#This Row],[SharePrice]]</f>
        <v>6.0563380281690143E-2</v>
      </c>
    </row>
    <row r="620" spans="2:7" x14ac:dyDescent="0.2">
      <c r="B620" s="35">
        <v>44224</v>
      </c>
      <c r="C620">
        <v>89.02</v>
      </c>
      <c r="E620">
        <v>1.29</v>
      </c>
      <c r="F620">
        <f>Table3[[#This Row],[DivPay]]*4</f>
        <v>5.16</v>
      </c>
      <c r="G620" s="2">
        <f>Table3[[#This Row],[FwdDiv]]/Table3[[#This Row],[SharePrice]]</f>
        <v>5.7964502359020446E-2</v>
      </c>
    </row>
    <row r="621" spans="2:7" x14ac:dyDescent="0.2">
      <c r="B621" s="35">
        <v>44223</v>
      </c>
      <c r="C621">
        <v>88.2</v>
      </c>
      <c r="E621">
        <v>1.29</v>
      </c>
      <c r="F621">
        <f>Table3[[#This Row],[DivPay]]*4</f>
        <v>5.16</v>
      </c>
      <c r="G621" s="2">
        <f>Table3[[#This Row],[FwdDiv]]/Table3[[#This Row],[SharePrice]]</f>
        <v>5.8503401360544216E-2</v>
      </c>
    </row>
    <row r="622" spans="2:7" x14ac:dyDescent="0.2">
      <c r="B622" s="35">
        <v>44222</v>
      </c>
      <c r="C622">
        <v>89.36</v>
      </c>
      <c r="E622">
        <v>1.29</v>
      </c>
      <c r="F622">
        <f>Table3[[#This Row],[DivPay]]*4</f>
        <v>5.16</v>
      </c>
      <c r="G622" s="2">
        <f>Table3[[#This Row],[FwdDiv]]/Table3[[#This Row],[SharePrice]]</f>
        <v>5.774395702775291E-2</v>
      </c>
    </row>
    <row r="623" spans="2:7" x14ac:dyDescent="0.2">
      <c r="B623" s="35">
        <v>44221</v>
      </c>
      <c r="C623">
        <v>90.9</v>
      </c>
      <c r="E623">
        <v>1.29</v>
      </c>
      <c r="F623">
        <f>Table3[[#This Row],[DivPay]]*4</f>
        <v>5.16</v>
      </c>
      <c r="G623" s="2">
        <f>Table3[[#This Row],[FwdDiv]]/Table3[[#This Row],[SharePrice]]</f>
        <v>5.6765676567656763E-2</v>
      </c>
    </row>
    <row r="624" spans="2:7" x14ac:dyDescent="0.2">
      <c r="B624" s="35">
        <v>44218</v>
      </c>
      <c r="C624">
        <v>91.73</v>
      </c>
      <c r="E624">
        <v>1.29</v>
      </c>
      <c r="F624">
        <f>Table3[[#This Row],[DivPay]]*4</f>
        <v>5.16</v>
      </c>
      <c r="G624" s="2">
        <f>Table3[[#This Row],[FwdDiv]]/Table3[[#This Row],[SharePrice]]</f>
        <v>5.6252044042298048E-2</v>
      </c>
    </row>
    <row r="625" spans="2:7" x14ac:dyDescent="0.2">
      <c r="B625" s="35">
        <v>44217</v>
      </c>
      <c r="C625">
        <v>92.01</v>
      </c>
      <c r="E625">
        <v>1.29</v>
      </c>
      <c r="F625">
        <f>Table3[[#This Row],[DivPay]]*4</f>
        <v>5.16</v>
      </c>
      <c r="G625" s="2">
        <f>Table3[[#This Row],[FwdDiv]]/Table3[[#This Row],[SharePrice]]</f>
        <v>5.6080860776002606E-2</v>
      </c>
    </row>
    <row r="626" spans="2:7" x14ac:dyDescent="0.2">
      <c r="B626" s="35">
        <v>44216</v>
      </c>
      <c r="C626">
        <v>95.38</v>
      </c>
      <c r="E626">
        <v>1.29</v>
      </c>
      <c r="F626">
        <f>Table3[[#This Row],[DivPay]]*4</f>
        <v>5.16</v>
      </c>
      <c r="G626" s="2">
        <f>Table3[[#This Row],[FwdDiv]]/Table3[[#This Row],[SharePrice]]</f>
        <v>5.4099391906059974E-2</v>
      </c>
    </row>
    <row r="627" spans="2:7" x14ac:dyDescent="0.2">
      <c r="B627" s="35">
        <v>44215</v>
      </c>
      <c r="C627">
        <v>94.51</v>
      </c>
      <c r="E627">
        <v>1.29</v>
      </c>
      <c r="F627">
        <f>Table3[[#This Row],[DivPay]]*4</f>
        <v>5.16</v>
      </c>
      <c r="G627" s="2">
        <f>Table3[[#This Row],[FwdDiv]]/Table3[[#This Row],[SharePrice]]</f>
        <v>5.4597397100835887E-2</v>
      </c>
    </row>
    <row r="628" spans="2:7" x14ac:dyDescent="0.2">
      <c r="B628" s="35">
        <v>44211</v>
      </c>
      <c r="C628">
        <v>92.09</v>
      </c>
      <c r="E628">
        <v>1.29</v>
      </c>
      <c r="F628">
        <f>Table3[[#This Row],[DivPay]]*4</f>
        <v>5.16</v>
      </c>
      <c r="G628" s="2">
        <f>Table3[[#This Row],[FwdDiv]]/Table3[[#This Row],[SharePrice]]</f>
        <v>5.603214246932349E-2</v>
      </c>
    </row>
    <row r="629" spans="2:7" x14ac:dyDescent="0.2">
      <c r="B629" s="35">
        <v>44210</v>
      </c>
      <c r="C629">
        <v>95.49</v>
      </c>
      <c r="E629">
        <v>1.29</v>
      </c>
      <c r="F629">
        <f>Table3[[#This Row],[DivPay]]*4</f>
        <v>5.16</v>
      </c>
      <c r="G629" s="2">
        <f>Table3[[#This Row],[FwdDiv]]/Table3[[#This Row],[SharePrice]]</f>
        <v>5.4037071944706257E-2</v>
      </c>
    </row>
    <row r="630" spans="2:7" x14ac:dyDescent="0.2">
      <c r="B630" s="35">
        <v>44209</v>
      </c>
      <c r="C630">
        <v>93.25</v>
      </c>
      <c r="E630">
        <v>1.29</v>
      </c>
      <c r="F630">
        <f>Table3[[#This Row],[DivPay]]*4</f>
        <v>5.16</v>
      </c>
      <c r="G630" s="2">
        <f>Table3[[#This Row],[FwdDiv]]/Table3[[#This Row],[SharePrice]]</f>
        <v>5.5335120643431636E-2</v>
      </c>
    </row>
    <row r="631" spans="2:7" x14ac:dyDescent="0.2">
      <c r="B631" s="35">
        <v>44208</v>
      </c>
      <c r="C631">
        <v>93.34</v>
      </c>
      <c r="E631">
        <v>1.29</v>
      </c>
      <c r="F631">
        <f>Table3[[#This Row],[DivPay]]*4</f>
        <v>5.16</v>
      </c>
      <c r="G631" s="2">
        <f>Table3[[#This Row],[FwdDiv]]/Table3[[#This Row],[SharePrice]]</f>
        <v>5.5281765588172271E-2</v>
      </c>
    </row>
    <row r="632" spans="2:7" x14ac:dyDescent="0.2">
      <c r="B632" s="35">
        <v>44207</v>
      </c>
      <c r="C632">
        <v>91.6</v>
      </c>
      <c r="E632">
        <v>1.29</v>
      </c>
      <c r="F632">
        <f>Table3[[#This Row],[DivPay]]*4</f>
        <v>5.16</v>
      </c>
      <c r="G632" s="2">
        <f>Table3[[#This Row],[FwdDiv]]/Table3[[#This Row],[SharePrice]]</f>
        <v>5.633187772925765E-2</v>
      </c>
    </row>
    <row r="633" spans="2:7" x14ac:dyDescent="0.2">
      <c r="B633" s="35">
        <v>44204</v>
      </c>
      <c r="C633">
        <v>91.08</v>
      </c>
      <c r="E633">
        <v>1.29</v>
      </c>
      <c r="F633">
        <f>Table3[[#This Row],[DivPay]]*4</f>
        <v>5.16</v>
      </c>
      <c r="G633" s="2">
        <f>Table3[[#This Row],[FwdDiv]]/Table3[[#This Row],[SharePrice]]</f>
        <v>5.6653491436100135E-2</v>
      </c>
    </row>
    <row r="634" spans="2:7" x14ac:dyDescent="0.2">
      <c r="B634" s="35">
        <v>44203</v>
      </c>
      <c r="C634">
        <v>90.22</v>
      </c>
      <c r="E634">
        <v>1.29</v>
      </c>
      <c r="F634">
        <f>Table3[[#This Row],[DivPay]]*4</f>
        <v>5.16</v>
      </c>
      <c r="G634" s="2">
        <f>Table3[[#This Row],[FwdDiv]]/Table3[[#This Row],[SharePrice]]</f>
        <v>5.7193526934160945E-2</v>
      </c>
    </row>
    <row r="635" spans="2:7" x14ac:dyDescent="0.2">
      <c r="B635" s="35">
        <v>44202</v>
      </c>
      <c r="C635">
        <v>89.8</v>
      </c>
      <c r="E635">
        <v>1.29</v>
      </c>
      <c r="F635">
        <f>Table3[[#This Row],[DivPay]]*4</f>
        <v>5.16</v>
      </c>
      <c r="G635" s="2">
        <f>Table3[[#This Row],[FwdDiv]]/Table3[[#This Row],[SharePrice]]</f>
        <v>5.7461024498886418E-2</v>
      </c>
    </row>
    <row r="636" spans="2:7" x14ac:dyDescent="0.2">
      <c r="B636" s="35">
        <v>44201</v>
      </c>
      <c r="C636">
        <v>87</v>
      </c>
      <c r="E636">
        <v>1.29</v>
      </c>
      <c r="F636">
        <f>Table3[[#This Row],[DivPay]]*4</f>
        <v>5.16</v>
      </c>
      <c r="G636" s="2">
        <f>Table3[[#This Row],[FwdDiv]]/Table3[[#This Row],[SharePrice]]</f>
        <v>5.9310344827586209E-2</v>
      </c>
    </row>
    <row r="637" spans="2:7" x14ac:dyDescent="0.2">
      <c r="B637" s="35">
        <v>44200</v>
      </c>
      <c r="C637">
        <v>84.71</v>
      </c>
      <c r="E637">
        <v>1.29</v>
      </c>
      <c r="F637">
        <f>Table3[[#This Row],[DivPay]]*4</f>
        <v>5.16</v>
      </c>
      <c r="G637" s="2">
        <f>Table3[[#This Row],[FwdDiv]]/Table3[[#This Row],[SharePrice]]</f>
        <v>6.0913705583756354E-2</v>
      </c>
    </row>
    <row r="638" spans="2:7" x14ac:dyDescent="0.2">
      <c r="B638" s="35">
        <v>44196</v>
      </c>
      <c r="C638">
        <v>84.45</v>
      </c>
      <c r="E638">
        <v>1.29</v>
      </c>
      <c r="F638">
        <f>Table3[[#This Row],[DivPay]]*4</f>
        <v>5.16</v>
      </c>
      <c r="G638" s="2">
        <f>Table3[[#This Row],[FwdDiv]]/Table3[[#This Row],[SharePrice]]</f>
        <v>6.1101243339253999E-2</v>
      </c>
    </row>
    <row r="639" spans="2:7" x14ac:dyDescent="0.2">
      <c r="B639" s="35">
        <v>44195</v>
      </c>
      <c r="C639">
        <v>85.33</v>
      </c>
      <c r="E639">
        <v>1.29</v>
      </c>
      <c r="F639">
        <f>Table3[[#This Row],[DivPay]]*4</f>
        <v>5.16</v>
      </c>
      <c r="G639" s="2">
        <f>Table3[[#This Row],[FwdDiv]]/Table3[[#This Row],[SharePrice]]</f>
        <v>6.0471112152818474E-2</v>
      </c>
    </row>
    <row r="640" spans="2:7" x14ac:dyDescent="0.2">
      <c r="B640" s="35">
        <v>44194</v>
      </c>
      <c r="C640">
        <v>84.61</v>
      </c>
      <c r="E640">
        <v>1.29</v>
      </c>
      <c r="F640">
        <f>Table3[[#This Row],[DivPay]]*4</f>
        <v>5.16</v>
      </c>
      <c r="G640" s="2">
        <f>Table3[[#This Row],[FwdDiv]]/Table3[[#This Row],[SharePrice]]</f>
        <v>6.0985699089942086E-2</v>
      </c>
    </row>
    <row r="641" spans="2:7" x14ac:dyDescent="0.2">
      <c r="B641" s="35">
        <v>44193</v>
      </c>
      <c r="C641">
        <v>84.9</v>
      </c>
      <c r="E641">
        <v>1.29</v>
      </c>
      <c r="F641">
        <f>Table3[[#This Row],[DivPay]]*4</f>
        <v>5.16</v>
      </c>
      <c r="G641" s="2">
        <f>Table3[[#This Row],[FwdDiv]]/Table3[[#This Row],[SharePrice]]</f>
        <v>6.07773851590106E-2</v>
      </c>
    </row>
    <row r="642" spans="2:7" x14ac:dyDescent="0.2">
      <c r="B642" s="35">
        <v>44189</v>
      </c>
      <c r="C642">
        <v>85.33</v>
      </c>
      <c r="E642">
        <v>1.29</v>
      </c>
      <c r="F642">
        <f>Table3[[#This Row],[DivPay]]*4</f>
        <v>5.16</v>
      </c>
      <c r="G642" s="2">
        <f>Table3[[#This Row],[FwdDiv]]/Table3[[#This Row],[SharePrice]]</f>
        <v>6.0471112152818474E-2</v>
      </c>
    </row>
    <row r="643" spans="2:7" x14ac:dyDescent="0.2">
      <c r="B643" s="35">
        <v>44188</v>
      </c>
      <c r="C643">
        <v>85.69</v>
      </c>
      <c r="E643">
        <v>1.29</v>
      </c>
      <c r="F643">
        <f>Table3[[#This Row],[DivPay]]*4</f>
        <v>5.16</v>
      </c>
      <c r="G643" s="2">
        <f>Table3[[#This Row],[FwdDiv]]/Table3[[#This Row],[SharePrice]]</f>
        <v>6.0217061500758555E-2</v>
      </c>
    </row>
    <row r="644" spans="2:7" x14ac:dyDescent="0.2">
      <c r="B644" s="35">
        <v>44187</v>
      </c>
      <c r="C644">
        <v>84.36</v>
      </c>
      <c r="E644">
        <v>1.29</v>
      </c>
      <c r="F644">
        <f>Table3[[#This Row],[DivPay]]*4</f>
        <v>5.16</v>
      </c>
      <c r="G644" s="2">
        <f>Table3[[#This Row],[FwdDiv]]/Table3[[#This Row],[SharePrice]]</f>
        <v>6.1166429587482224E-2</v>
      </c>
    </row>
    <row r="645" spans="2:7" x14ac:dyDescent="0.2">
      <c r="B645" s="35">
        <v>44186</v>
      </c>
      <c r="C645">
        <v>86.09</v>
      </c>
      <c r="E645">
        <v>1.29</v>
      </c>
      <c r="F645">
        <f>Table3[[#This Row],[DivPay]]*4</f>
        <v>5.16</v>
      </c>
      <c r="G645" s="2">
        <f>Table3[[#This Row],[FwdDiv]]/Table3[[#This Row],[SharePrice]]</f>
        <v>5.9937274944825182E-2</v>
      </c>
    </row>
    <row r="646" spans="2:7" x14ac:dyDescent="0.2">
      <c r="B646" s="35">
        <v>44183</v>
      </c>
      <c r="C646">
        <v>87.19</v>
      </c>
      <c r="E646">
        <v>1.29</v>
      </c>
      <c r="F646">
        <f>Table3[[#This Row],[DivPay]]*4</f>
        <v>5.16</v>
      </c>
      <c r="G646" s="2">
        <f>Table3[[#This Row],[FwdDiv]]/Table3[[#This Row],[SharePrice]]</f>
        <v>5.9181098749856637E-2</v>
      </c>
    </row>
    <row r="647" spans="2:7" x14ac:dyDescent="0.2">
      <c r="B647" s="35">
        <v>44182</v>
      </c>
      <c r="C647">
        <v>88.41</v>
      </c>
      <c r="E647">
        <v>1.29</v>
      </c>
      <c r="F647">
        <f>Table3[[#This Row],[DivPay]]*4</f>
        <v>5.16</v>
      </c>
      <c r="G647" s="2">
        <f>Table3[[#This Row],[FwdDiv]]/Table3[[#This Row],[SharePrice]]</f>
        <v>5.8364438411944351E-2</v>
      </c>
    </row>
    <row r="648" spans="2:7" x14ac:dyDescent="0.2">
      <c r="B648" s="35">
        <v>44181</v>
      </c>
      <c r="C648">
        <v>88.69</v>
      </c>
      <c r="E648">
        <v>1.29</v>
      </c>
      <c r="F648">
        <f>Table3[[#This Row],[DivPay]]*4</f>
        <v>5.16</v>
      </c>
      <c r="G648" s="2">
        <f>Table3[[#This Row],[FwdDiv]]/Table3[[#This Row],[SharePrice]]</f>
        <v>5.8180178148607514E-2</v>
      </c>
    </row>
    <row r="649" spans="2:7" x14ac:dyDescent="0.2">
      <c r="B649" s="35">
        <v>44180</v>
      </c>
      <c r="C649">
        <v>89.37</v>
      </c>
      <c r="E649">
        <v>1.29</v>
      </c>
      <c r="F649">
        <f>Table3[[#This Row],[DivPay]]*4</f>
        <v>5.16</v>
      </c>
      <c r="G649" s="2">
        <f>Table3[[#This Row],[FwdDiv]]/Table3[[#This Row],[SharePrice]]</f>
        <v>5.7737495803961057E-2</v>
      </c>
    </row>
    <row r="650" spans="2:7" x14ac:dyDescent="0.2">
      <c r="B650" s="35">
        <v>44179</v>
      </c>
      <c r="C650">
        <v>89.44</v>
      </c>
      <c r="E650">
        <v>1.29</v>
      </c>
      <c r="F650">
        <f>Table3[[#This Row],[DivPay]]*4</f>
        <v>5.16</v>
      </c>
      <c r="G650" s="2">
        <f>Table3[[#This Row],[FwdDiv]]/Table3[[#This Row],[SharePrice]]</f>
        <v>5.7692307692307696E-2</v>
      </c>
    </row>
    <row r="651" spans="2:7" x14ac:dyDescent="0.2">
      <c r="B651" s="35">
        <v>44176</v>
      </c>
      <c r="C651">
        <v>92.45</v>
      </c>
      <c r="E651">
        <v>1.29</v>
      </c>
      <c r="F651">
        <f>Table3[[#This Row],[DivPay]]*4</f>
        <v>5.16</v>
      </c>
      <c r="G651" s="2">
        <f>Table3[[#This Row],[FwdDiv]]/Table3[[#This Row],[SharePrice]]</f>
        <v>5.5813953488372092E-2</v>
      </c>
    </row>
    <row r="652" spans="2:7" x14ac:dyDescent="0.2">
      <c r="B652" s="35">
        <v>44175</v>
      </c>
      <c r="C652">
        <v>93.35</v>
      </c>
      <c r="E652">
        <v>1.29</v>
      </c>
      <c r="F652">
        <f>Table3[[#This Row],[DivPay]]*4</f>
        <v>5.16</v>
      </c>
      <c r="G652" s="2">
        <f>Table3[[#This Row],[FwdDiv]]/Table3[[#This Row],[SharePrice]]</f>
        <v>5.5275843599357263E-2</v>
      </c>
    </row>
    <row r="653" spans="2:7" x14ac:dyDescent="0.2">
      <c r="B653" s="35">
        <v>44174</v>
      </c>
      <c r="C653">
        <v>90.44</v>
      </c>
      <c r="E653">
        <v>1.29</v>
      </c>
      <c r="F653">
        <f>Table3[[#This Row],[DivPay]]*4</f>
        <v>5.16</v>
      </c>
      <c r="G653" s="2">
        <f>Table3[[#This Row],[FwdDiv]]/Table3[[#This Row],[SharePrice]]</f>
        <v>5.7054400707651484E-2</v>
      </c>
    </row>
    <row r="654" spans="2:7" x14ac:dyDescent="0.2">
      <c r="B654" s="35">
        <v>44173</v>
      </c>
      <c r="C654">
        <v>91.54</v>
      </c>
      <c r="E654">
        <v>1.29</v>
      </c>
      <c r="F654">
        <f>Table3[[#This Row],[DivPay]]*4</f>
        <v>5.16</v>
      </c>
      <c r="G654" s="2">
        <f>Table3[[#This Row],[FwdDiv]]/Table3[[#This Row],[SharePrice]]</f>
        <v>5.6368800524360933E-2</v>
      </c>
    </row>
    <row r="655" spans="2:7" x14ac:dyDescent="0.2">
      <c r="B655" s="35">
        <v>44172</v>
      </c>
      <c r="C655">
        <v>90.76</v>
      </c>
      <c r="E655">
        <v>1.29</v>
      </c>
      <c r="F655">
        <f>Table3[[#This Row],[DivPay]]*4</f>
        <v>5.16</v>
      </c>
      <c r="G655" s="2">
        <f>Table3[[#This Row],[FwdDiv]]/Table3[[#This Row],[SharePrice]]</f>
        <v>5.6853239312472451E-2</v>
      </c>
    </row>
    <row r="656" spans="2:7" x14ac:dyDescent="0.2">
      <c r="B656" s="35">
        <v>44169</v>
      </c>
      <c r="C656">
        <v>93.28</v>
      </c>
      <c r="E656">
        <v>1.29</v>
      </c>
      <c r="F656">
        <f>Table3[[#This Row],[DivPay]]*4</f>
        <v>5.16</v>
      </c>
      <c r="G656" s="2">
        <f>Table3[[#This Row],[FwdDiv]]/Table3[[#This Row],[SharePrice]]</f>
        <v>5.5317324185248713E-2</v>
      </c>
    </row>
    <row r="657" spans="2:7" x14ac:dyDescent="0.2">
      <c r="B657" s="35">
        <v>44168</v>
      </c>
      <c r="C657">
        <v>89.8</v>
      </c>
      <c r="E657">
        <v>1.29</v>
      </c>
      <c r="F657">
        <f>Table3[[#This Row],[DivPay]]*4</f>
        <v>5.16</v>
      </c>
      <c r="G657" s="2">
        <f>Table3[[#This Row],[FwdDiv]]/Table3[[#This Row],[SharePrice]]</f>
        <v>5.7461024498886418E-2</v>
      </c>
    </row>
    <row r="658" spans="2:7" x14ac:dyDescent="0.2">
      <c r="B658" s="35">
        <v>44167</v>
      </c>
      <c r="C658">
        <v>89.87</v>
      </c>
      <c r="E658">
        <v>1.29</v>
      </c>
      <c r="F658">
        <f>Table3[[#This Row],[DivPay]]*4</f>
        <v>5.16</v>
      </c>
      <c r="G658" s="2">
        <f>Table3[[#This Row],[FwdDiv]]/Table3[[#This Row],[SharePrice]]</f>
        <v>5.7416267942583733E-2</v>
      </c>
    </row>
    <row r="659" spans="2:7" x14ac:dyDescent="0.2">
      <c r="B659" s="35">
        <v>44166</v>
      </c>
      <c r="C659">
        <v>87.45</v>
      </c>
      <c r="E659">
        <v>1.29</v>
      </c>
      <c r="F659">
        <f>Table3[[#This Row],[DivPay]]*4</f>
        <v>5.16</v>
      </c>
      <c r="G659" s="2">
        <f>Table3[[#This Row],[FwdDiv]]/Table3[[#This Row],[SharePrice]]</f>
        <v>5.9005145797598628E-2</v>
      </c>
    </row>
    <row r="660" spans="2:7" x14ac:dyDescent="0.2">
      <c r="B660" s="35">
        <v>44165</v>
      </c>
      <c r="C660">
        <v>87.18</v>
      </c>
      <c r="E660">
        <v>1.29</v>
      </c>
      <c r="F660">
        <f>Table3[[#This Row],[DivPay]]*4</f>
        <v>5.16</v>
      </c>
      <c r="G660" s="2">
        <f>Table3[[#This Row],[FwdDiv]]/Table3[[#This Row],[SharePrice]]</f>
        <v>5.9187887130075702E-2</v>
      </c>
    </row>
    <row r="661" spans="2:7" x14ac:dyDescent="0.2">
      <c r="B661" s="35">
        <v>44162</v>
      </c>
      <c r="C661">
        <v>91.31</v>
      </c>
      <c r="E661">
        <v>1.29</v>
      </c>
      <c r="F661">
        <f>Table3[[#This Row],[DivPay]]*4</f>
        <v>5.16</v>
      </c>
      <c r="G661" s="2">
        <f>Table3[[#This Row],[FwdDiv]]/Table3[[#This Row],[SharePrice]]</f>
        <v>5.6510787427444968E-2</v>
      </c>
    </row>
    <row r="662" spans="2:7" x14ac:dyDescent="0.2">
      <c r="B662" s="35">
        <v>44160</v>
      </c>
      <c r="C662">
        <v>92.14</v>
      </c>
      <c r="E662">
        <v>1.29</v>
      </c>
      <c r="F662">
        <f>Table3[[#This Row],[DivPay]]*4</f>
        <v>5.16</v>
      </c>
      <c r="G662" s="2">
        <f>Table3[[#This Row],[FwdDiv]]/Table3[[#This Row],[SharePrice]]</f>
        <v>5.6001736487953119E-2</v>
      </c>
    </row>
    <row r="663" spans="2:7" x14ac:dyDescent="0.2">
      <c r="B663" s="35">
        <v>44159</v>
      </c>
      <c r="C663">
        <v>95.62</v>
      </c>
      <c r="E663">
        <v>1.29</v>
      </c>
      <c r="F663">
        <f>Table3[[#This Row],[DivPay]]*4</f>
        <v>5.16</v>
      </c>
      <c r="G663" s="2">
        <f>Table3[[#This Row],[FwdDiv]]/Table3[[#This Row],[SharePrice]]</f>
        <v>5.3963605940179876E-2</v>
      </c>
    </row>
    <row r="664" spans="2:7" x14ac:dyDescent="0.2">
      <c r="B664" s="35">
        <v>44158</v>
      </c>
      <c r="C664">
        <v>91.03</v>
      </c>
      <c r="E664">
        <v>1.29</v>
      </c>
      <c r="F664">
        <f>Table3[[#This Row],[DivPay]]*4</f>
        <v>5.16</v>
      </c>
      <c r="G664" s="2">
        <f>Table3[[#This Row],[FwdDiv]]/Table3[[#This Row],[SharePrice]]</f>
        <v>5.6684609469405692E-2</v>
      </c>
    </row>
    <row r="665" spans="2:7" x14ac:dyDescent="0.2">
      <c r="B665" s="35">
        <v>44155</v>
      </c>
      <c r="C665">
        <v>85.79</v>
      </c>
      <c r="E665">
        <v>1.29</v>
      </c>
      <c r="F665">
        <f>Table3[[#This Row],[DivPay]]*4</f>
        <v>5.16</v>
      </c>
      <c r="G665" s="2">
        <f>Table3[[#This Row],[FwdDiv]]/Table3[[#This Row],[SharePrice]]</f>
        <v>6.0146870264599604E-2</v>
      </c>
    </row>
    <row r="666" spans="2:7" x14ac:dyDescent="0.2">
      <c r="B666" s="35">
        <v>44154</v>
      </c>
      <c r="C666">
        <v>85.73</v>
      </c>
      <c r="E666">
        <v>1.29</v>
      </c>
      <c r="F666">
        <f>Table3[[#This Row],[DivPay]]*4</f>
        <v>5.16</v>
      </c>
      <c r="G666" s="2">
        <f>Table3[[#This Row],[FwdDiv]]/Table3[[#This Row],[SharePrice]]</f>
        <v>6.0188965356351334E-2</v>
      </c>
    </row>
    <row r="667" spans="2:7" x14ac:dyDescent="0.2">
      <c r="B667" s="35">
        <v>44153</v>
      </c>
      <c r="C667">
        <v>84.28</v>
      </c>
      <c r="E667">
        <v>1.29</v>
      </c>
      <c r="F667">
        <f>Table3[[#This Row],[DivPay]]*4</f>
        <v>5.16</v>
      </c>
      <c r="G667" s="2">
        <f>Table3[[#This Row],[FwdDiv]]/Table3[[#This Row],[SharePrice]]</f>
        <v>6.1224489795918366E-2</v>
      </c>
    </row>
    <row r="668" spans="2:7" x14ac:dyDescent="0.2">
      <c r="B668" s="35">
        <v>44152</v>
      </c>
      <c r="C668">
        <v>87.04</v>
      </c>
      <c r="D668">
        <v>1.29</v>
      </c>
      <c r="E668">
        <v>1.29</v>
      </c>
      <c r="F668">
        <f>Table3[[#This Row],[DivPay]]*4</f>
        <v>5.16</v>
      </c>
      <c r="G668" s="2">
        <f>Table3[[#This Row],[FwdDiv]]/Table3[[#This Row],[SharePrice]]</f>
        <v>5.9283088235294115E-2</v>
      </c>
    </row>
    <row r="669" spans="2:7" x14ac:dyDescent="0.2">
      <c r="B669" s="35">
        <v>44151</v>
      </c>
      <c r="C669">
        <v>88.96</v>
      </c>
      <c r="E669">
        <v>1.29</v>
      </c>
      <c r="F669">
        <f>Table3[[#This Row],[DivPay]]*4</f>
        <v>5.16</v>
      </c>
      <c r="G669" s="2">
        <f>Table3[[#This Row],[FwdDiv]]/Table3[[#This Row],[SharePrice]]</f>
        <v>5.8003597122302165E-2</v>
      </c>
    </row>
    <row r="670" spans="2:7" x14ac:dyDescent="0.2">
      <c r="B670" s="35">
        <v>44148</v>
      </c>
      <c r="C670">
        <v>83.03</v>
      </c>
      <c r="E670">
        <v>1.29</v>
      </c>
      <c r="F670">
        <f>Table3[[#This Row],[DivPay]]*4</f>
        <v>5.16</v>
      </c>
      <c r="G670" s="2">
        <f>Table3[[#This Row],[FwdDiv]]/Table3[[#This Row],[SharePrice]]</f>
        <v>6.2146212212453332E-2</v>
      </c>
    </row>
    <row r="671" spans="2:7" x14ac:dyDescent="0.2">
      <c r="B671" s="35">
        <v>44147</v>
      </c>
      <c r="C671">
        <v>80.67</v>
      </c>
      <c r="E671">
        <v>1.29</v>
      </c>
      <c r="F671">
        <f>Table3[[#This Row],[DivPay]]*4</f>
        <v>5.16</v>
      </c>
      <c r="G671" s="2">
        <f>Table3[[#This Row],[FwdDiv]]/Table3[[#This Row],[SharePrice]]</f>
        <v>6.3964298995909261E-2</v>
      </c>
    </row>
    <row r="672" spans="2:7" x14ac:dyDescent="0.2">
      <c r="B672" s="35">
        <v>44146</v>
      </c>
      <c r="C672">
        <v>82.46</v>
      </c>
      <c r="E672">
        <v>1.29</v>
      </c>
      <c r="F672">
        <f>Table3[[#This Row],[DivPay]]*4</f>
        <v>5.16</v>
      </c>
      <c r="G672" s="2">
        <f>Table3[[#This Row],[FwdDiv]]/Table3[[#This Row],[SharePrice]]</f>
        <v>6.2575794324520984E-2</v>
      </c>
    </row>
    <row r="673" spans="2:7" x14ac:dyDescent="0.2">
      <c r="B673" s="35">
        <v>44145</v>
      </c>
      <c r="C673">
        <v>83.07</v>
      </c>
      <c r="E673">
        <v>1.29</v>
      </c>
      <c r="F673">
        <f>Table3[[#This Row],[DivPay]]*4</f>
        <v>5.16</v>
      </c>
      <c r="G673" s="2">
        <f>Table3[[#This Row],[FwdDiv]]/Table3[[#This Row],[SharePrice]]</f>
        <v>6.2116287468400151E-2</v>
      </c>
    </row>
    <row r="674" spans="2:7" x14ac:dyDescent="0.2">
      <c r="B674" s="35">
        <v>44144</v>
      </c>
      <c r="C674">
        <v>79.400000000000006</v>
      </c>
      <c r="E674">
        <v>1.29</v>
      </c>
      <c r="F674">
        <f>Table3[[#This Row],[DivPay]]*4</f>
        <v>5.16</v>
      </c>
      <c r="G674" s="2">
        <f>Table3[[#This Row],[FwdDiv]]/Table3[[#This Row],[SharePrice]]</f>
        <v>6.498740554156171E-2</v>
      </c>
    </row>
    <row r="675" spans="2:7" x14ac:dyDescent="0.2">
      <c r="B675" s="35">
        <v>44141</v>
      </c>
      <c r="C675">
        <v>71.150000000000006</v>
      </c>
      <c r="E675">
        <v>1.29</v>
      </c>
      <c r="F675">
        <f>Table3[[#This Row],[DivPay]]*4</f>
        <v>5.16</v>
      </c>
      <c r="G675" s="2">
        <f>Table3[[#This Row],[FwdDiv]]/Table3[[#This Row],[SharePrice]]</f>
        <v>7.2522839072382286E-2</v>
      </c>
    </row>
    <row r="676" spans="2:7" x14ac:dyDescent="0.2">
      <c r="B676" s="35">
        <v>44140</v>
      </c>
      <c r="C676">
        <v>72.14</v>
      </c>
      <c r="E676">
        <v>1.29</v>
      </c>
      <c r="F676">
        <f>Table3[[#This Row],[DivPay]]*4</f>
        <v>5.16</v>
      </c>
      <c r="G676" s="2">
        <f>Table3[[#This Row],[FwdDiv]]/Table3[[#This Row],[SharePrice]]</f>
        <v>7.1527585250901027E-2</v>
      </c>
    </row>
    <row r="677" spans="2:7" x14ac:dyDescent="0.2">
      <c r="B677" s="35">
        <v>44139</v>
      </c>
      <c r="C677">
        <v>71.77</v>
      </c>
      <c r="E677">
        <v>1.29</v>
      </c>
      <c r="F677">
        <f>Table3[[#This Row],[DivPay]]*4</f>
        <v>5.16</v>
      </c>
      <c r="G677" s="2">
        <f>Table3[[#This Row],[FwdDiv]]/Table3[[#This Row],[SharePrice]]</f>
        <v>7.189633551623241E-2</v>
      </c>
    </row>
    <row r="678" spans="2:7" x14ac:dyDescent="0.2">
      <c r="B678" s="35">
        <v>44138</v>
      </c>
      <c r="C678">
        <v>71.739999999999995</v>
      </c>
      <c r="E678">
        <v>1.29</v>
      </c>
      <c r="F678">
        <f>Table3[[#This Row],[DivPay]]*4</f>
        <v>5.16</v>
      </c>
      <c r="G678" s="2">
        <f>Table3[[#This Row],[FwdDiv]]/Table3[[#This Row],[SharePrice]]</f>
        <v>7.1926400892110401E-2</v>
      </c>
    </row>
    <row r="679" spans="2:7" x14ac:dyDescent="0.2">
      <c r="B679" s="35">
        <v>44137</v>
      </c>
      <c r="C679">
        <v>72.150000000000006</v>
      </c>
      <c r="E679">
        <v>1.29</v>
      </c>
      <c r="F679">
        <f>Table3[[#This Row],[DivPay]]*4</f>
        <v>5.16</v>
      </c>
      <c r="G679" s="2">
        <f>Table3[[#This Row],[FwdDiv]]/Table3[[#This Row],[SharePrice]]</f>
        <v>7.1517671517671508E-2</v>
      </c>
    </row>
    <row r="680" spans="2:7" x14ac:dyDescent="0.2">
      <c r="B680" s="35">
        <v>44134</v>
      </c>
      <c r="C680">
        <v>69.5</v>
      </c>
      <c r="E680">
        <v>1.29</v>
      </c>
      <c r="F680">
        <f>Table3[[#This Row],[DivPay]]*4</f>
        <v>5.16</v>
      </c>
      <c r="G680" s="2">
        <f>Table3[[#This Row],[FwdDiv]]/Table3[[#This Row],[SharePrice]]</f>
        <v>7.4244604316546767E-2</v>
      </c>
    </row>
    <row r="681" spans="2:7" x14ac:dyDescent="0.2">
      <c r="B681" s="35">
        <v>44133</v>
      </c>
      <c r="C681">
        <v>68.8</v>
      </c>
      <c r="E681">
        <v>1.29</v>
      </c>
      <c r="F681">
        <f>Table3[[#This Row],[DivPay]]*4</f>
        <v>5.16</v>
      </c>
      <c r="G681" s="2">
        <f>Table3[[#This Row],[FwdDiv]]/Table3[[#This Row],[SharePrice]]</f>
        <v>7.5000000000000011E-2</v>
      </c>
    </row>
    <row r="682" spans="2:7" x14ac:dyDescent="0.2">
      <c r="B682" s="35">
        <v>44132</v>
      </c>
      <c r="C682">
        <v>66.88</v>
      </c>
      <c r="E682">
        <v>1.29</v>
      </c>
      <c r="F682">
        <f>Table3[[#This Row],[DivPay]]*4</f>
        <v>5.16</v>
      </c>
      <c r="G682" s="2">
        <f>Table3[[#This Row],[FwdDiv]]/Table3[[#This Row],[SharePrice]]</f>
        <v>7.7153110047846904E-2</v>
      </c>
    </row>
    <row r="683" spans="2:7" x14ac:dyDescent="0.2">
      <c r="B683" s="35">
        <v>44131</v>
      </c>
      <c r="C683">
        <v>69.510000000000005</v>
      </c>
      <c r="E683">
        <v>1.29</v>
      </c>
      <c r="F683">
        <f>Table3[[#This Row],[DivPay]]*4</f>
        <v>5.16</v>
      </c>
      <c r="G683" s="2">
        <f>Table3[[#This Row],[FwdDiv]]/Table3[[#This Row],[SharePrice]]</f>
        <v>7.423392317652136E-2</v>
      </c>
    </row>
    <row r="684" spans="2:7" x14ac:dyDescent="0.2">
      <c r="B684" s="35">
        <v>44130</v>
      </c>
      <c r="C684">
        <v>70.94</v>
      </c>
      <c r="E684">
        <v>1.29</v>
      </c>
      <c r="F684">
        <f>Table3[[#This Row],[DivPay]]*4</f>
        <v>5.16</v>
      </c>
      <c r="G684" s="2">
        <f>Table3[[#This Row],[FwdDiv]]/Table3[[#This Row],[SharePrice]]</f>
        <v>7.2737524668734149E-2</v>
      </c>
    </row>
    <row r="685" spans="2:7" x14ac:dyDescent="0.2">
      <c r="B685" s="35">
        <v>44127</v>
      </c>
      <c r="C685">
        <v>72.569999999999993</v>
      </c>
      <c r="E685">
        <v>1.29</v>
      </c>
      <c r="F685">
        <f>Table3[[#This Row],[DivPay]]*4</f>
        <v>5.16</v>
      </c>
      <c r="G685" s="2">
        <f>Table3[[#This Row],[FwdDiv]]/Table3[[#This Row],[SharePrice]]</f>
        <v>7.1103761885076486E-2</v>
      </c>
    </row>
    <row r="686" spans="2:7" x14ac:dyDescent="0.2">
      <c r="B686" s="35">
        <v>44126</v>
      </c>
      <c r="C686">
        <v>73.400000000000006</v>
      </c>
      <c r="E686">
        <v>1.29</v>
      </c>
      <c r="F686">
        <f>Table3[[#This Row],[DivPay]]*4</f>
        <v>5.16</v>
      </c>
      <c r="G686" s="2">
        <f>Table3[[#This Row],[FwdDiv]]/Table3[[#This Row],[SharePrice]]</f>
        <v>7.0299727520435965E-2</v>
      </c>
    </row>
    <row r="687" spans="2:7" x14ac:dyDescent="0.2">
      <c r="B687" s="35">
        <v>44125</v>
      </c>
      <c r="C687">
        <v>70.87</v>
      </c>
      <c r="E687">
        <v>1.29</v>
      </c>
      <c r="F687">
        <f>Table3[[#This Row],[DivPay]]*4</f>
        <v>5.16</v>
      </c>
      <c r="G687" s="2">
        <f>Table3[[#This Row],[FwdDiv]]/Table3[[#This Row],[SharePrice]]</f>
        <v>7.2809369267673202E-2</v>
      </c>
    </row>
    <row r="688" spans="2:7" x14ac:dyDescent="0.2">
      <c r="B688" s="35">
        <v>44124</v>
      </c>
      <c r="C688">
        <v>71.680000000000007</v>
      </c>
      <c r="E688">
        <v>1.29</v>
      </c>
      <c r="F688">
        <f>Table3[[#This Row],[DivPay]]*4</f>
        <v>5.16</v>
      </c>
      <c r="G688" s="2">
        <f>Table3[[#This Row],[FwdDiv]]/Table3[[#This Row],[SharePrice]]</f>
        <v>7.1986607142857137E-2</v>
      </c>
    </row>
    <row r="689" spans="2:7" x14ac:dyDescent="0.2">
      <c r="B689" s="35">
        <v>44123</v>
      </c>
      <c r="C689">
        <v>71.28</v>
      </c>
      <c r="E689">
        <v>1.29</v>
      </c>
      <c r="F689">
        <f>Table3[[#This Row],[DivPay]]*4</f>
        <v>5.16</v>
      </c>
      <c r="G689" s="2">
        <f>Table3[[#This Row],[FwdDiv]]/Table3[[#This Row],[SharePrice]]</f>
        <v>7.2390572390572394E-2</v>
      </c>
    </row>
    <row r="690" spans="2:7" x14ac:dyDescent="0.2">
      <c r="B690" s="35">
        <v>44120</v>
      </c>
      <c r="C690">
        <v>72.89</v>
      </c>
      <c r="E690">
        <v>1.29</v>
      </c>
      <c r="F690">
        <f>Table3[[#This Row],[DivPay]]*4</f>
        <v>5.16</v>
      </c>
      <c r="G690" s="2">
        <f>Table3[[#This Row],[FwdDiv]]/Table3[[#This Row],[SharePrice]]</f>
        <v>7.0791603786527643E-2</v>
      </c>
    </row>
    <row r="691" spans="2:7" x14ac:dyDescent="0.2">
      <c r="B691" s="35">
        <v>44119</v>
      </c>
      <c r="C691">
        <v>73.510000000000005</v>
      </c>
      <c r="E691">
        <v>1.29</v>
      </c>
      <c r="F691">
        <f>Table3[[#This Row],[DivPay]]*4</f>
        <v>5.16</v>
      </c>
      <c r="G691" s="2">
        <f>Table3[[#This Row],[FwdDiv]]/Table3[[#This Row],[SharePrice]]</f>
        <v>7.0194531356278053E-2</v>
      </c>
    </row>
    <row r="692" spans="2:7" x14ac:dyDescent="0.2">
      <c r="B692" s="35">
        <v>44118</v>
      </c>
      <c r="C692">
        <v>72.95</v>
      </c>
      <c r="E692">
        <v>1.29</v>
      </c>
      <c r="F692">
        <f>Table3[[#This Row],[DivPay]]*4</f>
        <v>5.16</v>
      </c>
      <c r="G692" s="2">
        <f>Table3[[#This Row],[FwdDiv]]/Table3[[#This Row],[SharePrice]]</f>
        <v>7.0733379026730631E-2</v>
      </c>
    </row>
    <row r="693" spans="2:7" x14ac:dyDescent="0.2">
      <c r="B693" s="35">
        <v>44117</v>
      </c>
      <c r="C693">
        <v>73.400000000000006</v>
      </c>
      <c r="E693">
        <v>1.29</v>
      </c>
      <c r="F693">
        <f>Table3[[#This Row],[DivPay]]*4</f>
        <v>5.16</v>
      </c>
      <c r="G693" s="2">
        <f>Table3[[#This Row],[FwdDiv]]/Table3[[#This Row],[SharePrice]]</f>
        <v>7.0299727520435965E-2</v>
      </c>
    </row>
    <row r="694" spans="2:7" x14ac:dyDescent="0.2">
      <c r="B694" s="35">
        <v>44116</v>
      </c>
      <c r="C694">
        <v>74.510000000000005</v>
      </c>
      <c r="E694">
        <v>1.29</v>
      </c>
      <c r="F694">
        <f>Table3[[#This Row],[DivPay]]*4</f>
        <v>5.16</v>
      </c>
      <c r="G694" s="2">
        <f>Table3[[#This Row],[FwdDiv]]/Table3[[#This Row],[SharePrice]]</f>
        <v>6.9252449335659647E-2</v>
      </c>
    </row>
    <row r="695" spans="2:7" x14ac:dyDescent="0.2">
      <c r="B695" s="35">
        <v>44113</v>
      </c>
      <c r="C695">
        <v>74</v>
      </c>
      <c r="E695">
        <v>1.29</v>
      </c>
      <c r="F695">
        <f>Table3[[#This Row],[DivPay]]*4</f>
        <v>5.16</v>
      </c>
      <c r="G695" s="2">
        <f>Table3[[#This Row],[FwdDiv]]/Table3[[#This Row],[SharePrice]]</f>
        <v>6.9729729729729725E-2</v>
      </c>
    </row>
    <row r="696" spans="2:7" x14ac:dyDescent="0.2">
      <c r="B696" s="35">
        <v>44112</v>
      </c>
      <c r="C696">
        <v>75.22</v>
      </c>
      <c r="E696">
        <v>1.29</v>
      </c>
      <c r="F696">
        <f>Table3[[#This Row],[DivPay]]*4</f>
        <v>5.16</v>
      </c>
      <c r="G696" s="2">
        <f>Table3[[#This Row],[FwdDiv]]/Table3[[#This Row],[SharePrice]]</f>
        <v>6.859877692103164E-2</v>
      </c>
    </row>
    <row r="697" spans="2:7" x14ac:dyDescent="0.2">
      <c r="B697" s="35">
        <v>44111</v>
      </c>
      <c r="C697">
        <v>73.78</v>
      </c>
      <c r="E697">
        <v>1.29</v>
      </c>
      <c r="F697">
        <f>Table3[[#This Row],[DivPay]]*4</f>
        <v>5.16</v>
      </c>
      <c r="G697" s="2">
        <f>Table3[[#This Row],[FwdDiv]]/Table3[[#This Row],[SharePrice]]</f>
        <v>6.9937652480346973E-2</v>
      </c>
    </row>
    <row r="698" spans="2:7" x14ac:dyDescent="0.2">
      <c r="B698" s="35">
        <v>44110</v>
      </c>
      <c r="C698">
        <v>72.3</v>
      </c>
      <c r="E698">
        <v>1.29</v>
      </c>
      <c r="F698">
        <f>Table3[[#This Row],[DivPay]]*4</f>
        <v>5.16</v>
      </c>
      <c r="G698" s="2">
        <f>Table3[[#This Row],[FwdDiv]]/Table3[[#This Row],[SharePrice]]</f>
        <v>7.1369294605809139E-2</v>
      </c>
    </row>
    <row r="699" spans="2:7" x14ac:dyDescent="0.2">
      <c r="B699" s="35">
        <v>44109</v>
      </c>
      <c r="C699">
        <v>72.7</v>
      </c>
      <c r="E699">
        <v>1.29</v>
      </c>
      <c r="F699">
        <f>Table3[[#This Row],[DivPay]]*4</f>
        <v>5.16</v>
      </c>
      <c r="G699" s="2">
        <f>Table3[[#This Row],[FwdDiv]]/Table3[[#This Row],[SharePrice]]</f>
        <v>7.0976616231086656E-2</v>
      </c>
    </row>
    <row r="700" spans="2:7" x14ac:dyDescent="0.2">
      <c r="B700" s="35">
        <v>44106</v>
      </c>
      <c r="C700">
        <v>71.19</v>
      </c>
      <c r="E700">
        <v>1.29</v>
      </c>
      <c r="F700">
        <f>Table3[[#This Row],[DivPay]]*4</f>
        <v>5.16</v>
      </c>
      <c r="G700" s="2">
        <f>Table3[[#This Row],[FwdDiv]]/Table3[[#This Row],[SharePrice]]</f>
        <v>7.248209018120523E-2</v>
      </c>
    </row>
    <row r="701" spans="2:7" x14ac:dyDescent="0.2">
      <c r="B701" s="35">
        <v>44105</v>
      </c>
      <c r="C701">
        <v>70.42</v>
      </c>
      <c r="E701">
        <v>1.29</v>
      </c>
      <c r="F701">
        <f>Table3[[#This Row],[DivPay]]*4</f>
        <v>5.16</v>
      </c>
      <c r="G701" s="2">
        <f>Table3[[#This Row],[FwdDiv]]/Table3[[#This Row],[SharePrice]]</f>
        <v>7.3274637886963936E-2</v>
      </c>
    </row>
    <row r="702" spans="2:7" x14ac:dyDescent="0.2">
      <c r="B702" s="35">
        <v>44104</v>
      </c>
      <c r="C702">
        <v>72</v>
      </c>
      <c r="E702">
        <v>1.29</v>
      </c>
      <c r="F702">
        <f>Table3[[#This Row],[DivPay]]*4</f>
        <v>5.16</v>
      </c>
      <c r="G702" s="2">
        <f>Table3[[#This Row],[FwdDiv]]/Table3[[#This Row],[SharePrice]]</f>
        <v>7.166666666666667E-2</v>
      </c>
    </row>
    <row r="703" spans="2:7" x14ac:dyDescent="0.2">
      <c r="B703" s="35">
        <v>44103</v>
      </c>
      <c r="C703">
        <v>71.900000000000006</v>
      </c>
      <c r="E703">
        <v>1.29</v>
      </c>
      <c r="F703">
        <f>Table3[[#This Row],[DivPay]]*4</f>
        <v>5.16</v>
      </c>
      <c r="G703" s="2">
        <f>Table3[[#This Row],[FwdDiv]]/Table3[[#This Row],[SharePrice]]</f>
        <v>7.1766342141863698E-2</v>
      </c>
    </row>
    <row r="704" spans="2:7" x14ac:dyDescent="0.2">
      <c r="B704" s="35">
        <v>44102</v>
      </c>
      <c r="C704">
        <v>73.930000000000007</v>
      </c>
      <c r="E704">
        <v>1.29</v>
      </c>
      <c r="F704">
        <f>Table3[[#This Row],[DivPay]]*4</f>
        <v>5.16</v>
      </c>
      <c r="G704" s="2">
        <f>Table3[[#This Row],[FwdDiv]]/Table3[[#This Row],[SharePrice]]</f>
        <v>6.9795752739077496E-2</v>
      </c>
    </row>
    <row r="705" spans="2:7" x14ac:dyDescent="0.2">
      <c r="B705" s="35">
        <v>44099</v>
      </c>
      <c r="C705">
        <v>71.83</v>
      </c>
      <c r="E705">
        <v>1.29</v>
      </c>
      <c r="F705">
        <f>Table3[[#This Row],[DivPay]]*4</f>
        <v>5.16</v>
      </c>
      <c r="G705" s="2">
        <f>Table3[[#This Row],[FwdDiv]]/Table3[[#This Row],[SharePrice]]</f>
        <v>7.1836280105805381E-2</v>
      </c>
    </row>
    <row r="706" spans="2:7" x14ac:dyDescent="0.2">
      <c r="B706" s="35">
        <v>44098</v>
      </c>
      <c r="C706">
        <v>71.8</v>
      </c>
      <c r="E706">
        <v>1.29</v>
      </c>
      <c r="F706">
        <f>Table3[[#This Row],[DivPay]]*4</f>
        <v>5.16</v>
      </c>
      <c r="G706" s="2">
        <f>Table3[[#This Row],[FwdDiv]]/Table3[[#This Row],[SharePrice]]</f>
        <v>7.1866295264623958E-2</v>
      </c>
    </row>
    <row r="707" spans="2:7" x14ac:dyDescent="0.2">
      <c r="B707" s="35">
        <v>44097</v>
      </c>
      <c r="C707">
        <v>71.95</v>
      </c>
      <c r="E707">
        <v>1.29</v>
      </c>
      <c r="F707">
        <f>Table3[[#This Row],[DivPay]]*4</f>
        <v>5.16</v>
      </c>
      <c r="G707" s="2">
        <f>Table3[[#This Row],[FwdDiv]]/Table3[[#This Row],[SharePrice]]</f>
        <v>7.1716469770674085E-2</v>
      </c>
    </row>
    <row r="708" spans="2:7" x14ac:dyDescent="0.2">
      <c r="B708" s="35">
        <v>44096</v>
      </c>
      <c r="C708">
        <v>75.53</v>
      </c>
      <c r="E708">
        <v>1.29</v>
      </c>
      <c r="F708">
        <f>Table3[[#This Row],[DivPay]]*4</f>
        <v>5.16</v>
      </c>
      <c r="G708" s="2">
        <f>Table3[[#This Row],[FwdDiv]]/Table3[[#This Row],[SharePrice]]</f>
        <v>6.8317224943730964E-2</v>
      </c>
    </row>
    <row r="709" spans="2:7" x14ac:dyDescent="0.2">
      <c r="B709" s="35">
        <v>44095</v>
      </c>
      <c r="C709">
        <v>76.3</v>
      </c>
      <c r="E709">
        <v>1.29</v>
      </c>
      <c r="F709">
        <f>Table3[[#This Row],[DivPay]]*4</f>
        <v>5.16</v>
      </c>
      <c r="G709" s="2">
        <f>Table3[[#This Row],[FwdDiv]]/Table3[[#This Row],[SharePrice]]</f>
        <v>6.7627785058977721E-2</v>
      </c>
    </row>
    <row r="710" spans="2:7" x14ac:dyDescent="0.2">
      <c r="B710" s="35">
        <v>44092</v>
      </c>
      <c r="C710">
        <v>78.209999999999994</v>
      </c>
      <c r="E710">
        <v>1.29</v>
      </c>
      <c r="F710">
        <f>Table3[[#This Row],[DivPay]]*4</f>
        <v>5.16</v>
      </c>
      <c r="G710" s="2">
        <f>Table3[[#This Row],[FwdDiv]]/Table3[[#This Row],[SharePrice]]</f>
        <v>6.5976217874952059E-2</v>
      </c>
    </row>
    <row r="711" spans="2:7" x14ac:dyDescent="0.2">
      <c r="B711" s="35">
        <v>44091</v>
      </c>
      <c r="C711">
        <v>78.790000000000006</v>
      </c>
      <c r="E711">
        <v>1.29</v>
      </c>
      <c r="F711">
        <f>Table3[[#This Row],[DivPay]]*4</f>
        <v>5.16</v>
      </c>
      <c r="G711" s="2">
        <f>Table3[[#This Row],[FwdDiv]]/Table3[[#This Row],[SharePrice]]</f>
        <v>6.5490544485340779E-2</v>
      </c>
    </row>
    <row r="712" spans="2:7" x14ac:dyDescent="0.2">
      <c r="B712" s="35">
        <v>44090</v>
      </c>
      <c r="C712">
        <v>78.56</v>
      </c>
      <c r="E712">
        <v>1.29</v>
      </c>
      <c r="F712">
        <f>Table3[[#This Row],[DivPay]]*4</f>
        <v>5.16</v>
      </c>
      <c r="G712" s="2">
        <f>Table3[[#This Row],[FwdDiv]]/Table3[[#This Row],[SharePrice]]</f>
        <v>6.5682281059063138E-2</v>
      </c>
    </row>
    <row r="713" spans="2:7" x14ac:dyDescent="0.2">
      <c r="B713" s="35">
        <v>44089</v>
      </c>
      <c r="C713">
        <v>76.349999999999994</v>
      </c>
      <c r="E713">
        <v>1.29</v>
      </c>
      <c r="F713">
        <f>Table3[[#This Row],[DivPay]]*4</f>
        <v>5.16</v>
      </c>
      <c r="G713" s="2">
        <f>Table3[[#This Row],[FwdDiv]]/Table3[[#This Row],[SharePrice]]</f>
        <v>6.7583497053045199E-2</v>
      </c>
    </row>
    <row r="714" spans="2:7" x14ac:dyDescent="0.2">
      <c r="B714" s="35">
        <v>44088</v>
      </c>
      <c r="C714">
        <v>77.290000000000006</v>
      </c>
      <c r="E714">
        <v>1.29</v>
      </c>
      <c r="F714">
        <f>Table3[[#This Row],[DivPay]]*4</f>
        <v>5.16</v>
      </c>
      <c r="G714" s="2">
        <f>Table3[[#This Row],[FwdDiv]]/Table3[[#This Row],[SharePrice]]</f>
        <v>6.6761547418812267E-2</v>
      </c>
    </row>
    <row r="715" spans="2:7" x14ac:dyDescent="0.2">
      <c r="B715" s="35">
        <v>44085</v>
      </c>
      <c r="C715">
        <v>77.69</v>
      </c>
      <c r="E715">
        <v>1.29</v>
      </c>
      <c r="F715">
        <f>Table3[[#This Row],[DivPay]]*4</f>
        <v>5.16</v>
      </c>
      <c r="G715" s="2">
        <f>Table3[[#This Row],[FwdDiv]]/Table3[[#This Row],[SharePrice]]</f>
        <v>6.641781439052645E-2</v>
      </c>
    </row>
    <row r="716" spans="2:7" x14ac:dyDescent="0.2">
      <c r="B716" s="35">
        <v>44084</v>
      </c>
      <c r="C716">
        <v>78.150000000000006</v>
      </c>
      <c r="E716">
        <v>1.29</v>
      </c>
      <c r="F716">
        <f>Table3[[#This Row],[DivPay]]*4</f>
        <v>5.16</v>
      </c>
      <c r="G716" s="2">
        <f>Table3[[#This Row],[FwdDiv]]/Table3[[#This Row],[SharePrice]]</f>
        <v>6.6026871401151627E-2</v>
      </c>
    </row>
    <row r="717" spans="2:7" x14ac:dyDescent="0.2">
      <c r="B717" s="35">
        <v>44083</v>
      </c>
      <c r="C717">
        <v>80.03</v>
      </c>
      <c r="E717">
        <v>1.29</v>
      </c>
      <c r="F717">
        <f>Table3[[#This Row],[DivPay]]*4</f>
        <v>5.16</v>
      </c>
      <c r="G717" s="2">
        <f>Table3[[#This Row],[FwdDiv]]/Table3[[#This Row],[SharePrice]]</f>
        <v>6.4475821566912409E-2</v>
      </c>
    </row>
    <row r="718" spans="2:7" x14ac:dyDescent="0.2">
      <c r="B718" s="35">
        <v>44082</v>
      </c>
      <c r="C718">
        <v>78.97</v>
      </c>
      <c r="E718">
        <v>1.29</v>
      </c>
      <c r="F718">
        <f>Table3[[#This Row],[DivPay]]*4</f>
        <v>5.16</v>
      </c>
      <c r="G718" s="2">
        <f>Table3[[#This Row],[FwdDiv]]/Table3[[#This Row],[SharePrice]]</f>
        <v>6.5341268836266939E-2</v>
      </c>
    </row>
    <row r="719" spans="2:7" x14ac:dyDescent="0.2">
      <c r="B719" s="35">
        <v>44078</v>
      </c>
      <c r="C719">
        <v>81.93</v>
      </c>
      <c r="E719">
        <v>1.29</v>
      </c>
      <c r="F719">
        <f>Table3[[#This Row],[DivPay]]*4</f>
        <v>5.16</v>
      </c>
      <c r="G719" s="2">
        <f>Table3[[#This Row],[FwdDiv]]/Table3[[#This Row],[SharePrice]]</f>
        <v>6.2980593189307946E-2</v>
      </c>
    </row>
    <row r="720" spans="2:7" x14ac:dyDescent="0.2">
      <c r="B720" s="35">
        <v>44077</v>
      </c>
      <c r="C720">
        <v>82.28</v>
      </c>
      <c r="E720">
        <v>1.29</v>
      </c>
      <c r="F720">
        <f>Table3[[#This Row],[DivPay]]*4</f>
        <v>5.16</v>
      </c>
      <c r="G720" s="2">
        <f>Table3[[#This Row],[FwdDiv]]/Table3[[#This Row],[SharePrice]]</f>
        <v>6.2712688381137582E-2</v>
      </c>
    </row>
    <row r="721" spans="2:7" x14ac:dyDescent="0.2">
      <c r="B721" s="35">
        <v>44076</v>
      </c>
      <c r="C721">
        <v>83.19</v>
      </c>
      <c r="E721">
        <v>1.29</v>
      </c>
      <c r="F721">
        <f>Table3[[#This Row],[DivPay]]*4</f>
        <v>5.16</v>
      </c>
      <c r="G721" s="2">
        <f>Table3[[#This Row],[FwdDiv]]/Table3[[#This Row],[SharePrice]]</f>
        <v>6.2026685899747566E-2</v>
      </c>
    </row>
    <row r="722" spans="2:7" x14ac:dyDescent="0.2">
      <c r="B722" s="35">
        <v>44075</v>
      </c>
      <c r="C722">
        <v>83.08</v>
      </c>
      <c r="E722">
        <v>1.29</v>
      </c>
      <c r="F722">
        <f>Table3[[#This Row],[DivPay]]*4</f>
        <v>5.16</v>
      </c>
      <c r="G722" s="2">
        <f>Table3[[#This Row],[FwdDiv]]/Table3[[#This Row],[SharePrice]]</f>
        <v>6.2108810784785751E-2</v>
      </c>
    </row>
    <row r="723" spans="2:7" x14ac:dyDescent="0.2">
      <c r="B723" s="35">
        <v>44074</v>
      </c>
      <c r="C723">
        <v>83.93</v>
      </c>
      <c r="E723">
        <v>1.29</v>
      </c>
      <c r="F723">
        <f>Table3[[#This Row],[DivPay]]*4</f>
        <v>5.16</v>
      </c>
      <c r="G723" s="2">
        <f>Table3[[#This Row],[FwdDiv]]/Table3[[#This Row],[SharePrice]]</f>
        <v>6.1479804599070653E-2</v>
      </c>
    </row>
    <row r="724" spans="2:7" x14ac:dyDescent="0.2">
      <c r="B724" s="35">
        <v>44071</v>
      </c>
      <c r="C724">
        <v>85.63</v>
      </c>
      <c r="E724">
        <v>1.29</v>
      </c>
      <c r="F724">
        <f>Table3[[#This Row],[DivPay]]*4</f>
        <v>5.16</v>
      </c>
      <c r="G724" s="2">
        <f>Table3[[#This Row],[FwdDiv]]/Table3[[#This Row],[SharePrice]]</f>
        <v>6.0259254934018458E-2</v>
      </c>
    </row>
    <row r="725" spans="2:7" x14ac:dyDescent="0.2">
      <c r="B725" s="35">
        <v>44070</v>
      </c>
      <c r="C725">
        <v>84.91</v>
      </c>
      <c r="E725">
        <v>1.29</v>
      </c>
      <c r="F725">
        <f>Table3[[#This Row],[DivPay]]*4</f>
        <v>5.16</v>
      </c>
      <c r="G725" s="2">
        <f>Table3[[#This Row],[FwdDiv]]/Table3[[#This Row],[SharePrice]]</f>
        <v>6.0770227299493586E-2</v>
      </c>
    </row>
    <row r="726" spans="2:7" x14ac:dyDescent="0.2">
      <c r="B726" s="35">
        <v>44069</v>
      </c>
      <c r="C726">
        <v>84.78</v>
      </c>
      <c r="E726">
        <v>1.29</v>
      </c>
      <c r="F726">
        <f>Table3[[#This Row],[DivPay]]*4</f>
        <v>5.16</v>
      </c>
      <c r="G726" s="2">
        <f>Table3[[#This Row],[FwdDiv]]/Table3[[#This Row],[SharePrice]]</f>
        <v>6.0863411181882522E-2</v>
      </c>
    </row>
    <row r="727" spans="2:7" x14ac:dyDescent="0.2">
      <c r="B727" s="35">
        <v>44068</v>
      </c>
      <c r="C727">
        <v>86.13</v>
      </c>
      <c r="E727">
        <v>1.29</v>
      </c>
      <c r="F727">
        <f>Table3[[#This Row],[DivPay]]*4</f>
        <v>5.16</v>
      </c>
      <c r="G727" s="2">
        <f>Table3[[#This Row],[FwdDiv]]/Table3[[#This Row],[SharePrice]]</f>
        <v>5.9909439219784054E-2</v>
      </c>
    </row>
    <row r="728" spans="2:7" x14ac:dyDescent="0.2">
      <c r="B728" s="35">
        <v>44067</v>
      </c>
      <c r="C728">
        <v>87.2</v>
      </c>
      <c r="E728">
        <v>1.29</v>
      </c>
      <c r="F728">
        <f>Table3[[#This Row],[DivPay]]*4</f>
        <v>5.16</v>
      </c>
      <c r="G728" s="2">
        <f>Table3[[#This Row],[FwdDiv]]/Table3[[#This Row],[SharePrice]]</f>
        <v>5.9174311926605501E-2</v>
      </c>
    </row>
    <row r="729" spans="2:7" x14ac:dyDescent="0.2">
      <c r="B729" s="35">
        <v>44064</v>
      </c>
      <c r="C729">
        <v>85.08</v>
      </c>
      <c r="E729">
        <v>1.29</v>
      </c>
      <c r="F729">
        <f>Table3[[#This Row],[DivPay]]*4</f>
        <v>5.16</v>
      </c>
      <c r="G729" s="2">
        <f>Table3[[#This Row],[FwdDiv]]/Table3[[#This Row],[SharePrice]]</f>
        <v>6.0648801128349791E-2</v>
      </c>
    </row>
    <row r="730" spans="2:7" x14ac:dyDescent="0.2">
      <c r="B730" s="35">
        <v>44063</v>
      </c>
      <c r="C730">
        <v>84.81</v>
      </c>
      <c r="E730">
        <v>1.29</v>
      </c>
      <c r="F730">
        <f>Table3[[#This Row],[DivPay]]*4</f>
        <v>5.16</v>
      </c>
      <c r="G730" s="2">
        <f>Table3[[#This Row],[FwdDiv]]/Table3[[#This Row],[SharePrice]]</f>
        <v>6.0841881853555005E-2</v>
      </c>
    </row>
    <row r="731" spans="2:7" x14ac:dyDescent="0.2">
      <c r="B731" s="35">
        <v>44062</v>
      </c>
      <c r="C731">
        <v>86.39</v>
      </c>
      <c r="E731">
        <v>1.29</v>
      </c>
      <c r="F731">
        <f>Table3[[#This Row],[DivPay]]*4</f>
        <v>5.16</v>
      </c>
      <c r="G731" s="2">
        <f>Table3[[#This Row],[FwdDiv]]/Table3[[#This Row],[SharePrice]]</f>
        <v>5.9729135316587571E-2</v>
      </c>
    </row>
    <row r="732" spans="2:7" x14ac:dyDescent="0.2">
      <c r="B732" s="35">
        <v>44061</v>
      </c>
      <c r="C732">
        <v>87.63</v>
      </c>
      <c r="D732">
        <v>1.29</v>
      </c>
      <c r="E732">
        <v>1.29</v>
      </c>
      <c r="F732">
        <f>Table3[[#This Row],[DivPay]]*4</f>
        <v>5.16</v>
      </c>
      <c r="G732" s="2">
        <f>Table3[[#This Row],[FwdDiv]]/Table3[[#This Row],[SharePrice]]</f>
        <v>5.8883943854844238E-2</v>
      </c>
    </row>
    <row r="733" spans="2:7" x14ac:dyDescent="0.2">
      <c r="B733" s="35">
        <v>44060</v>
      </c>
      <c r="C733">
        <v>90.77</v>
      </c>
      <c r="E733">
        <v>1.29</v>
      </c>
      <c r="F733">
        <f>Table3[[#This Row],[DivPay]]*4</f>
        <v>5.16</v>
      </c>
      <c r="G733" s="2">
        <f>Table3[[#This Row],[FwdDiv]]/Table3[[#This Row],[SharePrice]]</f>
        <v>5.6846975873085827E-2</v>
      </c>
    </row>
    <row r="734" spans="2:7" x14ac:dyDescent="0.2">
      <c r="B734" s="35">
        <v>44057</v>
      </c>
      <c r="C734">
        <v>90.35</v>
      </c>
      <c r="E734">
        <v>1.29</v>
      </c>
      <c r="F734">
        <f>Table3[[#This Row],[DivPay]]*4</f>
        <v>5.16</v>
      </c>
      <c r="G734" s="2">
        <f>Table3[[#This Row],[FwdDiv]]/Table3[[#This Row],[SharePrice]]</f>
        <v>5.711123408965136E-2</v>
      </c>
    </row>
    <row r="735" spans="2:7" x14ac:dyDescent="0.2">
      <c r="B735" s="35">
        <v>44056</v>
      </c>
      <c r="C735">
        <v>89.82</v>
      </c>
      <c r="E735">
        <v>1.29</v>
      </c>
      <c r="F735">
        <f>Table3[[#This Row],[DivPay]]*4</f>
        <v>5.16</v>
      </c>
      <c r="G735" s="2">
        <f>Table3[[#This Row],[FwdDiv]]/Table3[[#This Row],[SharePrice]]</f>
        <v>5.7448229792919178E-2</v>
      </c>
    </row>
    <row r="736" spans="2:7" x14ac:dyDescent="0.2">
      <c r="B736" s="35">
        <v>44055</v>
      </c>
      <c r="C736">
        <v>90.72</v>
      </c>
      <c r="E736">
        <v>1.29</v>
      </c>
      <c r="F736">
        <f>Table3[[#This Row],[DivPay]]*4</f>
        <v>5.16</v>
      </c>
      <c r="G736" s="2">
        <f>Table3[[#This Row],[FwdDiv]]/Table3[[#This Row],[SharePrice]]</f>
        <v>5.6878306878306882E-2</v>
      </c>
    </row>
    <row r="737" spans="2:7" x14ac:dyDescent="0.2">
      <c r="B737" s="35">
        <v>44054</v>
      </c>
      <c r="C737">
        <v>89.62</v>
      </c>
      <c r="E737">
        <v>1.29</v>
      </c>
      <c r="F737">
        <f>Table3[[#This Row],[DivPay]]*4</f>
        <v>5.16</v>
      </c>
      <c r="G737" s="2">
        <f>Table3[[#This Row],[FwdDiv]]/Table3[[#This Row],[SharePrice]]</f>
        <v>5.7576433831733984E-2</v>
      </c>
    </row>
    <row r="738" spans="2:7" x14ac:dyDescent="0.2">
      <c r="B738" s="35">
        <v>44053</v>
      </c>
      <c r="C738">
        <v>89.73</v>
      </c>
      <c r="E738">
        <v>1.29</v>
      </c>
      <c r="F738">
        <f>Table3[[#This Row],[DivPay]]*4</f>
        <v>5.16</v>
      </c>
      <c r="G738" s="2">
        <f>Table3[[#This Row],[FwdDiv]]/Table3[[#This Row],[SharePrice]]</f>
        <v>5.7505850885991305E-2</v>
      </c>
    </row>
    <row r="739" spans="2:7" x14ac:dyDescent="0.2">
      <c r="B739" s="35">
        <v>44050</v>
      </c>
      <c r="C739">
        <v>86.8</v>
      </c>
      <c r="E739">
        <v>1.29</v>
      </c>
      <c r="F739">
        <f>Table3[[#This Row],[DivPay]]*4</f>
        <v>5.16</v>
      </c>
      <c r="G739" s="2">
        <f>Table3[[#This Row],[FwdDiv]]/Table3[[#This Row],[SharePrice]]</f>
        <v>5.9447004608294933E-2</v>
      </c>
    </row>
    <row r="740" spans="2:7" x14ac:dyDescent="0.2">
      <c r="B740" s="35">
        <v>44049</v>
      </c>
      <c r="C740">
        <v>87.47</v>
      </c>
      <c r="E740">
        <v>1.29</v>
      </c>
      <c r="F740">
        <f>Table3[[#This Row],[DivPay]]*4</f>
        <v>5.16</v>
      </c>
      <c r="G740" s="2">
        <f>Table3[[#This Row],[FwdDiv]]/Table3[[#This Row],[SharePrice]]</f>
        <v>5.8991654281467937E-2</v>
      </c>
    </row>
    <row r="741" spans="2:7" x14ac:dyDescent="0.2">
      <c r="B741" s="35">
        <v>44048</v>
      </c>
      <c r="C741">
        <v>87.2</v>
      </c>
      <c r="E741">
        <v>1.29</v>
      </c>
      <c r="F741">
        <f>Table3[[#This Row],[DivPay]]*4</f>
        <v>5.16</v>
      </c>
      <c r="G741" s="2">
        <f>Table3[[#This Row],[FwdDiv]]/Table3[[#This Row],[SharePrice]]</f>
        <v>5.9174311926605501E-2</v>
      </c>
    </row>
    <row r="742" spans="2:7" x14ac:dyDescent="0.2">
      <c r="B742" s="35">
        <v>44047</v>
      </c>
      <c r="C742">
        <v>86.49</v>
      </c>
      <c r="E742">
        <v>1.29</v>
      </c>
      <c r="F742">
        <f>Table3[[#This Row],[DivPay]]*4</f>
        <v>5.16</v>
      </c>
      <c r="G742" s="2">
        <f>Table3[[#This Row],[FwdDiv]]/Table3[[#This Row],[SharePrice]]</f>
        <v>5.9660076309399936E-2</v>
      </c>
    </row>
    <row r="743" spans="2:7" x14ac:dyDescent="0.2">
      <c r="B743" s="35">
        <v>44046</v>
      </c>
      <c r="C743">
        <v>84.81</v>
      </c>
      <c r="E743">
        <v>1.29</v>
      </c>
      <c r="F743">
        <f>Table3[[#This Row],[DivPay]]*4</f>
        <v>5.16</v>
      </c>
      <c r="G743" s="2">
        <f>Table3[[#This Row],[FwdDiv]]/Table3[[#This Row],[SharePrice]]</f>
        <v>6.0841881853555005E-2</v>
      </c>
    </row>
    <row r="744" spans="2:7" x14ac:dyDescent="0.2">
      <c r="B744" s="35">
        <v>44043</v>
      </c>
      <c r="C744">
        <v>83.94</v>
      </c>
      <c r="E744">
        <v>1.29</v>
      </c>
      <c r="F744">
        <f>Table3[[#This Row],[DivPay]]*4</f>
        <v>5.16</v>
      </c>
      <c r="G744" s="2">
        <f>Table3[[#This Row],[FwdDiv]]/Table3[[#This Row],[SharePrice]]</f>
        <v>6.1472480343102216E-2</v>
      </c>
    </row>
    <row r="745" spans="2:7" x14ac:dyDescent="0.2">
      <c r="B745" s="35">
        <v>44042</v>
      </c>
      <c r="C745">
        <v>86.27</v>
      </c>
      <c r="E745">
        <v>1.29</v>
      </c>
      <c r="F745">
        <f>Table3[[#This Row],[DivPay]]*4</f>
        <v>5.16</v>
      </c>
      <c r="G745" s="2">
        <f>Table3[[#This Row],[FwdDiv]]/Table3[[#This Row],[SharePrice]]</f>
        <v>5.9812217456821609E-2</v>
      </c>
    </row>
    <row r="746" spans="2:7" x14ac:dyDescent="0.2">
      <c r="B746" s="35">
        <v>44041</v>
      </c>
      <c r="C746">
        <v>90.07</v>
      </c>
      <c r="E746">
        <v>1.29</v>
      </c>
      <c r="F746">
        <f>Table3[[#This Row],[DivPay]]*4</f>
        <v>5.16</v>
      </c>
      <c r="G746" s="2">
        <f>Table3[[#This Row],[FwdDiv]]/Table3[[#This Row],[SharePrice]]</f>
        <v>5.7288775396913516E-2</v>
      </c>
    </row>
    <row r="747" spans="2:7" x14ac:dyDescent="0.2">
      <c r="B747" s="35">
        <v>44040</v>
      </c>
      <c r="C747">
        <v>89.11</v>
      </c>
      <c r="E747">
        <v>1.29</v>
      </c>
      <c r="F747">
        <f>Table3[[#This Row],[DivPay]]*4</f>
        <v>5.16</v>
      </c>
      <c r="G747" s="2">
        <f>Table3[[#This Row],[FwdDiv]]/Table3[[#This Row],[SharePrice]]</f>
        <v>5.7905958927168669E-2</v>
      </c>
    </row>
    <row r="748" spans="2:7" x14ac:dyDescent="0.2">
      <c r="B748" s="35">
        <v>44039</v>
      </c>
      <c r="C748">
        <v>91.04</v>
      </c>
      <c r="E748">
        <v>1.29</v>
      </c>
      <c r="F748">
        <f>Table3[[#This Row],[DivPay]]*4</f>
        <v>5.16</v>
      </c>
      <c r="G748" s="2">
        <f>Table3[[#This Row],[FwdDiv]]/Table3[[#This Row],[SharePrice]]</f>
        <v>5.6678383128295255E-2</v>
      </c>
    </row>
    <row r="749" spans="2:7" x14ac:dyDescent="0.2">
      <c r="B749" s="35">
        <v>44036</v>
      </c>
      <c r="C749">
        <v>90.13</v>
      </c>
      <c r="E749">
        <v>1.29</v>
      </c>
      <c r="F749">
        <f>Table3[[#This Row],[DivPay]]*4</f>
        <v>5.16</v>
      </c>
      <c r="G749" s="2">
        <f>Table3[[#This Row],[FwdDiv]]/Table3[[#This Row],[SharePrice]]</f>
        <v>5.7250637967380454E-2</v>
      </c>
    </row>
    <row r="750" spans="2:7" x14ac:dyDescent="0.2">
      <c r="B750" s="35">
        <v>44035</v>
      </c>
      <c r="C750">
        <v>91.01</v>
      </c>
      <c r="E750">
        <v>1.29</v>
      </c>
      <c r="F750">
        <f>Table3[[#This Row],[DivPay]]*4</f>
        <v>5.16</v>
      </c>
      <c r="G750" s="2">
        <f>Table3[[#This Row],[FwdDiv]]/Table3[[#This Row],[SharePrice]]</f>
        <v>5.6697066256455333E-2</v>
      </c>
    </row>
    <row r="751" spans="2:7" x14ac:dyDescent="0.2">
      <c r="B751" s="35">
        <v>44034</v>
      </c>
      <c r="C751">
        <v>91.04</v>
      </c>
      <c r="E751">
        <v>1.29</v>
      </c>
      <c r="F751">
        <f>Table3[[#This Row],[DivPay]]*4</f>
        <v>5.16</v>
      </c>
      <c r="G751" s="2">
        <f>Table3[[#This Row],[FwdDiv]]/Table3[[#This Row],[SharePrice]]</f>
        <v>5.6678383128295255E-2</v>
      </c>
    </row>
    <row r="752" spans="2:7" x14ac:dyDescent="0.2">
      <c r="B752" s="35">
        <v>44033</v>
      </c>
      <c r="C752">
        <v>91.39</v>
      </c>
      <c r="E752">
        <v>1.29</v>
      </c>
      <c r="F752">
        <f>Table3[[#This Row],[DivPay]]*4</f>
        <v>5.16</v>
      </c>
      <c r="G752" s="2">
        <f>Table3[[#This Row],[FwdDiv]]/Table3[[#This Row],[SharePrice]]</f>
        <v>5.6461319619214356E-2</v>
      </c>
    </row>
    <row r="753" spans="2:7" x14ac:dyDescent="0.2">
      <c r="B753" s="35">
        <v>44032</v>
      </c>
      <c r="C753">
        <v>85.27</v>
      </c>
      <c r="E753">
        <v>1.29</v>
      </c>
      <c r="F753">
        <f>Table3[[#This Row],[DivPay]]*4</f>
        <v>5.16</v>
      </c>
      <c r="G753" s="2">
        <f>Table3[[#This Row],[FwdDiv]]/Table3[[#This Row],[SharePrice]]</f>
        <v>6.0513662483874756E-2</v>
      </c>
    </row>
    <row r="754" spans="2:7" x14ac:dyDescent="0.2">
      <c r="B754" s="35">
        <v>44029</v>
      </c>
      <c r="C754">
        <v>87.19</v>
      </c>
      <c r="E754">
        <v>1.29</v>
      </c>
      <c r="F754">
        <f>Table3[[#This Row],[DivPay]]*4</f>
        <v>5.16</v>
      </c>
      <c r="G754" s="2">
        <f>Table3[[#This Row],[FwdDiv]]/Table3[[#This Row],[SharePrice]]</f>
        <v>5.9181098749856637E-2</v>
      </c>
    </row>
    <row r="755" spans="2:7" x14ac:dyDescent="0.2">
      <c r="B755" s="35">
        <v>44028</v>
      </c>
      <c r="C755">
        <v>88.36</v>
      </c>
      <c r="E755">
        <v>1.29</v>
      </c>
      <c r="F755">
        <f>Table3[[#This Row],[DivPay]]*4</f>
        <v>5.16</v>
      </c>
      <c r="G755" s="2">
        <f>Table3[[#This Row],[FwdDiv]]/Table3[[#This Row],[SharePrice]]</f>
        <v>5.8397464916251703E-2</v>
      </c>
    </row>
    <row r="756" spans="2:7" x14ac:dyDescent="0.2">
      <c r="B756" s="35">
        <v>44027</v>
      </c>
      <c r="C756">
        <v>88.89</v>
      </c>
      <c r="E756">
        <v>1.29</v>
      </c>
      <c r="F756">
        <f>Table3[[#This Row],[DivPay]]*4</f>
        <v>5.16</v>
      </c>
      <c r="G756" s="2">
        <f>Table3[[#This Row],[FwdDiv]]/Table3[[#This Row],[SharePrice]]</f>
        <v>5.8049274384070197E-2</v>
      </c>
    </row>
    <row r="757" spans="2:7" x14ac:dyDescent="0.2">
      <c r="B757" s="35">
        <v>44026</v>
      </c>
      <c r="C757">
        <v>88.35</v>
      </c>
      <c r="E757">
        <v>1.29</v>
      </c>
      <c r="F757">
        <f>Table3[[#This Row],[DivPay]]*4</f>
        <v>5.16</v>
      </c>
      <c r="G757" s="2">
        <f>Table3[[#This Row],[FwdDiv]]/Table3[[#This Row],[SharePrice]]</f>
        <v>5.8404074702886256E-2</v>
      </c>
    </row>
    <row r="758" spans="2:7" x14ac:dyDescent="0.2">
      <c r="B758" s="35">
        <v>44025</v>
      </c>
      <c r="C758">
        <v>85.4</v>
      </c>
      <c r="E758">
        <v>1.29</v>
      </c>
      <c r="F758">
        <f>Table3[[#This Row],[DivPay]]*4</f>
        <v>5.16</v>
      </c>
      <c r="G758" s="2">
        <f>Table3[[#This Row],[FwdDiv]]/Table3[[#This Row],[SharePrice]]</f>
        <v>6.0421545667447306E-2</v>
      </c>
    </row>
    <row r="759" spans="2:7" x14ac:dyDescent="0.2">
      <c r="B759" s="35">
        <v>44022</v>
      </c>
      <c r="C759">
        <v>85.23</v>
      </c>
      <c r="E759">
        <v>1.29</v>
      </c>
      <c r="F759">
        <f>Table3[[#This Row],[DivPay]]*4</f>
        <v>5.16</v>
      </c>
      <c r="G759" s="2">
        <f>Table3[[#This Row],[FwdDiv]]/Table3[[#This Row],[SharePrice]]</f>
        <v>6.0542062653995074E-2</v>
      </c>
    </row>
    <row r="760" spans="2:7" x14ac:dyDescent="0.2">
      <c r="B760" s="35">
        <v>44021</v>
      </c>
      <c r="C760">
        <v>82.74</v>
      </c>
      <c r="E760">
        <v>1.29</v>
      </c>
      <c r="F760">
        <f>Table3[[#This Row],[DivPay]]*4</f>
        <v>5.16</v>
      </c>
      <c r="G760" s="2">
        <f>Table3[[#This Row],[FwdDiv]]/Table3[[#This Row],[SharePrice]]</f>
        <v>6.2364031907179124E-2</v>
      </c>
    </row>
    <row r="761" spans="2:7" x14ac:dyDescent="0.2">
      <c r="B761" s="35">
        <v>44020</v>
      </c>
      <c r="C761">
        <v>86.35</v>
      </c>
      <c r="E761">
        <v>1.29</v>
      </c>
      <c r="F761">
        <f>Table3[[#This Row],[DivPay]]*4</f>
        <v>5.16</v>
      </c>
      <c r="G761" s="2">
        <f>Table3[[#This Row],[FwdDiv]]/Table3[[#This Row],[SharePrice]]</f>
        <v>5.9756803705848301E-2</v>
      </c>
    </row>
    <row r="762" spans="2:7" x14ac:dyDescent="0.2">
      <c r="B762" s="35">
        <v>44019</v>
      </c>
      <c r="C762">
        <v>86.31</v>
      </c>
      <c r="E762">
        <v>1.29</v>
      </c>
      <c r="F762">
        <f>Table3[[#This Row],[DivPay]]*4</f>
        <v>5.16</v>
      </c>
      <c r="G762" s="2">
        <f>Table3[[#This Row],[FwdDiv]]/Table3[[#This Row],[SharePrice]]</f>
        <v>5.9784497740702124E-2</v>
      </c>
    </row>
    <row r="763" spans="2:7" x14ac:dyDescent="0.2">
      <c r="B763" s="35">
        <v>44018</v>
      </c>
      <c r="C763">
        <v>88.57</v>
      </c>
      <c r="E763">
        <v>1.29</v>
      </c>
      <c r="F763">
        <f>Table3[[#This Row],[DivPay]]*4</f>
        <v>5.16</v>
      </c>
      <c r="G763" s="2">
        <f>Table3[[#This Row],[FwdDiv]]/Table3[[#This Row],[SharePrice]]</f>
        <v>5.8259004177486737E-2</v>
      </c>
    </row>
    <row r="764" spans="2:7" x14ac:dyDescent="0.2">
      <c r="B764" s="35">
        <v>44014</v>
      </c>
      <c r="C764">
        <v>88.31</v>
      </c>
      <c r="E764">
        <v>1.29</v>
      </c>
      <c r="F764">
        <f>Table3[[#This Row],[DivPay]]*4</f>
        <v>5.16</v>
      </c>
      <c r="G764" s="2">
        <f>Table3[[#This Row],[FwdDiv]]/Table3[[#This Row],[SharePrice]]</f>
        <v>5.8430528818933306E-2</v>
      </c>
    </row>
    <row r="765" spans="2:7" x14ac:dyDescent="0.2">
      <c r="B765" s="35">
        <v>44013</v>
      </c>
      <c r="C765">
        <v>87.62</v>
      </c>
      <c r="E765">
        <v>1.29</v>
      </c>
      <c r="F765">
        <f>Table3[[#This Row],[DivPay]]*4</f>
        <v>5.16</v>
      </c>
      <c r="G765" s="2">
        <f>Table3[[#This Row],[FwdDiv]]/Table3[[#This Row],[SharePrice]]</f>
        <v>5.8890664231910521E-2</v>
      </c>
    </row>
    <row r="766" spans="2:7" x14ac:dyDescent="0.2">
      <c r="B766" s="35">
        <v>44012</v>
      </c>
      <c r="C766">
        <v>89.23</v>
      </c>
      <c r="E766">
        <v>1.29</v>
      </c>
      <c r="F766">
        <f>Table3[[#This Row],[DivPay]]*4</f>
        <v>5.16</v>
      </c>
      <c r="G766" s="2">
        <f>Table3[[#This Row],[FwdDiv]]/Table3[[#This Row],[SharePrice]]</f>
        <v>5.782808472486832E-2</v>
      </c>
    </row>
    <row r="767" spans="2:7" x14ac:dyDescent="0.2">
      <c r="B767" s="35">
        <v>44011</v>
      </c>
      <c r="C767">
        <v>87.67</v>
      </c>
      <c r="E767">
        <v>1.29</v>
      </c>
      <c r="F767">
        <f>Table3[[#This Row],[DivPay]]*4</f>
        <v>5.16</v>
      </c>
      <c r="G767" s="2">
        <f>Table3[[#This Row],[FwdDiv]]/Table3[[#This Row],[SharePrice]]</f>
        <v>5.8857077677654843E-2</v>
      </c>
    </row>
    <row r="768" spans="2:7" x14ac:dyDescent="0.2">
      <c r="B768" s="35">
        <v>44008</v>
      </c>
      <c r="C768">
        <v>86.46</v>
      </c>
      <c r="E768">
        <v>1.29</v>
      </c>
      <c r="F768">
        <f>Table3[[#This Row],[DivPay]]*4</f>
        <v>5.16</v>
      </c>
      <c r="G768" s="2">
        <f>Table3[[#This Row],[FwdDiv]]/Table3[[#This Row],[SharePrice]]</f>
        <v>5.9680777238029149E-2</v>
      </c>
    </row>
    <row r="769" spans="2:7" x14ac:dyDescent="0.2">
      <c r="B769" s="35">
        <v>44007</v>
      </c>
      <c r="C769">
        <v>89.21</v>
      </c>
      <c r="E769">
        <v>1.29</v>
      </c>
      <c r="F769">
        <f>Table3[[#This Row],[DivPay]]*4</f>
        <v>5.16</v>
      </c>
      <c r="G769" s="2">
        <f>Table3[[#This Row],[FwdDiv]]/Table3[[#This Row],[SharePrice]]</f>
        <v>5.7841049209729857E-2</v>
      </c>
    </row>
    <row r="770" spans="2:7" x14ac:dyDescent="0.2">
      <c r="B770" s="35">
        <v>44006</v>
      </c>
      <c r="C770">
        <v>87.64</v>
      </c>
      <c r="E770">
        <v>1.29</v>
      </c>
      <c r="F770">
        <f>Table3[[#This Row],[DivPay]]*4</f>
        <v>5.16</v>
      </c>
      <c r="G770" s="2">
        <f>Table3[[#This Row],[FwdDiv]]/Table3[[#This Row],[SharePrice]]</f>
        <v>5.8877225011410315E-2</v>
      </c>
    </row>
    <row r="771" spans="2:7" x14ac:dyDescent="0.2">
      <c r="B771" s="35">
        <v>44005</v>
      </c>
      <c r="C771">
        <v>91.44</v>
      </c>
      <c r="E771">
        <v>1.29</v>
      </c>
      <c r="F771">
        <f>Table3[[#This Row],[DivPay]]*4</f>
        <v>5.16</v>
      </c>
      <c r="G771" s="2">
        <f>Table3[[#This Row],[FwdDiv]]/Table3[[#This Row],[SharePrice]]</f>
        <v>5.6430446194225728E-2</v>
      </c>
    </row>
    <row r="772" spans="2:7" x14ac:dyDescent="0.2">
      <c r="B772" s="35">
        <v>44004</v>
      </c>
      <c r="C772">
        <v>91.59</v>
      </c>
      <c r="E772">
        <v>1.29</v>
      </c>
      <c r="F772">
        <f>Table3[[#This Row],[DivPay]]*4</f>
        <v>5.16</v>
      </c>
      <c r="G772" s="2">
        <f>Table3[[#This Row],[FwdDiv]]/Table3[[#This Row],[SharePrice]]</f>
        <v>5.6338028169014086E-2</v>
      </c>
    </row>
    <row r="773" spans="2:7" x14ac:dyDescent="0.2">
      <c r="B773" s="35">
        <v>44001</v>
      </c>
      <c r="C773">
        <v>90.63</v>
      </c>
      <c r="E773">
        <v>1.29</v>
      </c>
      <c r="F773">
        <f>Table3[[#This Row],[DivPay]]*4</f>
        <v>5.16</v>
      </c>
      <c r="G773" s="2">
        <f>Table3[[#This Row],[FwdDiv]]/Table3[[#This Row],[SharePrice]]</f>
        <v>5.6934789804700438E-2</v>
      </c>
    </row>
    <row r="774" spans="2:7" x14ac:dyDescent="0.2">
      <c r="B774" s="35">
        <v>44000</v>
      </c>
      <c r="C774">
        <v>91.94</v>
      </c>
      <c r="E774">
        <v>1.29</v>
      </c>
      <c r="F774">
        <f>Table3[[#This Row],[DivPay]]*4</f>
        <v>5.16</v>
      </c>
      <c r="G774" s="2">
        <f>Table3[[#This Row],[FwdDiv]]/Table3[[#This Row],[SharePrice]]</f>
        <v>5.612355884272352E-2</v>
      </c>
    </row>
    <row r="775" spans="2:7" x14ac:dyDescent="0.2">
      <c r="B775" s="35">
        <v>43999</v>
      </c>
      <c r="C775">
        <v>91.54</v>
      </c>
      <c r="E775">
        <v>1.29</v>
      </c>
      <c r="F775">
        <f>Table3[[#This Row],[DivPay]]*4</f>
        <v>5.16</v>
      </c>
      <c r="G775" s="2">
        <f>Table3[[#This Row],[FwdDiv]]/Table3[[#This Row],[SharePrice]]</f>
        <v>5.6368800524360933E-2</v>
      </c>
    </row>
    <row r="776" spans="2:7" x14ac:dyDescent="0.2">
      <c r="B776" s="35">
        <v>43998</v>
      </c>
      <c r="C776">
        <v>94.03</v>
      </c>
      <c r="E776">
        <v>1.29</v>
      </c>
      <c r="F776">
        <f>Table3[[#This Row],[DivPay]]*4</f>
        <v>5.16</v>
      </c>
      <c r="G776" s="2">
        <f>Table3[[#This Row],[FwdDiv]]/Table3[[#This Row],[SharePrice]]</f>
        <v>5.4876103371264494E-2</v>
      </c>
    </row>
    <row r="777" spans="2:7" x14ac:dyDescent="0.2">
      <c r="B777" s="35">
        <v>43997</v>
      </c>
      <c r="C777">
        <v>91.23</v>
      </c>
      <c r="E777">
        <v>1.29</v>
      </c>
      <c r="F777">
        <f>Table3[[#This Row],[DivPay]]*4</f>
        <v>5.16</v>
      </c>
      <c r="G777" s="2">
        <f>Table3[[#This Row],[FwdDiv]]/Table3[[#This Row],[SharePrice]]</f>
        <v>5.6560341992765537E-2</v>
      </c>
    </row>
    <row r="778" spans="2:7" x14ac:dyDescent="0.2">
      <c r="B778" s="35">
        <v>43994</v>
      </c>
      <c r="C778">
        <v>92.39</v>
      </c>
      <c r="E778">
        <v>1.29</v>
      </c>
      <c r="F778">
        <f>Table3[[#This Row],[DivPay]]*4</f>
        <v>5.16</v>
      </c>
      <c r="G778" s="2">
        <f>Table3[[#This Row],[FwdDiv]]/Table3[[#This Row],[SharePrice]]</f>
        <v>5.5850200238121012E-2</v>
      </c>
    </row>
    <row r="779" spans="2:7" x14ac:dyDescent="0.2">
      <c r="B779" s="35">
        <v>43993</v>
      </c>
      <c r="C779">
        <v>89.37</v>
      </c>
      <c r="E779">
        <v>1.29</v>
      </c>
      <c r="F779">
        <f>Table3[[#This Row],[DivPay]]*4</f>
        <v>5.16</v>
      </c>
      <c r="G779" s="2">
        <f>Table3[[#This Row],[FwdDiv]]/Table3[[#This Row],[SharePrice]]</f>
        <v>5.7737495803961057E-2</v>
      </c>
    </row>
    <row r="780" spans="2:7" x14ac:dyDescent="0.2">
      <c r="B780" s="35">
        <v>43992</v>
      </c>
      <c r="C780">
        <v>97.58</v>
      </c>
      <c r="E780">
        <v>1.29</v>
      </c>
      <c r="F780">
        <f>Table3[[#This Row],[DivPay]]*4</f>
        <v>5.16</v>
      </c>
      <c r="G780" s="2">
        <f>Table3[[#This Row],[FwdDiv]]/Table3[[#This Row],[SharePrice]]</f>
        <v>5.2879688460750154E-2</v>
      </c>
    </row>
    <row r="781" spans="2:7" x14ac:dyDescent="0.2">
      <c r="B781" s="35">
        <v>43991</v>
      </c>
      <c r="C781">
        <v>101.53</v>
      </c>
      <c r="E781">
        <v>1.29</v>
      </c>
      <c r="F781">
        <f>Table3[[#This Row],[DivPay]]*4</f>
        <v>5.16</v>
      </c>
      <c r="G781" s="2">
        <f>Table3[[#This Row],[FwdDiv]]/Table3[[#This Row],[SharePrice]]</f>
        <v>5.0822417019600122E-2</v>
      </c>
    </row>
    <row r="782" spans="2:7" x14ac:dyDescent="0.2">
      <c r="B782" s="35">
        <v>43990</v>
      </c>
      <c r="C782">
        <v>103.24</v>
      </c>
      <c r="E782">
        <v>1.29</v>
      </c>
      <c r="F782">
        <f>Table3[[#This Row],[DivPay]]*4</f>
        <v>5.16</v>
      </c>
      <c r="G782" s="2">
        <f>Table3[[#This Row],[FwdDiv]]/Table3[[#This Row],[SharePrice]]</f>
        <v>4.9980627663696243E-2</v>
      </c>
    </row>
    <row r="783" spans="2:7" x14ac:dyDescent="0.2">
      <c r="B783" s="35">
        <v>43987</v>
      </c>
      <c r="C783">
        <v>100.81</v>
      </c>
      <c r="E783">
        <v>1.29</v>
      </c>
      <c r="F783">
        <f>Table3[[#This Row],[DivPay]]*4</f>
        <v>5.16</v>
      </c>
      <c r="G783" s="2">
        <f>Table3[[#This Row],[FwdDiv]]/Table3[[#This Row],[SharePrice]]</f>
        <v>5.1185398273980755E-2</v>
      </c>
    </row>
    <row r="784" spans="2:7" x14ac:dyDescent="0.2">
      <c r="B784" s="35">
        <v>43986</v>
      </c>
      <c r="C784">
        <v>96.28</v>
      </c>
      <c r="E784">
        <v>1.29</v>
      </c>
      <c r="F784">
        <f>Table3[[#This Row],[DivPay]]*4</f>
        <v>5.16</v>
      </c>
      <c r="G784" s="2">
        <f>Table3[[#This Row],[FwdDiv]]/Table3[[#This Row],[SharePrice]]</f>
        <v>5.3593685085168263E-2</v>
      </c>
    </row>
    <row r="785" spans="2:7" x14ac:dyDescent="0.2">
      <c r="B785" s="35">
        <v>43985</v>
      </c>
      <c r="C785">
        <v>97.18</v>
      </c>
      <c r="E785">
        <v>1.29</v>
      </c>
      <c r="F785">
        <f>Table3[[#This Row],[DivPay]]*4</f>
        <v>5.16</v>
      </c>
      <c r="G785" s="2">
        <f>Table3[[#This Row],[FwdDiv]]/Table3[[#This Row],[SharePrice]]</f>
        <v>5.3097345132743362E-2</v>
      </c>
    </row>
    <row r="786" spans="2:7" x14ac:dyDescent="0.2">
      <c r="B786" s="35">
        <v>43984</v>
      </c>
      <c r="C786">
        <v>94.69</v>
      </c>
      <c r="E786">
        <v>1.29</v>
      </c>
      <c r="F786">
        <f>Table3[[#This Row],[DivPay]]*4</f>
        <v>5.16</v>
      </c>
      <c r="G786" s="2">
        <f>Table3[[#This Row],[FwdDiv]]/Table3[[#This Row],[SharePrice]]</f>
        <v>5.449361072974971E-2</v>
      </c>
    </row>
    <row r="787" spans="2:7" x14ac:dyDescent="0.2">
      <c r="B787" s="35">
        <v>43983</v>
      </c>
      <c r="C787">
        <v>92.79</v>
      </c>
      <c r="E787">
        <v>1.29</v>
      </c>
      <c r="F787">
        <f>Table3[[#This Row],[DivPay]]*4</f>
        <v>5.16</v>
      </c>
      <c r="G787" s="2">
        <f>Table3[[#This Row],[FwdDiv]]/Table3[[#This Row],[SharePrice]]</f>
        <v>5.5609440672486257E-2</v>
      </c>
    </row>
    <row r="788" spans="2:7" x14ac:dyDescent="0.2">
      <c r="B788" s="35">
        <v>43980</v>
      </c>
      <c r="C788">
        <v>91.7</v>
      </c>
      <c r="E788">
        <v>1.29</v>
      </c>
      <c r="F788">
        <f>Table3[[#This Row],[DivPay]]*4</f>
        <v>5.16</v>
      </c>
      <c r="G788" s="2">
        <f>Table3[[#This Row],[FwdDiv]]/Table3[[#This Row],[SharePrice]]</f>
        <v>5.6270447110141765E-2</v>
      </c>
    </row>
    <row r="789" spans="2:7" x14ac:dyDescent="0.2">
      <c r="B789" s="35">
        <v>43979</v>
      </c>
      <c r="C789">
        <v>90.87</v>
      </c>
      <c r="E789">
        <v>1.29</v>
      </c>
      <c r="F789">
        <f>Table3[[#This Row],[DivPay]]*4</f>
        <v>5.16</v>
      </c>
      <c r="G789" s="2">
        <f>Table3[[#This Row],[FwdDiv]]/Table3[[#This Row],[SharePrice]]</f>
        <v>5.6784417299438755E-2</v>
      </c>
    </row>
    <row r="790" spans="2:7" x14ac:dyDescent="0.2">
      <c r="B790" s="35">
        <v>43978</v>
      </c>
      <c r="C790">
        <v>93.9</v>
      </c>
      <c r="E790">
        <v>1.29</v>
      </c>
      <c r="F790">
        <f>Table3[[#This Row],[DivPay]]*4</f>
        <v>5.16</v>
      </c>
      <c r="G790" s="2">
        <f>Table3[[#This Row],[FwdDiv]]/Table3[[#This Row],[SharePrice]]</f>
        <v>5.4952076677316289E-2</v>
      </c>
    </row>
    <row r="791" spans="2:7" x14ac:dyDescent="0.2">
      <c r="B791" s="35">
        <v>43977</v>
      </c>
      <c r="C791">
        <v>93.3</v>
      </c>
      <c r="E791">
        <v>1.29</v>
      </c>
      <c r="F791">
        <f>Table3[[#This Row],[DivPay]]*4</f>
        <v>5.16</v>
      </c>
      <c r="G791" s="2">
        <f>Table3[[#This Row],[FwdDiv]]/Table3[[#This Row],[SharePrice]]</f>
        <v>5.5305466237942129E-2</v>
      </c>
    </row>
    <row r="792" spans="2:7" x14ac:dyDescent="0.2">
      <c r="B792" s="35">
        <v>43973</v>
      </c>
      <c r="C792">
        <v>90.28</v>
      </c>
      <c r="E792">
        <v>1.29</v>
      </c>
      <c r="F792">
        <f>Table3[[#This Row],[DivPay]]*4</f>
        <v>5.16</v>
      </c>
      <c r="G792" s="2">
        <f>Table3[[#This Row],[FwdDiv]]/Table3[[#This Row],[SharePrice]]</f>
        <v>5.7155516171909615E-2</v>
      </c>
    </row>
    <row r="793" spans="2:7" x14ac:dyDescent="0.2">
      <c r="B793" s="35">
        <v>43972</v>
      </c>
      <c r="C793">
        <v>92.04</v>
      </c>
      <c r="E793">
        <v>1.29</v>
      </c>
      <c r="F793">
        <f>Table3[[#This Row],[DivPay]]*4</f>
        <v>5.16</v>
      </c>
      <c r="G793" s="2">
        <f>Table3[[#This Row],[FwdDiv]]/Table3[[#This Row],[SharePrice]]</f>
        <v>5.6062581486310298E-2</v>
      </c>
    </row>
    <row r="794" spans="2:7" x14ac:dyDescent="0.2">
      <c r="B794" s="35">
        <v>43971</v>
      </c>
      <c r="C794">
        <v>93</v>
      </c>
      <c r="E794">
        <v>1.29</v>
      </c>
      <c r="F794">
        <f>Table3[[#This Row],[DivPay]]*4</f>
        <v>5.16</v>
      </c>
      <c r="G794" s="2">
        <f>Table3[[#This Row],[FwdDiv]]/Table3[[#This Row],[SharePrice]]</f>
        <v>5.548387096774194E-2</v>
      </c>
    </row>
    <row r="795" spans="2:7" x14ac:dyDescent="0.2">
      <c r="B795" s="35">
        <v>43970</v>
      </c>
      <c r="C795">
        <v>89.62</v>
      </c>
      <c r="E795">
        <v>1.29</v>
      </c>
      <c r="F795">
        <f>Table3[[#This Row],[DivPay]]*4</f>
        <v>5.16</v>
      </c>
      <c r="G795" s="2">
        <f>Table3[[#This Row],[FwdDiv]]/Table3[[#This Row],[SharePrice]]</f>
        <v>5.7576433831733984E-2</v>
      </c>
    </row>
    <row r="796" spans="2:7" x14ac:dyDescent="0.2">
      <c r="B796" s="35">
        <v>43969</v>
      </c>
      <c r="C796">
        <v>92.55</v>
      </c>
      <c r="D796">
        <v>1.29</v>
      </c>
      <c r="E796">
        <v>1.29</v>
      </c>
      <c r="F796">
        <f>Table3[[#This Row],[DivPay]]*4</f>
        <v>5.16</v>
      </c>
      <c r="G796" s="2">
        <f>Table3[[#This Row],[FwdDiv]]/Table3[[#This Row],[SharePrice]]</f>
        <v>5.5753646677471638E-2</v>
      </c>
    </row>
    <row r="797" spans="2:7" x14ac:dyDescent="0.2">
      <c r="B797" s="35">
        <v>43966</v>
      </c>
      <c r="C797">
        <v>89.16</v>
      </c>
      <c r="E797">
        <v>1.29</v>
      </c>
      <c r="F797">
        <f>Table3[[#This Row],[DivPay]]*4</f>
        <v>5.16</v>
      </c>
      <c r="G797" s="2">
        <f>Table3[[#This Row],[FwdDiv]]/Table3[[#This Row],[SharePrice]]</f>
        <v>5.7873485868102294E-2</v>
      </c>
    </row>
    <row r="798" spans="2:7" x14ac:dyDescent="0.2">
      <c r="B798" s="35">
        <v>43965</v>
      </c>
      <c r="C798">
        <v>90.05</v>
      </c>
      <c r="E798">
        <v>1.29</v>
      </c>
      <c r="F798">
        <f>Table3[[#This Row],[DivPay]]*4</f>
        <v>5.16</v>
      </c>
      <c r="G798" s="2">
        <f>Table3[[#This Row],[FwdDiv]]/Table3[[#This Row],[SharePrice]]</f>
        <v>5.7301499167129379E-2</v>
      </c>
    </row>
    <row r="799" spans="2:7" x14ac:dyDescent="0.2">
      <c r="B799" s="35">
        <v>43964</v>
      </c>
      <c r="C799">
        <v>88.7</v>
      </c>
      <c r="E799">
        <v>1.29</v>
      </c>
      <c r="F799">
        <f>Table3[[#This Row],[DivPay]]*4</f>
        <v>5.16</v>
      </c>
      <c r="G799" s="2">
        <f>Table3[[#This Row],[FwdDiv]]/Table3[[#This Row],[SharePrice]]</f>
        <v>5.8173618940248029E-2</v>
      </c>
    </row>
    <row r="800" spans="2:7" x14ac:dyDescent="0.2">
      <c r="B800" s="35">
        <v>43963</v>
      </c>
      <c r="C800">
        <v>91.1</v>
      </c>
      <c r="E800">
        <v>1.29</v>
      </c>
      <c r="F800">
        <f>Table3[[#This Row],[DivPay]]*4</f>
        <v>5.16</v>
      </c>
      <c r="G800" s="2">
        <f>Table3[[#This Row],[FwdDiv]]/Table3[[#This Row],[SharePrice]]</f>
        <v>5.6641053787047209E-2</v>
      </c>
    </row>
    <row r="801" spans="2:7" x14ac:dyDescent="0.2">
      <c r="B801" s="35">
        <v>43962</v>
      </c>
      <c r="C801">
        <v>93.37</v>
      </c>
      <c r="E801">
        <v>1.29</v>
      </c>
      <c r="F801">
        <f>Table3[[#This Row],[DivPay]]*4</f>
        <v>5.16</v>
      </c>
      <c r="G801" s="2">
        <f>Table3[[#This Row],[FwdDiv]]/Table3[[#This Row],[SharePrice]]</f>
        <v>5.5264003427225018E-2</v>
      </c>
    </row>
    <row r="802" spans="2:7" x14ac:dyDescent="0.2">
      <c r="B802" s="35">
        <v>43959</v>
      </c>
      <c r="C802">
        <v>95.47</v>
      </c>
      <c r="E802">
        <v>1.29</v>
      </c>
      <c r="F802">
        <f>Table3[[#This Row],[DivPay]]*4</f>
        <v>5.16</v>
      </c>
      <c r="G802" s="2">
        <f>Table3[[#This Row],[FwdDiv]]/Table3[[#This Row],[SharePrice]]</f>
        <v>5.4048392165078035E-2</v>
      </c>
    </row>
    <row r="803" spans="2:7" x14ac:dyDescent="0.2">
      <c r="B803" s="35">
        <v>43958</v>
      </c>
      <c r="C803">
        <v>92.64</v>
      </c>
      <c r="E803">
        <v>1.29</v>
      </c>
      <c r="F803">
        <f>Table3[[#This Row],[DivPay]]*4</f>
        <v>5.16</v>
      </c>
      <c r="G803" s="2">
        <f>Table3[[#This Row],[FwdDiv]]/Table3[[#This Row],[SharePrice]]</f>
        <v>5.5699481865284978E-2</v>
      </c>
    </row>
    <row r="804" spans="2:7" x14ac:dyDescent="0.2">
      <c r="B804" s="35">
        <v>43957</v>
      </c>
      <c r="C804">
        <v>90.05</v>
      </c>
      <c r="E804">
        <v>1.29</v>
      </c>
      <c r="F804">
        <f>Table3[[#This Row],[DivPay]]*4</f>
        <v>5.16</v>
      </c>
      <c r="G804" s="2">
        <f>Table3[[#This Row],[FwdDiv]]/Table3[[#This Row],[SharePrice]]</f>
        <v>5.7301499167129379E-2</v>
      </c>
    </row>
    <row r="805" spans="2:7" x14ac:dyDescent="0.2">
      <c r="B805" s="35">
        <v>43956</v>
      </c>
      <c r="C805">
        <v>92.89</v>
      </c>
      <c r="E805">
        <v>1.29</v>
      </c>
      <c r="F805">
        <f>Table3[[#This Row],[DivPay]]*4</f>
        <v>5.16</v>
      </c>
      <c r="G805" s="2">
        <f>Table3[[#This Row],[FwdDiv]]/Table3[[#This Row],[SharePrice]]</f>
        <v>5.5549574765852087E-2</v>
      </c>
    </row>
    <row r="806" spans="2:7" x14ac:dyDescent="0.2">
      <c r="B806" s="35">
        <v>43955</v>
      </c>
      <c r="C806">
        <v>91.44</v>
      </c>
      <c r="E806">
        <v>1.29</v>
      </c>
      <c r="F806">
        <f>Table3[[#This Row],[DivPay]]*4</f>
        <v>5.16</v>
      </c>
      <c r="G806" s="2">
        <f>Table3[[#This Row],[FwdDiv]]/Table3[[#This Row],[SharePrice]]</f>
        <v>5.6430446194225728E-2</v>
      </c>
    </row>
    <row r="807" spans="2:7" x14ac:dyDescent="0.2">
      <c r="B807" s="35">
        <v>43952</v>
      </c>
      <c r="C807">
        <v>89.44</v>
      </c>
      <c r="E807">
        <v>1.29</v>
      </c>
      <c r="F807">
        <f>Table3[[#This Row],[DivPay]]*4</f>
        <v>5.16</v>
      </c>
      <c r="G807" s="2">
        <f>Table3[[#This Row],[FwdDiv]]/Table3[[#This Row],[SharePrice]]</f>
        <v>5.7692307692307696E-2</v>
      </c>
    </row>
    <row r="808" spans="2:7" x14ac:dyDescent="0.2">
      <c r="B808" s="35">
        <v>43951</v>
      </c>
      <c r="C808">
        <v>92</v>
      </c>
      <c r="E808">
        <v>1.29</v>
      </c>
      <c r="F808">
        <f>Table3[[#This Row],[DivPay]]*4</f>
        <v>5.16</v>
      </c>
      <c r="G808" s="2">
        <f>Table3[[#This Row],[FwdDiv]]/Table3[[#This Row],[SharePrice]]</f>
        <v>5.6086956521739131E-2</v>
      </c>
    </row>
    <row r="809" spans="2:7" x14ac:dyDescent="0.2">
      <c r="B809" s="35">
        <v>43950</v>
      </c>
      <c r="C809">
        <v>94.62</v>
      </c>
      <c r="E809">
        <v>1.29</v>
      </c>
      <c r="F809">
        <f>Table3[[#This Row],[DivPay]]*4</f>
        <v>5.16</v>
      </c>
      <c r="G809" s="2">
        <f>Table3[[#This Row],[FwdDiv]]/Table3[[#This Row],[SharePrice]]</f>
        <v>5.4533925174381735E-2</v>
      </c>
    </row>
    <row r="810" spans="2:7" x14ac:dyDescent="0.2">
      <c r="B810" s="35">
        <v>43949</v>
      </c>
      <c r="C810">
        <v>89.91</v>
      </c>
      <c r="E810">
        <v>1.29</v>
      </c>
      <c r="F810">
        <f>Table3[[#This Row],[DivPay]]*4</f>
        <v>5.16</v>
      </c>
      <c r="G810" s="2">
        <f>Table3[[#This Row],[FwdDiv]]/Table3[[#This Row],[SharePrice]]</f>
        <v>5.7390724057390728E-2</v>
      </c>
    </row>
    <row r="811" spans="2:7" x14ac:dyDescent="0.2">
      <c r="B811" s="35">
        <v>43948</v>
      </c>
      <c r="C811">
        <v>89.71</v>
      </c>
      <c r="E811">
        <v>1.29</v>
      </c>
      <c r="F811">
        <f>Table3[[#This Row],[DivPay]]*4</f>
        <v>5.16</v>
      </c>
      <c r="G811" s="2">
        <f>Table3[[#This Row],[FwdDiv]]/Table3[[#This Row],[SharePrice]]</f>
        <v>5.7518671274105454E-2</v>
      </c>
    </row>
    <row r="812" spans="2:7" x14ac:dyDescent="0.2">
      <c r="B812" s="35">
        <v>43945</v>
      </c>
      <c r="C812">
        <v>87.01</v>
      </c>
      <c r="E812">
        <v>1.29</v>
      </c>
      <c r="F812">
        <f>Table3[[#This Row],[DivPay]]*4</f>
        <v>5.16</v>
      </c>
      <c r="G812" s="2">
        <f>Table3[[#This Row],[FwdDiv]]/Table3[[#This Row],[SharePrice]]</f>
        <v>5.9303528330077002E-2</v>
      </c>
    </row>
    <row r="813" spans="2:7" x14ac:dyDescent="0.2">
      <c r="B813" s="35">
        <v>43944</v>
      </c>
      <c r="C813">
        <v>86.8</v>
      </c>
      <c r="E813">
        <v>1.29</v>
      </c>
      <c r="F813">
        <f>Table3[[#This Row],[DivPay]]*4</f>
        <v>5.16</v>
      </c>
      <c r="G813" s="2">
        <f>Table3[[#This Row],[FwdDiv]]/Table3[[#This Row],[SharePrice]]</f>
        <v>5.9447004608294933E-2</v>
      </c>
    </row>
    <row r="814" spans="2:7" x14ac:dyDescent="0.2">
      <c r="B814" s="35">
        <v>43943</v>
      </c>
      <c r="C814">
        <v>84.44</v>
      </c>
      <c r="E814">
        <v>1.29</v>
      </c>
      <c r="F814">
        <f>Table3[[#This Row],[DivPay]]*4</f>
        <v>5.16</v>
      </c>
      <c r="G814" s="2">
        <f>Table3[[#This Row],[FwdDiv]]/Table3[[#This Row],[SharePrice]]</f>
        <v>6.1108479393652299E-2</v>
      </c>
    </row>
    <row r="815" spans="2:7" x14ac:dyDescent="0.2">
      <c r="B815" s="35">
        <v>43942</v>
      </c>
      <c r="C815">
        <v>81.64</v>
      </c>
      <c r="E815">
        <v>1.29</v>
      </c>
      <c r="F815">
        <f>Table3[[#This Row],[DivPay]]*4</f>
        <v>5.16</v>
      </c>
      <c r="G815" s="2">
        <f>Table3[[#This Row],[FwdDiv]]/Table3[[#This Row],[SharePrice]]</f>
        <v>6.320431161195493E-2</v>
      </c>
    </row>
    <row r="816" spans="2:7" x14ac:dyDescent="0.2">
      <c r="B816" s="35">
        <v>43941</v>
      </c>
      <c r="C816">
        <v>83.57</v>
      </c>
      <c r="E816">
        <v>1.29</v>
      </c>
      <c r="F816">
        <f>Table3[[#This Row],[DivPay]]*4</f>
        <v>5.16</v>
      </c>
      <c r="G816" s="2">
        <f>Table3[[#This Row],[FwdDiv]]/Table3[[#This Row],[SharePrice]]</f>
        <v>6.1744645207610395E-2</v>
      </c>
    </row>
    <row r="817" spans="2:7" x14ac:dyDescent="0.2">
      <c r="B817" s="35">
        <v>43938</v>
      </c>
      <c r="C817">
        <v>87.17</v>
      </c>
      <c r="E817">
        <v>1.29</v>
      </c>
      <c r="F817">
        <f>Table3[[#This Row],[DivPay]]*4</f>
        <v>5.16</v>
      </c>
      <c r="G817" s="2">
        <f>Table3[[#This Row],[FwdDiv]]/Table3[[#This Row],[SharePrice]]</f>
        <v>5.9194677067798553E-2</v>
      </c>
    </row>
    <row r="818" spans="2:7" x14ac:dyDescent="0.2">
      <c r="B818" s="35">
        <v>43937</v>
      </c>
      <c r="C818">
        <v>79.989999999999995</v>
      </c>
      <c r="E818">
        <v>1.29</v>
      </c>
      <c r="F818">
        <f>Table3[[#This Row],[DivPay]]*4</f>
        <v>5.16</v>
      </c>
      <c r="G818" s="2">
        <f>Table3[[#This Row],[FwdDiv]]/Table3[[#This Row],[SharePrice]]</f>
        <v>6.4508063507938501E-2</v>
      </c>
    </row>
    <row r="819" spans="2:7" x14ac:dyDescent="0.2">
      <c r="B819" s="35">
        <v>43936</v>
      </c>
      <c r="C819">
        <v>82.49</v>
      </c>
      <c r="E819">
        <v>1.29</v>
      </c>
      <c r="F819">
        <f>Table3[[#This Row],[DivPay]]*4</f>
        <v>5.16</v>
      </c>
      <c r="G819" s="2">
        <f>Table3[[#This Row],[FwdDiv]]/Table3[[#This Row],[SharePrice]]</f>
        <v>6.2553036731725062E-2</v>
      </c>
    </row>
    <row r="820" spans="2:7" x14ac:dyDescent="0.2">
      <c r="B820" s="35">
        <v>43935</v>
      </c>
      <c r="C820">
        <v>84.61</v>
      </c>
      <c r="E820">
        <v>1.29</v>
      </c>
      <c r="F820">
        <f>Table3[[#This Row],[DivPay]]*4</f>
        <v>5.16</v>
      </c>
      <c r="G820" s="2">
        <f>Table3[[#This Row],[FwdDiv]]/Table3[[#This Row],[SharePrice]]</f>
        <v>6.0985699089942086E-2</v>
      </c>
    </row>
    <row r="821" spans="2:7" x14ac:dyDescent="0.2">
      <c r="B821" s="35">
        <v>43934</v>
      </c>
      <c r="C821">
        <v>84.91</v>
      </c>
      <c r="E821">
        <v>1.29</v>
      </c>
      <c r="F821">
        <f>Table3[[#This Row],[DivPay]]*4</f>
        <v>5.16</v>
      </c>
      <c r="G821" s="2">
        <f>Table3[[#This Row],[FwdDiv]]/Table3[[#This Row],[SharePrice]]</f>
        <v>6.0770227299493586E-2</v>
      </c>
    </row>
    <row r="822" spans="2:7" x14ac:dyDescent="0.2">
      <c r="B822" s="35">
        <v>43930</v>
      </c>
      <c r="C822">
        <v>84.31</v>
      </c>
      <c r="E822">
        <v>1.29</v>
      </c>
      <c r="F822">
        <f>Table3[[#This Row],[DivPay]]*4</f>
        <v>5.16</v>
      </c>
      <c r="G822" s="2">
        <f>Table3[[#This Row],[FwdDiv]]/Table3[[#This Row],[SharePrice]]</f>
        <v>6.1202704305539084E-2</v>
      </c>
    </row>
    <row r="823" spans="2:7" x14ac:dyDescent="0.2">
      <c r="B823" s="35">
        <v>43929</v>
      </c>
      <c r="C823">
        <v>85.98</v>
      </c>
      <c r="E823">
        <v>1.29</v>
      </c>
      <c r="F823">
        <f>Table3[[#This Row],[DivPay]]*4</f>
        <v>5.16</v>
      </c>
      <c r="G823" s="2">
        <f>Table3[[#This Row],[FwdDiv]]/Table3[[#This Row],[SharePrice]]</f>
        <v>6.0013956734124213E-2</v>
      </c>
    </row>
    <row r="824" spans="2:7" x14ac:dyDescent="0.2">
      <c r="B824" s="35">
        <v>43928</v>
      </c>
      <c r="C824">
        <v>80.92</v>
      </c>
      <c r="E824">
        <v>1.29</v>
      </c>
      <c r="F824">
        <f>Table3[[#This Row],[DivPay]]*4</f>
        <v>5.16</v>
      </c>
      <c r="G824" s="2">
        <f>Table3[[#This Row],[FwdDiv]]/Table3[[#This Row],[SharePrice]]</f>
        <v>6.3766683143845773E-2</v>
      </c>
    </row>
    <row r="825" spans="2:7" x14ac:dyDescent="0.2">
      <c r="B825" s="35">
        <v>43927</v>
      </c>
      <c r="C825">
        <v>80.39</v>
      </c>
      <c r="E825">
        <v>1.29</v>
      </c>
      <c r="F825">
        <f>Table3[[#This Row],[DivPay]]*4</f>
        <v>5.16</v>
      </c>
      <c r="G825" s="2">
        <f>Table3[[#This Row],[FwdDiv]]/Table3[[#This Row],[SharePrice]]</f>
        <v>6.4187087946261975E-2</v>
      </c>
    </row>
    <row r="826" spans="2:7" x14ac:dyDescent="0.2">
      <c r="B826" s="35">
        <v>43924</v>
      </c>
      <c r="C826">
        <v>75.11</v>
      </c>
      <c r="E826">
        <v>1.29</v>
      </c>
      <c r="F826">
        <f>Table3[[#This Row],[DivPay]]*4</f>
        <v>5.16</v>
      </c>
      <c r="G826" s="2">
        <f>Table3[[#This Row],[FwdDiv]]/Table3[[#This Row],[SharePrice]]</f>
        <v>6.8699241113034215E-2</v>
      </c>
    </row>
    <row r="827" spans="2:7" x14ac:dyDescent="0.2">
      <c r="B827" s="35">
        <v>43923</v>
      </c>
      <c r="C827">
        <v>76.12</v>
      </c>
      <c r="E827">
        <v>1.29</v>
      </c>
      <c r="F827">
        <f>Table3[[#This Row],[DivPay]]*4</f>
        <v>5.16</v>
      </c>
      <c r="G827" s="2">
        <f>Table3[[#This Row],[FwdDiv]]/Table3[[#This Row],[SharePrice]]</f>
        <v>6.7787703625853915E-2</v>
      </c>
    </row>
    <row r="828" spans="2:7" x14ac:dyDescent="0.2">
      <c r="B828" s="35">
        <v>43922</v>
      </c>
      <c r="C828">
        <v>68.56</v>
      </c>
      <c r="E828">
        <v>1.29</v>
      </c>
      <c r="F828">
        <f>Table3[[#This Row],[DivPay]]*4</f>
        <v>5.16</v>
      </c>
      <c r="G828" s="2">
        <f>Table3[[#This Row],[FwdDiv]]/Table3[[#This Row],[SharePrice]]</f>
        <v>7.5262543757292882E-2</v>
      </c>
    </row>
    <row r="829" spans="2:7" x14ac:dyDescent="0.2">
      <c r="B829" s="35">
        <v>43921</v>
      </c>
      <c r="C829">
        <v>72.459999999999994</v>
      </c>
      <c r="E829">
        <v>1.29</v>
      </c>
      <c r="F829">
        <f>Table3[[#This Row],[DivPay]]*4</f>
        <v>5.16</v>
      </c>
      <c r="G829" s="2">
        <f>Table3[[#This Row],[FwdDiv]]/Table3[[#This Row],[SharePrice]]</f>
        <v>7.1211703008556448E-2</v>
      </c>
    </row>
    <row r="830" spans="2:7" x14ac:dyDescent="0.2">
      <c r="B830" s="35">
        <v>43920</v>
      </c>
      <c r="C830">
        <v>71.95</v>
      </c>
      <c r="E830">
        <v>1.29</v>
      </c>
      <c r="F830">
        <f>Table3[[#This Row],[DivPay]]*4</f>
        <v>5.16</v>
      </c>
      <c r="G830" s="2">
        <f>Table3[[#This Row],[FwdDiv]]/Table3[[#This Row],[SharePrice]]</f>
        <v>7.1716469770674085E-2</v>
      </c>
    </row>
    <row r="831" spans="2:7" x14ac:dyDescent="0.2">
      <c r="B831" s="35">
        <v>43917</v>
      </c>
      <c r="C831">
        <v>68.78</v>
      </c>
      <c r="E831">
        <v>1.29</v>
      </c>
      <c r="F831">
        <f>Table3[[#This Row],[DivPay]]*4</f>
        <v>5.16</v>
      </c>
      <c r="G831" s="2">
        <f>Table3[[#This Row],[FwdDiv]]/Table3[[#This Row],[SharePrice]]</f>
        <v>7.5021808665309678E-2</v>
      </c>
    </row>
    <row r="832" spans="2:7" x14ac:dyDescent="0.2">
      <c r="B832" s="35">
        <v>43916</v>
      </c>
      <c r="C832">
        <v>76.38</v>
      </c>
      <c r="E832">
        <v>1.29</v>
      </c>
      <c r="F832">
        <f>Table3[[#This Row],[DivPay]]*4</f>
        <v>5.16</v>
      </c>
      <c r="G832" s="2">
        <f>Table3[[#This Row],[FwdDiv]]/Table3[[#This Row],[SharePrice]]</f>
        <v>6.7556952081696792E-2</v>
      </c>
    </row>
    <row r="833" spans="2:7" x14ac:dyDescent="0.2">
      <c r="B833" s="35">
        <v>43915</v>
      </c>
      <c r="C833">
        <v>69.27</v>
      </c>
      <c r="E833">
        <v>1.29</v>
      </c>
      <c r="F833">
        <f>Table3[[#This Row],[DivPay]]*4</f>
        <v>5.16</v>
      </c>
      <c r="G833" s="2">
        <f>Table3[[#This Row],[FwdDiv]]/Table3[[#This Row],[SharePrice]]</f>
        <v>7.4491121697704638E-2</v>
      </c>
    </row>
    <row r="834" spans="2:7" x14ac:dyDescent="0.2">
      <c r="B834" s="35">
        <v>43914</v>
      </c>
      <c r="C834">
        <v>66.55</v>
      </c>
      <c r="E834">
        <v>1.29</v>
      </c>
      <c r="F834">
        <f>Table3[[#This Row],[DivPay]]*4</f>
        <v>5.16</v>
      </c>
      <c r="G834" s="2">
        <f>Table3[[#This Row],[FwdDiv]]/Table3[[#This Row],[SharePrice]]</f>
        <v>7.7535687453042831E-2</v>
      </c>
    </row>
    <row r="835" spans="2:7" x14ac:dyDescent="0.2">
      <c r="B835" s="35">
        <v>43913</v>
      </c>
      <c r="C835">
        <v>54.22</v>
      </c>
      <c r="E835">
        <v>1.29</v>
      </c>
      <c r="F835">
        <f>Table3[[#This Row],[DivPay]]*4</f>
        <v>5.16</v>
      </c>
      <c r="G835" s="2">
        <f>Table3[[#This Row],[FwdDiv]]/Table3[[#This Row],[SharePrice]]</f>
        <v>9.5167834747325708E-2</v>
      </c>
    </row>
    <row r="836" spans="2:7" x14ac:dyDescent="0.2">
      <c r="B836" s="35">
        <v>43910</v>
      </c>
      <c r="C836">
        <v>59.39</v>
      </c>
      <c r="E836">
        <v>1.29</v>
      </c>
      <c r="F836">
        <f>Table3[[#This Row],[DivPay]]*4</f>
        <v>5.16</v>
      </c>
      <c r="G836" s="2">
        <f>Table3[[#This Row],[FwdDiv]]/Table3[[#This Row],[SharePrice]]</f>
        <v>8.6883313689173264E-2</v>
      </c>
    </row>
    <row r="837" spans="2:7" x14ac:dyDescent="0.2">
      <c r="B837" s="35">
        <v>43909</v>
      </c>
      <c r="C837">
        <v>57.39</v>
      </c>
      <c r="E837">
        <v>1.29</v>
      </c>
      <c r="F837">
        <f>Table3[[#This Row],[DivPay]]*4</f>
        <v>5.16</v>
      </c>
      <c r="G837" s="2">
        <f>Table3[[#This Row],[FwdDiv]]/Table3[[#This Row],[SharePrice]]</f>
        <v>8.9911134343962362E-2</v>
      </c>
    </row>
    <row r="838" spans="2:7" x14ac:dyDescent="0.2">
      <c r="B838" s="35">
        <v>43908</v>
      </c>
      <c r="C838">
        <v>55.05</v>
      </c>
      <c r="E838">
        <v>1.29</v>
      </c>
      <c r="F838">
        <f>Table3[[#This Row],[DivPay]]*4</f>
        <v>5.16</v>
      </c>
      <c r="G838" s="2">
        <f>Table3[[#This Row],[FwdDiv]]/Table3[[#This Row],[SharePrice]]</f>
        <v>9.3732970027247967E-2</v>
      </c>
    </row>
    <row r="839" spans="2:7" x14ac:dyDescent="0.2">
      <c r="B839" s="35">
        <v>43907</v>
      </c>
      <c r="C839">
        <v>70.69</v>
      </c>
      <c r="E839">
        <v>1.29</v>
      </c>
      <c r="F839">
        <f>Table3[[#This Row],[DivPay]]*4</f>
        <v>5.16</v>
      </c>
      <c r="G839" s="2">
        <f>Table3[[#This Row],[FwdDiv]]/Table3[[#This Row],[SharePrice]]</f>
        <v>7.2994765879190834E-2</v>
      </c>
    </row>
    <row r="840" spans="2:7" x14ac:dyDescent="0.2">
      <c r="B840" s="35">
        <v>43906</v>
      </c>
      <c r="C840">
        <v>69.7</v>
      </c>
      <c r="E840">
        <v>1.29</v>
      </c>
      <c r="F840">
        <f>Table3[[#This Row],[DivPay]]*4</f>
        <v>5.16</v>
      </c>
      <c r="G840" s="2">
        <f>Table3[[#This Row],[FwdDiv]]/Table3[[#This Row],[SharePrice]]</f>
        <v>7.4031563845050219E-2</v>
      </c>
    </row>
    <row r="841" spans="2:7" x14ac:dyDescent="0.2">
      <c r="B841" s="35">
        <v>43903</v>
      </c>
      <c r="C841">
        <v>83.42</v>
      </c>
      <c r="E841">
        <v>1.29</v>
      </c>
      <c r="F841">
        <f>Table3[[#This Row],[DivPay]]*4</f>
        <v>5.16</v>
      </c>
      <c r="G841" s="2">
        <f>Table3[[#This Row],[FwdDiv]]/Table3[[#This Row],[SharePrice]]</f>
        <v>6.1855670103092786E-2</v>
      </c>
    </row>
    <row r="842" spans="2:7" x14ac:dyDescent="0.2">
      <c r="B842" s="35">
        <v>43902</v>
      </c>
      <c r="C842">
        <v>76.260000000000005</v>
      </c>
      <c r="E842">
        <v>1.29</v>
      </c>
      <c r="F842">
        <f>Table3[[#This Row],[DivPay]]*4</f>
        <v>5.16</v>
      </c>
      <c r="G842" s="2">
        <f>Table3[[#This Row],[FwdDiv]]/Table3[[#This Row],[SharePrice]]</f>
        <v>6.7663257277734062E-2</v>
      </c>
    </row>
    <row r="843" spans="2:7" x14ac:dyDescent="0.2">
      <c r="B843" s="35">
        <v>43901</v>
      </c>
      <c r="C843">
        <v>83.03</v>
      </c>
      <c r="E843">
        <v>1.29</v>
      </c>
      <c r="F843">
        <f>Table3[[#This Row],[DivPay]]*4</f>
        <v>5.16</v>
      </c>
      <c r="G843" s="2">
        <f>Table3[[#This Row],[FwdDiv]]/Table3[[#This Row],[SharePrice]]</f>
        <v>6.2146212212453332E-2</v>
      </c>
    </row>
    <row r="844" spans="2:7" x14ac:dyDescent="0.2">
      <c r="B844" s="35">
        <v>43900</v>
      </c>
      <c r="C844">
        <v>84.98</v>
      </c>
      <c r="E844">
        <v>1.29</v>
      </c>
      <c r="F844">
        <f>Table3[[#This Row],[DivPay]]*4</f>
        <v>5.16</v>
      </c>
      <c r="G844" s="2">
        <f>Table3[[#This Row],[FwdDiv]]/Table3[[#This Row],[SharePrice]]</f>
        <v>6.0720169451635678E-2</v>
      </c>
    </row>
    <row r="845" spans="2:7" x14ac:dyDescent="0.2">
      <c r="B845" s="35">
        <v>43899</v>
      </c>
      <c r="C845">
        <v>80.67</v>
      </c>
      <c r="E845">
        <v>1.29</v>
      </c>
      <c r="F845">
        <f>Table3[[#This Row],[DivPay]]*4</f>
        <v>5.16</v>
      </c>
      <c r="G845" s="2">
        <f>Table3[[#This Row],[FwdDiv]]/Table3[[#This Row],[SharePrice]]</f>
        <v>6.3964298995909261E-2</v>
      </c>
    </row>
    <row r="846" spans="2:7" x14ac:dyDescent="0.2">
      <c r="B846" s="35">
        <v>43896</v>
      </c>
      <c r="C846">
        <v>95.32</v>
      </c>
      <c r="E846">
        <v>1.29</v>
      </c>
      <c r="F846">
        <f>Table3[[#This Row],[DivPay]]*4</f>
        <v>5.16</v>
      </c>
      <c r="G846" s="2">
        <f>Table3[[#This Row],[FwdDiv]]/Table3[[#This Row],[SharePrice]]</f>
        <v>5.4133445237096102E-2</v>
      </c>
    </row>
    <row r="847" spans="2:7" x14ac:dyDescent="0.2">
      <c r="B847" s="35">
        <v>43895</v>
      </c>
      <c r="C847">
        <v>97.19</v>
      </c>
      <c r="E847">
        <v>1.29</v>
      </c>
      <c r="F847">
        <f>Table3[[#This Row],[DivPay]]*4</f>
        <v>5.16</v>
      </c>
      <c r="G847" s="2">
        <f>Table3[[#This Row],[FwdDiv]]/Table3[[#This Row],[SharePrice]]</f>
        <v>5.309188188085194E-2</v>
      </c>
    </row>
    <row r="848" spans="2:7" x14ac:dyDescent="0.2">
      <c r="B848" s="35">
        <v>43894</v>
      </c>
      <c r="C848">
        <v>98.53</v>
      </c>
      <c r="E848">
        <v>1.29</v>
      </c>
      <c r="F848">
        <f>Table3[[#This Row],[DivPay]]*4</f>
        <v>5.16</v>
      </c>
      <c r="G848" s="2">
        <f>Table3[[#This Row],[FwdDiv]]/Table3[[#This Row],[SharePrice]]</f>
        <v>5.2369836597990459E-2</v>
      </c>
    </row>
    <row r="849" spans="2:7" x14ac:dyDescent="0.2">
      <c r="B849" s="35">
        <v>43893</v>
      </c>
      <c r="C849">
        <v>94.39</v>
      </c>
      <c r="E849">
        <v>1.29</v>
      </c>
      <c r="F849">
        <f>Table3[[#This Row],[DivPay]]*4</f>
        <v>5.16</v>
      </c>
      <c r="G849" s="2">
        <f>Table3[[#This Row],[FwdDiv]]/Table3[[#This Row],[SharePrice]]</f>
        <v>5.4666807924568281E-2</v>
      </c>
    </row>
    <row r="850" spans="2:7" x14ac:dyDescent="0.2">
      <c r="B850" s="35">
        <v>43892</v>
      </c>
      <c r="C850">
        <v>96.59</v>
      </c>
      <c r="E850">
        <v>1.29</v>
      </c>
      <c r="F850">
        <f>Table3[[#This Row],[DivPay]]*4</f>
        <v>5.16</v>
      </c>
      <c r="G850" s="2">
        <f>Table3[[#This Row],[FwdDiv]]/Table3[[#This Row],[SharePrice]]</f>
        <v>5.3421679262863647E-2</v>
      </c>
    </row>
    <row r="851" spans="2:7" x14ac:dyDescent="0.2">
      <c r="B851" s="35">
        <v>43889</v>
      </c>
      <c r="C851">
        <v>93.34</v>
      </c>
      <c r="E851">
        <v>1.29</v>
      </c>
      <c r="F851">
        <f>Table3[[#This Row],[DivPay]]*4</f>
        <v>5.16</v>
      </c>
      <c r="G851" s="2">
        <f>Table3[[#This Row],[FwdDiv]]/Table3[[#This Row],[SharePrice]]</f>
        <v>5.5281765588172271E-2</v>
      </c>
    </row>
    <row r="852" spans="2:7" x14ac:dyDescent="0.2">
      <c r="B852" s="35">
        <v>43888</v>
      </c>
      <c r="C852">
        <v>94.13</v>
      </c>
      <c r="E852">
        <v>1.29</v>
      </c>
      <c r="F852">
        <f>Table3[[#This Row],[DivPay]]*4</f>
        <v>5.16</v>
      </c>
      <c r="G852" s="2">
        <f>Table3[[#This Row],[FwdDiv]]/Table3[[#This Row],[SharePrice]]</f>
        <v>5.4817805163072351E-2</v>
      </c>
    </row>
    <row r="853" spans="2:7" x14ac:dyDescent="0.2">
      <c r="B853" s="35">
        <v>43887</v>
      </c>
      <c r="C853">
        <v>98.04</v>
      </c>
      <c r="E853">
        <v>1.29</v>
      </c>
      <c r="F853">
        <f>Table3[[#This Row],[DivPay]]*4</f>
        <v>5.16</v>
      </c>
      <c r="G853" s="2">
        <f>Table3[[#This Row],[FwdDiv]]/Table3[[#This Row],[SharePrice]]</f>
        <v>5.2631578947368418E-2</v>
      </c>
    </row>
    <row r="854" spans="2:7" x14ac:dyDescent="0.2">
      <c r="B854" s="35">
        <v>43886</v>
      </c>
      <c r="C854">
        <v>100.71</v>
      </c>
      <c r="E854">
        <v>1.29</v>
      </c>
      <c r="F854">
        <f>Table3[[#This Row],[DivPay]]*4</f>
        <v>5.16</v>
      </c>
      <c r="G854" s="2">
        <f>Table3[[#This Row],[FwdDiv]]/Table3[[#This Row],[SharePrice]]</f>
        <v>5.1236222817992262E-2</v>
      </c>
    </row>
    <row r="855" spans="2:7" x14ac:dyDescent="0.2">
      <c r="B855" s="35">
        <v>43885</v>
      </c>
      <c r="C855">
        <v>104.71</v>
      </c>
      <c r="E855">
        <v>1.29</v>
      </c>
      <c r="F855">
        <f>Table3[[#This Row],[DivPay]]*4</f>
        <v>5.16</v>
      </c>
      <c r="G855" s="2">
        <f>Table3[[#This Row],[FwdDiv]]/Table3[[#This Row],[SharePrice]]</f>
        <v>4.9278960939738332E-2</v>
      </c>
    </row>
    <row r="856" spans="2:7" x14ac:dyDescent="0.2">
      <c r="B856" s="35">
        <v>43882</v>
      </c>
      <c r="C856">
        <v>109.01</v>
      </c>
      <c r="E856">
        <v>1.29</v>
      </c>
      <c r="F856">
        <f>Table3[[#This Row],[DivPay]]*4</f>
        <v>5.16</v>
      </c>
      <c r="G856" s="2">
        <f>Table3[[#This Row],[FwdDiv]]/Table3[[#This Row],[SharePrice]]</f>
        <v>4.7335106870929275E-2</v>
      </c>
    </row>
    <row r="857" spans="2:7" x14ac:dyDescent="0.2">
      <c r="B857" s="35">
        <v>43881</v>
      </c>
      <c r="C857">
        <v>109.81</v>
      </c>
      <c r="E857">
        <v>1.29</v>
      </c>
      <c r="F857">
        <f>Table3[[#This Row],[DivPay]]*4</f>
        <v>5.16</v>
      </c>
      <c r="G857" s="2">
        <f>Table3[[#This Row],[FwdDiv]]/Table3[[#This Row],[SharePrice]]</f>
        <v>4.6990255896548587E-2</v>
      </c>
    </row>
    <row r="858" spans="2:7" x14ac:dyDescent="0.2">
      <c r="B858" s="35">
        <v>43880</v>
      </c>
      <c r="C858">
        <v>110.74</v>
      </c>
      <c r="E858">
        <v>1.29</v>
      </c>
      <c r="F858">
        <f>Table3[[#This Row],[DivPay]]*4</f>
        <v>5.16</v>
      </c>
      <c r="G858" s="2">
        <f>Table3[[#This Row],[FwdDiv]]/Table3[[#This Row],[SharePrice]]</f>
        <v>4.659562940220336E-2</v>
      </c>
    </row>
    <row r="859" spans="2:7" x14ac:dyDescent="0.2">
      <c r="B859" s="35">
        <v>43879</v>
      </c>
      <c r="C859">
        <v>110.24</v>
      </c>
      <c r="E859">
        <v>1.29</v>
      </c>
      <c r="F859">
        <f>Table3[[#This Row],[DivPay]]*4</f>
        <v>5.16</v>
      </c>
      <c r="G859" s="2">
        <f>Table3[[#This Row],[FwdDiv]]/Table3[[#This Row],[SharePrice]]</f>
        <v>4.6806966618287378E-2</v>
      </c>
    </row>
    <row r="860" spans="2:7" x14ac:dyDescent="0.2">
      <c r="B860" s="35">
        <v>43875</v>
      </c>
      <c r="C860">
        <v>110.08</v>
      </c>
      <c r="D860">
        <v>1.29</v>
      </c>
      <c r="E860">
        <v>1.29</v>
      </c>
      <c r="F860">
        <f>Table3[[#This Row],[DivPay]]*4</f>
        <v>5.16</v>
      </c>
      <c r="G860" s="2">
        <f>Table3[[#This Row],[FwdDiv]]/Table3[[#This Row],[SharePrice]]</f>
        <v>4.6875E-2</v>
      </c>
    </row>
    <row r="861" spans="2:7" x14ac:dyDescent="0.2">
      <c r="B861" s="35">
        <v>43874</v>
      </c>
      <c r="C861">
        <v>111.66</v>
      </c>
      <c r="E861">
        <v>1.19</v>
      </c>
      <c r="F861">
        <f>Table3[[#This Row],[DivPay]]*4</f>
        <v>4.76</v>
      </c>
      <c r="G861" s="2">
        <f>Table3[[#This Row],[FwdDiv]]/Table3[[#This Row],[SharePrice]]</f>
        <v>4.262941071108723E-2</v>
      </c>
    </row>
    <row r="862" spans="2:7" x14ac:dyDescent="0.2">
      <c r="B862" s="35">
        <v>43873</v>
      </c>
      <c r="C862">
        <v>112.04</v>
      </c>
      <c r="E862">
        <v>1.19</v>
      </c>
      <c r="F862">
        <f>Table3[[#This Row],[DivPay]]*4</f>
        <v>4.76</v>
      </c>
      <c r="G862" s="2">
        <f>Table3[[#This Row],[FwdDiv]]/Table3[[#This Row],[SharePrice]]</f>
        <v>4.248482684755444E-2</v>
      </c>
    </row>
    <row r="863" spans="2:7" x14ac:dyDescent="0.2">
      <c r="B863" s="35">
        <v>43872</v>
      </c>
      <c r="C863">
        <v>111.21</v>
      </c>
      <c r="E863">
        <v>1.19</v>
      </c>
      <c r="F863">
        <f>Table3[[#This Row],[DivPay]]*4</f>
        <v>4.76</v>
      </c>
      <c r="G863" s="2">
        <f>Table3[[#This Row],[FwdDiv]]/Table3[[#This Row],[SharePrice]]</f>
        <v>4.280190630338998E-2</v>
      </c>
    </row>
    <row r="864" spans="2:7" x14ac:dyDescent="0.2">
      <c r="B864" s="35">
        <v>43871</v>
      </c>
      <c r="C864">
        <v>109.79</v>
      </c>
      <c r="E864">
        <v>1.19</v>
      </c>
      <c r="F864">
        <f>Table3[[#This Row],[DivPay]]*4</f>
        <v>4.76</v>
      </c>
      <c r="G864" s="2">
        <f>Table3[[#This Row],[FwdDiv]]/Table3[[#This Row],[SharePrice]]</f>
        <v>4.3355496857637302E-2</v>
      </c>
    </row>
    <row r="865" spans="2:7" x14ac:dyDescent="0.2">
      <c r="B865" s="35">
        <v>43868</v>
      </c>
      <c r="C865">
        <v>108.94</v>
      </c>
      <c r="E865">
        <v>1.19</v>
      </c>
      <c r="F865">
        <f>Table3[[#This Row],[DivPay]]*4</f>
        <v>4.76</v>
      </c>
      <c r="G865" s="2">
        <f>Table3[[#This Row],[FwdDiv]]/Table3[[#This Row],[SharePrice]]</f>
        <v>4.3693776390673768E-2</v>
      </c>
    </row>
    <row r="866" spans="2:7" x14ac:dyDescent="0.2">
      <c r="B866" s="35">
        <v>43867</v>
      </c>
      <c r="C866">
        <v>109.49</v>
      </c>
      <c r="E866">
        <v>1.19</v>
      </c>
      <c r="F866">
        <f>Table3[[#This Row],[DivPay]]*4</f>
        <v>4.76</v>
      </c>
      <c r="G866" s="2">
        <f>Table3[[#This Row],[FwdDiv]]/Table3[[#This Row],[SharePrice]]</f>
        <v>4.3474289889487622E-2</v>
      </c>
    </row>
    <row r="867" spans="2:7" x14ac:dyDescent="0.2">
      <c r="B867" s="35">
        <v>43866</v>
      </c>
      <c r="C867">
        <v>110.28</v>
      </c>
      <c r="E867">
        <v>1.19</v>
      </c>
      <c r="F867">
        <f>Table3[[#This Row],[DivPay]]*4</f>
        <v>4.76</v>
      </c>
      <c r="G867" s="2">
        <f>Table3[[#This Row],[FwdDiv]]/Table3[[#This Row],[SharePrice]]</f>
        <v>4.3162858179180266E-2</v>
      </c>
    </row>
    <row r="868" spans="2:7" x14ac:dyDescent="0.2">
      <c r="B868" s="35">
        <v>43865</v>
      </c>
      <c r="C868">
        <v>106.85</v>
      </c>
      <c r="E868">
        <v>1.19</v>
      </c>
      <c r="F868">
        <f>Table3[[#This Row],[DivPay]]*4</f>
        <v>4.76</v>
      </c>
      <c r="G868" s="2">
        <f>Table3[[#This Row],[FwdDiv]]/Table3[[#This Row],[SharePrice]]</f>
        <v>4.4548432381843708E-2</v>
      </c>
    </row>
    <row r="869" spans="2:7" x14ac:dyDescent="0.2">
      <c r="B869" s="35">
        <v>43864</v>
      </c>
      <c r="C869">
        <v>106.28</v>
      </c>
      <c r="E869">
        <v>1.19</v>
      </c>
      <c r="F869">
        <f>Table3[[#This Row],[DivPay]]*4</f>
        <v>4.76</v>
      </c>
      <c r="G869" s="2">
        <f>Table3[[#This Row],[FwdDiv]]/Table3[[#This Row],[SharePrice]]</f>
        <v>4.4787354158825739E-2</v>
      </c>
    </row>
    <row r="870" spans="2:7" x14ac:dyDescent="0.2">
      <c r="B870" s="35">
        <v>43861</v>
      </c>
      <c r="C870">
        <v>107.14</v>
      </c>
      <c r="E870">
        <v>1.19</v>
      </c>
      <c r="F870">
        <f>Table3[[#This Row],[DivPay]]*4</f>
        <v>4.76</v>
      </c>
      <c r="G870" s="2">
        <f>Table3[[#This Row],[FwdDiv]]/Table3[[#This Row],[SharePrice]]</f>
        <v>4.4427851409370916E-2</v>
      </c>
    </row>
    <row r="871" spans="2:7" x14ac:dyDescent="0.2">
      <c r="B871" s="35">
        <v>43860</v>
      </c>
      <c r="C871">
        <v>111.4</v>
      </c>
      <c r="E871">
        <v>1.19</v>
      </c>
      <c r="F871">
        <f>Table3[[#This Row],[DivPay]]*4</f>
        <v>4.76</v>
      </c>
      <c r="G871" s="2">
        <f>Table3[[#This Row],[FwdDiv]]/Table3[[#This Row],[SharePrice]]</f>
        <v>4.2728904847396762E-2</v>
      </c>
    </row>
    <row r="872" spans="2:7" x14ac:dyDescent="0.2">
      <c r="B872" s="35">
        <v>43859</v>
      </c>
      <c r="C872">
        <v>110.37</v>
      </c>
      <c r="E872">
        <v>1.19</v>
      </c>
      <c r="F872">
        <f>Table3[[#This Row],[DivPay]]*4</f>
        <v>4.76</v>
      </c>
      <c r="G872" s="2">
        <f>Table3[[#This Row],[FwdDiv]]/Table3[[#This Row],[SharePrice]]</f>
        <v>4.3127661502219805E-2</v>
      </c>
    </row>
    <row r="873" spans="2:7" x14ac:dyDescent="0.2">
      <c r="B873" s="35">
        <v>43858</v>
      </c>
      <c r="C873">
        <v>111.12</v>
      </c>
      <c r="E873">
        <v>1.19</v>
      </c>
      <c r="F873">
        <f>Table3[[#This Row],[DivPay]]*4</f>
        <v>4.76</v>
      </c>
      <c r="G873" s="2">
        <f>Table3[[#This Row],[FwdDiv]]/Table3[[#This Row],[SharePrice]]</f>
        <v>4.2836573074154061E-2</v>
      </c>
    </row>
    <row r="874" spans="2:7" x14ac:dyDescent="0.2">
      <c r="B874" s="35">
        <v>43857</v>
      </c>
      <c r="C874">
        <v>110.39</v>
      </c>
      <c r="E874">
        <v>1.19</v>
      </c>
      <c r="F874">
        <f>Table3[[#This Row],[DivPay]]*4</f>
        <v>4.76</v>
      </c>
      <c r="G874" s="2">
        <f>Table3[[#This Row],[FwdDiv]]/Table3[[#This Row],[SharePrice]]</f>
        <v>4.311984781230184E-2</v>
      </c>
    </row>
    <row r="875" spans="2:7" x14ac:dyDescent="0.2">
      <c r="B875" s="35">
        <v>43854</v>
      </c>
      <c r="C875">
        <v>111.85</v>
      </c>
      <c r="E875">
        <v>1.19</v>
      </c>
      <c r="F875">
        <f>Table3[[#This Row],[DivPay]]*4</f>
        <v>4.76</v>
      </c>
      <c r="G875" s="2">
        <f>Table3[[#This Row],[FwdDiv]]/Table3[[#This Row],[SharePrice]]</f>
        <v>4.255699597675458E-2</v>
      </c>
    </row>
    <row r="876" spans="2:7" x14ac:dyDescent="0.2">
      <c r="B876" s="35">
        <v>43853</v>
      </c>
      <c r="C876">
        <v>113.1</v>
      </c>
      <c r="E876">
        <v>1.19</v>
      </c>
      <c r="F876">
        <f>Table3[[#This Row],[DivPay]]*4</f>
        <v>4.76</v>
      </c>
      <c r="G876" s="2">
        <f>Table3[[#This Row],[FwdDiv]]/Table3[[#This Row],[SharePrice]]</f>
        <v>4.2086648983200706E-2</v>
      </c>
    </row>
    <row r="877" spans="2:7" x14ac:dyDescent="0.2">
      <c r="B877" s="35">
        <v>43852</v>
      </c>
      <c r="C877">
        <v>112.9</v>
      </c>
      <c r="E877">
        <v>1.19</v>
      </c>
      <c r="F877">
        <f>Table3[[#This Row],[DivPay]]*4</f>
        <v>4.76</v>
      </c>
      <c r="G877" s="2">
        <f>Table3[[#This Row],[FwdDiv]]/Table3[[#This Row],[SharePrice]]</f>
        <v>4.2161204605845874E-2</v>
      </c>
    </row>
    <row r="878" spans="2:7" x14ac:dyDescent="0.2">
      <c r="B878" s="35">
        <v>43851</v>
      </c>
      <c r="C878">
        <v>113.31</v>
      </c>
      <c r="E878">
        <v>1.19</v>
      </c>
      <c r="F878">
        <f>Table3[[#This Row],[DivPay]]*4</f>
        <v>4.76</v>
      </c>
      <c r="G878" s="2">
        <f>Table3[[#This Row],[FwdDiv]]/Table3[[#This Row],[SharePrice]]</f>
        <v>4.2008648839466943E-2</v>
      </c>
    </row>
    <row r="879" spans="2:7" x14ac:dyDescent="0.2">
      <c r="B879" s="35">
        <v>43847</v>
      </c>
      <c r="C879">
        <v>115.58</v>
      </c>
      <c r="E879">
        <v>1.19</v>
      </c>
      <c r="F879">
        <f>Table3[[#This Row],[DivPay]]*4</f>
        <v>4.76</v>
      </c>
      <c r="G879" s="2">
        <f>Table3[[#This Row],[FwdDiv]]/Table3[[#This Row],[SharePrice]]</f>
        <v>4.1183595777816231E-2</v>
      </c>
    </row>
    <row r="880" spans="2:7" x14ac:dyDescent="0.2">
      <c r="B880" s="35">
        <v>43846</v>
      </c>
      <c r="C880">
        <v>116.89</v>
      </c>
      <c r="E880">
        <v>1.19</v>
      </c>
      <c r="F880">
        <f>Table3[[#This Row],[DivPay]]*4</f>
        <v>4.76</v>
      </c>
      <c r="G880" s="2">
        <f>Table3[[#This Row],[FwdDiv]]/Table3[[#This Row],[SharePrice]]</f>
        <v>4.0722046368380525E-2</v>
      </c>
    </row>
    <row r="881" spans="2:7" x14ac:dyDescent="0.2">
      <c r="B881" s="35">
        <v>43845</v>
      </c>
      <c r="C881">
        <v>116.13</v>
      </c>
      <c r="E881">
        <v>1.19</v>
      </c>
      <c r="F881">
        <f>Table3[[#This Row],[DivPay]]*4</f>
        <v>4.76</v>
      </c>
      <c r="G881" s="2">
        <f>Table3[[#This Row],[FwdDiv]]/Table3[[#This Row],[SharePrice]]</f>
        <v>4.0988547317661245E-2</v>
      </c>
    </row>
    <row r="882" spans="2:7" x14ac:dyDescent="0.2">
      <c r="B882" s="35">
        <v>43844</v>
      </c>
      <c r="C882">
        <v>116.3</v>
      </c>
      <c r="E882">
        <v>1.19</v>
      </c>
      <c r="F882">
        <f>Table3[[#This Row],[DivPay]]*4</f>
        <v>4.76</v>
      </c>
      <c r="G882" s="2">
        <f>Table3[[#This Row],[FwdDiv]]/Table3[[#This Row],[SharePrice]]</f>
        <v>4.0928632846087706E-2</v>
      </c>
    </row>
    <row r="883" spans="2:7" x14ac:dyDescent="0.2">
      <c r="B883" s="35">
        <v>43843</v>
      </c>
      <c r="C883">
        <v>116.66</v>
      </c>
      <c r="E883">
        <v>1.19</v>
      </c>
      <c r="F883">
        <f>Table3[[#This Row],[DivPay]]*4</f>
        <v>4.76</v>
      </c>
      <c r="G883" s="2">
        <f>Table3[[#This Row],[FwdDiv]]/Table3[[#This Row],[SharePrice]]</f>
        <v>4.0802331561803531E-2</v>
      </c>
    </row>
    <row r="884" spans="2:7" x14ac:dyDescent="0.2">
      <c r="B884" s="35">
        <v>43840</v>
      </c>
      <c r="C884">
        <v>116.44</v>
      </c>
      <c r="E884">
        <v>1.19</v>
      </c>
      <c r="F884">
        <f>Table3[[#This Row],[DivPay]]*4</f>
        <v>4.76</v>
      </c>
      <c r="G884" s="2">
        <f>Table3[[#This Row],[FwdDiv]]/Table3[[#This Row],[SharePrice]]</f>
        <v>4.0879422878735826E-2</v>
      </c>
    </row>
    <row r="885" spans="2:7" x14ac:dyDescent="0.2">
      <c r="B885" s="35">
        <v>43839</v>
      </c>
      <c r="C885">
        <v>117.51</v>
      </c>
      <c r="E885">
        <v>1.19</v>
      </c>
      <c r="F885">
        <f>Table3[[#This Row],[DivPay]]*4</f>
        <v>4.76</v>
      </c>
      <c r="G885" s="2">
        <f>Table3[[#This Row],[FwdDiv]]/Table3[[#This Row],[SharePrice]]</f>
        <v>4.0507190877372132E-2</v>
      </c>
    </row>
    <row r="886" spans="2:7" x14ac:dyDescent="0.2">
      <c r="B886" s="35">
        <v>43838</v>
      </c>
      <c r="C886">
        <v>117.7</v>
      </c>
      <c r="E886">
        <v>1.19</v>
      </c>
      <c r="F886">
        <f>Table3[[#This Row],[DivPay]]*4</f>
        <v>4.76</v>
      </c>
      <c r="G886" s="2">
        <f>Table3[[#This Row],[FwdDiv]]/Table3[[#This Row],[SharePrice]]</f>
        <v>4.0441801189464735E-2</v>
      </c>
    </row>
    <row r="887" spans="2:7" x14ac:dyDescent="0.2">
      <c r="B887" s="35">
        <v>43837</v>
      </c>
      <c r="C887">
        <v>119.06</v>
      </c>
      <c r="E887">
        <v>1.19</v>
      </c>
      <c r="F887">
        <f>Table3[[#This Row],[DivPay]]*4</f>
        <v>4.76</v>
      </c>
      <c r="G887" s="2">
        <f>Table3[[#This Row],[FwdDiv]]/Table3[[#This Row],[SharePrice]]</f>
        <v>3.9979842096421969E-2</v>
      </c>
    </row>
    <row r="888" spans="2:7" x14ac:dyDescent="0.2">
      <c r="B888" s="35">
        <v>43836</v>
      </c>
      <c r="C888">
        <v>120.6</v>
      </c>
      <c r="E888">
        <v>1.19</v>
      </c>
      <c r="F888">
        <f>Table3[[#This Row],[DivPay]]*4</f>
        <v>4.76</v>
      </c>
      <c r="G888" s="2">
        <f>Table3[[#This Row],[FwdDiv]]/Table3[[#This Row],[SharePrice]]</f>
        <v>3.9469320066334995E-2</v>
      </c>
    </row>
    <row r="889" spans="2:7" x14ac:dyDescent="0.2">
      <c r="B889" s="35">
        <v>43833</v>
      </c>
      <c r="C889">
        <v>121.01</v>
      </c>
      <c r="E889">
        <v>1.19</v>
      </c>
      <c r="F889">
        <f>Table3[[#This Row],[DivPay]]*4</f>
        <v>4.76</v>
      </c>
      <c r="G889" s="2">
        <f>Table3[[#This Row],[FwdDiv]]/Table3[[#This Row],[SharePrice]]</f>
        <v>3.9335592099826455E-2</v>
      </c>
    </row>
    <row r="890" spans="2:7" x14ac:dyDescent="0.2">
      <c r="B890" s="35">
        <v>43832</v>
      </c>
      <c r="C890">
        <v>121.43</v>
      </c>
      <c r="E890">
        <v>1.19</v>
      </c>
      <c r="F890">
        <f>Table3[[#This Row],[DivPay]]*4</f>
        <v>4.76</v>
      </c>
      <c r="G890" s="2">
        <f>Table3[[#This Row],[FwdDiv]]/Table3[[#This Row],[SharePrice]]</f>
        <v>3.9199538828954952E-2</v>
      </c>
    </row>
    <row r="891" spans="2:7" x14ac:dyDescent="0.2">
      <c r="B891" s="35">
        <v>43830</v>
      </c>
      <c r="C891">
        <v>120.51</v>
      </c>
      <c r="E891">
        <v>1.19</v>
      </c>
      <c r="F891">
        <f>Table3[[#This Row],[DivPay]]*4</f>
        <v>4.76</v>
      </c>
      <c r="G891" s="2">
        <f>Table3[[#This Row],[FwdDiv]]/Table3[[#This Row],[SharePrice]]</f>
        <v>3.9498796780350176E-2</v>
      </c>
    </row>
    <row r="892" spans="2:7" x14ac:dyDescent="0.2">
      <c r="B892" s="35">
        <v>43829</v>
      </c>
      <c r="C892">
        <v>119.85</v>
      </c>
      <c r="E892">
        <v>1.19</v>
      </c>
      <c r="F892">
        <f>Table3[[#This Row],[DivPay]]*4</f>
        <v>4.76</v>
      </c>
      <c r="G892" s="2">
        <f>Table3[[#This Row],[FwdDiv]]/Table3[[#This Row],[SharePrice]]</f>
        <v>3.971631205673759E-2</v>
      </c>
    </row>
    <row r="893" spans="2:7" x14ac:dyDescent="0.2">
      <c r="B893" s="35">
        <v>43826</v>
      </c>
      <c r="C893">
        <v>120.3</v>
      </c>
      <c r="E893">
        <v>1.19</v>
      </c>
      <c r="F893">
        <f>Table3[[#This Row],[DivPay]]*4</f>
        <v>4.76</v>
      </c>
      <c r="G893" s="2">
        <f>Table3[[#This Row],[FwdDiv]]/Table3[[#This Row],[SharePrice]]</f>
        <v>3.9567747298420615E-2</v>
      </c>
    </row>
    <row r="894" spans="2:7" x14ac:dyDescent="0.2">
      <c r="B894" s="35">
        <v>43825</v>
      </c>
      <c r="C894">
        <v>120.6</v>
      </c>
      <c r="E894">
        <v>1.19</v>
      </c>
      <c r="F894">
        <f>Table3[[#This Row],[DivPay]]*4</f>
        <v>4.76</v>
      </c>
      <c r="G894" s="2">
        <f>Table3[[#This Row],[FwdDiv]]/Table3[[#This Row],[SharePrice]]</f>
        <v>3.9469320066334995E-2</v>
      </c>
    </row>
    <row r="895" spans="2:7" x14ac:dyDescent="0.2">
      <c r="B895" s="35">
        <v>43823</v>
      </c>
      <c r="C895">
        <v>120.34</v>
      </c>
      <c r="E895">
        <v>1.19</v>
      </c>
      <c r="F895">
        <f>Table3[[#This Row],[DivPay]]*4</f>
        <v>4.76</v>
      </c>
      <c r="G895" s="2">
        <f>Table3[[#This Row],[FwdDiv]]/Table3[[#This Row],[SharePrice]]</f>
        <v>3.955459531327904E-2</v>
      </c>
    </row>
    <row r="896" spans="2:7" x14ac:dyDescent="0.2">
      <c r="B896" s="35">
        <v>43822</v>
      </c>
      <c r="C896">
        <v>120.33</v>
      </c>
      <c r="E896">
        <v>1.19</v>
      </c>
      <c r="F896">
        <f>Table3[[#This Row],[DivPay]]*4</f>
        <v>4.76</v>
      </c>
      <c r="G896" s="2">
        <f>Table3[[#This Row],[FwdDiv]]/Table3[[#This Row],[SharePrice]]</f>
        <v>3.955788248981966E-2</v>
      </c>
    </row>
    <row r="897" spans="2:7" x14ac:dyDescent="0.2">
      <c r="B897" s="35">
        <v>43819</v>
      </c>
      <c r="C897">
        <v>119.68</v>
      </c>
      <c r="E897">
        <v>1.19</v>
      </c>
      <c r="F897">
        <f>Table3[[#This Row],[DivPay]]*4</f>
        <v>4.76</v>
      </c>
      <c r="G897" s="2">
        <f>Table3[[#This Row],[FwdDiv]]/Table3[[#This Row],[SharePrice]]</f>
        <v>3.9772727272727272E-2</v>
      </c>
    </row>
    <row r="898" spans="2:7" x14ac:dyDescent="0.2">
      <c r="B898" s="35">
        <v>43818</v>
      </c>
      <c r="C898">
        <v>118.13</v>
      </c>
      <c r="E898">
        <v>1.19</v>
      </c>
      <c r="F898">
        <f>Table3[[#This Row],[DivPay]]*4</f>
        <v>4.76</v>
      </c>
      <c r="G898" s="2">
        <f>Table3[[#This Row],[FwdDiv]]/Table3[[#This Row],[SharePrice]]</f>
        <v>4.0294590705155335E-2</v>
      </c>
    </row>
    <row r="899" spans="2:7" x14ac:dyDescent="0.2">
      <c r="B899" s="35">
        <v>43817</v>
      </c>
      <c r="C899">
        <v>118.55</v>
      </c>
      <c r="E899">
        <v>1.19</v>
      </c>
      <c r="F899">
        <f>Table3[[#This Row],[DivPay]]*4</f>
        <v>4.76</v>
      </c>
      <c r="G899" s="2">
        <f>Table3[[#This Row],[FwdDiv]]/Table3[[#This Row],[SharePrice]]</f>
        <v>4.0151834668916066E-2</v>
      </c>
    </row>
    <row r="900" spans="2:7" x14ac:dyDescent="0.2">
      <c r="B900" s="35">
        <v>43816</v>
      </c>
      <c r="C900">
        <v>118.6</v>
      </c>
      <c r="E900">
        <v>1.19</v>
      </c>
      <c r="F900">
        <f>Table3[[#This Row],[DivPay]]*4</f>
        <v>4.76</v>
      </c>
      <c r="G900" s="2">
        <f>Table3[[#This Row],[FwdDiv]]/Table3[[#This Row],[SharePrice]]</f>
        <v>4.0134907251264756E-2</v>
      </c>
    </row>
    <row r="901" spans="2:7" x14ac:dyDescent="0.2">
      <c r="B901" s="35">
        <v>43815</v>
      </c>
      <c r="C901">
        <v>119.36</v>
      </c>
      <c r="E901">
        <v>1.19</v>
      </c>
      <c r="F901">
        <f>Table3[[#This Row],[DivPay]]*4</f>
        <v>4.76</v>
      </c>
      <c r="G901" s="2">
        <f>Table3[[#This Row],[FwdDiv]]/Table3[[#This Row],[SharePrice]]</f>
        <v>3.987935656836461E-2</v>
      </c>
    </row>
    <row r="902" spans="2:7" x14ac:dyDescent="0.2">
      <c r="B902" s="35">
        <v>43812</v>
      </c>
      <c r="C902">
        <v>117.96</v>
      </c>
      <c r="E902">
        <v>1.19</v>
      </c>
      <c r="F902">
        <f>Table3[[#This Row],[DivPay]]*4</f>
        <v>4.76</v>
      </c>
      <c r="G902" s="2">
        <f>Table3[[#This Row],[FwdDiv]]/Table3[[#This Row],[SharePrice]]</f>
        <v>4.0352661919294673E-2</v>
      </c>
    </row>
    <row r="903" spans="2:7" x14ac:dyDescent="0.2">
      <c r="B903" s="35">
        <v>43811</v>
      </c>
      <c r="C903">
        <v>118.81</v>
      </c>
      <c r="E903">
        <v>1.19</v>
      </c>
      <c r="F903">
        <f>Table3[[#This Row],[DivPay]]*4</f>
        <v>4.76</v>
      </c>
      <c r="G903" s="2">
        <f>Table3[[#This Row],[FwdDiv]]/Table3[[#This Row],[SharePrice]]</f>
        <v>4.0063967679488256E-2</v>
      </c>
    </row>
    <row r="904" spans="2:7" x14ac:dyDescent="0.2">
      <c r="B904" s="35">
        <v>43810</v>
      </c>
      <c r="C904">
        <v>116.23</v>
      </c>
      <c r="E904">
        <v>1.19</v>
      </c>
      <c r="F904">
        <f>Table3[[#This Row],[DivPay]]*4</f>
        <v>4.76</v>
      </c>
      <c r="G904" s="2">
        <f>Table3[[#This Row],[FwdDiv]]/Table3[[#This Row],[SharePrice]]</f>
        <v>4.0953282285124321E-2</v>
      </c>
    </row>
    <row r="905" spans="2:7" x14ac:dyDescent="0.2">
      <c r="B905" s="35">
        <v>43809</v>
      </c>
      <c r="C905">
        <v>117.89</v>
      </c>
      <c r="E905">
        <v>1.19</v>
      </c>
      <c r="F905">
        <f>Table3[[#This Row],[DivPay]]*4</f>
        <v>4.76</v>
      </c>
      <c r="G905" s="2">
        <f>Table3[[#This Row],[FwdDiv]]/Table3[[#This Row],[SharePrice]]</f>
        <v>4.0376622275002119E-2</v>
      </c>
    </row>
    <row r="906" spans="2:7" x14ac:dyDescent="0.2">
      <c r="B906" s="35">
        <v>43808</v>
      </c>
      <c r="C906">
        <v>117.3</v>
      </c>
      <c r="E906">
        <v>1.19</v>
      </c>
      <c r="F906">
        <f>Table3[[#This Row],[DivPay]]*4</f>
        <v>4.76</v>
      </c>
      <c r="G906" s="2">
        <f>Table3[[#This Row],[FwdDiv]]/Table3[[#This Row],[SharePrice]]</f>
        <v>4.0579710144927533E-2</v>
      </c>
    </row>
    <row r="907" spans="2:7" x14ac:dyDescent="0.2">
      <c r="B907" s="35">
        <v>43805</v>
      </c>
      <c r="C907">
        <v>118.01</v>
      </c>
      <c r="E907">
        <v>1.19</v>
      </c>
      <c r="F907">
        <f>Table3[[#This Row],[DivPay]]*4</f>
        <v>4.76</v>
      </c>
      <c r="G907" s="2">
        <f>Table3[[#This Row],[FwdDiv]]/Table3[[#This Row],[SharePrice]]</f>
        <v>4.0335564782645536E-2</v>
      </c>
    </row>
    <row r="908" spans="2:7" x14ac:dyDescent="0.2">
      <c r="B908" s="35">
        <v>43804</v>
      </c>
      <c r="C908">
        <v>116.33</v>
      </c>
      <c r="E908">
        <v>1.19</v>
      </c>
      <c r="F908">
        <f>Table3[[#This Row],[DivPay]]*4</f>
        <v>4.76</v>
      </c>
      <c r="G908" s="2">
        <f>Table3[[#This Row],[FwdDiv]]/Table3[[#This Row],[SharePrice]]</f>
        <v>4.0918077881887734E-2</v>
      </c>
    </row>
    <row r="909" spans="2:7" x14ac:dyDescent="0.2">
      <c r="B909" s="35">
        <v>43803</v>
      </c>
      <c r="C909">
        <v>116.94</v>
      </c>
      <c r="E909">
        <v>1.19</v>
      </c>
      <c r="F909">
        <f>Table3[[#This Row],[DivPay]]*4</f>
        <v>4.76</v>
      </c>
      <c r="G909" s="2">
        <f>Table3[[#This Row],[FwdDiv]]/Table3[[#This Row],[SharePrice]]</f>
        <v>4.0704634855481439E-2</v>
      </c>
    </row>
    <row r="910" spans="2:7" x14ac:dyDescent="0.2">
      <c r="B910" s="35">
        <v>43802</v>
      </c>
      <c r="C910">
        <v>115.89</v>
      </c>
      <c r="E910">
        <v>1.19</v>
      </c>
      <c r="F910">
        <f>Table3[[#This Row],[DivPay]]*4</f>
        <v>4.76</v>
      </c>
      <c r="G910" s="2">
        <f>Table3[[#This Row],[FwdDiv]]/Table3[[#This Row],[SharePrice]]</f>
        <v>4.1073431702476487E-2</v>
      </c>
    </row>
    <row r="911" spans="2:7" x14ac:dyDescent="0.2">
      <c r="B911" s="35">
        <v>43801</v>
      </c>
      <c r="C911">
        <v>116.8</v>
      </c>
      <c r="E911">
        <v>1.19</v>
      </c>
      <c r="F911">
        <f>Table3[[#This Row],[DivPay]]*4</f>
        <v>4.76</v>
      </c>
      <c r="G911" s="2">
        <f>Table3[[#This Row],[FwdDiv]]/Table3[[#This Row],[SharePrice]]</f>
        <v>4.0753424657534246E-2</v>
      </c>
    </row>
    <row r="912" spans="2:7" x14ac:dyDescent="0.2">
      <c r="B912" s="35">
        <v>43798</v>
      </c>
      <c r="C912">
        <v>117.13</v>
      </c>
      <c r="E912">
        <v>1.19</v>
      </c>
      <c r="F912">
        <f>Table3[[#This Row],[DivPay]]*4</f>
        <v>4.76</v>
      </c>
      <c r="G912" s="2">
        <f>Table3[[#This Row],[FwdDiv]]/Table3[[#This Row],[SharePrice]]</f>
        <v>4.0638606676342524E-2</v>
      </c>
    </row>
    <row r="913" spans="2:7" x14ac:dyDescent="0.2">
      <c r="B913" s="35">
        <v>43796</v>
      </c>
      <c r="C913">
        <v>118.07</v>
      </c>
      <c r="E913">
        <v>1.19</v>
      </c>
      <c r="F913">
        <f>Table3[[#This Row],[DivPay]]*4</f>
        <v>4.76</v>
      </c>
      <c r="G913" s="2">
        <f>Table3[[#This Row],[FwdDiv]]/Table3[[#This Row],[SharePrice]]</f>
        <v>4.031506733293809E-2</v>
      </c>
    </row>
    <row r="914" spans="2:7" x14ac:dyDescent="0.2">
      <c r="B914" s="35">
        <v>43795</v>
      </c>
      <c r="C914">
        <v>117.79</v>
      </c>
      <c r="E914">
        <v>1.19</v>
      </c>
      <c r="F914">
        <f>Table3[[#This Row],[DivPay]]*4</f>
        <v>4.76</v>
      </c>
      <c r="G914" s="2">
        <f>Table3[[#This Row],[FwdDiv]]/Table3[[#This Row],[SharePrice]]</f>
        <v>4.0410900755581965E-2</v>
      </c>
    </row>
    <row r="915" spans="2:7" x14ac:dyDescent="0.2">
      <c r="B915" s="35">
        <v>43794</v>
      </c>
      <c r="C915">
        <v>118.38</v>
      </c>
      <c r="E915">
        <v>1.19</v>
      </c>
      <c r="F915">
        <f>Table3[[#This Row],[DivPay]]*4</f>
        <v>4.76</v>
      </c>
      <c r="G915" s="2">
        <f>Table3[[#This Row],[FwdDiv]]/Table3[[#This Row],[SharePrice]]</f>
        <v>4.0209494847102553E-2</v>
      </c>
    </row>
    <row r="916" spans="2:7" x14ac:dyDescent="0.2">
      <c r="B916" s="35">
        <v>43791</v>
      </c>
      <c r="C916">
        <v>118.63</v>
      </c>
      <c r="E916">
        <v>1.19</v>
      </c>
      <c r="F916">
        <f>Table3[[#This Row],[DivPay]]*4</f>
        <v>4.76</v>
      </c>
      <c r="G916" s="2">
        <f>Table3[[#This Row],[FwdDiv]]/Table3[[#This Row],[SharePrice]]</f>
        <v>4.012475764983562E-2</v>
      </c>
    </row>
    <row r="917" spans="2:7" x14ac:dyDescent="0.2">
      <c r="B917" s="35">
        <v>43790</v>
      </c>
      <c r="C917">
        <v>118.77</v>
      </c>
      <c r="E917">
        <v>1.19</v>
      </c>
      <c r="F917">
        <f>Table3[[#This Row],[DivPay]]*4</f>
        <v>4.76</v>
      </c>
      <c r="G917" s="2">
        <f>Table3[[#This Row],[FwdDiv]]/Table3[[#This Row],[SharePrice]]</f>
        <v>4.0077460638208301E-2</v>
      </c>
    </row>
    <row r="918" spans="2:7" x14ac:dyDescent="0.2">
      <c r="B918" s="35">
        <v>43789</v>
      </c>
      <c r="C918">
        <v>117.34</v>
      </c>
      <c r="E918">
        <v>1.19</v>
      </c>
      <c r="F918">
        <f>Table3[[#This Row],[DivPay]]*4</f>
        <v>4.76</v>
      </c>
      <c r="G918" s="2">
        <f>Table3[[#This Row],[FwdDiv]]/Table3[[#This Row],[SharePrice]]</f>
        <v>4.0565876938810294E-2</v>
      </c>
    </row>
    <row r="919" spans="2:7" x14ac:dyDescent="0.2">
      <c r="B919" s="35">
        <v>43788</v>
      </c>
      <c r="C919">
        <v>116.45</v>
      </c>
      <c r="E919">
        <v>1.19</v>
      </c>
      <c r="F919">
        <f>Table3[[#This Row],[DivPay]]*4</f>
        <v>4.76</v>
      </c>
      <c r="G919" s="2">
        <f>Table3[[#This Row],[FwdDiv]]/Table3[[#This Row],[SharePrice]]</f>
        <v>4.0875912408759124E-2</v>
      </c>
    </row>
    <row r="920" spans="2:7" x14ac:dyDescent="0.2">
      <c r="B920" s="35">
        <v>43787</v>
      </c>
      <c r="C920">
        <v>118.55</v>
      </c>
      <c r="E920">
        <v>1.19</v>
      </c>
      <c r="F920">
        <f>Table3[[#This Row],[DivPay]]*4</f>
        <v>4.76</v>
      </c>
      <c r="G920" s="2">
        <f>Table3[[#This Row],[FwdDiv]]/Table3[[#This Row],[SharePrice]]</f>
        <v>4.0151834668916066E-2</v>
      </c>
    </row>
    <row r="921" spans="2:7" x14ac:dyDescent="0.2">
      <c r="B921" s="35">
        <v>43784</v>
      </c>
      <c r="C921">
        <v>120.64</v>
      </c>
      <c r="D921">
        <v>1.19</v>
      </c>
      <c r="E921">
        <v>1.19</v>
      </c>
      <c r="F921">
        <f>Table3[[#This Row],[DivPay]]*4</f>
        <v>4.76</v>
      </c>
      <c r="G921" s="2">
        <f>Table3[[#This Row],[FwdDiv]]/Table3[[#This Row],[SharePrice]]</f>
        <v>3.9456233421750662E-2</v>
      </c>
    </row>
    <row r="922" spans="2:7" x14ac:dyDescent="0.2">
      <c r="B922" s="35">
        <v>43783</v>
      </c>
      <c r="C922">
        <v>121.96</v>
      </c>
      <c r="E922">
        <v>1.19</v>
      </c>
      <c r="F922">
        <f>Table3[[#This Row],[DivPay]]*4</f>
        <v>4.76</v>
      </c>
      <c r="G922" s="2">
        <f>Table3[[#This Row],[FwdDiv]]/Table3[[#This Row],[SharePrice]]</f>
        <v>3.9029189898327321E-2</v>
      </c>
    </row>
    <row r="923" spans="2:7" x14ac:dyDescent="0.2">
      <c r="B923" s="35">
        <v>43782</v>
      </c>
      <c r="C923">
        <v>122.28</v>
      </c>
      <c r="E923">
        <v>1.19</v>
      </c>
      <c r="F923">
        <f>Table3[[#This Row],[DivPay]]*4</f>
        <v>4.76</v>
      </c>
      <c r="G923" s="2">
        <f>Table3[[#This Row],[FwdDiv]]/Table3[[#This Row],[SharePrice]]</f>
        <v>3.8927052666012429E-2</v>
      </c>
    </row>
    <row r="924" spans="2:7" x14ac:dyDescent="0.2">
      <c r="B924" s="35">
        <v>43781</v>
      </c>
      <c r="C924">
        <v>120.96</v>
      </c>
      <c r="E924">
        <v>1.19</v>
      </c>
      <c r="F924">
        <f>Table3[[#This Row],[DivPay]]*4</f>
        <v>4.76</v>
      </c>
      <c r="G924" s="2">
        <f>Table3[[#This Row],[FwdDiv]]/Table3[[#This Row],[SharePrice]]</f>
        <v>3.9351851851851853E-2</v>
      </c>
    </row>
    <row r="925" spans="2:7" x14ac:dyDescent="0.2">
      <c r="B925" s="35">
        <v>43780</v>
      </c>
      <c r="C925">
        <v>120.81</v>
      </c>
      <c r="E925">
        <v>1.19</v>
      </c>
      <c r="F925">
        <f>Table3[[#This Row],[DivPay]]*4</f>
        <v>4.76</v>
      </c>
      <c r="G925" s="2">
        <f>Table3[[#This Row],[FwdDiv]]/Table3[[#This Row],[SharePrice]]</f>
        <v>3.9400711861600858E-2</v>
      </c>
    </row>
    <row r="926" spans="2:7" x14ac:dyDescent="0.2">
      <c r="B926" s="35">
        <v>43777</v>
      </c>
      <c r="C926">
        <v>120.93</v>
      </c>
      <c r="E926">
        <v>1.19</v>
      </c>
      <c r="F926">
        <f>Table3[[#This Row],[DivPay]]*4</f>
        <v>4.76</v>
      </c>
      <c r="G926" s="2">
        <f>Table3[[#This Row],[FwdDiv]]/Table3[[#This Row],[SharePrice]]</f>
        <v>3.9361614156950296E-2</v>
      </c>
    </row>
    <row r="927" spans="2:7" x14ac:dyDescent="0.2">
      <c r="B927" s="35">
        <v>43776</v>
      </c>
      <c r="C927">
        <v>121.89</v>
      </c>
      <c r="E927">
        <v>1.19</v>
      </c>
      <c r="F927">
        <f>Table3[[#This Row],[DivPay]]*4</f>
        <v>4.76</v>
      </c>
      <c r="G927" s="2">
        <f>Table3[[#This Row],[FwdDiv]]/Table3[[#This Row],[SharePrice]]</f>
        <v>3.9051603905160388E-2</v>
      </c>
    </row>
    <row r="928" spans="2:7" x14ac:dyDescent="0.2">
      <c r="B928" s="35">
        <v>43775</v>
      </c>
      <c r="C928">
        <v>119.9</v>
      </c>
      <c r="E928">
        <v>1.19</v>
      </c>
      <c r="F928">
        <f>Table3[[#This Row],[DivPay]]*4</f>
        <v>4.76</v>
      </c>
      <c r="G928" s="2">
        <f>Table3[[#This Row],[FwdDiv]]/Table3[[#This Row],[SharePrice]]</f>
        <v>3.9699749791492905E-2</v>
      </c>
    </row>
    <row r="929" spans="2:7" x14ac:dyDescent="0.2">
      <c r="B929" s="35">
        <v>43774</v>
      </c>
      <c r="C929">
        <v>121.94</v>
      </c>
      <c r="E929">
        <v>1.19</v>
      </c>
      <c r="F929">
        <f>Table3[[#This Row],[DivPay]]*4</f>
        <v>4.76</v>
      </c>
      <c r="G929" s="2">
        <f>Table3[[#This Row],[FwdDiv]]/Table3[[#This Row],[SharePrice]]</f>
        <v>3.9035591274397242E-2</v>
      </c>
    </row>
    <row r="930" spans="2:7" x14ac:dyDescent="0.2">
      <c r="B930" s="35">
        <v>43773</v>
      </c>
      <c r="C930">
        <v>121.57</v>
      </c>
      <c r="E930">
        <v>1.19</v>
      </c>
      <c r="F930">
        <f>Table3[[#This Row],[DivPay]]*4</f>
        <v>4.76</v>
      </c>
      <c r="G930" s="2">
        <f>Table3[[#This Row],[FwdDiv]]/Table3[[#This Row],[SharePrice]]</f>
        <v>3.9154396643908858E-2</v>
      </c>
    </row>
    <row r="931" spans="2:7" x14ac:dyDescent="0.2">
      <c r="B931" s="35">
        <v>43770</v>
      </c>
      <c r="C931">
        <v>116.21</v>
      </c>
      <c r="E931">
        <v>1.19</v>
      </c>
      <c r="F931">
        <f>Table3[[#This Row],[DivPay]]*4</f>
        <v>4.76</v>
      </c>
      <c r="G931" s="2">
        <f>Table3[[#This Row],[FwdDiv]]/Table3[[#This Row],[SharePrice]]</f>
        <v>4.0960330436279148E-2</v>
      </c>
    </row>
    <row r="932" spans="2:7" x14ac:dyDescent="0.2">
      <c r="B932" s="35">
        <v>43769</v>
      </c>
      <c r="C932">
        <v>116.14</v>
      </c>
      <c r="E932">
        <v>1.19</v>
      </c>
      <c r="F932">
        <f>Table3[[#This Row],[DivPay]]*4</f>
        <v>4.76</v>
      </c>
      <c r="G932" s="2">
        <f>Table3[[#This Row],[FwdDiv]]/Table3[[#This Row],[SharePrice]]</f>
        <v>4.0985018081625621E-2</v>
      </c>
    </row>
    <row r="933" spans="2:7" x14ac:dyDescent="0.2">
      <c r="B933" s="35">
        <v>43768</v>
      </c>
      <c r="C933">
        <v>116.36</v>
      </c>
      <c r="E933">
        <v>1.19</v>
      </c>
      <c r="F933">
        <f>Table3[[#This Row],[DivPay]]*4</f>
        <v>4.76</v>
      </c>
      <c r="G933" s="2">
        <f>Table3[[#This Row],[FwdDiv]]/Table3[[#This Row],[SharePrice]]</f>
        <v>4.0907528360261257E-2</v>
      </c>
    </row>
    <row r="934" spans="2:7" x14ac:dyDescent="0.2">
      <c r="B934" s="35">
        <v>43767</v>
      </c>
      <c r="C934">
        <v>118.13</v>
      </c>
      <c r="E934">
        <v>1.19</v>
      </c>
      <c r="F934">
        <f>Table3[[#This Row],[DivPay]]*4</f>
        <v>4.76</v>
      </c>
      <c r="G934" s="2">
        <f>Table3[[#This Row],[FwdDiv]]/Table3[[#This Row],[SharePrice]]</f>
        <v>4.0294590705155335E-2</v>
      </c>
    </row>
    <row r="935" spans="2:7" x14ac:dyDescent="0.2">
      <c r="B935" s="35">
        <v>43766</v>
      </c>
      <c r="C935">
        <v>118.48</v>
      </c>
      <c r="E935">
        <v>1.19</v>
      </c>
      <c r="F935">
        <f>Table3[[#This Row],[DivPay]]*4</f>
        <v>4.76</v>
      </c>
      <c r="G935" s="2">
        <f>Table3[[#This Row],[FwdDiv]]/Table3[[#This Row],[SharePrice]]</f>
        <v>4.0175557056043212E-2</v>
      </c>
    </row>
    <row r="936" spans="2:7" x14ac:dyDescent="0.2">
      <c r="B936" s="35">
        <v>43763</v>
      </c>
      <c r="C936">
        <v>118.67</v>
      </c>
      <c r="E936">
        <v>1.19</v>
      </c>
      <c r="F936">
        <f>Table3[[#This Row],[DivPay]]*4</f>
        <v>4.76</v>
      </c>
      <c r="G936" s="2">
        <f>Table3[[#This Row],[FwdDiv]]/Table3[[#This Row],[SharePrice]]</f>
        <v>4.0111232830538468E-2</v>
      </c>
    </row>
    <row r="937" spans="2:7" x14ac:dyDescent="0.2">
      <c r="B937" s="35">
        <v>43762</v>
      </c>
      <c r="C937">
        <v>117.58</v>
      </c>
      <c r="E937">
        <v>1.19</v>
      </c>
      <c r="F937">
        <f>Table3[[#This Row],[DivPay]]*4</f>
        <v>4.76</v>
      </c>
      <c r="G937" s="2">
        <f>Table3[[#This Row],[FwdDiv]]/Table3[[#This Row],[SharePrice]]</f>
        <v>4.0483075352951182E-2</v>
      </c>
    </row>
    <row r="938" spans="2:7" x14ac:dyDescent="0.2">
      <c r="B938" s="35">
        <v>43761</v>
      </c>
      <c r="C938">
        <v>117.98</v>
      </c>
      <c r="E938">
        <v>1.19</v>
      </c>
      <c r="F938">
        <f>Table3[[#This Row],[DivPay]]*4</f>
        <v>4.76</v>
      </c>
      <c r="G938" s="2">
        <f>Table3[[#This Row],[FwdDiv]]/Table3[[#This Row],[SharePrice]]</f>
        <v>4.0345821325648415E-2</v>
      </c>
    </row>
    <row r="939" spans="2:7" x14ac:dyDescent="0.2">
      <c r="B939" s="35">
        <v>43760</v>
      </c>
      <c r="C939">
        <v>117.8</v>
      </c>
      <c r="E939">
        <v>1.19</v>
      </c>
      <c r="F939">
        <f>Table3[[#This Row],[DivPay]]*4</f>
        <v>4.76</v>
      </c>
      <c r="G939" s="2">
        <f>Table3[[#This Row],[FwdDiv]]/Table3[[#This Row],[SharePrice]]</f>
        <v>4.0407470288624785E-2</v>
      </c>
    </row>
    <row r="940" spans="2:7" x14ac:dyDescent="0.2">
      <c r="B940" s="35">
        <v>43759</v>
      </c>
      <c r="C940">
        <v>116.61</v>
      </c>
      <c r="E940">
        <v>1.19</v>
      </c>
      <c r="F940">
        <f>Table3[[#This Row],[DivPay]]*4</f>
        <v>4.76</v>
      </c>
      <c r="G940" s="2">
        <f>Table3[[#This Row],[FwdDiv]]/Table3[[#This Row],[SharePrice]]</f>
        <v>4.0819826773004032E-2</v>
      </c>
    </row>
    <row r="941" spans="2:7" x14ac:dyDescent="0.2">
      <c r="B941" s="35">
        <v>43756</v>
      </c>
      <c r="C941">
        <v>114.74</v>
      </c>
      <c r="E941">
        <v>1.19</v>
      </c>
      <c r="F941">
        <f>Table3[[#This Row],[DivPay]]*4</f>
        <v>4.76</v>
      </c>
      <c r="G941" s="2">
        <f>Table3[[#This Row],[FwdDiv]]/Table3[[#This Row],[SharePrice]]</f>
        <v>4.1485096740456688E-2</v>
      </c>
    </row>
    <row r="942" spans="2:7" x14ac:dyDescent="0.2">
      <c r="B942" s="35">
        <v>43755</v>
      </c>
      <c r="C942">
        <v>115.35</v>
      </c>
      <c r="E942">
        <v>1.19</v>
      </c>
      <c r="F942">
        <f>Table3[[#This Row],[DivPay]]*4</f>
        <v>4.76</v>
      </c>
      <c r="G942" s="2">
        <f>Table3[[#This Row],[FwdDiv]]/Table3[[#This Row],[SharePrice]]</f>
        <v>4.1265713047247507E-2</v>
      </c>
    </row>
    <row r="943" spans="2:7" x14ac:dyDescent="0.2">
      <c r="B943" s="35">
        <v>43754</v>
      </c>
      <c r="C943">
        <v>115.11</v>
      </c>
      <c r="E943">
        <v>1.19</v>
      </c>
      <c r="F943">
        <f>Table3[[#This Row],[DivPay]]*4</f>
        <v>4.76</v>
      </c>
      <c r="G943" s="2">
        <f>Table3[[#This Row],[FwdDiv]]/Table3[[#This Row],[SharePrice]]</f>
        <v>4.1351750499522194E-2</v>
      </c>
    </row>
    <row r="944" spans="2:7" x14ac:dyDescent="0.2">
      <c r="B944" s="35">
        <v>43753</v>
      </c>
      <c r="C944">
        <v>116.31</v>
      </c>
      <c r="E944">
        <v>1.19</v>
      </c>
      <c r="F944">
        <f>Table3[[#This Row],[DivPay]]*4</f>
        <v>4.76</v>
      </c>
      <c r="G944" s="2">
        <f>Table3[[#This Row],[FwdDiv]]/Table3[[#This Row],[SharePrice]]</f>
        <v>4.0925113919697359E-2</v>
      </c>
    </row>
    <row r="945" spans="2:7" x14ac:dyDescent="0.2">
      <c r="B945" s="35">
        <v>43752</v>
      </c>
      <c r="C945">
        <v>116.18</v>
      </c>
      <c r="E945">
        <v>1.19</v>
      </c>
      <c r="F945">
        <f>Table3[[#This Row],[DivPay]]*4</f>
        <v>4.76</v>
      </c>
      <c r="G945" s="2">
        <f>Table3[[#This Row],[FwdDiv]]/Table3[[#This Row],[SharePrice]]</f>
        <v>4.0970907212945426E-2</v>
      </c>
    </row>
    <row r="946" spans="2:7" x14ac:dyDescent="0.2">
      <c r="B946" s="35">
        <v>43749</v>
      </c>
      <c r="C946">
        <v>116.15</v>
      </c>
      <c r="E946">
        <v>1.19</v>
      </c>
      <c r="F946">
        <f>Table3[[#This Row],[DivPay]]*4</f>
        <v>4.76</v>
      </c>
      <c r="G946" s="2">
        <f>Table3[[#This Row],[FwdDiv]]/Table3[[#This Row],[SharePrice]]</f>
        <v>4.0981489453293149E-2</v>
      </c>
    </row>
    <row r="947" spans="2:7" x14ac:dyDescent="0.2">
      <c r="B947" s="35">
        <v>43748</v>
      </c>
      <c r="C947">
        <v>114.59</v>
      </c>
      <c r="E947">
        <v>1.19</v>
      </c>
      <c r="F947">
        <f>Table3[[#This Row],[DivPay]]*4</f>
        <v>4.76</v>
      </c>
      <c r="G947" s="2">
        <f>Table3[[#This Row],[FwdDiv]]/Table3[[#This Row],[SharePrice]]</f>
        <v>4.1539401343921804E-2</v>
      </c>
    </row>
    <row r="948" spans="2:7" x14ac:dyDescent="0.2">
      <c r="B948" s="35">
        <v>43747</v>
      </c>
      <c r="C948">
        <v>113.14</v>
      </c>
      <c r="E948">
        <v>1.19</v>
      </c>
      <c r="F948">
        <f>Table3[[#This Row],[DivPay]]*4</f>
        <v>4.76</v>
      </c>
      <c r="G948" s="2">
        <f>Table3[[#This Row],[FwdDiv]]/Table3[[#This Row],[SharePrice]]</f>
        <v>4.207176948912851E-2</v>
      </c>
    </row>
    <row r="949" spans="2:7" x14ac:dyDescent="0.2">
      <c r="B949" s="35">
        <v>43746</v>
      </c>
      <c r="C949">
        <v>111.71</v>
      </c>
      <c r="E949">
        <v>1.19</v>
      </c>
      <c r="F949">
        <f>Table3[[#This Row],[DivPay]]*4</f>
        <v>4.76</v>
      </c>
      <c r="G949" s="2">
        <f>Table3[[#This Row],[FwdDiv]]/Table3[[#This Row],[SharePrice]]</f>
        <v>4.2610330319577477E-2</v>
      </c>
    </row>
    <row r="950" spans="2:7" x14ac:dyDescent="0.2">
      <c r="B950" s="35">
        <v>43745</v>
      </c>
      <c r="C950">
        <v>113.26</v>
      </c>
      <c r="E950">
        <v>1.19</v>
      </c>
      <c r="F950">
        <f>Table3[[#This Row],[DivPay]]*4</f>
        <v>4.76</v>
      </c>
      <c r="G950" s="2">
        <f>Table3[[#This Row],[FwdDiv]]/Table3[[#This Row],[SharePrice]]</f>
        <v>4.2027194066749068E-2</v>
      </c>
    </row>
    <row r="951" spans="2:7" x14ac:dyDescent="0.2">
      <c r="B951" s="35">
        <v>43742</v>
      </c>
      <c r="C951">
        <v>113.85</v>
      </c>
      <c r="E951">
        <v>1.19</v>
      </c>
      <c r="F951">
        <f>Table3[[#This Row],[DivPay]]*4</f>
        <v>4.76</v>
      </c>
      <c r="G951" s="2">
        <f>Table3[[#This Row],[FwdDiv]]/Table3[[#This Row],[SharePrice]]</f>
        <v>4.1809398331137462E-2</v>
      </c>
    </row>
    <row r="952" spans="2:7" x14ac:dyDescent="0.2">
      <c r="B952" s="35">
        <v>43741</v>
      </c>
      <c r="C952">
        <v>113.15</v>
      </c>
      <c r="E952">
        <v>1.19</v>
      </c>
      <c r="F952">
        <f>Table3[[#This Row],[DivPay]]*4</f>
        <v>4.76</v>
      </c>
      <c r="G952" s="2">
        <f>Table3[[#This Row],[FwdDiv]]/Table3[[#This Row],[SharePrice]]</f>
        <v>4.2068051259390185E-2</v>
      </c>
    </row>
    <row r="953" spans="2:7" x14ac:dyDescent="0.2">
      <c r="B953" s="35">
        <v>43740</v>
      </c>
      <c r="C953">
        <v>112.29</v>
      </c>
      <c r="E953">
        <v>1.19</v>
      </c>
      <c r="F953">
        <f>Table3[[#This Row],[DivPay]]*4</f>
        <v>4.76</v>
      </c>
      <c r="G953" s="2">
        <f>Table3[[#This Row],[FwdDiv]]/Table3[[#This Row],[SharePrice]]</f>
        <v>4.2390239558286573E-2</v>
      </c>
    </row>
    <row r="954" spans="2:7" x14ac:dyDescent="0.2">
      <c r="B954" s="35">
        <v>43739</v>
      </c>
      <c r="C954">
        <v>116.01</v>
      </c>
      <c r="E954">
        <v>1.19</v>
      </c>
      <c r="F954">
        <f>Table3[[#This Row],[DivPay]]*4</f>
        <v>4.76</v>
      </c>
      <c r="G954" s="2">
        <f>Table3[[#This Row],[FwdDiv]]/Table3[[#This Row],[SharePrice]]</f>
        <v>4.1030945608137227E-2</v>
      </c>
    </row>
    <row r="955" spans="2:7" x14ac:dyDescent="0.2">
      <c r="B955" s="35">
        <v>43738</v>
      </c>
      <c r="C955">
        <v>118.6</v>
      </c>
      <c r="E955">
        <v>1.19</v>
      </c>
      <c r="F955">
        <f>Table3[[#This Row],[DivPay]]*4</f>
        <v>4.76</v>
      </c>
      <c r="G955" s="2">
        <f>Table3[[#This Row],[FwdDiv]]/Table3[[#This Row],[SharePrice]]</f>
        <v>4.0134907251264756E-2</v>
      </c>
    </row>
    <row r="956" spans="2:7" x14ac:dyDescent="0.2">
      <c r="B956" s="35">
        <v>43735</v>
      </c>
      <c r="C956">
        <v>118.6</v>
      </c>
      <c r="E956">
        <v>1.19</v>
      </c>
      <c r="F956">
        <f>Table3[[#This Row],[DivPay]]*4</f>
        <v>4.76</v>
      </c>
      <c r="G956" s="2">
        <f>Table3[[#This Row],[FwdDiv]]/Table3[[#This Row],[SharePrice]]</f>
        <v>4.0134907251264756E-2</v>
      </c>
    </row>
    <row r="957" spans="2:7" x14ac:dyDescent="0.2">
      <c r="B957" s="35">
        <v>43734</v>
      </c>
      <c r="C957">
        <v>120.16</v>
      </c>
      <c r="E957">
        <v>1.19</v>
      </c>
      <c r="F957">
        <f>Table3[[#This Row],[DivPay]]*4</f>
        <v>4.76</v>
      </c>
      <c r="G957" s="2">
        <f>Table3[[#This Row],[FwdDiv]]/Table3[[#This Row],[SharePrice]]</f>
        <v>3.9613848202396801E-2</v>
      </c>
    </row>
    <row r="958" spans="2:7" x14ac:dyDescent="0.2">
      <c r="B958" s="35">
        <v>43733</v>
      </c>
      <c r="C958">
        <v>123.51</v>
      </c>
      <c r="E958">
        <v>1.19</v>
      </c>
      <c r="F958">
        <f>Table3[[#This Row],[DivPay]]*4</f>
        <v>4.76</v>
      </c>
      <c r="G958" s="2">
        <f>Table3[[#This Row],[FwdDiv]]/Table3[[#This Row],[SharePrice]]</f>
        <v>3.8539389523115537E-2</v>
      </c>
    </row>
    <row r="959" spans="2:7" x14ac:dyDescent="0.2">
      <c r="B959" s="35">
        <v>43732</v>
      </c>
      <c r="C959">
        <v>123.74</v>
      </c>
      <c r="E959">
        <v>1.19</v>
      </c>
      <c r="F959">
        <f>Table3[[#This Row],[DivPay]]*4</f>
        <v>4.76</v>
      </c>
      <c r="G959" s="2">
        <f>Table3[[#This Row],[FwdDiv]]/Table3[[#This Row],[SharePrice]]</f>
        <v>3.8467754970098592E-2</v>
      </c>
    </row>
    <row r="960" spans="2:7" x14ac:dyDescent="0.2">
      <c r="B960" s="35">
        <v>43731</v>
      </c>
      <c r="C960">
        <v>124.9</v>
      </c>
      <c r="E960">
        <v>1.19</v>
      </c>
      <c r="F960">
        <f>Table3[[#This Row],[DivPay]]*4</f>
        <v>4.76</v>
      </c>
      <c r="G960" s="2">
        <f>Table3[[#This Row],[FwdDiv]]/Table3[[#This Row],[SharePrice]]</f>
        <v>3.8110488390712564E-2</v>
      </c>
    </row>
    <row r="961" spans="2:7" x14ac:dyDescent="0.2">
      <c r="B961" s="35">
        <v>43728</v>
      </c>
      <c r="C961">
        <v>124.32</v>
      </c>
      <c r="E961">
        <v>1.19</v>
      </c>
      <c r="F961">
        <f>Table3[[#This Row],[DivPay]]*4</f>
        <v>4.76</v>
      </c>
      <c r="G961" s="2">
        <f>Table3[[#This Row],[FwdDiv]]/Table3[[#This Row],[SharePrice]]</f>
        <v>3.8288288288288286E-2</v>
      </c>
    </row>
    <row r="962" spans="2:7" x14ac:dyDescent="0.2">
      <c r="B962" s="35">
        <v>43727</v>
      </c>
      <c r="C962">
        <v>123.66</v>
      </c>
      <c r="E962">
        <v>1.19</v>
      </c>
      <c r="F962">
        <f>Table3[[#This Row],[DivPay]]*4</f>
        <v>4.76</v>
      </c>
      <c r="G962" s="2">
        <f>Table3[[#This Row],[FwdDiv]]/Table3[[#This Row],[SharePrice]]</f>
        <v>3.8492641112728446E-2</v>
      </c>
    </row>
    <row r="963" spans="2:7" x14ac:dyDescent="0.2">
      <c r="B963" s="35">
        <v>43726</v>
      </c>
      <c r="C963">
        <v>124.18</v>
      </c>
      <c r="E963">
        <v>1.19</v>
      </c>
      <c r="F963">
        <f>Table3[[#This Row],[DivPay]]*4</f>
        <v>4.76</v>
      </c>
      <c r="G963" s="2">
        <f>Table3[[#This Row],[FwdDiv]]/Table3[[#This Row],[SharePrice]]</f>
        <v>3.8331454340473504E-2</v>
      </c>
    </row>
    <row r="964" spans="2:7" x14ac:dyDescent="0.2">
      <c r="B964" s="35">
        <v>43725</v>
      </c>
      <c r="C964">
        <v>123.89</v>
      </c>
      <c r="E964">
        <v>1.19</v>
      </c>
      <c r="F964">
        <f>Table3[[#This Row],[DivPay]]*4</f>
        <v>4.76</v>
      </c>
      <c r="G964" s="2">
        <f>Table3[[#This Row],[FwdDiv]]/Table3[[#This Row],[SharePrice]]</f>
        <v>3.8421180079102425E-2</v>
      </c>
    </row>
    <row r="965" spans="2:7" x14ac:dyDescent="0.2">
      <c r="B965" s="35">
        <v>43724</v>
      </c>
      <c r="C965">
        <v>124.12</v>
      </c>
      <c r="E965">
        <v>1.19</v>
      </c>
      <c r="F965">
        <f>Table3[[#This Row],[DivPay]]*4</f>
        <v>4.76</v>
      </c>
      <c r="G965" s="2">
        <f>Table3[[#This Row],[FwdDiv]]/Table3[[#This Row],[SharePrice]]</f>
        <v>3.8349983886561391E-2</v>
      </c>
    </row>
    <row r="966" spans="2:7" x14ac:dyDescent="0.2">
      <c r="B966" s="35">
        <v>43721</v>
      </c>
      <c r="C966">
        <v>121.5</v>
      </c>
      <c r="E966">
        <v>1.19</v>
      </c>
      <c r="F966">
        <f>Table3[[#This Row],[DivPay]]*4</f>
        <v>4.76</v>
      </c>
      <c r="G966" s="2">
        <f>Table3[[#This Row],[FwdDiv]]/Table3[[#This Row],[SharePrice]]</f>
        <v>3.9176954732510288E-2</v>
      </c>
    </row>
    <row r="967" spans="2:7" x14ac:dyDescent="0.2">
      <c r="B967" s="35">
        <v>43720</v>
      </c>
      <c r="C967">
        <v>121.42</v>
      </c>
      <c r="E967">
        <v>1.19</v>
      </c>
      <c r="F967">
        <f>Table3[[#This Row],[DivPay]]*4</f>
        <v>4.76</v>
      </c>
      <c r="G967" s="2">
        <f>Table3[[#This Row],[FwdDiv]]/Table3[[#This Row],[SharePrice]]</f>
        <v>3.9202767254159117E-2</v>
      </c>
    </row>
    <row r="968" spans="2:7" x14ac:dyDescent="0.2">
      <c r="B968" s="35">
        <v>43719</v>
      </c>
      <c r="C968">
        <v>121.28</v>
      </c>
      <c r="E968">
        <v>1.19</v>
      </c>
      <c r="F968">
        <f>Table3[[#This Row],[DivPay]]*4</f>
        <v>4.76</v>
      </c>
      <c r="G968" s="2">
        <f>Table3[[#This Row],[FwdDiv]]/Table3[[#This Row],[SharePrice]]</f>
        <v>3.9248021108179418E-2</v>
      </c>
    </row>
    <row r="969" spans="2:7" x14ac:dyDescent="0.2">
      <c r="B969" s="35">
        <v>43718</v>
      </c>
      <c r="C969">
        <v>121.85</v>
      </c>
      <c r="E969">
        <v>1.19</v>
      </c>
      <c r="F969">
        <f>Table3[[#This Row],[DivPay]]*4</f>
        <v>4.76</v>
      </c>
      <c r="G969" s="2">
        <f>Table3[[#This Row],[FwdDiv]]/Table3[[#This Row],[SharePrice]]</f>
        <v>3.9064423471481327E-2</v>
      </c>
    </row>
    <row r="970" spans="2:7" x14ac:dyDescent="0.2">
      <c r="B970" s="35">
        <v>43717</v>
      </c>
      <c r="C970">
        <v>119.39</v>
      </c>
      <c r="E970">
        <v>1.19</v>
      </c>
      <c r="F970">
        <f>Table3[[#This Row],[DivPay]]*4</f>
        <v>4.76</v>
      </c>
      <c r="G970" s="2">
        <f>Table3[[#This Row],[FwdDiv]]/Table3[[#This Row],[SharePrice]]</f>
        <v>3.9869335790267191E-2</v>
      </c>
    </row>
    <row r="971" spans="2:7" x14ac:dyDescent="0.2">
      <c r="B971" s="35">
        <v>43714</v>
      </c>
      <c r="C971">
        <v>118.26</v>
      </c>
      <c r="E971">
        <v>1.19</v>
      </c>
      <c r="F971">
        <f>Table3[[#This Row],[DivPay]]*4</f>
        <v>4.76</v>
      </c>
      <c r="G971" s="2">
        <f>Table3[[#This Row],[FwdDiv]]/Table3[[#This Row],[SharePrice]]</f>
        <v>4.0250295958058513E-2</v>
      </c>
    </row>
    <row r="972" spans="2:7" x14ac:dyDescent="0.2">
      <c r="B972" s="35">
        <v>43713</v>
      </c>
      <c r="C972">
        <v>117.64</v>
      </c>
      <c r="E972">
        <v>1.19</v>
      </c>
      <c r="F972">
        <f>Table3[[#This Row],[DivPay]]*4</f>
        <v>4.76</v>
      </c>
      <c r="G972" s="2">
        <f>Table3[[#This Row],[FwdDiv]]/Table3[[#This Row],[SharePrice]]</f>
        <v>4.046242774566474E-2</v>
      </c>
    </row>
    <row r="973" spans="2:7" x14ac:dyDescent="0.2">
      <c r="B973" s="35">
        <v>43712</v>
      </c>
      <c r="C973">
        <v>117.25</v>
      </c>
      <c r="E973">
        <v>1.19</v>
      </c>
      <c r="F973">
        <f>Table3[[#This Row],[DivPay]]*4</f>
        <v>4.76</v>
      </c>
      <c r="G973" s="2">
        <f>Table3[[#This Row],[FwdDiv]]/Table3[[#This Row],[SharePrice]]</f>
        <v>4.0597014925373133E-2</v>
      </c>
    </row>
    <row r="974" spans="2:7" x14ac:dyDescent="0.2">
      <c r="B974" s="35">
        <v>43711</v>
      </c>
      <c r="C974">
        <v>116.27</v>
      </c>
      <c r="E974">
        <v>1.19</v>
      </c>
      <c r="F974">
        <f>Table3[[#This Row],[DivPay]]*4</f>
        <v>4.76</v>
      </c>
      <c r="G974" s="2">
        <f>Table3[[#This Row],[FwdDiv]]/Table3[[#This Row],[SharePrice]]</f>
        <v>4.0939193257074048E-2</v>
      </c>
    </row>
    <row r="975" spans="2:7" x14ac:dyDescent="0.2">
      <c r="B975" s="35">
        <v>43707</v>
      </c>
      <c r="C975">
        <v>117.72</v>
      </c>
      <c r="E975">
        <v>1.19</v>
      </c>
      <c r="F975">
        <f>Table3[[#This Row],[DivPay]]*4</f>
        <v>4.76</v>
      </c>
      <c r="G975" s="2">
        <f>Table3[[#This Row],[FwdDiv]]/Table3[[#This Row],[SharePrice]]</f>
        <v>4.0434930343187223E-2</v>
      </c>
    </row>
    <row r="976" spans="2:7" x14ac:dyDescent="0.2">
      <c r="B976" s="35">
        <v>43706</v>
      </c>
      <c r="C976">
        <v>117.52</v>
      </c>
      <c r="E976">
        <v>1.19</v>
      </c>
      <c r="F976">
        <f>Table3[[#This Row],[DivPay]]*4</f>
        <v>4.76</v>
      </c>
      <c r="G976" s="2">
        <f>Table3[[#This Row],[FwdDiv]]/Table3[[#This Row],[SharePrice]]</f>
        <v>4.0503744043567054E-2</v>
      </c>
    </row>
    <row r="977" spans="2:7" x14ac:dyDescent="0.2">
      <c r="B977" s="35">
        <v>43705</v>
      </c>
      <c r="C977">
        <v>116.83</v>
      </c>
      <c r="E977">
        <v>1.19</v>
      </c>
      <c r="F977">
        <f>Table3[[#This Row],[DivPay]]*4</f>
        <v>4.76</v>
      </c>
      <c r="G977" s="2">
        <f>Table3[[#This Row],[FwdDiv]]/Table3[[#This Row],[SharePrice]]</f>
        <v>4.074295985620132E-2</v>
      </c>
    </row>
    <row r="978" spans="2:7" x14ac:dyDescent="0.2">
      <c r="B978" s="35">
        <v>43704</v>
      </c>
      <c r="C978">
        <v>115.83</v>
      </c>
      <c r="E978">
        <v>1.19</v>
      </c>
      <c r="F978">
        <f>Table3[[#This Row],[DivPay]]*4</f>
        <v>4.76</v>
      </c>
      <c r="G978" s="2">
        <f>Table3[[#This Row],[FwdDiv]]/Table3[[#This Row],[SharePrice]]</f>
        <v>4.109470776137443E-2</v>
      </c>
    </row>
    <row r="979" spans="2:7" x14ac:dyDescent="0.2">
      <c r="B979" s="35">
        <v>43703</v>
      </c>
      <c r="C979">
        <v>115.74</v>
      </c>
      <c r="E979">
        <v>1.19</v>
      </c>
      <c r="F979">
        <f>Table3[[#This Row],[DivPay]]*4</f>
        <v>4.76</v>
      </c>
      <c r="G979" s="2">
        <f>Table3[[#This Row],[FwdDiv]]/Table3[[#This Row],[SharePrice]]</f>
        <v>4.1126663210644551E-2</v>
      </c>
    </row>
    <row r="980" spans="2:7" x14ac:dyDescent="0.2">
      <c r="B980" s="35">
        <v>43700</v>
      </c>
      <c r="C980">
        <v>115.18</v>
      </c>
      <c r="E980">
        <v>1.19</v>
      </c>
      <c r="F980">
        <f>Table3[[#This Row],[DivPay]]*4</f>
        <v>4.76</v>
      </c>
      <c r="G980" s="2">
        <f>Table3[[#This Row],[FwdDiv]]/Table3[[#This Row],[SharePrice]]</f>
        <v>4.1326619204723039E-2</v>
      </c>
    </row>
    <row r="981" spans="2:7" x14ac:dyDescent="0.2">
      <c r="B981" s="35">
        <v>43699</v>
      </c>
      <c r="C981">
        <v>117.73</v>
      </c>
      <c r="E981">
        <v>1.19</v>
      </c>
      <c r="F981">
        <f>Table3[[#This Row],[DivPay]]*4</f>
        <v>4.76</v>
      </c>
      <c r="G981" s="2">
        <f>Table3[[#This Row],[FwdDiv]]/Table3[[#This Row],[SharePrice]]</f>
        <v>4.0431495795464192E-2</v>
      </c>
    </row>
    <row r="982" spans="2:7" x14ac:dyDescent="0.2">
      <c r="B982" s="35">
        <v>43698</v>
      </c>
      <c r="C982">
        <v>117.88</v>
      </c>
      <c r="E982">
        <v>1.19</v>
      </c>
      <c r="F982">
        <f>Table3[[#This Row],[DivPay]]*4</f>
        <v>4.76</v>
      </c>
      <c r="G982" s="2">
        <f>Table3[[#This Row],[FwdDiv]]/Table3[[#This Row],[SharePrice]]</f>
        <v>4.0380047505938245E-2</v>
      </c>
    </row>
    <row r="983" spans="2:7" x14ac:dyDescent="0.2">
      <c r="B983" s="35">
        <v>43697</v>
      </c>
      <c r="C983">
        <v>116.13</v>
      </c>
      <c r="E983">
        <v>1.19</v>
      </c>
      <c r="F983">
        <f>Table3[[#This Row],[DivPay]]*4</f>
        <v>4.76</v>
      </c>
      <c r="G983" s="2">
        <f>Table3[[#This Row],[FwdDiv]]/Table3[[#This Row],[SharePrice]]</f>
        <v>4.0988547317661245E-2</v>
      </c>
    </row>
    <row r="984" spans="2:7" x14ac:dyDescent="0.2">
      <c r="B984" s="35">
        <v>43696</v>
      </c>
      <c r="C984">
        <v>117.31</v>
      </c>
      <c r="E984">
        <v>1.19</v>
      </c>
      <c r="F984">
        <f>Table3[[#This Row],[DivPay]]*4</f>
        <v>4.76</v>
      </c>
      <c r="G984" s="2">
        <f>Table3[[#This Row],[FwdDiv]]/Table3[[#This Row],[SharePrice]]</f>
        <v>4.0576250958997528E-2</v>
      </c>
    </row>
    <row r="985" spans="2:7" x14ac:dyDescent="0.2">
      <c r="B985" s="35">
        <v>43693</v>
      </c>
      <c r="C985">
        <v>115.81</v>
      </c>
      <c r="D985">
        <v>1.19</v>
      </c>
      <c r="E985">
        <v>1.19</v>
      </c>
      <c r="F985">
        <f>Table3[[#This Row],[DivPay]]*4</f>
        <v>4.76</v>
      </c>
      <c r="G985" s="2">
        <f>Table3[[#This Row],[FwdDiv]]/Table3[[#This Row],[SharePrice]]</f>
        <v>4.1101804680079436E-2</v>
      </c>
    </row>
    <row r="986" spans="2:7" x14ac:dyDescent="0.2">
      <c r="B986" s="35">
        <v>43692</v>
      </c>
      <c r="C986">
        <v>116.95</v>
      </c>
      <c r="E986">
        <v>1.19</v>
      </c>
      <c r="F986">
        <f>Table3[[#This Row],[DivPay]]*4</f>
        <v>4.76</v>
      </c>
      <c r="G986" s="2">
        <f>Table3[[#This Row],[FwdDiv]]/Table3[[#This Row],[SharePrice]]</f>
        <v>4.0701154339461303E-2</v>
      </c>
    </row>
    <row r="987" spans="2:7" x14ac:dyDescent="0.2">
      <c r="B987" s="35">
        <v>43691</v>
      </c>
      <c r="C987">
        <v>117.74</v>
      </c>
      <c r="E987">
        <v>1.19</v>
      </c>
      <c r="F987">
        <f>Table3[[#This Row],[DivPay]]*4</f>
        <v>4.76</v>
      </c>
      <c r="G987" s="2">
        <f>Table3[[#This Row],[FwdDiv]]/Table3[[#This Row],[SharePrice]]</f>
        <v>4.042806183115339E-2</v>
      </c>
    </row>
    <row r="988" spans="2:7" x14ac:dyDescent="0.2">
      <c r="B988" s="35">
        <v>43690</v>
      </c>
      <c r="C988">
        <v>122.39</v>
      </c>
      <c r="E988">
        <v>1.19</v>
      </c>
      <c r="F988">
        <f>Table3[[#This Row],[DivPay]]*4</f>
        <v>4.76</v>
      </c>
      <c r="G988" s="2">
        <f>Table3[[#This Row],[FwdDiv]]/Table3[[#This Row],[SharePrice]]</f>
        <v>3.8892066345289647E-2</v>
      </c>
    </row>
    <row r="989" spans="2:7" x14ac:dyDescent="0.2">
      <c r="B989" s="35">
        <v>43689</v>
      </c>
      <c r="C989">
        <v>121.65</v>
      </c>
      <c r="E989">
        <v>1.19</v>
      </c>
      <c r="F989">
        <f>Table3[[#This Row],[DivPay]]*4</f>
        <v>4.76</v>
      </c>
      <c r="G989" s="2">
        <f>Table3[[#This Row],[FwdDiv]]/Table3[[#This Row],[SharePrice]]</f>
        <v>3.9128647759967113E-2</v>
      </c>
    </row>
    <row r="990" spans="2:7" x14ac:dyDescent="0.2">
      <c r="B990" s="35">
        <v>43686</v>
      </c>
      <c r="C990">
        <v>122.42</v>
      </c>
      <c r="E990">
        <v>1.19</v>
      </c>
      <c r="F990">
        <f>Table3[[#This Row],[DivPay]]*4</f>
        <v>4.76</v>
      </c>
      <c r="G990" s="2">
        <f>Table3[[#This Row],[FwdDiv]]/Table3[[#This Row],[SharePrice]]</f>
        <v>3.8882535533409569E-2</v>
      </c>
    </row>
    <row r="991" spans="2:7" x14ac:dyDescent="0.2">
      <c r="B991" s="35">
        <v>43685</v>
      </c>
      <c r="C991">
        <v>123.23</v>
      </c>
      <c r="E991">
        <v>1.19</v>
      </c>
      <c r="F991">
        <f>Table3[[#This Row],[DivPay]]*4</f>
        <v>4.76</v>
      </c>
      <c r="G991" s="2">
        <f>Table3[[#This Row],[FwdDiv]]/Table3[[#This Row],[SharePrice]]</f>
        <v>3.8626957721334086E-2</v>
      </c>
    </row>
    <row r="992" spans="2:7" x14ac:dyDescent="0.2">
      <c r="B992" s="35">
        <v>43684</v>
      </c>
      <c r="C992">
        <v>119.1</v>
      </c>
      <c r="E992">
        <v>1.19</v>
      </c>
      <c r="F992">
        <f>Table3[[#This Row],[DivPay]]*4</f>
        <v>4.76</v>
      </c>
      <c r="G992" s="2">
        <f>Table3[[#This Row],[FwdDiv]]/Table3[[#This Row],[SharePrice]]</f>
        <v>3.9966414777497898E-2</v>
      </c>
    </row>
    <row r="993" spans="2:7" x14ac:dyDescent="0.2">
      <c r="B993" s="35">
        <v>43683</v>
      </c>
      <c r="C993">
        <v>119.38</v>
      </c>
      <c r="E993">
        <v>1.19</v>
      </c>
      <c r="F993">
        <f>Table3[[#This Row],[DivPay]]*4</f>
        <v>4.76</v>
      </c>
      <c r="G993" s="2">
        <f>Table3[[#This Row],[FwdDiv]]/Table3[[#This Row],[SharePrice]]</f>
        <v>3.9872675490031831E-2</v>
      </c>
    </row>
    <row r="994" spans="2:7" x14ac:dyDescent="0.2">
      <c r="B994" s="35">
        <v>43682</v>
      </c>
      <c r="C994">
        <v>118.74</v>
      </c>
      <c r="E994">
        <v>1.19</v>
      </c>
      <c r="F994">
        <f>Table3[[#This Row],[DivPay]]*4</f>
        <v>4.76</v>
      </c>
      <c r="G994" s="2">
        <f>Table3[[#This Row],[FwdDiv]]/Table3[[#This Row],[SharePrice]]</f>
        <v>4.0087586323058783E-2</v>
      </c>
    </row>
    <row r="995" spans="2:7" x14ac:dyDescent="0.2">
      <c r="B995" s="35">
        <v>43679</v>
      </c>
      <c r="C995">
        <v>120.73</v>
      </c>
      <c r="E995">
        <v>1.19</v>
      </c>
      <c r="F995">
        <f>Table3[[#This Row],[DivPay]]*4</f>
        <v>4.76</v>
      </c>
      <c r="G995" s="2">
        <f>Table3[[#This Row],[FwdDiv]]/Table3[[#This Row],[SharePrice]]</f>
        <v>3.9426820177255031E-2</v>
      </c>
    </row>
    <row r="996" spans="2:7" x14ac:dyDescent="0.2">
      <c r="B996" s="35">
        <v>43678</v>
      </c>
      <c r="C996">
        <v>120.74</v>
      </c>
      <c r="E996">
        <v>1.19</v>
      </c>
      <c r="F996">
        <f>Table3[[#This Row],[DivPay]]*4</f>
        <v>4.76</v>
      </c>
      <c r="G996" s="2">
        <f>Table3[[#This Row],[FwdDiv]]/Table3[[#This Row],[SharePrice]]</f>
        <v>3.9423554745734633E-2</v>
      </c>
    </row>
    <row r="997" spans="2:7" x14ac:dyDescent="0.2">
      <c r="B997" s="35">
        <v>43677</v>
      </c>
      <c r="C997">
        <v>123.11</v>
      </c>
      <c r="E997">
        <v>1.19</v>
      </c>
      <c r="F997">
        <f>Table3[[#This Row],[DivPay]]*4</f>
        <v>4.76</v>
      </c>
      <c r="G997" s="2">
        <f>Table3[[#This Row],[FwdDiv]]/Table3[[#This Row],[SharePrice]]</f>
        <v>3.8664608886361786E-2</v>
      </c>
    </row>
    <row r="998" spans="2:7" x14ac:dyDescent="0.2">
      <c r="B998" s="35">
        <v>43676</v>
      </c>
      <c r="C998">
        <v>124.34</v>
      </c>
      <c r="E998">
        <v>1.19</v>
      </c>
      <c r="F998">
        <f>Table3[[#This Row],[DivPay]]*4</f>
        <v>4.76</v>
      </c>
      <c r="G998" s="2">
        <f>Table3[[#This Row],[FwdDiv]]/Table3[[#This Row],[SharePrice]]</f>
        <v>3.8282129644523079E-2</v>
      </c>
    </row>
    <row r="999" spans="2:7" x14ac:dyDescent="0.2">
      <c r="B999" s="35">
        <v>43675</v>
      </c>
      <c r="C999">
        <v>124.23</v>
      </c>
      <c r="E999">
        <v>1.19</v>
      </c>
      <c r="F999">
        <f>Table3[[#This Row],[DivPay]]*4</f>
        <v>4.76</v>
      </c>
      <c r="G999" s="2">
        <f>Table3[[#This Row],[FwdDiv]]/Table3[[#This Row],[SharePrice]]</f>
        <v>3.8316026724623677E-2</v>
      </c>
    </row>
    <row r="1000" spans="2:7" x14ac:dyDescent="0.2">
      <c r="B1000" s="35">
        <v>43672</v>
      </c>
      <c r="C1000">
        <v>123.72</v>
      </c>
      <c r="E1000">
        <v>1.19</v>
      </c>
      <c r="F1000">
        <f>Table3[[#This Row],[DivPay]]*4</f>
        <v>4.76</v>
      </c>
      <c r="G1000" s="2">
        <f>Table3[[#This Row],[FwdDiv]]/Table3[[#This Row],[SharePrice]]</f>
        <v>3.8473973488522467E-2</v>
      </c>
    </row>
    <row r="1001" spans="2:7" x14ac:dyDescent="0.2">
      <c r="B1001" s="35">
        <v>43671</v>
      </c>
      <c r="C1001">
        <v>125.63</v>
      </c>
      <c r="E1001">
        <v>1.19</v>
      </c>
      <c r="F1001">
        <f>Table3[[#This Row],[DivPay]]*4</f>
        <v>4.76</v>
      </c>
      <c r="G1001" s="2">
        <f>Table3[[#This Row],[FwdDiv]]/Table3[[#This Row],[SharePrice]]</f>
        <v>3.7889039242219216E-2</v>
      </c>
    </row>
    <row r="1002" spans="2:7" x14ac:dyDescent="0.2">
      <c r="B1002" s="35">
        <v>43670</v>
      </c>
      <c r="C1002">
        <v>126.54</v>
      </c>
      <c r="E1002">
        <v>1.19</v>
      </c>
      <c r="F1002">
        <f>Table3[[#This Row],[DivPay]]*4</f>
        <v>4.76</v>
      </c>
      <c r="G1002" s="2">
        <f>Table3[[#This Row],[FwdDiv]]/Table3[[#This Row],[SharePrice]]</f>
        <v>3.7616563932353402E-2</v>
      </c>
    </row>
    <row r="1003" spans="2:7" x14ac:dyDescent="0.2">
      <c r="B1003" s="35">
        <v>43669</v>
      </c>
      <c r="C1003">
        <v>125.82</v>
      </c>
      <c r="E1003">
        <v>1.19</v>
      </c>
      <c r="F1003">
        <f>Table3[[#This Row],[DivPay]]*4</f>
        <v>4.76</v>
      </c>
      <c r="G1003" s="2">
        <f>Table3[[#This Row],[FwdDiv]]/Table3[[#This Row],[SharePrice]]</f>
        <v>3.7831823239548562E-2</v>
      </c>
    </row>
    <row r="1004" spans="2:7" x14ac:dyDescent="0.2">
      <c r="B1004" s="35">
        <v>43668</v>
      </c>
      <c r="C1004">
        <v>125.31</v>
      </c>
      <c r="E1004">
        <v>1.19</v>
      </c>
      <c r="F1004">
        <f>Table3[[#This Row],[DivPay]]*4</f>
        <v>4.76</v>
      </c>
      <c r="G1004" s="2">
        <f>Table3[[#This Row],[FwdDiv]]/Table3[[#This Row],[SharePrice]]</f>
        <v>3.7985795227834969E-2</v>
      </c>
    </row>
    <row r="1005" spans="2:7" x14ac:dyDescent="0.2">
      <c r="B1005" s="35">
        <v>43665</v>
      </c>
      <c r="C1005">
        <v>125.04</v>
      </c>
      <c r="E1005">
        <v>1.19</v>
      </c>
      <c r="F1005">
        <f>Table3[[#This Row],[DivPay]]*4</f>
        <v>4.76</v>
      </c>
      <c r="G1005" s="2">
        <f>Table3[[#This Row],[FwdDiv]]/Table3[[#This Row],[SharePrice]]</f>
        <v>3.8067818298144589E-2</v>
      </c>
    </row>
    <row r="1006" spans="2:7" x14ac:dyDescent="0.2">
      <c r="B1006" s="35">
        <v>43664</v>
      </c>
      <c r="C1006">
        <v>124.68</v>
      </c>
      <c r="E1006">
        <v>1.19</v>
      </c>
      <c r="F1006">
        <f>Table3[[#This Row],[DivPay]]*4</f>
        <v>4.76</v>
      </c>
      <c r="G1006" s="2">
        <f>Table3[[#This Row],[FwdDiv]]/Table3[[#This Row],[SharePrice]]</f>
        <v>3.8177735001604103E-2</v>
      </c>
    </row>
    <row r="1007" spans="2:7" x14ac:dyDescent="0.2">
      <c r="B1007" s="35">
        <v>43663</v>
      </c>
      <c r="C1007">
        <v>124.14</v>
      </c>
      <c r="E1007">
        <v>1.19</v>
      </c>
      <c r="F1007">
        <f>Table3[[#This Row],[DivPay]]*4</f>
        <v>4.76</v>
      </c>
      <c r="G1007" s="2">
        <f>Table3[[#This Row],[FwdDiv]]/Table3[[#This Row],[SharePrice]]</f>
        <v>3.8343805381021424E-2</v>
      </c>
    </row>
    <row r="1008" spans="2:7" x14ac:dyDescent="0.2">
      <c r="B1008" s="35">
        <v>43662</v>
      </c>
      <c r="C1008">
        <v>124.76</v>
      </c>
      <c r="E1008">
        <v>1.19</v>
      </c>
      <c r="F1008">
        <f>Table3[[#This Row],[DivPay]]*4</f>
        <v>4.76</v>
      </c>
      <c r="G1008" s="2">
        <f>Table3[[#This Row],[FwdDiv]]/Table3[[#This Row],[SharePrice]]</f>
        <v>3.8153254248156458E-2</v>
      </c>
    </row>
    <row r="1009" spans="2:7" x14ac:dyDescent="0.2">
      <c r="B1009" s="35">
        <v>43661</v>
      </c>
      <c r="C1009">
        <v>125.72</v>
      </c>
      <c r="E1009">
        <v>1.19</v>
      </c>
      <c r="F1009">
        <f>Table3[[#This Row],[DivPay]]*4</f>
        <v>4.76</v>
      </c>
      <c r="G1009" s="2">
        <f>Table3[[#This Row],[FwdDiv]]/Table3[[#This Row],[SharePrice]]</f>
        <v>3.7861915367483297E-2</v>
      </c>
    </row>
    <row r="1010" spans="2:7" x14ac:dyDescent="0.2">
      <c r="B1010" s="35">
        <v>43658</v>
      </c>
      <c r="C1010">
        <v>125.98</v>
      </c>
      <c r="E1010">
        <v>1.19</v>
      </c>
      <c r="F1010">
        <f>Table3[[#This Row],[DivPay]]*4</f>
        <v>4.76</v>
      </c>
      <c r="G1010" s="2">
        <f>Table3[[#This Row],[FwdDiv]]/Table3[[#This Row],[SharePrice]]</f>
        <v>3.7783775202413078E-2</v>
      </c>
    </row>
    <row r="1011" spans="2:7" x14ac:dyDescent="0.2">
      <c r="B1011" s="35">
        <v>43657</v>
      </c>
      <c r="C1011">
        <v>125.43</v>
      </c>
      <c r="E1011">
        <v>1.19</v>
      </c>
      <c r="F1011">
        <f>Table3[[#This Row],[DivPay]]*4</f>
        <v>4.76</v>
      </c>
      <c r="G1011" s="2">
        <f>Table3[[#This Row],[FwdDiv]]/Table3[[#This Row],[SharePrice]]</f>
        <v>3.7949453878657412E-2</v>
      </c>
    </row>
    <row r="1012" spans="2:7" x14ac:dyDescent="0.2">
      <c r="B1012" s="35">
        <v>43656</v>
      </c>
      <c r="C1012">
        <v>125.44</v>
      </c>
      <c r="E1012">
        <v>1.19</v>
      </c>
      <c r="F1012">
        <f>Table3[[#This Row],[DivPay]]*4</f>
        <v>4.76</v>
      </c>
      <c r="G1012" s="2">
        <f>Table3[[#This Row],[FwdDiv]]/Table3[[#This Row],[SharePrice]]</f>
        <v>3.7946428571428568E-2</v>
      </c>
    </row>
    <row r="1013" spans="2:7" x14ac:dyDescent="0.2">
      <c r="B1013" s="35">
        <v>43655</v>
      </c>
      <c r="C1013">
        <v>123.35</v>
      </c>
      <c r="E1013">
        <v>1.19</v>
      </c>
      <c r="F1013">
        <f>Table3[[#This Row],[DivPay]]*4</f>
        <v>4.76</v>
      </c>
      <c r="G1013" s="2">
        <f>Table3[[#This Row],[FwdDiv]]/Table3[[#This Row],[SharePrice]]</f>
        <v>3.8589379813538709E-2</v>
      </c>
    </row>
    <row r="1014" spans="2:7" x14ac:dyDescent="0.2">
      <c r="B1014" s="35">
        <v>43654</v>
      </c>
      <c r="C1014">
        <v>123.6</v>
      </c>
      <c r="E1014">
        <v>1.19</v>
      </c>
      <c r="F1014">
        <f>Table3[[#This Row],[DivPay]]*4</f>
        <v>4.76</v>
      </c>
      <c r="G1014" s="2">
        <f>Table3[[#This Row],[FwdDiv]]/Table3[[#This Row],[SharePrice]]</f>
        <v>3.8511326860841424E-2</v>
      </c>
    </row>
    <row r="1015" spans="2:7" x14ac:dyDescent="0.2">
      <c r="B1015" s="35">
        <v>43651</v>
      </c>
      <c r="C1015">
        <v>123.54</v>
      </c>
      <c r="E1015">
        <v>1.19</v>
      </c>
      <c r="F1015">
        <f>Table3[[#This Row],[DivPay]]*4</f>
        <v>4.76</v>
      </c>
      <c r="G1015" s="2">
        <f>Table3[[#This Row],[FwdDiv]]/Table3[[#This Row],[SharePrice]]</f>
        <v>3.8530030759268252E-2</v>
      </c>
    </row>
    <row r="1016" spans="2:7" x14ac:dyDescent="0.2">
      <c r="B1016" s="35">
        <v>43649</v>
      </c>
      <c r="C1016">
        <v>123.35</v>
      </c>
      <c r="E1016">
        <v>1.19</v>
      </c>
      <c r="F1016">
        <f>Table3[[#This Row],[DivPay]]*4</f>
        <v>4.76</v>
      </c>
      <c r="G1016" s="2">
        <f>Table3[[#This Row],[FwdDiv]]/Table3[[#This Row],[SharePrice]]</f>
        <v>3.8589379813538709E-2</v>
      </c>
    </row>
    <row r="1017" spans="2:7" x14ac:dyDescent="0.2">
      <c r="B1017" s="35">
        <v>43648</v>
      </c>
      <c r="C1017">
        <v>122.93</v>
      </c>
      <c r="E1017">
        <v>1.19</v>
      </c>
      <c r="F1017">
        <f>Table3[[#This Row],[DivPay]]*4</f>
        <v>4.76</v>
      </c>
      <c r="G1017" s="2">
        <f>Table3[[#This Row],[FwdDiv]]/Table3[[#This Row],[SharePrice]]</f>
        <v>3.8721223460505973E-2</v>
      </c>
    </row>
    <row r="1018" spans="2:7" x14ac:dyDescent="0.2">
      <c r="B1018" s="35">
        <v>43647</v>
      </c>
      <c r="C1018">
        <v>124.84</v>
      </c>
      <c r="E1018">
        <v>1.19</v>
      </c>
      <c r="F1018">
        <f>Table3[[#This Row],[DivPay]]*4</f>
        <v>4.76</v>
      </c>
      <c r="G1018" s="2">
        <f>Table3[[#This Row],[FwdDiv]]/Table3[[#This Row],[SharePrice]]</f>
        <v>3.8128804870233894E-2</v>
      </c>
    </row>
    <row r="1019" spans="2:7" x14ac:dyDescent="0.2">
      <c r="B1019" s="35">
        <v>43644</v>
      </c>
      <c r="C1019">
        <v>124.44</v>
      </c>
      <c r="E1019">
        <v>1.19</v>
      </c>
      <c r="F1019">
        <f>Table3[[#This Row],[DivPay]]*4</f>
        <v>4.76</v>
      </c>
      <c r="G1019" s="2">
        <f>Table3[[#This Row],[FwdDiv]]/Table3[[#This Row],[SharePrice]]</f>
        <v>3.825136612021858E-2</v>
      </c>
    </row>
    <row r="1020" spans="2:7" x14ac:dyDescent="0.2">
      <c r="B1020" s="35">
        <v>43643</v>
      </c>
      <c r="C1020">
        <v>123.11</v>
      </c>
      <c r="E1020">
        <v>1.19</v>
      </c>
      <c r="F1020">
        <f>Table3[[#This Row],[DivPay]]*4</f>
        <v>4.76</v>
      </c>
      <c r="G1020" s="2">
        <f>Table3[[#This Row],[FwdDiv]]/Table3[[#This Row],[SharePrice]]</f>
        <v>3.8664608886361786E-2</v>
      </c>
    </row>
    <row r="1021" spans="2:7" x14ac:dyDescent="0.2">
      <c r="B1021" s="35">
        <v>43642</v>
      </c>
      <c r="C1021">
        <v>123.93</v>
      </c>
      <c r="E1021">
        <v>1.19</v>
      </c>
      <c r="F1021">
        <f>Table3[[#This Row],[DivPay]]*4</f>
        <v>4.76</v>
      </c>
      <c r="G1021" s="2">
        <f>Table3[[#This Row],[FwdDiv]]/Table3[[#This Row],[SharePrice]]</f>
        <v>3.8408779149519887E-2</v>
      </c>
    </row>
    <row r="1022" spans="2:7" x14ac:dyDescent="0.2">
      <c r="B1022" s="35">
        <v>43641</v>
      </c>
      <c r="C1022">
        <v>123.64</v>
      </c>
      <c r="E1022">
        <v>1.19</v>
      </c>
      <c r="F1022">
        <f>Table3[[#This Row],[DivPay]]*4</f>
        <v>4.76</v>
      </c>
      <c r="G1022" s="2">
        <f>Table3[[#This Row],[FwdDiv]]/Table3[[#This Row],[SharePrice]]</f>
        <v>3.8498867680362342E-2</v>
      </c>
    </row>
    <row r="1023" spans="2:7" x14ac:dyDescent="0.2">
      <c r="B1023" s="35">
        <v>43640</v>
      </c>
      <c r="C1023">
        <v>124.91</v>
      </c>
      <c r="E1023">
        <v>1.19</v>
      </c>
      <c r="F1023">
        <f>Table3[[#This Row],[DivPay]]*4</f>
        <v>4.76</v>
      </c>
      <c r="G1023" s="2">
        <f>Table3[[#This Row],[FwdDiv]]/Table3[[#This Row],[SharePrice]]</f>
        <v>3.8107437354895524E-2</v>
      </c>
    </row>
    <row r="1024" spans="2:7" x14ac:dyDescent="0.2">
      <c r="B1024" s="35">
        <v>43637</v>
      </c>
      <c r="C1024">
        <v>124.93</v>
      </c>
      <c r="E1024">
        <v>1.19</v>
      </c>
      <c r="F1024">
        <f>Table3[[#This Row],[DivPay]]*4</f>
        <v>4.76</v>
      </c>
      <c r="G1024" s="2">
        <f>Table3[[#This Row],[FwdDiv]]/Table3[[#This Row],[SharePrice]]</f>
        <v>3.8101336748579198E-2</v>
      </c>
    </row>
    <row r="1025" spans="2:7" x14ac:dyDescent="0.2">
      <c r="B1025" s="35">
        <v>43636</v>
      </c>
      <c r="C1025">
        <v>124.28</v>
      </c>
      <c r="E1025">
        <v>1.19</v>
      </c>
      <c r="F1025">
        <f>Table3[[#This Row],[DivPay]]*4</f>
        <v>4.76</v>
      </c>
      <c r="G1025" s="2">
        <f>Table3[[#This Row],[FwdDiv]]/Table3[[#This Row],[SharePrice]]</f>
        <v>3.8300611522368841E-2</v>
      </c>
    </row>
    <row r="1026" spans="2:7" x14ac:dyDescent="0.2">
      <c r="B1026" s="35">
        <v>43635</v>
      </c>
      <c r="C1026">
        <v>122.89</v>
      </c>
      <c r="E1026">
        <v>1.19</v>
      </c>
      <c r="F1026">
        <f>Table3[[#This Row],[DivPay]]*4</f>
        <v>4.76</v>
      </c>
      <c r="G1026" s="2">
        <f>Table3[[#This Row],[FwdDiv]]/Table3[[#This Row],[SharePrice]]</f>
        <v>3.8733826999755874E-2</v>
      </c>
    </row>
    <row r="1027" spans="2:7" x14ac:dyDescent="0.2">
      <c r="B1027" s="35">
        <v>43634</v>
      </c>
      <c r="C1027">
        <v>122.93</v>
      </c>
      <c r="E1027">
        <v>1.19</v>
      </c>
      <c r="F1027">
        <f>Table3[[#This Row],[DivPay]]*4</f>
        <v>4.76</v>
      </c>
      <c r="G1027" s="2">
        <f>Table3[[#This Row],[FwdDiv]]/Table3[[#This Row],[SharePrice]]</f>
        <v>3.8721223460505973E-2</v>
      </c>
    </row>
    <row r="1028" spans="2:7" x14ac:dyDescent="0.2">
      <c r="B1028" s="35">
        <v>43633</v>
      </c>
      <c r="C1028">
        <v>121.39</v>
      </c>
      <c r="E1028">
        <v>1.19</v>
      </c>
      <c r="F1028">
        <f>Table3[[#This Row],[DivPay]]*4</f>
        <v>4.76</v>
      </c>
      <c r="G1028" s="2">
        <f>Table3[[#This Row],[FwdDiv]]/Table3[[#This Row],[SharePrice]]</f>
        <v>3.9212455721229098E-2</v>
      </c>
    </row>
    <row r="1029" spans="2:7" x14ac:dyDescent="0.2">
      <c r="B1029" s="35">
        <v>43630</v>
      </c>
      <c r="C1029">
        <v>120.81</v>
      </c>
      <c r="E1029">
        <v>1.19</v>
      </c>
      <c r="F1029">
        <f>Table3[[#This Row],[DivPay]]*4</f>
        <v>4.76</v>
      </c>
      <c r="G1029" s="2">
        <f>Table3[[#This Row],[FwdDiv]]/Table3[[#This Row],[SharePrice]]</f>
        <v>3.9400711861600858E-2</v>
      </c>
    </row>
    <row r="1030" spans="2:7" x14ac:dyDescent="0.2">
      <c r="B1030" s="35">
        <v>43629</v>
      </c>
      <c r="C1030">
        <v>120.91</v>
      </c>
      <c r="E1030">
        <v>1.19</v>
      </c>
      <c r="F1030">
        <f>Table3[[#This Row],[DivPay]]*4</f>
        <v>4.76</v>
      </c>
      <c r="G1030" s="2">
        <f>Table3[[#This Row],[FwdDiv]]/Table3[[#This Row],[SharePrice]]</f>
        <v>3.9368125051691343E-2</v>
      </c>
    </row>
    <row r="1031" spans="2:7" x14ac:dyDescent="0.2">
      <c r="B1031" s="35">
        <v>43628</v>
      </c>
      <c r="C1031">
        <v>120.19</v>
      </c>
      <c r="E1031">
        <v>1.19</v>
      </c>
      <c r="F1031">
        <f>Table3[[#This Row],[DivPay]]*4</f>
        <v>4.76</v>
      </c>
      <c r="G1031" s="2">
        <f>Table3[[#This Row],[FwdDiv]]/Table3[[#This Row],[SharePrice]]</f>
        <v>3.9603960396039604E-2</v>
      </c>
    </row>
    <row r="1032" spans="2:7" x14ac:dyDescent="0.2">
      <c r="B1032" s="35">
        <v>43627</v>
      </c>
      <c r="C1032">
        <v>121.17</v>
      </c>
      <c r="E1032">
        <v>1.19</v>
      </c>
      <c r="F1032">
        <f>Table3[[#This Row],[DivPay]]*4</f>
        <v>4.76</v>
      </c>
      <c r="G1032" s="2">
        <f>Table3[[#This Row],[FwdDiv]]/Table3[[#This Row],[SharePrice]]</f>
        <v>3.9283651068746386E-2</v>
      </c>
    </row>
    <row r="1033" spans="2:7" x14ac:dyDescent="0.2">
      <c r="B1033" s="35">
        <v>43626</v>
      </c>
      <c r="C1033">
        <v>122.29</v>
      </c>
      <c r="E1033">
        <v>1.19</v>
      </c>
      <c r="F1033">
        <f>Table3[[#This Row],[DivPay]]*4</f>
        <v>4.76</v>
      </c>
      <c r="G1033" s="2">
        <f>Table3[[#This Row],[FwdDiv]]/Table3[[#This Row],[SharePrice]]</f>
        <v>3.8923869490555235E-2</v>
      </c>
    </row>
    <row r="1034" spans="2:7" x14ac:dyDescent="0.2">
      <c r="B1034" s="35">
        <v>43623</v>
      </c>
      <c r="C1034">
        <v>121.48</v>
      </c>
      <c r="E1034">
        <v>1.19</v>
      </c>
      <c r="F1034">
        <f>Table3[[#This Row],[DivPay]]*4</f>
        <v>4.76</v>
      </c>
      <c r="G1034" s="2">
        <f>Table3[[#This Row],[FwdDiv]]/Table3[[#This Row],[SharePrice]]</f>
        <v>3.9183404675666771E-2</v>
      </c>
    </row>
    <row r="1035" spans="2:7" x14ac:dyDescent="0.2">
      <c r="B1035" s="35">
        <v>43622</v>
      </c>
      <c r="C1035">
        <v>120.68</v>
      </c>
      <c r="E1035">
        <v>1.19</v>
      </c>
      <c r="F1035">
        <f>Table3[[#This Row],[DivPay]]*4</f>
        <v>4.76</v>
      </c>
      <c r="G1035" s="2">
        <f>Table3[[#This Row],[FwdDiv]]/Table3[[#This Row],[SharePrice]]</f>
        <v>3.9443155452436193E-2</v>
      </c>
    </row>
    <row r="1036" spans="2:7" x14ac:dyDescent="0.2">
      <c r="B1036" s="35">
        <v>43621</v>
      </c>
      <c r="C1036">
        <v>117.65</v>
      </c>
      <c r="E1036">
        <v>1.19</v>
      </c>
      <c r="F1036">
        <f>Table3[[#This Row],[DivPay]]*4</f>
        <v>4.76</v>
      </c>
      <c r="G1036" s="2">
        <f>Table3[[#This Row],[FwdDiv]]/Table3[[#This Row],[SharePrice]]</f>
        <v>4.0458988525286864E-2</v>
      </c>
    </row>
    <row r="1037" spans="2:7" x14ac:dyDescent="0.2">
      <c r="B1037" s="35">
        <v>43620</v>
      </c>
      <c r="C1037">
        <v>117.3</v>
      </c>
      <c r="E1037">
        <v>1.19</v>
      </c>
      <c r="F1037">
        <f>Table3[[#This Row],[DivPay]]*4</f>
        <v>4.76</v>
      </c>
      <c r="G1037" s="2">
        <f>Table3[[#This Row],[FwdDiv]]/Table3[[#This Row],[SharePrice]]</f>
        <v>4.0579710144927533E-2</v>
      </c>
    </row>
    <row r="1038" spans="2:7" x14ac:dyDescent="0.2">
      <c r="B1038" s="35">
        <v>43619</v>
      </c>
      <c r="C1038">
        <v>115.99</v>
      </c>
      <c r="E1038">
        <v>1.19</v>
      </c>
      <c r="F1038">
        <f>Table3[[#This Row],[DivPay]]*4</f>
        <v>4.76</v>
      </c>
      <c r="G1038" s="2">
        <f>Table3[[#This Row],[FwdDiv]]/Table3[[#This Row],[SharePrice]]</f>
        <v>4.103802051901026E-2</v>
      </c>
    </row>
    <row r="1039" spans="2:7" x14ac:dyDescent="0.2">
      <c r="B1039" s="35">
        <v>43616</v>
      </c>
      <c r="C1039">
        <v>113.85</v>
      </c>
      <c r="E1039">
        <v>1.19</v>
      </c>
      <c r="F1039">
        <f>Table3[[#This Row],[DivPay]]*4</f>
        <v>4.76</v>
      </c>
      <c r="G1039" s="2">
        <f>Table3[[#This Row],[FwdDiv]]/Table3[[#This Row],[SharePrice]]</f>
        <v>4.1809398331137462E-2</v>
      </c>
    </row>
    <row r="1040" spans="2:7" x14ac:dyDescent="0.2">
      <c r="B1040" s="35">
        <v>43615</v>
      </c>
      <c r="C1040">
        <v>115.38</v>
      </c>
      <c r="E1040">
        <v>1.19</v>
      </c>
      <c r="F1040">
        <f>Table3[[#This Row],[DivPay]]*4</f>
        <v>4.76</v>
      </c>
      <c r="G1040" s="2">
        <f>Table3[[#This Row],[FwdDiv]]/Table3[[#This Row],[SharePrice]]</f>
        <v>4.1254983532674643E-2</v>
      </c>
    </row>
    <row r="1041" spans="2:7" x14ac:dyDescent="0.2">
      <c r="B1041" s="35">
        <v>43614</v>
      </c>
      <c r="C1041">
        <v>116.77</v>
      </c>
      <c r="E1041">
        <v>1.19</v>
      </c>
      <c r="F1041">
        <f>Table3[[#This Row],[DivPay]]*4</f>
        <v>4.76</v>
      </c>
      <c r="G1041" s="2">
        <f>Table3[[#This Row],[FwdDiv]]/Table3[[#This Row],[SharePrice]]</f>
        <v>4.0763894836002394E-2</v>
      </c>
    </row>
    <row r="1042" spans="2:7" x14ac:dyDescent="0.2">
      <c r="B1042" s="35">
        <v>43613</v>
      </c>
      <c r="C1042">
        <v>118.31</v>
      </c>
      <c r="E1042">
        <v>1.19</v>
      </c>
      <c r="F1042">
        <f>Table3[[#This Row],[DivPay]]*4</f>
        <v>4.76</v>
      </c>
      <c r="G1042" s="2">
        <f>Table3[[#This Row],[FwdDiv]]/Table3[[#This Row],[SharePrice]]</f>
        <v>4.0233285436564951E-2</v>
      </c>
    </row>
    <row r="1043" spans="2:7" x14ac:dyDescent="0.2">
      <c r="B1043" s="35">
        <v>43609</v>
      </c>
      <c r="C1043">
        <v>118.71</v>
      </c>
      <c r="E1043">
        <v>1.19</v>
      </c>
      <c r="F1043">
        <f>Table3[[#This Row],[DivPay]]*4</f>
        <v>4.76</v>
      </c>
      <c r="G1043" s="2">
        <f>Table3[[#This Row],[FwdDiv]]/Table3[[#This Row],[SharePrice]]</f>
        <v>4.0097717125768678E-2</v>
      </c>
    </row>
    <row r="1044" spans="2:7" x14ac:dyDescent="0.2">
      <c r="B1044" s="35">
        <v>43608</v>
      </c>
      <c r="C1044">
        <v>117.87</v>
      </c>
      <c r="E1044">
        <v>1.19</v>
      </c>
      <c r="F1044">
        <f>Table3[[#This Row],[DivPay]]*4</f>
        <v>4.76</v>
      </c>
      <c r="G1044" s="2">
        <f>Table3[[#This Row],[FwdDiv]]/Table3[[#This Row],[SharePrice]]</f>
        <v>4.0383473318062267E-2</v>
      </c>
    </row>
    <row r="1045" spans="2:7" x14ac:dyDescent="0.2">
      <c r="B1045" s="35">
        <v>43607</v>
      </c>
      <c r="C1045">
        <v>120.57</v>
      </c>
      <c r="E1045">
        <v>1.19</v>
      </c>
      <c r="F1045">
        <f>Table3[[#This Row],[DivPay]]*4</f>
        <v>4.76</v>
      </c>
      <c r="G1045" s="2">
        <f>Table3[[#This Row],[FwdDiv]]/Table3[[#This Row],[SharePrice]]</f>
        <v>3.947914074811313E-2</v>
      </c>
    </row>
    <row r="1046" spans="2:7" x14ac:dyDescent="0.2">
      <c r="B1046" s="35">
        <v>43606</v>
      </c>
      <c r="C1046">
        <v>121.34</v>
      </c>
      <c r="E1046">
        <v>1.19</v>
      </c>
      <c r="F1046">
        <f>Table3[[#This Row],[DivPay]]*4</f>
        <v>4.76</v>
      </c>
      <c r="G1046" s="2">
        <f>Table3[[#This Row],[FwdDiv]]/Table3[[#This Row],[SharePrice]]</f>
        <v>3.9228613812427884E-2</v>
      </c>
    </row>
    <row r="1047" spans="2:7" x14ac:dyDescent="0.2">
      <c r="B1047" s="35">
        <v>43605</v>
      </c>
      <c r="C1047">
        <v>120.84</v>
      </c>
      <c r="E1047">
        <v>1.19</v>
      </c>
      <c r="F1047">
        <f>Table3[[#This Row],[DivPay]]*4</f>
        <v>4.76</v>
      </c>
      <c r="G1047" s="2">
        <f>Table3[[#This Row],[FwdDiv]]/Table3[[#This Row],[SharePrice]]</f>
        <v>3.9390930155577618E-2</v>
      </c>
    </row>
    <row r="1048" spans="2:7" x14ac:dyDescent="0.2">
      <c r="B1048" s="35">
        <v>43602</v>
      </c>
      <c r="C1048">
        <v>120.52</v>
      </c>
      <c r="E1048">
        <v>1.19</v>
      </c>
      <c r="F1048">
        <f>Table3[[#This Row],[DivPay]]*4</f>
        <v>4.76</v>
      </c>
      <c r="G1048" s="2">
        <f>Table3[[#This Row],[FwdDiv]]/Table3[[#This Row],[SharePrice]]</f>
        <v>3.9495519415864586E-2</v>
      </c>
    </row>
    <row r="1049" spans="2:7" x14ac:dyDescent="0.2">
      <c r="B1049" s="35">
        <v>43601</v>
      </c>
      <c r="C1049">
        <v>120.8</v>
      </c>
      <c r="D1049">
        <v>1.19</v>
      </c>
      <c r="E1049">
        <v>1.19</v>
      </c>
      <c r="F1049">
        <f>Table3[[#This Row],[DivPay]]*4</f>
        <v>4.76</v>
      </c>
      <c r="G1049" s="2">
        <f>Table3[[#This Row],[FwdDiv]]/Table3[[#This Row],[SharePrice]]</f>
        <v>3.9403973509933771E-2</v>
      </c>
    </row>
    <row r="1050" spans="2:7" x14ac:dyDescent="0.2">
      <c r="B1050" s="35">
        <v>43600</v>
      </c>
      <c r="C1050">
        <v>122.14</v>
      </c>
      <c r="E1050">
        <v>1.19</v>
      </c>
      <c r="F1050">
        <f>Table3[[#This Row],[DivPay]]*4</f>
        <v>4.76</v>
      </c>
      <c r="G1050" s="2">
        <f>Table3[[#This Row],[FwdDiv]]/Table3[[#This Row],[SharePrice]]</f>
        <v>3.8971671851973144E-2</v>
      </c>
    </row>
    <row r="1051" spans="2:7" x14ac:dyDescent="0.2">
      <c r="B1051" s="35">
        <v>43599</v>
      </c>
      <c r="C1051">
        <v>121.64</v>
      </c>
      <c r="E1051">
        <v>1.19</v>
      </c>
      <c r="F1051">
        <f>Table3[[#This Row],[DivPay]]*4</f>
        <v>4.76</v>
      </c>
      <c r="G1051" s="2">
        <f>Table3[[#This Row],[FwdDiv]]/Table3[[#This Row],[SharePrice]]</f>
        <v>3.9131864518250577E-2</v>
      </c>
    </row>
    <row r="1052" spans="2:7" x14ac:dyDescent="0.2">
      <c r="B1052" s="35">
        <v>43598</v>
      </c>
      <c r="C1052">
        <v>120.44</v>
      </c>
      <c r="E1052">
        <v>1.19</v>
      </c>
      <c r="F1052">
        <f>Table3[[#This Row],[DivPay]]*4</f>
        <v>4.76</v>
      </c>
      <c r="G1052" s="2">
        <f>Table3[[#This Row],[FwdDiv]]/Table3[[#This Row],[SharePrice]]</f>
        <v>3.9521753570242443E-2</v>
      </c>
    </row>
    <row r="1053" spans="2:7" x14ac:dyDescent="0.2">
      <c r="B1053" s="35">
        <v>43595</v>
      </c>
      <c r="C1053">
        <v>121.99</v>
      </c>
      <c r="E1053">
        <v>1.19</v>
      </c>
      <c r="F1053">
        <f>Table3[[#This Row],[DivPay]]*4</f>
        <v>4.76</v>
      </c>
      <c r="G1053" s="2">
        <f>Table3[[#This Row],[FwdDiv]]/Table3[[#This Row],[SharePrice]]</f>
        <v>3.9019591769817195E-2</v>
      </c>
    </row>
    <row r="1054" spans="2:7" x14ac:dyDescent="0.2">
      <c r="B1054" s="35">
        <v>43594</v>
      </c>
      <c r="C1054">
        <v>121.19</v>
      </c>
      <c r="E1054">
        <v>1.19</v>
      </c>
      <c r="F1054">
        <f>Table3[[#This Row],[DivPay]]*4</f>
        <v>4.76</v>
      </c>
      <c r="G1054" s="2">
        <f>Table3[[#This Row],[FwdDiv]]/Table3[[#This Row],[SharePrice]]</f>
        <v>3.9277168083175176E-2</v>
      </c>
    </row>
    <row r="1055" spans="2:7" x14ac:dyDescent="0.2">
      <c r="B1055" s="35">
        <v>43593</v>
      </c>
      <c r="C1055">
        <v>117.5</v>
      </c>
      <c r="E1055">
        <v>1.19</v>
      </c>
      <c r="F1055">
        <f>Table3[[#This Row],[DivPay]]*4</f>
        <v>4.76</v>
      </c>
      <c r="G1055" s="2">
        <f>Table3[[#This Row],[FwdDiv]]/Table3[[#This Row],[SharePrice]]</f>
        <v>4.0510638297872339E-2</v>
      </c>
    </row>
    <row r="1056" spans="2:7" x14ac:dyDescent="0.2">
      <c r="B1056" s="35">
        <v>43592</v>
      </c>
      <c r="C1056">
        <v>118.27</v>
      </c>
      <c r="E1056">
        <v>1.19</v>
      </c>
      <c r="F1056">
        <f>Table3[[#This Row],[DivPay]]*4</f>
        <v>4.76</v>
      </c>
      <c r="G1056" s="2">
        <f>Table3[[#This Row],[FwdDiv]]/Table3[[#This Row],[SharePrice]]</f>
        <v>4.0246892703136888E-2</v>
      </c>
    </row>
    <row r="1057" spans="2:7" x14ac:dyDescent="0.2">
      <c r="B1057" s="35">
        <v>43591</v>
      </c>
      <c r="C1057">
        <v>118.4</v>
      </c>
      <c r="E1057">
        <v>1.19</v>
      </c>
      <c r="F1057">
        <f>Table3[[#This Row],[DivPay]]*4</f>
        <v>4.76</v>
      </c>
      <c r="G1057" s="2">
        <f>Table3[[#This Row],[FwdDiv]]/Table3[[#This Row],[SharePrice]]</f>
        <v>4.0202702702702701E-2</v>
      </c>
    </row>
    <row r="1058" spans="2:7" x14ac:dyDescent="0.2">
      <c r="B1058" s="35">
        <v>43588</v>
      </c>
      <c r="C1058">
        <v>117.27</v>
      </c>
      <c r="E1058">
        <v>1.19</v>
      </c>
      <c r="F1058">
        <f>Table3[[#This Row],[DivPay]]*4</f>
        <v>4.76</v>
      </c>
      <c r="G1058" s="2">
        <f>Table3[[#This Row],[FwdDiv]]/Table3[[#This Row],[SharePrice]]</f>
        <v>4.0590091242431993E-2</v>
      </c>
    </row>
    <row r="1059" spans="2:7" x14ac:dyDescent="0.2">
      <c r="B1059" s="35">
        <v>43587</v>
      </c>
      <c r="C1059">
        <v>116.38</v>
      </c>
      <c r="E1059">
        <v>1.19</v>
      </c>
      <c r="F1059">
        <f>Table3[[#This Row],[DivPay]]*4</f>
        <v>4.76</v>
      </c>
      <c r="G1059" s="2">
        <f>Table3[[#This Row],[FwdDiv]]/Table3[[#This Row],[SharePrice]]</f>
        <v>4.0900498367417083E-2</v>
      </c>
    </row>
    <row r="1060" spans="2:7" x14ac:dyDescent="0.2">
      <c r="B1060" s="35">
        <v>43586</v>
      </c>
      <c r="C1060">
        <v>117.81</v>
      </c>
      <c r="E1060">
        <v>1.19</v>
      </c>
      <c r="F1060">
        <f>Table3[[#This Row],[DivPay]]*4</f>
        <v>4.76</v>
      </c>
      <c r="G1060" s="2">
        <f>Table3[[#This Row],[FwdDiv]]/Table3[[#This Row],[SharePrice]]</f>
        <v>4.0404040404040401E-2</v>
      </c>
    </row>
    <row r="1061" spans="2:7" x14ac:dyDescent="0.2">
      <c r="B1061" s="35">
        <v>43585</v>
      </c>
      <c r="C1061">
        <v>120.06</v>
      </c>
      <c r="E1061">
        <v>1.19</v>
      </c>
      <c r="F1061">
        <f>Table3[[#This Row],[DivPay]]*4</f>
        <v>4.76</v>
      </c>
      <c r="G1061" s="2">
        <f>Table3[[#This Row],[FwdDiv]]/Table3[[#This Row],[SharePrice]]</f>
        <v>3.9646843245044139E-2</v>
      </c>
    </row>
    <row r="1062" spans="2:7" x14ac:dyDescent="0.2">
      <c r="B1062" s="35">
        <v>43584</v>
      </c>
      <c r="C1062">
        <v>117.72</v>
      </c>
      <c r="E1062">
        <v>1.19</v>
      </c>
      <c r="F1062">
        <f>Table3[[#This Row],[DivPay]]*4</f>
        <v>4.76</v>
      </c>
      <c r="G1062" s="2">
        <f>Table3[[#This Row],[FwdDiv]]/Table3[[#This Row],[SharePrice]]</f>
        <v>4.0434930343187223E-2</v>
      </c>
    </row>
    <row r="1063" spans="2:7" x14ac:dyDescent="0.2">
      <c r="B1063" s="35">
        <v>43581</v>
      </c>
      <c r="C1063">
        <v>117.1</v>
      </c>
      <c r="E1063">
        <v>1.19</v>
      </c>
      <c r="F1063">
        <f>Table3[[#This Row],[DivPay]]*4</f>
        <v>4.76</v>
      </c>
      <c r="G1063" s="2">
        <f>Table3[[#This Row],[FwdDiv]]/Table3[[#This Row],[SharePrice]]</f>
        <v>4.0649017933390263E-2</v>
      </c>
    </row>
    <row r="1064" spans="2:7" x14ac:dyDescent="0.2">
      <c r="B1064" s="35">
        <v>43580</v>
      </c>
      <c r="C1064">
        <v>117.9</v>
      </c>
      <c r="E1064">
        <v>1.19</v>
      </c>
      <c r="F1064">
        <f>Table3[[#This Row],[DivPay]]*4</f>
        <v>4.76</v>
      </c>
      <c r="G1064" s="2">
        <f>Table3[[#This Row],[FwdDiv]]/Table3[[#This Row],[SharePrice]]</f>
        <v>4.0373197625106015E-2</v>
      </c>
    </row>
    <row r="1065" spans="2:7" x14ac:dyDescent="0.2">
      <c r="B1065" s="35">
        <v>43579</v>
      </c>
      <c r="C1065">
        <v>118.28</v>
      </c>
      <c r="E1065">
        <v>1.19</v>
      </c>
      <c r="F1065">
        <f>Table3[[#This Row],[DivPay]]*4</f>
        <v>4.76</v>
      </c>
      <c r="G1065" s="2">
        <f>Table3[[#This Row],[FwdDiv]]/Table3[[#This Row],[SharePrice]]</f>
        <v>4.024349002367264E-2</v>
      </c>
    </row>
    <row r="1066" spans="2:7" x14ac:dyDescent="0.2">
      <c r="B1066" s="35">
        <v>43578</v>
      </c>
      <c r="C1066">
        <v>122.02</v>
      </c>
      <c r="E1066">
        <v>1.19</v>
      </c>
      <c r="F1066">
        <f>Table3[[#This Row],[DivPay]]*4</f>
        <v>4.76</v>
      </c>
      <c r="G1066" s="2">
        <f>Table3[[#This Row],[FwdDiv]]/Table3[[#This Row],[SharePrice]]</f>
        <v>3.900999836092444E-2</v>
      </c>
    </row>
    <row r="1067" spans="2:7" x14ac:dyDescent="0.2">
      <c r="B1067" s="35">
        <v>43577</v>
      </c>
      <c r="C1067">
        <v>121.9</v>
      </c>
      <c r="E1067">
        <v>1.19</v>
      </c>
      <c r="F1067">
        <f>Table3[[#This Row],[DivPay]]*4</f>
        <v>4.76</v>
      </c>
      <c r="G1067" s="2">
        <f>Table3[[#This Row],[FwdDiv]]/Table3[[#This Row],[SharePrice]]</f>
        <v>3.9048400328137813E-2</v>
      </c>
    </row>
    <row r="1068" spans="2:7" x14ac:dyDescent="0.2">
      <c r="B1068" s="35">
        <v>43573</v>
      </c>
      <c r="C1068">
        <v>119.86</v>
      </c>
      <c r="E1068">
        <v>1.19</v>
      </c>
      <c r="F1068">
        <f>Table3[[#This Row],[DivPay]]*4</f>
        <v>4.76</v>
      </c>
      <c r="G1068" s="2">
        <f>Table3[[#This Row],[FwdDiv]]/Table3[[#This Row],[SharePrice]]</f>
        <v>3.9712998498247956E-2</v>
      </c>
    </row>
    <row r="1069" spans="2:7" x14ac:dyDescent="0.2">
      <c r="B1069" s="35">
        <v>43572</v>
      </c>
      <c r="C1069">
        <v>120.27</v>
      </c>
      <c r="E1069">
        <v>1.19</v>
      </c>
      <c r="F1069">
        <f>Table3[[#This Row],[DivPay]]*4</f>
        <v>4.76</v>
      </c>
      <c r="G1069" s="2">
        <f>Table3[[#This Row],[FwdDiv]]/Table3[[#This Row],[SharePrice]]</f>
        <v>3.9577617028352871E-2</v>
      </c>
    </row>
    <row r="1070" spans="2:7" x14ac:dyDescent="0.2">
      <c r="B1070" s="35">
        <v>43571</v>
      </c>
      <c r="C1070">
        <v>121.17</v>
      </c>
      <c r="E1070">
        <v>1.19</v>
      </c>
      <c r="F1070">
        <f>Table3[[#This Row],[DivPay]]*4</f>
        <v>4.76</v>
      </c>
      <c r="G1070" s="2">
        <f>Table3[[#This Row],[FwdDiv]]/Table3[[#This Row],[SharePrice]]</f>
        <v>3.9283651068746386E-2</v>
      </c>
    </row>
    <row r="1071" spans="2:7" x14ac:dyDescent="0.2">
      <c r="B1071" s="35">
        <v>43570</v>
      </c>
      <c r="C1071">
        <v>120.14</v>
      </c>
      <c r="E1071">
        <v>1.19</v>
      </c>
      <c r="F1071">
        <f>Table3[[#This Row],[DivPay]]*4</f>
        <v>4.76</v>
      </c>
      <c r="G1071" s="2">
        <f>Table3[[#This Row],[FwdDiv]]/Table3[[#This Row],[SharePrice]]</f>
        <v>3.9620442816713834E-2</v>
      </c>
    </row>
    <row r="1072" spans="2:7" x14ac:dyDescent="0.2">
      <c r="B1072" s="35">
        <v>43567</v>
      </c>
      <c r="C1072">
        <v>119.76</v>
      </c>
      <c r="E1072">
        <v>1.19</v>
      </c>
      <c r="F1072">
        <f>Table3[[#This Row],[DivPay]]*4</f>
        <v>4.76</v>
      </c>
      <c r="G1072" s="2">
        <f>Table3[[#This Row],[FwdDiv]]/Table3[[#This Row],[SharePrice]]</f>
        <v>3.9746158984635932E-2</v>
      </c>
    </row>
    <row r="1073" spans="2:7" x14ac:dyDescent="0.2">
      <c r="B1073" s="35">
        <v>43566</v>
      </c>
      <c r="C1073">
        <v>125.99</v>
      </c>
      <c r="E1073">
        <v>1.19</v>
      </c>
      <c r="F1073">
        <f>Table3[[#This Row],[DivPay]]*4</f>
        <v>4.76</v>
      </c>
      <c r="G1073" s="2">
        <f>Table3[[#This Row],[FwdDiv]]/Table3[[#This Row],[SharePrice]]</f>
        <v>3.7780776252083502E-2</v>
      </c>
    </row>
    <row r="1074" spans="2:7" x14ac:dyDescent="0.2">
      <c r="B1074" s="35">
        <v>43565</v>
      </c>
      <c r="C1074">
        <v>125.49</v>
      </c>
      <c r="E1074">
        <v>1.19</v>
      </c>
      <c r="F1074">
        <f>Table3[[#This Row],[DivPay]]*4</f>
        <v>4.76</v>
      </c>
      <c r="G1074" s="2">
        <f>Table3[[#This Row],[FwdDiv]]/Table3[[#This Row],[SharePrice]]</f>
        <v>3.7931309267670729E-2</v>
      </c>
    </row>
    <row r="1075" spans="2:7" x14ac:dyDescent="0.2">
      <c r="B1075" s="35">
        <v>43564</v>
      </c>
      <c r="C1075">
        <v>125.54</v>
      </c>
      <c r="E1075">
        <v>1.19</v>
      </c>
      <c r="F1075">
        <f>Table3[[#This Row],[DivPay]]*4</f>
        <v>4.76</v>
      </c>
      <c r="G1075" s="2">
        <f>Table3[[#This Row],[FwdDiv]]/Table3[[#This Row],[SharePrice]]</f>
        <v>3.7916202007328335E-2</v>
      </c>
    </row>
    <row r="1076" spans="2:7" x14ac:dyDescent="0.2">
      <c r="B1076" s="35">
        <v>43563</v>
      </c>
      <c r="C1076">
        <v>126.68</v>
      </c>
      <c r="E1076">
        <v>1.19</v>
      </c>
      <c r="F1076">
        <f>Table3[[#This Row],[DivPay]]*4</f>
        <v>4.76</v>
      </c>
      <c r="G1076" s="2">
        <f>Table3[[#This Row],[FwdDiv]]/Table3[[#This Row],[SharePrice]]</f>
        <v>3.7574992106094093E-2</v>
      </c>
    </row>
    <row r="1077" spans="2:7" x14ac:dyDescent="0.2">
      <c r="B1077" s="35">
        <v>43560</v>
      </c>
      <c r="C1077">
        <v>126.42</v>
      </c>
      <c r="E1077">
        <v>1.19</v>
      </c>
      <c r="F1077">
        <f>Table3[[#This Row],[DivPay]]*4</f>
        <v>4.76</v>
      </c>
      <c r="G1077" s="2">
        <f>Table3[[#This Row],[FwdDiv]]/Table3[[#This Row],[SharePrice]]</f>
        <v>3.765227021040974E-2</v>
      </c>
    </row>
    <row r="1078" spans="2:7" x14ac:dyDescent="0.2">
      <c r="B1078" s="35">
        <v>43559</v>
      </c>
      <c r="C1078">
        <v>124.8</v>
      </c>
      <c r="E1078">
        <v>1.19</v>
      </c>
      <c r="F1078">
        <f>Table3[[#This Row],[DivPay]]*4</f>
        <v>4.76</v>
      </c>
      <c r="G1078" s="2">
        <f>Table3[[#This Row],[FwdDiv]]/Table3[[#This Row],[SharePrice]]</f>
        <v>3.8141025641025637E-2</v>
      </c>
    </row>
    <row r="1079" spans="2:7" x14ac:dyDescent="0.2">
      <c r="B1079" s="35">
        <v>43558</v>
      </c>
      <c r="C1079">
        <v>123.89</v>
      </c>
      <c r="E1079">
        <v>1.19</v>
      </c>
      <c r="F1079">
        <f>Table3[[#This Row],[DivPay]]*4</f>
        <v>4.76</v>
      </c>
      <c r="G1079" s="2">
        <f>Table3[[#This Row],[FwdDiv]]/Table3[[#This Row],[SharePrice]]</f>
        <v>3.8421180079102425E-2</v>
      </c>
    </row>
    <row r="1080" spans="2:7" x14ac:dyDescent="0.2">
      <c r="B1080" s="35">
        <v>43557</v>
      </c>
      <c r="C1080">
        <v>124.93</v>
      </c>
      <c r="E1080">
        <v>1.19</v>
      </c>
      <c r="F1080">
        <f>Table3[[#This Row],[DivPay]]*4</f>
        <v>4.76</v>
      </c>
      <c r="G1080" s="2">
        <f>Table3[[#This Row],[FwdDiv]]/Table3[[#This Row],[SharePrice]]</f>
        <v>3.8101336748579198E-2</v>
      </c>
    </row>
    <row r="1081" spans="2:7" x14ac:dyDescent="0.2">
      <c r="B1081" s="35">
        <v>43556</v>
      </c>
      <c r="C1081">
        <v>124.94</v>
      </c>
      <c r="E1081">
        <v>1.19</v>
      </c>
      <c r="F1081">
        <f>Table3[[#This Row],[DivPay]]*4</f>
        <v>4.76</v>
      </c>
      <c r="G1081" s="2">
        <f>Table3[[#This Row],[FwdDiv]]/Table3[[#This Row],[SharePrice]]</f>
        <v>3.8098287177845365E-2</v>
      </c>
    </row>
    <row r="1082" spans="2:7" x14ac:dyDescent="0.2">
      <c r="B1082" s="35">
        <v>43553</v>
      </c>
      <c r="C1082">
        <v>123.18</v>
      </c>
      <c r="E1082">
        <v>1.19</v>
      </c>
      <c r="F1082">
        <f>Table3[[#This Row],[DivPay]]*4</f>
        <v>4.76</v>
      </c>
      <c r="G1082" s="2">
        <f>Table3[[#This Row],[FwdDiv]]/Table3[[#This Row],[SharePrice]]</f>
        <v>3.864263679168696E-2</v>
      </c>
    </row>
    <row r="1083" spans="2:7" x14ac:dyDescent="0.2">
      <c r="B1083" s="35">
        <v>43552</v>
      </c>
      <c r="C1083">
        <v>123.02</v>
      </c>
      <c r="E1083">
        <v>1.19</v>
      </c>
      <c r="F1083">
        <f>Table3[[#This Row],[DivPay]]*4</f>
        <v>4.76</v>
      </c>
      <c r="G1083" s="2">
        <f>Table3[[#This Row],[FwdDiv]]/Table3[[#This Row],[SharePrice]]</f>
        <v>3.8692895464152173E-2</v>
      </c>
    </row>
    <row r="1084" spans="2:7" x14ac:dyDescent="0.2">
      <c r="B1084" s="35">
        <v>43551</v>
      </c>
      <c r="C1084">
        <v>122.79</v>
      </c>
      <c r="E1084">
        <v>1.19</v>
      </c>
      <c r="F1084">
        <f>Table3[[#This Row],[DivPay]]*4</f>
        <v>4.76</v>
      </c>
      <c r="G1084" s="2">
        <f>Table3[[#This Row],[FwdDiv]]/Table3[[#This Row],[SharePrice]]</f>
        <v>3.8765371772945673E-2</v>
      </c>
    </row>
    <row r="1085" spans="2:7" x14ac:dyDescent="0.2">
      <c r="B1085" s="35">
        <v>43550</v>
      </c>
      <c r="C1085">
        <v>124.13</v>
      </c>
      <c r="E1085">
        <v>1.19</v>
      </c>
      <c r="F1085">
        <f>Table3[[#This Row],[DivPay]]*4</f>
        <v>4.76</v>
      </c>
      <c r="G1085" s="2">
        <f>Table3[[#This Row],[FwdDiv]]/Table3[[#This Row],[SharePrice]]</f>
        <v>3.8346894384919034E-2</v>
      </c>
    </row>
    <row r="1086" spans="2:7" x14ac:dyDescent="0.2">
      <c r="B1086" s="35">
        <v>43549</v>
      </c>
      <c r="C1086">
        <v>122.89</v>
      </c>
      <c r="E1086">
        <v>1.19</v>
      </c>
      <c r="F1086">
        <f>Table3[[#This Row],[DivPay]]*4</f>
        <v>4.76</v>
      </c>
      <c r="G1086" s="2">
        <f>Table3[[#This Row],[FwdDiv]]/Table3[[#This Row],[SharePrice]]</f>
        <v>3.8733826999755874E-2</v>
      </c>
    </row>
    <row r="1087" spans="2:7" x14ac:dyDescent="0.2">
      <c r="B1087" s="35">
        <v>43546</v>
      </c>
      <c r="C1087">
        <v>123.09</v>
      </c>
      <c r="E1087">
        <v>1.19</v>
      </c>
      <c r="F1087">
        <f>Table3[[#This Row],[DivPay]]*4</f>
        <v>4.76</v>
      </c>
      <c r="G1087" s="2">
        <f>Table3[[#This Row],[FwdDiv]]/Table3[[#This Row],[SharePrice]]</f>
        <v>3.8670891217808104E-2</v>
      </c>
    </row>
    <row r="1088" spans="2:7" x14ac:dyDescent="0.2">
      <c r="B1088" s="35">
        <v>43545</v>
      </c>
      <c r="C1088">
        <v>125.86</v>
      </c>
      <c r="E1088">
        <v>1.19</v>
      </c>
      <c r="F1088">
        <f>Table3[[#This Row],[DivPay]]*4</f>
        <v>4.76</v>
      </c>
      <c r="G1088" s="2">
        <f>Table3[[#This Row],[FwdDiv]]/Table3[[#This Row],[SharePrice]]</f>
        <v>3.781979977753059E-2</v>
      </c>
    </row>
    <row r="1089" spans="2:7" x14ac:dyDescent="0.2">
      <c r="B1089" s="35">
        <v>43544</v>
      </c>
      <c r="C1089">
        <v>124.69</v>
      </c>
      <c r="E1089">
        <v>1.19</v>
      </c>
      <c r="F1089">
        <f>Table3[[#This Row],[DivPay]]*4</f>
        <v>4.76</v>
      </c>
      <c r="G1089" s="2">
        <f>Table3[[#This Row],[FwdDiv]]/Table3[[#This Row],[SharePrice]]</f>
        <v>3.8174673189509983E-2</v>
      </c>
    </row>
    <row r="1090" spans="2:7" x14ac:dyDescent="0.2">
      <c r="B1090" s="35">
        <v>43543</v>
      </c>
      <c r="C1090">
        <v>125.28</v>
      </c>
      <c r="E1090">
        <v>1.19</v>
      </c>
      <c r="F1090">
        <f>Table3[[#This Row],[DivPay]]*4</f>
        <v>4.76</v>
      </c>
      <c r="G1090" s="2">
        <f>Table3[[#This Row],[FwdDiv]]/Table3[[#This Row],[SharePrice]]</f>
        <v>3.7994891443167304E-2</v>
      </c>
    </row>
    <row r="1091" spans="2:7" x14ac:dyDescent="0.2">
      <c r="B1091" s="35">
        <v>43542</v>
      </c>
      <c r="C1091">
        <v>125.88</v>
      </c>
      <c r="E1091">
        <v>1.19</v>
      </c>
      <c r="F1091">
        <f>Table3[[#This Row],[DivPay]]*4</f>
        <v>4.76</v>
      </c>
      <c r="G1091" s="2">
        <f>Table3[[#This Row],[FwdDiv]]/Table3[[#This Row],[SharePrice]]</f>
        <v>3.7813790911979665E-2</v>
      </c>
    </row>
    <row r="1092" spans="2:7" x14ac:dyDescent="0.2">
      <c r="B1092" s="35">
        <v>43539</v>
      </c>
      <c r="C1092">
        <v>125.31</v>
      </c>
      <c r="E1092">
        <v>1.19</v>
      </c>
      <c r="F1092">
        <f>Table3[[#This Row],[DivPay]]*4</f>
        <v>4.76</v>
      </c>
      <c r="G1092" s="2">
        <f>Table3[[#This Row],[FwdDiv]]/Table3[[#This Row],[SharePrice]]</f>
        <v>3.7985795227834969E-2</v>
      </c>
    </row>
    <row r="1093" spans="2:7" x14ac:dyDescent="0.2">
      <c r="B1093" s="35">
        <v>43538</v>
      </c>
      <c r="C1093">
        <v>124.6</v>
      </c>
      <c r="E1093">
        <v>1.19</v>
      </c>
      <c r="F1093">
        <f>Table3[[#This Row],[DivPay]]*4</f>
        <v>4.76</v>
      </c>
      <c r="G1093" s="2">
        <f>Table3[[#This Row],[FwdDiv]]/Table3[[#This Row],[SharePrice]]</f>
        <v>3.8202247191011236E-2</v>
      </c>
    </row>
    <row r="1094" spans="2:7" x14ac:dyDescent="0.2">
      <c r="B1094" s="35">
        <v>43537</v>
      </c>
      <c r="C1094">
        <v>124.67</v>
      </c>
      <c r="E1094">
        <v>1.19</v>
      </c>
      <c r="F1094">
        <f>Table3[[#This Row],[DivPay]]*4</f>
        <v>4.76</v>
      </c>
      <c r="G1094" s="2">
        <f>Table3[[#This Row],[FwdDiv]]/Table3[[#This Row],[SharePrice]]</f>
        <v>3.8180797304884891E-2</v>
      </c>
    </row>
    <row r="1095" spans="2:7" x14ac:dyDescent="0.2">
      <c r="B1095" s="35">
        <v>43536</v>
      </c>
      <c r="C1095">
        <v>123.9</v>
      </c>
      <c r="E1095">
        <v>1.19</v>
      </c>
      <c r="F1095">
        <f>Table3[[#This Row],[DivPay]]*4</f>
        <v>4.76</v>
      </c>
      <c r="G1095" s="2">
        <f>Table3[[#This Row],[FwdDiv]]/Table3[[#This Row],[SharePrice]]</f>
        <v>3.8418079096045193E-2</v>
      </c>
    </row>
    <row r="1096" spans="2:7" x14ac:dyDescent="0.2">
      <c r="B1096" s="35">
        <v>43535</v>
      </c>
      <c r="C1096">
        <v>123.62</v>
      </c>
      <c r="E1096">
        <v>1.19</v>
      </c>
      <c r="F1096">
        <f>Table3[[#This Row],[DivPay]]*4</f>
        <v>4.76</v>
      </c>
      <c r="G1096" s="2">
        <f>Table3[[#This Row],[FwdDiv]]/Table3[[#This Row],[SharePrice]]</f>
        <v>3.8505096262740651E-2</v>
      </c>
    </row>
    <row r="1097" spans="2:7" x14ac:dyDescent="0.2">
      <c r="B1097" s="35">
        <v>43532</v>
      </c>
      <c r="C1097">
        <v>121.62</v>
      </c>
      <c r="E1097">
        <v>1.19</v>
      </c>
      <c r="F1097">
        <f>Table3[[#This Row],[DivPay]]*4</f>
        <v>4.76</v>
      </c>
      <c r="G1097" s="2">
        <f>Table3[[#This Row],[FwdDiv]]/Table3[[#This Row],[SharePrice]]</f>
        <v>3.9138299621772732E-2</v>
      </c>
    </row>
    <row r="1098" spans="2:7" x14ac:dyDescent="0.2">
      <c r="B1098" s="35">
        <v>43531</v>
      </c>
      <c r="C1098">
        <v>121.94</v>
      </c>
      <c r="E1098">
        <v>1.19</v>
      </c>
      <c r="F1098">
        <f>Table3[[#This Row],[DivPay]]*4</f>
        <v>4.76</v>
      </c>
      <c r="G1098" s="2">
        <f>Table3[[#This Row],[FwdDiv]]/Table3[[#This Row],[SharePrice]]</f>
        <v>3.9035591274397242E-2</v>
      </c>
    </row>
    <row r="1099" spans="2:7" x14ac:dyDescent="0.2">
      <c r="B1099" s="35">
        <v>43530</v>
      </c>
      <c r="C1099">
        <v>123.53</v>
      </c>
      <c r="E1099">
        <v>1.19</v>
      </c>
      <c r="F1099">
        <f>Table3[[#This Row],[DivPay]]*4</f>
        <v>4.76</v>
      </c>
      <c r="G1099" s="2">
        <f>Table3[[#This Row],[FwdDiv]]/Table3[[#This Row],[SharePrice]]</f>
        <v>3.8533149842143607E-2</v>
      </c>
    </row>
    <row r="1100" spans="2:7" x14ac:dyDescent="0.2">
      <c r="B1100" s="35">
        <v>43529</v>
      </c>
      <c r="C1100">
        <v>123.29</v>
      </c>
      <c r="E1100">
        <v>1.19</v>
      </c>
      <c r="F1100">
        <f>Table3[[#This Row],[DivPay]]*4</f>
        <v>4.76</v>
      </c>
      <c r="G1100" s="2">
        <f>Table3[[#This Row],[FwdDiv]]/Table3[[#This Row],[SharePrice]]</f>
        <v>3.860815962365155E-2</v>
      </c>
    </row>
    <row r="1101" spans="2:7" x14ac:dyDescent="0.2">
      <c r="B1101" s="35">
        <v>43528</v>
      </c>
      <c r="C1101">
        <v>122.12</v>
      </c>
      <c r="E1101">
        <v>1.19</v>
      </c>
      <c r="F1101">
        <f>Table3[[#This Row],[DivPay]]*4</f>
        <v>4.76</v>
      </c>
      <c r="G1101" s="2">
        <f>Table3[[#This Row],[FwdDiv]]/Table3[[#This Row],[SharePrice]]</f>
        <v>3.8978054372748115E-2</v>
      </c>
    </row>
    <row r="1102" spans="2:7" x14ac:dyDescent="0.2">
      <c r="B1102" s="35">
        <v>43525</v>
      </c>
      <c r="C1102">
        <v>122.03</v>
      </c>
      <c r="E1102">
        <v>1.19</v>
      </c>
      <c r="F1102">
        <f>Table3[[#This Row],[DivPay]]*4</f>
        <v>4.76</v>
      </c>
      <c r="G1102" s="2">
        <f>Table3[[#This Row],[FwdDiv]]/Table3[[#This Row],[SharePrice]]</f>
        <v>3.900680160616242E-2</v>
      </c>
    </row>
    <row r="1103" spans="2:7" x14ac:dyDescent="0.2">
      <c r="B1103" s="35">
        <v>43524</v>
      </c>
      <c r="C1103">
        <v>119.58</v>
      </c>
      <c r="E1103">
        <v>1.19</v>
      </c>
      <c r="F1103">
        <f>Table3[[#This Row],[DivPay]]*4</f>
        <v>4.76</v>
      </c>
      <c r="G1103" s="2">
        <f>Table3[[#This Row],[FwdDiv]]/Table3[[#This Row],[SharePrice]]</f>
        <v>3.9805987623348388E-2</v>
      </c>
    </row>
    <row r="1104" spans="2:7" x14ac:dyDescent="0.2">
      <c r="B1104" s="35">
        <v>43523</v>
      </c>
      <c r="C1104">
        <v>120.08</v>
      </c>
      <c r="E1104">
        <v>1.19</v>
      </c>
      <c r="F1104">
        <f>Table3[[#This Row],[DivPay]]*4</f>
        <v>4.76</v>
      </c>
      <c r="G1104" s="2">
        <f>Table3[[#This Row],[FwdDiv]]/Table3[[#This Row],[SharePrice]]</f>
        <v>3.9640239840106596E-2</v>
      </c>
    </row>
    <row r="1105" spans="2:7" x14ac:dyDescent="0.2">
      <c r="B1105" s="35">
        <v>43522</v>
      </c>
      <c r="C1105">
        <v>119.94</v>
      </c>
      <c r="E1105">
        <v>1.19</v>
      </c>
      <c r="F1105">
        <f>Table3[[#This Row],[DivPay]]*4</f>
        <v>4.76</v>
      </c>
      <c r="G1105" s="2">
        <f>Table3[[#This Row],[FwdDiv]]/Table3[[#This Row],[SharePrice]]</f>
        <v>3.9686509921627477E-2</v>
      </c>
    </row>
    <row r="1106" spans="2:7" x14ac:dyDescent="0.2">
      <c r="B1106" s="35">
        <v>43521</v>
      </c>
      <c r="C1106">
        <v>119.62</v>
      </c>
      <c r="E1106">
        <v>1.19</v>
      </c>
      <c r="F1106">
        <f>Table3[[#This Row],[DivPay]]*4</f>
        <v>4.76</v>
      </c>
      <c r="G1106" s="2">
        <f>Table3[[#This Row],[FwdDiv]]/Table3[[#This Row],[SharePrice]]</f>
        <v>3.9792676809898009E-2</v>
      </c>
    </row>
    <row r="1107" spans="2:7" x14ac:dyDescent="0.2">
      <c r="B1107" s="35">
        <v>43518</v>
      </c>
      <c r="C1107">
        <v>119.39</v>
      </c>
      <c r="E1107">
        <v>1.19</v>
      </c>
      <c r="F1107">
        <f>Table3[[#This Row],[DivPay]]*4</f>
        <v>4.76</v>
      </c>
      <c r="G1107" s="2">
        <f>Table3[[#This Row],[FwdDiv]]/Table3[[#This Row],[SharePrice]]</f>
        <v>3.9869335790267191E-2</v>
      </c>
    </row>
    <row r="1108" spans="2:7" x14ac:dyDescent="0.2">
      <c r="B1108" s="35">
        <v>43517</v>
      </c>
      <c r="C1108">
        <v>119.14</v>
      </c>
      <c r="E1108">
        <v>1.19</v>
      </c>
      <c r="F1108">
        <f>Table3[[#This Row],[DivPay]]*4</f>
        <v>4.76</v>
      </c>
      <c r="G1108" s="2">
        <f>Table3[[#This Row],[FwdDiv]]/Table3[[#This Row],[SharePrice]]</f>
        <v>3.9952996474735603E-2</v>
      </c>
    </row>
    <row r="1109" spans="2:7" x14ac:dyDescent="0.2">
      <c r="B1109" s="35">
        <v>43516</v>
      </c>
      <c r="C1109">
        <v>120.28</v>
      </c>
      <c r="E1109">
        <v>1.19</v>
      </c>
      <c r="F1109">
        <f>Table3[[#This Row],[DivPay]]*4</f>
        <v>4.76</v>
      </c>
      <c r="G1109" s="2">
        <f>Table3[[#This Row],[FwdDiv]]/Table3[[#This Row],[SharePrice]]</f>
        <v>3.957432657133355E-2</v>
      </c>
    </row>
    <row r="1110" spans="2:7" x14ac:dyDescent="0.2">
      <c r="B1110" s="35">
        <v>43515</v>
      </c>
      <c r="C1110">
        <v>119.31</v>
      </c>
      <c r="E1110">
        <v>1.19</v>
      </c>
      <c r="F1110">
        <f>Table3[[#This Row],[DivPay]]*4</f>
        <v>4.76</v>
      </c>
      <c r="G1110" s="2">
        <f>Table3[[#This Row],[FwdDiv]]/Table3[[#This Row],[SharePrice]]</f>
        <v>3.9896069063783415E-2</v>
      </c>
    </row>
    <row r="1111" spans="2:7" x14ac:dyDescent="0.2">
      <c r="B1111" s="35">
        <v>43511</v>
      </c>
      <c r="C1111">
        <v>119.35</v>
      </c>
      <c r="E1111">
        <v>1.19</v>
      </c>
      <c r="F1111">
        <f>Table3[[#This Row],[DivPay]]*4</f>
        <v>4.76</v>
      </c>
      <c r="G1111" s="2">
        <f>Table3[[#This Row],[FwdDiv]]/Table3[[#This Row],[SharePrice]]</f>
        <v>3.988269794721408E-2</v>
      </c>
    </row>
    <row r="1112" spans="2:7" x14ac:dyDescent="0.2">
      <c r="B1112" s="35">
        <v>43510</v>
      </c>
      <c r="C1112">
        <v>118.16</v>
      </c>
      <c r="D1112">
        <v>1.19</v>
      </c>
      <c r="E1112">
        <v>1.19</v>
      </c>
      <c r="F1112">
        <f>Table3[[#This Row],[DivPay]]*4</f>
        <v>4.76</v>
      </c>
      <c r="G1112" s="2">
        <f>Table3[[#This Row],[FwdDiv]]/Table3[[#This Row],[SharePrice]]</f>
        <v>4.0284360189573459E-2</v>
      </c>
    </row>
    <row r="1113" spans="2:7" x14ac:dyDescent="0.2">
      <c r="B1113" s="35">
        <v>43509</v>
      </c>
      <c r="C1113">
        <v>119.57</v>
      </c>
      <c r="E1113">
        <v>1.1200000000000001</v>
      </c>
      <c r="F1113">
        <f>Table3[[#This Row],[DivPay]]*4</f>
        <v>4.4800000000000004</v>
      </c>
      <c r="G1113" s="2">
        <f>Table3[[#This Row],[FwdDiv]]/Table3[[#This Row],[SharePrice]]</f>
        <v>3.7467592205402696E-2</v>
      </c>
    </row>
    <row r="1114" spans="2:7" x14ac:dyDescent="0.2">
      <c r="B1114" s="35">
        <v>43508</v>
      </c>
      <c r="C1114">
        <v>118.72</v>
      </c>
      <c r="E1114">
        <v>1.1200000000000001</v>
      </c>
      <c r="F1114">
        <f>Table3[[#This Row],[DivPay]]*4</f>
        <v>4.4800000000000004</v>
      </c>
      <c r="G1114" s="2">
        <f>Table3[[#This Row],[FwdDiv]]/Table3[[#This Row],[SharePrice]]</f>
        <v>3.7735849056603779E-2</v>
      </c>
    </row>
    <row r="1115" spans="2:7" x14ac:dyDescent="0.2">
      <c r="B1115" s="35">
        <v>43507</v>
      </c>
      <c r="C1115">
        <v>116.95</v>
      </c>
      <c r="E1115">
        <v>1.1200000000000001</v>
      </c>
      <c r="F1115">
        <f>Table3[[#This Row],[DivPay]]*4</f>
        <v>4.4800000000000004</v>
      </c>
      <c r="G1115" s="2">
        <f>Table3[[#This Row],[FwdDiv]]/Table3[[#This Row],[SharePrice]]</f>
        <v>3.8306968790081233E-2</v>
      </c>
    </row>
    <row r="1116" spans="2:7" x14ac:dyDescent="0.2">
      <c r="B1116" s="35">
        <v>43504</v>
      </c>
      <c r="C1116">
        <v>117.58</v>
      </c>
      <c r="E1116">
        <v>1.1200000000000001</v>
      </c>
      <c r="F1116">
        <f>Table3[[#This Row],[DivPay]]*4</f>
        <v>4.4800000000000004</v>
      </c>
      <c r="G1116" s="2">
        <f>Table3[[#This Row],[FwdDiv]]/Table3[[#This Row],[SharePrice]]</f>
        <v>3.8101717979248176E-2</v>
      </c>
    </row>
    <row r="1117" spans="2:7" x14ac:dyDescent="0.2">
      <c r="B1117" s="35">
        <v>43503</v>
      </c>
      <c r="C1117">
        <v>118.23</v>
      </c>
      <c r="E1117">
        <v>1.1200000000000001</v>
      </c>
      <c r="F1117">
        <f>Table3[[#This Row],[DivPay]]*4</f>
        <v>4.4800000000000004</v>
      </c>
      <c r="G1117" s="2">
        <f>Table3[[#This Row],[FwdDiv]]/Table3[[#This Row],[SharePrice]]</f>
        <v>3.7892243931320312E-2</v>
      </c>
    </row>
    <row r="1118" spans="2:7" x14ac:dyDescent="0.2">
      <c r="B1118" s="35">
        <v>43502</v>
      </c>
      <c r="C1118">
        <v>118.88</v>
      </c>
      <c r="E1118">
        <v>1.1200000000000001</v>
      </c>
      <c r="F1118">
        <f>Table3[[#This Row],[DivPay]]*4</f>
        <v>4.4800000000000004</v>
      </c>
      <c r="G1118" s="2">
        <f>Table3[[#This Row],[FwdDiv]]/Table3[[#This Row],[SharePrice]]</f>
        <v>3.7685060565275916E-2</v>
      </c>
    </row>
    <row r="1119" spans="2:7" x14ac:dyDescent="0.2">
      <c r="B1119" s="35">
        <v>43501</v>
      </c>
      <c r="C1119">
        <v>119.48</v>
      </c>
      <c r="E1119">
        <v>1.1200000000000001</v>
      </c>
      <c r="F1119">
        <f>Table3[[#This Row],[DivPay]]*4</f>
        <v>4.4800000000000004</v>
      </c>
      <c r="G1119" s="2">
        <f>Table3[[#This Row],[FwdDiv]]/Table3[[#This Row],[SharePrice]]</f>
        <v>3.7495815199196522E-2</v>
      </c>
    </row>
    <row r="1120" spans="2:7" x14ac:dyDescent="0.2">
      <c r="B1120" s="35">
        <v>43500</v>
      </c>
      <c r="C1120">
        <v>119.74</v>
      </c>
      <c r="E1120">
        <v>1.1200000000000001</v>
      </c>
      <c r="F1120">
        <f>Table3[[#This Row],[DivPay]]*4</f>
        <v>4.4800000000000004</v>
      </c>
      <c r="G1120" s="2">
        <f>Table3[[#This Row],[FwdDiv]]/Table3[[#This Row],[SharePrice]]</f>
        <v>3.7414397862034411E-2</v>
      </c>
    </row>
    <row r="1121" spans="2:7" x14ac:dyDescent="0.2">
      <c r="B1121" s="35">
        <v>43497</v>
      </c>
      <c r="C1121">
        <v>118.37</v>
      </c>
      <c r="E1121">
        <v>1.1200000000000001</v>
      </c>
      <c r="F1121">
        <f>Table3[[#This Row],[DivPay]]*4</f>
        <v>4.4800000000000004</v>
      </c>
      <c r="G1121" s="2">
        <f>Table3[[#This Row],[FwdDiv]]/Table3[[#This Row],[SharePrice]]</f>
        <v>3.7847427557658193E-2</v>
      </c>
    </row>
    <row r="1122" spans="2:7" x14ac:dyDescent="0.2">
      <c r="B1122" s="35">
        <v>43496</v>
      </c>
      <c r="C1122">
        <v>114.65</v>
      </c>
      <c r="E1122">
        <v>1.1200000000000001</v>
      </c>
      <c r="F1122">
        <f>Table3[[#This Row],[DivPay]]*4</f>
        <v>4.4800000000000004</v>
      </c>
      <c r="G1122" s="2">
        <f>Table3[[#This Row],[FwdDiv]]/Table3[[#This Row],[SharePrice]]</f>
        <v>3.9075447012647188E-2</v>
      </c>
    </row>
    <row r="1123" spans="2:7" x14ac:dyDescent="0.2">
      <c r="B1123" s="35">
        <v>43495</v>
      </c>
      <c r="C1123">
        <v>113.01</v>
      </c>
      <c r="E1123">
        <v>1.1200000000000001</v>
      </c>
      <c r="F1123">
        <f>Table3[[#This Row],[DivPay]]*4</f>
        <v>4.4800000000000004</v>
      </c>
      <c r="G1123" s="2">
        <f>Table3[[#This Row],[FwdDiv]]/Table3[[#This Row],[SharePrice]]</f>
        <v>3.9642509512432533E-2</v>
      </c>
    </row>
    <row r="1124" spans="2:7" x14ac:dyDescent="0.2">
      <c r="B1124" s="35">
        <v>43494</v>
      </c>
      <c r="C1124">
        <v>111.83</v>
      </c>
      <c r="E1124">
        <v>1.1200000000000001</v>
      </c>
      <c r="F1124">
        <f>Table3[[#This Row],[DivPay]]*4</f>
        <v>4.4800000000000004</v>
      </c>
      <c r="G1124" s="2">
        <f>Table3[[#This Row],[FwdDiv]]/Table3[[#This Row],[SharePrice]]</f>
        <v>4.006080658141823E-2</v>
      </c>
    </row>
    <row r="1125" spans="2:7" x14ac:dyDescent="0.2">
      <c r="B1125" s="35">
        <v>43493</v>
      </c>
      <c r="C1125">
        <v>112.17</v>
      </c>
      <c r="E1125">
        <v>1.1200000000000001</v>
      </c>
      <c r="F1125">
        <f>Table3[[#This Row],[DivPay]]*4</f>
        <v>4.4800000000000004</v>
      </c>
      <c r="G1125" s="2">
        <f>Table3[[#This Row],[FwdDiv]]/Table3[[#This Row],[SharePrice]]</f>
        <v>3.9939377730230902E-2</v>
      </c>
    </row>
    <row r="1126" spans="2:7" x14ac:dyDescent="0.2">
      <c r="B1126" s="35">
        <v>43490</v>
      </c>
      <c r="C1126">
        <v>113.22</v>
      </c>
      <c r="E1126">
        <v>1.1200000000000001</v>
      </c>
      <c r="F1126">
        <f>Table3[[#This Row],[DivPay]]*4</f>
        <v>4.4800000000000004</v>
      </c>
      <c r="G1126" s="2">
        <f>Table3[[#This Row],[FwdDiv]]/Table3[[#This Row],[SharePrice]]</f>
        <v>3.9568980745451336E-2</v>
      </c>
    </row>
    <row r="1127" spans="2:7" x14ac:dyDescent="0.2">
      <c r="B1127" s="35">
        <v>43489</v>
      </c>
      <c r="C1127">
        <v>113.51</v>
      </c>
      <c r="E1127">
        <v>1.1200000000000001</v>
      </c>
      <c r="F1127">
        <f>Table3[[#This Row],[DivPay]]*4</f>
        <v>4.4800000000000004</v>
      </c>
      <c r="G1127" s="2">
        <f>Table3[[#This Row],[FwdDiv]]/Table3[[#This Row],[SharePrice]]</f>
        <v>3.946788829178046E-2</v>
      </c>
    </row>
    <row r="1128" spans="2:7" x14ac:dyDescent="0.2">
      <c r="B1128" s="35">
        <v>43488</v>
      </c>
      <c r="C1128">
        <v>111.39</v>
      </c>
      <c r="E1128">
        <v>1.1200000000000001</v>
      </c>
      <c r="F1128">
        <f>Table3[[#This Row],[DivPay]]*4</f>
        <v>4.4800000000000004</v>
      </c>
      <c r="G1128" s="2">
        <f>Table3[[#This Row],[FwdDiv]]/Table3[[#This Row],[SharePrice]]</f>
        <v>4.0219050184038069E-2</v>
      </c>
    </row>
    <row r="1129" spans="2:7" x14ac:dyDescent="0.2">
      <c r="B1129" s="35">
        <v>43487</v>
      </c>
      <c r="C1129">
        <v>112.34</v>
      </c>
      <c r="E1129">
        <v>1.1200000000000001</v>
      </c>
      <c r="F1129">
        <f>Table3[[#This Row],[DivPay]]*4</f>
        <v>4.4800000000000004</v>
      </c>
      <c r="G1129" s="2">
        <f>Table3[[#This Row],[FwdDiv]]/Table3[[#This Row],[SharePrice]]</f>
        <v>3.9878938935374759E-2</v>
      </c>
    </row>
    <row r="1130" spans="2:7" x14ac:dyDescent="0.2">
      <c r="B1130" s="35">
        <v>43483</v>
      </c>
      <c r="C1130">
        <v>114.37</v>
      </c>
      <c r="E1130">
        <v>1.1200000000000001</v>
      </c>
      <c r="F1130">
        <f>Table3[[#This Row],[DivPay]]*4</f>
        <v>4.4800000000000004</v>
      </c>
      <c r="G1130" s="2">
        <f>Table3[[#This Row],[FwdDiv]]/Table3[[#This Row],[SharePrice]]</f>
        <v>3.9171111305412259E-2</v>
      </c>
    </row>
    <row r="1131" spans="2:7" x14ac:dyDescent="0.2">
      <c r="B1131" s="35">
        <v>43482</v>
      </c>
      <c r="C1131">
        <v>111.96</v>
      </c>
      <c r="E1131">
        <v>1.1200000000000001</v>
      </c>
      <c r="F1131">
        <f>Table3[[#This Row],[DivPay]]*4</f>
        <v>4.4800000000000004</v>
      </c>
      <c r="G1131" s="2">
        <f>Table3[[#This Row],[FwdDiv]]/Table3[[#This Row],[SharePrice]]</f>
        <v>4.0014290818149348E-2</v>
      </c>
    </row>
    <row r="1132" spans="2:7" x14ac:dyDescent="0.2">
      <c r="B1132" s="35">
        <v>43481</v>
      </c>
      <c r="C1132">
        <v>111.4</v>
      </c>
      <c r="E1132">
        <v>1.1200000000000001</v>
      </c>
      <c r="F1132">
        <f>Table3[[#This Row],[DivPay]]*4</f>
        <v>4.4800000000000004</v>
      </c>
      <c r="G1132" s="2">
        <f>Table3[[#This Row],[FwdDiv]]/Table3[[#This Row],[SharePrice]]</f>
        <v>4.0215439856373429E-2</v>
      </c>
    </row>
    <row r="1133" spans="2:7" x14ac:dyDescent="0.2">
      <c r="B1133" s="35">
        <v>43480</v>
      </c>
      <c r="C1133">
        <v>112.12</v>
      </c>
      <c r="E1133">
        <v>1.1200000000000001</v>
      </c>
      <c r="F1133">
        <f>Table3[[#This Row],[DivPay]]*4</f>
        <v>4.4800000000000004</v>
      </c>
      <c r="G1133" s="2">
        <f>Table3[[#This Row],[FwdDiv]]/Table3[[#This Row],[SharePrice]]</f>
        <v>3.9957188726364612E-2</v>
      </c>
    </row>
    <row r="1134" spans="2:7" x14ac:dyDescent="0.2">
      <c r="B1134" s="35">
        <v>43479</v>
      </c>
      <c r="C1134">
        <v>111.72</v>
      </c>
      <c r="E1134">
        <v>1.1200000000000001</v>
      </c>
      <c r="F1134">
        <f>Table3[[#This Row],[DivPay]]*4</f>
        <v>4.4800000000000004</v>
      </c>
      <c r="G1134" s="2">
        <f>Table3[[#This Row],[FwdDiv]]/Table3[[#This Row],[SharePrice]]</f>
        <v>4.0100250626566421E-2</v>
      </c>
    </row>
    <row r="1135" spans="2:7" x14ac:dyDescent="0.2">
      <c r="B1135" s="35">
        <v>43476</v>
      </c>
      <c r="C1135">
        <v>112.54</v>
      </c>
      <c r="E1135">
        <v>1.1200000000000001</v>
      </c>
      <c r="F1135">
        <f>Table3[[#This Row],[DivPay]]*4</f>
        <v>4.4800000000000004</v>
      </c>
      <c r="G1135" s="2">
        <f>Table3[[#This Row],[FwdDiv]]/Table3[[#This Row],[SharePrice]]</f>
        <v>3.9808068242402704E-2</v>
      </c>
    </row>
    <row r="1136" spans="2:7" x14ac:dyDescent="0.2">
      <c r="B1136" s="35">
        <v>43475</v>
      </c>
      <c r="C1136">
        <v>113.45</v>
      </c>
      <c r="E1136">
        <v>1.1200000000000001</v>
      </c>
      <c r="F1136">
        <f>Table3[[#This Row],[DivPay]]*4</f>
        <v>4.4800000000000004</v>
      </c>
      <c r="G1136" s="2">
        <f>Table3[[#This Row],[FwdDiv]]/Table3[[#This Row],[SharePrice]]</f>
        <v>3.9488761568973116E-2</v>
      </c>
    </row>
    <row r="1137" spans="2:7" x14ac:dyDescent="0.2">
      <c r="B1137" s="35">
        <v>43474</v>
      </c>
      <c r="C1137">
        <v>113.27</v>
      </c>
      <c r="E1137">
        <v>1.1200000000000001</v>
      </c>
      <c r="F1137">
        <f>Table3[[#This Row],[DivPay]]*4</f>
        <v>4.4800000000000004</v>
      </c>
      <c r="G1137" s="2">
        <f>Table3[[#This Row],[FwdDiv]]/Table3[[#This Row],[SharePrice]]</f>
        <v>3.9551514081398433E-2</v>
      </c>
    </row>
    <row r="1138" spans="2:7" x14ac:dyDescent="0.2">
      <c r="B1138" s="35">
        <v>43473</v>
      </c>
      <c r="C1138">
        <v>111.77</v>
      </c>
      <c r="E1138">
        <v>1.1200000000000001</v>
      </c>
      <c r="F1138">
        <f>Table3[[#This Row],[DivPay]]*4</f>
        <v>4.4800000000000004</v>
      </c>
      <c r="G1138" s="2">
        <f>Table3[[#This Row],[FwdDiv]]/Table3[[#This Row],[SharePrice]]</f>
        <v>4.00823118904894E-2</v>
      </c>
    </row>
    <row r="1139" spans="2:7" x14ac:dyDescent="0.2">
      <c r="B1139" s="35">
        <v>43472</v>
      </c>
      <c r="C1139">
        <v>112.26</v>
      </c>
      <c r="E1139">
        <v>1.1200000000000001</v>
      </c>
      <c r="F1139">
        <f>Table3[[#This Row],[DivPay]]*4</f>
        <v>4.4800000000000004</v>
      </c>
      <c r="G1139" s="2">
        <f>Table3[[#This Row],[FwdDiv]]/Table3[[#This Row],[SharePrice]]</f>
        <v>3.9907357919116336E-2</v>
      </c>
    </row>
    <row r="1140" spans="2:7" x14ac:dyDescent="0.2">
      <c r="B1140" s="35">
        <v>43469</v>
      </c>
      <c r="C1140">
        <v>110.82</v>
      </c>
      <c r="E1140">
        <v>1.1200000000000001</v>
      </c>
      <c r="F1140">
        <f>Table3[[#This Row],[DivPay]]*4</f>
        <v>4.4800000000000004</v>
      </c>
      <c r="G1140" s="2">
        <f>Table3[[#This Row],[FwdDiv]]/Table3[[#This Row],[SharePrice]]</f>
        <v>4.0425915899657106E-2</v>
      </c>
    </row>
    <row r="1141" spans="2:7" x14ac:dyDescent="0.2">
      <c r="B1141" s="35">
        <v>43468</v>
      </c>
      <c r="C1141">
        <v>108.57</v>
      </c>
      <c r="E1141">
        <v>1.1200000000000001</v>
      </c>
      <c r="F1141">
        <f>Table3[[#This Row],[DivPay]]*4</f>
        <v>4.4800000000000004</v>
      </c>
      <c r="G1141" s="2">
        <f>Table3[[#This Row],[FwdDiv]]/Table3[[#This Row],[SharePrice]]</f>
        <v>4.126370083816893E-2</v>
      </c>
    </row>
    <row r="1142" spans="2:7" x14ac:dyDescent="0.2">
      <c r="B1142" s="35">
        <v>43467</v>
      </c>
      <c r="C1142">
        <v>110.69</v>
      </c>
      <c r="E1142">
        <v>1.1200000000000001</v>
      </c>
      <c r="F1142">
        <f>Table3[[#This Row],[DivPay]]*4</f>
        <v>4.4800000000000004</v>
      </c>
      <c r="G1142" s="2">
        <f>Table3[[#This Row],[FwdDiv]]/Table3[[#This Row],[SharePrice]]</f>
        <v>4.0473394163881113E-2</v>
      </c>
    </row>
    <row r="1143" spans="2:7" x14ac:dyDescent="0.2">
      <c r="B1143" s="35">
        <v>43465</v>
      </c>
      <c r="C1143">
        <v>108.79</v>
      </c>
      <c r="E1143">
        <v>1.1200000000000001</v>
      </c>
      <c r="F1143">
        <f>Table3[[#This Row],[DivPay]]*4</f>
        <v>4.4800000000000004</v>
      </c>
      <c r="G1143" s="2">
        <f>Table3[[#This Row],[FwdDiv]]/Table3[[#This Row],[SharePrice]]</f>
        <v>4.118025553819285E-2</v>
      </c>
    </row>
    <row r="1144" spans="2:7" x14ac:dyDescent="0.2">
      <c r="B1144" s="35">
        <v>43462</v>
      </c>
      <c r="C1144">
        <v>108.65</v>
      </c>
      <c r="E1144">
        <v>1.1200000000000001</v>
      </c>
      <c r="F1144">
        <f>Table3[[#This Row],[DivPay]]*4</f>
        <v>4.4800000000000004</v>
      </c>
      <c r="G1144" s="2">
        <f>Table3[[#This Row],[FwdDiv]]/Table3[[#This Row],[SharePrice]]</f>
        <v>4.1233317993557297E-2</v>
      </c>
    </row>
    <row r="1145" spans="2:7" x14ac:dyDescent="0.2">
      <c r="B1145" s="35">
        <v>43461</v>
      </c>
      <c r="C1145">
        <v>109.32</v>
      </c>
      <c r="E1145">
        <v>1.1200000000000001</v>
      </c>
      <c r="F1145">
        <f>Table3[[#This Row],[DivPay]]*4</f>
        <v>4.4800000000000004</v>
      </c>
      <c r="G1145" s="2">
        <f>Table3[[#This Row],[FwdDiv]]/Table3[[#This Row],[SharePrice]]</f>
        <v>4.0980607391145271E-2</v>
      </c>
    </row>
    <row r="1146" spans="2:7" x14ac:dyDescent="0.2">
      <c r="B1146" s="35">
        <v>43460</v>
      </c>
      <c r="C1146">
        <v>107.39</v>
      </c>
      <c r="E1146">
        <v>1.1200000000000001</v>
      </c>
      <c r="F1146">
        <f>Table3[[#This Row],[DivPay]]*4</f>
        <v>4.4800000000000004</v>
      </c>
      <c r="G1146" s="2">
        <f>Table3[[#This Row],[FwdDiv]]/Table3[[#This Row],[SharePrice]]</f>
        <v>4.171710587577987E-2</v>
      </c>
    </row>
    <row r="1147" spans="2:7" x14ac:dyDescent="0.2">
      <c r="B1147" s="35">
        <v>43458</v>
      </c>
      <c r="C1147">
        <v>100.99</v>
      </c>
      <c r="E1147">
        <v>1.1200000000000001</v>
      </c>
      <c r="F1147">
        <f>Table3[[#This Row],[DivPay]]*4</f>
        <v>4.4800000000000004</v>
      </c>
      <c r="G1147" s="2">
        <f>Table3[[#This Row],[FwdDiv]]/Table3[[#This Row],[SharePrice]]</f>
        <v>4.4360827804733147E-2</v>
      </c>
    </row>
    <row r="1148" spans="2:7" x14ac:dyDescent="0.2">
      <c r="B1148" s="35">
        <v>43455</v>
      </c>
      <c r="C1148">
        <v>104.21</v>
      </c>
      <c r="E1148">
        <v>1.1200000000000001</v>
      </c>
      <c r="F1148">
        <f>Table3[[#This Row],[DivPay]]*4</f>
        <v>4.4800000000000004</v>
      </c>
      <c r="G1148" s="2">
        <f>Table3[[#This Row],[FwdDiv]]/Table3[[#This Row],[SharePrice]]</f>
        <v>4.2990116111697542E-2</v>
      </c>
    </row>
    <row r="1149" spans="2:7" x14ac:dyDescent="0.2">
      <c r="B1149" s="35">
        <v>43454</v>
      </c>
      <c r="C1149">
        <v>104.98</v>
      </c>
      <c r="E1149">
        <v>1.1200000000000001</v>
      </c>
      <c r="F1149">
        <f>Table3[[#This Row],[DivPay]]*4</f>
        <v>4.4800000000000004</v>
      </c>
      <c r="G1149" s="2">
        <f>Table3[[#This Row],[FwdDiv]]/Table3[[#This Row],[SharePrice]]</f>
        <v>4.2674795199085541E-2</v>
      </c>
    </row>
    <row r="1150" spans="2:7" x14ac:dyDescent="0.2">
      <c r="B1150" s="35">
        <v>43453</v>
      </c>
      <c r="C1150">
        <v>107.83</v>
      </c>
      <c r="E1150">
        <v>1.1200000000000001</v>
      </c>
      <c r="F1150">
        <f>Table3[[#This Row],[DivPay]]*4</f>
        <v>4.4800000000000004</v>
      </c>
      <c r="G1150" s="2">
        <f>Table3[[#This Row],[FwdDiv]]/Table3[[#This Row],[SharePrice]]</f>
        <v>4.1546879347120473E-2</v>
      </c>
    </row>
    <row r="1151" spans="2:7" x14ac:dyDescent="0.2">
      <c r="B1151" s="35">
        <v>43452</v>
      </c>
      <c r="C1151">
        <v>109.74</v>
      </c>
      <c r="E1151">
        <v>1.1200000000000001</v>
      </c>
      <c r="F1151">
        <f>Table3[[#This Row],[DivPay]]*4</f>
        <v>4.4800000000000004</v>
      </c>
      <c r="G1151" s="2">
        <f>Table3[[#This Row],[FwdDiv]]/Table3[[#This Row],[SharePrice]]</f>
        <v>4.0823765263349743E-2</v>
      </c>
    </row>
    <row r="1152" spans="2:7" x14ac:dyDescent="0.2">
      <c r="B1152" s="35">
        <v>43451</v>
      </c>
      <c r="C1152">
        <v>112.45</v>
      </c>
      <c r="E1152">
        <v>1.1200000000000001</v>
      </c>
      <c r="F1152">
        <f>Table3[[#This Row],[DivPay]]*4</f>
        <v>4.4800000000000004</v>
      </c>
      <c r="G1152" s="2">
        <f>Table3[[#This Row],[FwdDiv]]/Table3[[#This Row],[SharePrice]]</f>
        <v>3.9839928857269898E-2</v>
      </c>
    </row>
    <row r="1153" spans="2:7" x14ac:dyDescent="0.2">
      <c r="B1153" s="35">
        <v>43448</v>
      </c>
      <c r="C1153">
        <v>113.83</v>
      </c>
      <c r="E1153">
        <v>1.1200000000000001</v>
      </c>
      <c r="F1153">
        <f>Table3[[#This Row],[DivPay]]*4</f>
        <v>4.4800000000000004</v>
      </c>
      <c r="G1153" s="2">
        <f>Table3[[#This Row],[FwdDiv]]/Table3[[#This Row],[SharePrice]]</f>
        <v>3.9356935781428452E-2</v>
      </c>
    </row>
    <row r="1154" spans="2:7" x14ac:dyDescent="0.2">
      <c r="B1154" s="35">
        <v>43447</v>
      </c>
      <c r="C1154">
        <v>115.94</v>
      </c>
      <c r="E1154">
        <v>1.1200000000000001</v>
      </c>
      <c r="F1154">
        <f>Table3[[#This Row],[DivPay]]*4</f>
        <v>4.4800000000000004</v>
      </c>
      <c r="G1154" s="2">
        <f>Table3[[#This Row],[FwdDiv]]/Table3[[#This Row],[SharePrice]]</f>
        <v>3.8640676211833709E-2</v>
      </c>
    </row>
    <row r="1155" spans="2:7" x14ac:dyDescent="0.2">
      <c r="B1155" s="35">
        <v>43446</v>
      </c>
      <c r="C1155">
        <v>115.62</v>
      </c>
      <c r="E1155">
        <v>1.1200000000000001</v>
      </c>
      <c r="F1155">
        <f>Table3[[#This Row],[DivPay]]*4</f>
        <v>4.4800000000000004</v>
      </c>
      <c r="G1155" s="2">
        <f>Table3[[#This Row],[FwdDiv]]/Table3[[#This Row],[SharePrice]]</f>
        <v>3.8747621518768378E-2</v>
      </c>
    </row>
    <row r="1156" spans="2:7" x14ac:dyDescent="0.2">
      <c r="B1156" s="35">
        <v>43445</v>
      </c>
      <c r="C1156">
        <v>115.47</v>
      </c>
      <c r="E1156">
        <v>1.1200000000000001</v>
      </c>
      <c r="F1156">
        <f>Table3[[#This Row],[DivPay]]*4</f>
        <v>4.4800000000000004</v>
      </c>
      <c r="G1156" s="2">
        <f>Table3[[#This Row],[FwdDiv]]/Table3[[#This Row],[SharePrice]]</f>
        <v>3.8797956179094144E-2</v>
      </c>
    </row>
    <row r="1157" spans="2:7" x14ac:dyDescent="0.2">
      <c r="B1157" s="35">
        <v>43444</v>
      </c>
      <c r="C1157">
        <v>114.94</v>
      </c>
      <c r="E1157">
        <v>1.1200000000000001</v>
      </c>
      <c r="F1157">
        <f>Table3[[#This Row],[DivPay]]*4</f>
        <v>4.4800000000000004</v>
      </c>
      <c r="G1157" s="2">
        <f>Table3[[#This Row],[FwdDiv]]/Table3[[#This Row],[SharePrice]]</f>
        <v>3.8976857490864804E-2</v>
      </c>
    </row>
    <row r="1158" spans="2:7" x14ac:dyDescent="0.2">
      <c r="B1158" s="35">
        <v>43441</v>
      </c>
      <c r="C1158">
        <v>115.49</v>
      </c>
      <c r="E1158">
        <v>1.1200000000000001</v>
      </c>
      <c r="F1158">
        <f>Table3[[#This Row],[DivPay]]*4</f>
        <v>4.4800000000000004</v>
      </c>
      <c r="G1158" s="2">
        <f>Table3[[#This Row],[FwdDiv]]/Table3[[#This Row],[SharePrice]]</f>
        <v>3.8791237336565941E-2</v>
      </c>
    </row>
    <row r="1159" spans="2:7" x14ac:dyDescent="0.2">
      <c r="B1159" s="35">
        <v>43440</v>
      </c>
      <c r="C1159">
        <v>115.91</v>
      </c>
      <c r="E1159">
        <v>1.1200000000000001</v>
      </c>
      <c r="F1159">
        <f>Table3[[#This Row],[DivPay]]*4</f>
        <v>4.4800000000000004</v>
      </c>
      <c r="G1159" s="2">
        <f>Table3[[#This Row],[FwdDiv]]/Table3[[#This Row],[SharePrice]]</f>
        <v>3.8650677249590204E-2</v>
      </c>
    </row>
    <row r="1160" spans="2:7" x14ac:dyDescent="0.2">
      <c r="B1160" s="35">
        <v>43438</v>
      </c>
      <c r="C1160">
        <v>117.24</v>
      </c>
      <c r="E1160">
        <v>1.1200000000000001</v>
      </c>
      <c r="F1160">
        <f>Table3[[#This Row],[DivPay]]*4</f>
        <v>4.4800000000000004</v>
      </c>
      <c r="G1160" s="2">
        <f>Table3[[#This Row],[FwdDiv]]/Table3[[#This Row],[SharePrice]]</f>
        <v>3.8212214261344253E-2</v>
      </c>
    </row>
    <row r="1161" spans="2:7" x14ac:dyDescent="0.2">
      <c r="B1161" s="35">
        <v>43437</v>
      </c>
      <c r="C1161">
        <v>120.67</v>
      </c>
      <c r="E1161">
        <v>1.1200000000000001</v>
      </c>
      <c r="F1161">
        <f>Table3[[#This Row],[DivPay]]*4</f>
        <v>4.4800000000000004</v>
      </c>
      <c r="G1161" s="2">
        <f>Table3[[#This Row],[FwdDiv]]/Table3[[#This Row],[SharePrice]]</f>
        <v>3.7126046241816528E-2</v>
      </c>
    </row>
    <row r="1162" spans="2:7" x14ac:dyDescent="0.2">
      <c r="B1162" s="35">
        <v>43434</v>
      </c>
      <c r="C1162">
        <v>118.94</v>
      </c>
      <c r="E1162">
        <v>1.1200000000000001</v>
      </c>
      <c r="F1162">
        <f>Table3[[#This Row],[DivPay]]*4</f>
        <v>4.4800000000000004</v>
      </c>
      <c r="G1162" s="2">
        <f>Table3[[#This Row],[FwdDiv]]/Table3[[#This Row],[SharePrice]]</f>
        <v>3.7666050109298813E-2</v>
      </c>
    </row>
    <row r="1163" spans="2:7" x14ac:dyDescent="0.2">
      <c r="B1163" s="35">
        <v>43433</v>
      </c>
      <c r="C1163">
        <v>118.85</v>
      </c>
      <c r="E1163">
        <v>1.1200000000000001</v>
      </c>
      <c r="F1163">
        <f>Table3[[#This Row],[DivPay]]*4</f>
        <v>4.4800000000000004</v>
      </c>
      <c r="G1163" s="2">
        <f>Table3[[#This Row],[FwdDiv]]/Table3[[#This Row],[SharePrice]]</f>
        <v>3.769457299116534E-2</v>
      </c>
    </row>
    <row r="1164" spans="2:7" x14ac:dyDescent="0.2">
      <c r="B1164" s="35">
        <v>43432</v>
      </c>
      <c r="C1164">
        <v>118.14</v>
      </c>
      <c r="E1164">
        <v>1.1200000000000001</v>
      </c>
      <c r="F1164">
        <f>Table3[[#This Row],[DivPay]]*4</f>
        <v>4.4800000000000004</v>
      </c>
      <c r="G1164" s="2">
        <f>Table3[[#This Row],[FwdDiv]]/Table3[[#This Row],[SharePrice]]</f>
        <v>3.7921110546808877E-2</v>
      </c>
    </row>
    <row r="1165" spans="2:7" x14ac:dyDescent="0.2">
      <c r="B1165" s="35">
        <v>43431</v>
      </c>
      <c r="C1165">
        <v>115.21</v>
      </c>
      <c r="E1165">
        <v>1.1200000000000001</v>
      </c>
      <c r="F1165">
        <f>Table3[[#This Row],[DivPay]]*4</f>
        <v>4.4800000000000004</v>
      </c>
      <c r="G1165" s="2">
        <f>Table3[[#This Row],[FwdDiv]]/Table3[[#This Row],[SharePrice]]</f>
        <v>3.8885513410294253E-2</v>
      </c>
    </row>
    <row r="1166" spans="2:7" x14ac:dyDescent="0.2">
      <c r="B1166" s="35">
        <v>43430</v>
      </c>
      <c r="C1166">
        <v>114.98</v>
      </c>
      <c r="E1166">
        <v>1.1200000000000001</v>
      </c>
      <c r="F1166">
        <f>Table3[[#This Row],[DivPay]]*4</f>
        <v>4.4800000000000004</v>
      </c>
      <c r="G1166" s="2">
        <f>Table3[[#This Row],[FwdDiv]]/Table3[[#This Row],[SharePrice]]</f>
        <v>3.8963297964863454E-2</v>
      </c>
    </row>
    <row r="1167" spans="2:7" x14ac:dyDescent="0.2">
      <c r="B1167" s="35">
        <v>43427</v>
      </c>
      <c r="C1167">
        <v>113.6</v>
      </c>
      <c r="E1167">
        <v>1.1200000000000001</v>
      </c>
      <c r="F1167">
        <f>Table3[[#This Row],[DivPay]]*4</f>
        <v>4.4800000000000004</v>
      </c>
      <c r="G1167" s="2">
        <f>Table3[[#This Row],[FwdDiv]]/Table3[[#This Row],[SharePrice]]</f>
        <v>3.9436619718309862E-2</v>
      </c>
    </row>
    <row r="1168" spans="2:7" x14ac:dyDescent="0.2">
      <c r="B1168" s="35">
        <v>43425</v>
      </c>
      <c r="C1168">
        <v>117.57</v>
      </c>
      <c r="E1168">
        <v>1.1200000000000001</v>
      </c>
      <c r="F1168">
        <f>Table3[[#This Row],[DivPay]]*4</f>
        <v>4.4800000000000004</v>
      </c>
      <c r="G1168" s="2">
        <f>Table3[[#This Row],[FwdDiv]]/Table3[[#This Row],[SharePrice]]</f>
        <v>3.8104958747979929E-2</v>
      </c>
    </row>
    <row r="1169" spans="2:7" x14ac:dyDescent="0.2">
      <c r="B1169" s="35">
        <v>43424</v>
      </c>
      <c r="C1169">
        <v>116.1</v>
      </c>
      <c r="E1169">
        <v>1.1200000000000001</v>
      </c>
      <c r="F1169">
        <f>Table3[[#This Row],[DivPay]]*4</f>
        <v>4.4800000000000004</v>
      </c>
      <c r="G1169" s="2">
        <f>Table3[[#This Row],[FwdDiv]]/Table3[[#This Row],[SharePrice]]</f>
        <v>3.8587424633936267E-2</v>
      </c>
    </row>
    <row r="1170" spans="2:7" x14ac:dyDescent="0.2">
      <c r="B1170" s="35">
        <v>43423</v>
      </c>
      <c r="C1170">
        <v>119.42</v>
      </c>
      <c r="E1170">
        <v>1.1200000000000001</v>
      </c>
      <c r="F1170">
        <f>Table3[[#This Row],[DivPay]]*4</f>
        <v>4.4800000000000004</v>
      </c>
      <c r="G1170" s="2">
        <f>Table3[[#This Row],[FwdDiv]]/Table3[[#This Row],[SharePrice]]</f>
        <v>3.751465416178195E-2</v>
      </c>
    </row>
    <row r="1171" spans="2:7" x14ac:dyDescent="0.2">
      <c r="B1171" s="35">
        <v>43420</v>
      </c>
      <c r="C1171">
        <v>119.06</v>
      </c>
      <c r="E1171">
        <v>1.1200000000000001</v>
      </c>
      <c r="F1171">
        <f>Table3[[#This Row],[DivPay]]*4</f>
        <v>4.4800000000000004</v>
      </c>
      <c r="G1171" s="2">
        <f>Table3[[#This Row],[FwdDiv]]/Table3[[#This Row],[SharePrice]]</f>
        <v>3.7628086678985387E-2</v>
      </c>
    </row>
    <row r="1172" spans="2:7" x14ac:dyDescent="0.2">
      <c r="B1172" s="35">
        <v>43419</v>
      </c>
      <c r="C1172">
        <v>116.95</v>
      </c>
      <c r="D1172">
        <v>1.1200000000000001</v>
      </c>
      <c r="E1172">
        <v>1.1200000000000001</v>
      </c>
      <c r="F1172">
        <f>Table3[[#This Row],[DivPay]]*4</f>
        <v>4.4800000000000004</v>
      </c>
      <c r="G1172" s="2">
        <f>Table3[[#This Row],[FwdDiv]]/Table3[[#This Row],[SharePrice]]</f>
        <v>3.8306968790081233E-2</v>
      </c>
    </row>
    <row r="1173" spans="2:7" x14ac:dyDescent="0.2">
      <c r="B1173" s="35">
        <v>43418</v>
      </c>
      <c r="C1173">
        <v>115.72</v>
      </c>
      <c r="E1173">
        <v>1.1200000000000001</v>
      </c>
      <c r="F1173">
        <f>Table3[[#This Row],[DivPay]]*4</f>
        <v>4.4800000000000004</v>
      </c>
      <c r="G1173" s="2">
        <f>Table3[[#This Row],[FwdDiv]]/Table3[[#This Row],[SharePrice]]</f>
        <v>3.871413757345317E-2</v>
      </c>
    </row>
    <row r="1174" spans="2:7" x14ac:dyDescent="0.2">
      <c r="B1174" s="35">
        <v>43417</v>
      </c>
      <c r="C1174">
        <v>115.35</v>
      </c>
      <c r="E1174">
        <v>1.1200000000000001</v>
      </c>
      <c r="F1174">
        <f>Table3[[#This Row],[DivPay]]*4</f>
        <v>4.4800000000000004</v>
      </c>
      <c r="G1174" s="2">
        <f>Table3[[#This Row],[FwdDiv]]/Table3[[#This Row],[SharePrice]]</f>
        <v>3.8838318162115304E-2</v>
      </c>
    </row>
    <row r="1175" spans="2:7" x14ac:dyDescent="0.2">
      <c r="B1175" s="35">
        <v>43416</v>
      </c>
      <c r="C1175">
        <v>117.39</v>
      </c>
      <c r="E1175">
        <v>1.1200000000000001</v>
      </c>
      <c r="F1175">
        <f>Table3[[#This Row],[DivPay]]*4</f>
        <v>4.4800000000000004</v>
      </c>
      <c r="G1175" s="2">
        <f>Table3[[#This Row],[FwdDiv]]/Table3[[#This Row],[SharePrice]]</f>
        <v>3.8163387000596308E-2</v>
      </c>
    </row>
    <row r="1176" spans="2:7" x14ac:dyDescent="0.2">
      <c r="B1176" s="35">
        <v>43413</v>
      </c>
      <c r="C1176">
        <v>119.51</v>
      </c>
      <c r="E1176">
        <v>1.1200000000000001</v>
      </c>
      <c r="F1176">
        <f>Table3[[#This Row],[DivPay]]*4</f>
        <v>4.4800000000000004</v>
      </c>
      <c r="G1176" s="2">
        <f>Table3[[#This Row],[FwdDiv]]/Table3[[#This Row],[SharePrice]]</f>
        <v>3.7486402811480211E-2</v>
      </c>
    </row>
    <row r="1177" spans="2:7" x14ac:dyDescent="0.2">
      <c r="B1177" s="35">
        <v>43412</v>
      </c>
      <c r="C1177">
        <v>119.36</v>
      </c>
      <c r="E1177">
        <v>1.1200000000000001</v>
      </c>
      <c r="F1177">
        <f>Table3[[#This Row],[DivPay]]*4</f>
        <v>4.4800000000000004</v>
      </c>
      <c r="G1177" s="2">
        <f>Table3[[#This Row],[FwdDiv]]/Table3[[#This Row],[SharePrice]]</f>
        <v>3.7533512064343168E-2</v>
      </c>
    </row>
    <row r="1178" spans="2:7" x14ac:dyDescent="0.2">
      <c r="B1178" s="35">
        <v>43411</v>
      </c>
      <c r="C1178">
        <v>120.87</v>
      </c>
      <c r="E1178">
        <v>1.1200000000000001</v>
      </c>
      <c r="F1178">
        <f>Table3[[#This Row],[DivPay]]*4</f>
        <v>4.4800000000000004</v>
      </c>
      <c r="G1178" s="2">
        <f>Table3[[#This Row],[FwdDiv]]/Table3[[#This Row],[SharePrice]]</f>
        <v>3.7064614875486061E-2</v>
      </c>
    </row>
    <row r="1179" spans="2:7" x14ac:dyDescent="0.2">
      <c r="B1179" s="35">
        <v>43410</v>
      </c>
      <c r="C1179">
        <v>118.9</v>
      </c>
      <c r="E1179">
        <v>1.1200000000000001</v>
      </c>
      <c r="F1179">
        <f>Table3[[#This Row],[DivPay]]*4</f>
        <v>4.4800000000000004</v>
      </c>
      <c r="G1179" s="2">
        <f>Table3[[#This Row],[FwdDiv]]/Table3[[#This Row],[SharePrice]]</f>
        <v>3.767872161480236E-2</v>
      </c>
    </row>
    <row r="1180" spans="2:7" x14ac:dyDescent="0.2">
      <c r="B1180" s="35">
        <v>43409</v>
      </c>
      <c r="C1180">
        <v>118.94</v>
      </c>
      <c r="E1180">
        <v>1.1200000000000001</v>
      </c>
      <c r="F1180">
        <f>Table3[[#This Row],[DivPay]]*4</f>
        <v>4.4800000000000004</v>
      </c>
      <c r="G1180" s="2">
        <f>Table3[[#This Row],[FwdDiv]]/Table3[[#This Row],[SharePrice]]</f>
        <v>3.7666050109298813E-2</v>
      </c>
    </row>
    <row r="1181" spans="2:7" x14ac:dyDescent="0.2">
      <c r="B1181" s="35">
        <v>43406</v>
      </c>
      <c r="C1181">
        <v>114.73</v>
      </c>
      <c r="E1181">
        <v>1.1200000000000001</v>
      </c>
      <c r="F1181">
        <f>Table3[[#This Row],[DivPay]]*4</f>
        <v>4.4800000000000004</v>
      </c>
      <c r="G1181" s="2">
        <f>Table3[[#This Row],[FwdDiv]]/Table3[[#This Row],[SharePrice]]</f>
        <v>3.9048200122025631E-2</v>
      </c>
    </row>
    <row r="1182" spans="2:7" x14ac:dyDescent="0.2">
      <c r="B1182" s="35">
        <v>43405</v>
      </c>
      <c r="C1182">
        <v>111.17</v>
      </c>
      <c r="E1182">
        <v>1.1200000000000001</v>
      </c>
      <c r="F1182">
        <f>Table3[[#This Row],[DivPay]]*4</f>
        <v>4.4800000000000004</v>
      </c>
      <c r="G1182" s="2">
        <f>Table3[[#This Row],[FwdDiv]]/Table3[[#This Row],[SharePrice]]</f>
        <v>4.0298641719888464E-2</v>
      </c>
    </row>
    <row r="1183" spans="2:7" x14ac:dyDescent="0.2">
      <c r="B1183" s="35">
        <v>43404</v>
      </c>
      <c r="C1183">
        <v>111.65</v>
      </c>
      <c r="E1183">
        <v>1.1200000000000001</v>
      </c>
      <c r="F1183">
        <f>Table3[[#This Row],[DivPay]]*4</f>
        <v>4.4800000000000004</v>
      </c>
      <c r="G1183" s="2">
        <f>Table3[[#This Row],[FwdDiv]]/Table3[[#This Row],[SharePrice]]</f>
        <v>4.0125391849529783E-2</v>
      </c>
    </row>
    <row r="1184" spans="2:7" x14ac:dyDescent="0.2">
      <c r="B1184" s="35">
        <v>43403</v>
      </c>
      <c r="C1184">
        <v>110.85</v>
      </c>
      <c r="E1184">
        <v>1.1200000000000001</v>
      </c>
      <c r="F1184">
        <f>Table3[[#This Row],[DivPay]]*4</f>
        <v>4.4800000000000004</v>
      </c>
      <c r="G1184" s="2">
        <f>Table3[[#This Row],[FwdDiv]]/Table3[[#This Row],[SharePrice]]</f>
        <v>4.0414975191700502E-2</v>
      </c>
    </row>
    <row r="1185" spans="2:7" x14ac:dyDescent="0.2">
      <c r="B1185" s="35">
        <v>43402</v>
      </c>
      <c r="C1185">
        <v>108.93</v>
      </c>
      <c r="E1185">
        <v>1.1200000000000001</v>
      </c>
      <c r="F1185">
        <f>Table3[[#This Row],[DivPay]]*4</f>
        <v>4.4800000000000004</v>
      </c>
      <c r="G1185" s="2">
        <f>Table3[[#This Row],[FwdDiv]]/Table3[[#This Row],[SharePrice]]</f>
        <v>4.1127329477646198E-2</v>
      </c>
    </row>
    <row r="1186" spans="2:7" x14ac:dyDescent="0.2">
      <c r="B1186" s="35">
        <v>43399</v>
      </c>
      <c r="C1186">
        <v>111.53</v>
      </c>
      <c r="E1186">
        <v>1.1200000000000001</v>
      </c>
      <c r="F1186">
        <f>Table3[[#This Row],[DivPay]]*4</f>
        <v>4.4800000000000004</v>
      </c>
      <c r="G1186" s="2">
        <f>Table3[[#This Row],[FwdDiv]]/Table3[[#This Row],[SharePrice]]</f>
        <v>4.0168564511790551E-2</v>
      </c>
    </row>
    <row r="1187" spans="2:7" x14ac:dyDescent="0.2">
      <c r="B1187" s="35">
        <v>43398</v>
      </c>
      <c r="C1187">
        <v>111.58</v>
      </c>
      <c r="E1187">
        <v>1.1200000000000001</v>
      </c>
      <c r="F1187">
        <f>Table3[[#This Row],[DivPay]]*4</f>
        <v>4.4800000000000004</v>
      </c>
      <c r="G1187" s="2">
        <f>Table3[[#This Row],[FwdDiv]]/Table3[[#This Row],[SharePrice]]</f>
        <v>4.0150564617314935E-2</v>
      </c>
    </row>
    <row r="1188" spans="2:7" x14ac:dyDescent="0.2">
      <c r="B1188" s="35">
        <v>43397</v>
      </c>
      <c r="C1188">
        <v>110.21</v>
      </c>
      <c r="E1188">
        <v>1.1200000000000001</v>
      </c>
      <c r="F1188">
        <f>Table3[[#This Row],[DivPay]]*4</f>
        <v>4.4800000000000004</v>
      </c>
      <c r="G1188" s="2">
        <f>Table3[[#This Row],[FwdDiv]]/Table3[[#This Row],[SharePrice]]</f>
        <v>4.0649668814082211E-2</v>
      </c>
    </row>
    <row r="1189" spans="2:7" x14ac:dyDescent="0.2">
      <c r="B1189" s="35">
        <v>43396</v>
      </c>
      <c r="C1189">
        <v>113.4</v>
      </c>
      <c r="E1189">
        <v>1.1200000000000001</v>
      </c>
      <c r="F1189">
        <f>Table3[[#This Row],[DivPay]]*4</f>
        <v>4.4800000000000004</v>
      </c>
      <c r="G1189" s="2">
        <f>Table3[[#This Row],[FwdDiv]]/Table3[[#This Row],[SharePrice]]</f>
        <v>3.9506172839506172E-2</v>
      </c>
    </row>
    <row r="1190" spans="2:7" x14ac:dyDescent="0.2">
      <c r="B1190" s="35">
        <v>43395</v>
      </c>
      <c r="C1190">
        <v>117.21</v>
      </c>
      <c r="E1190">
        <v>1.1200000000000001</v>
      </c>
      <c r="F1190">
        <f>Table3[[#This Row],[DivPay]]*4</f>
        <v>4.4800000000000004</v>
      </c>
      <c r="G1190" s="2">
        <f>Table3[[#This Row],[FwdDiv]]/Table3[[#This Row],[SharePrice]]</f>
        <v>3.8221994710348955E-2</v>
      </c>
    </row>
    <row r="1191" spans="2:7" x14ac:dyDescent="0.2">
      <c r="B1191" s="35">
        <v>43392</v>
      </c>
      <c r="C1191">
        <v>118.14</v>
      </c>
      <c r="E1191">
        <v>1.1200000000000001</v>
      </c>
      <c r="F1191">
        <f>Table3[[#This Row],[DivPay]]*4</f>
        <v>4.4800000000000004</v>
      </c>
      <c r="G1191" s="2">
        <f>Table3[[#This Row],[FwdDiv]]/Table3[[#This Row],[SharePrice]]</f>
        <v>3.7921110546808877E-2</v>
      </c>
    </row>
    <row r="1192" spans="2:7" x14ac:dyDescent="0.2">
      <c r="B1192" s="35">
        <v>43391</v>
      </c>
      <c r="C1192">
        <v>117.47</v>
      </c>
      <c r="E1192">
        <v>1.1200000000000001</v>
      </c>
      <c r="F1192">
        <f>Table3[[#This Row],[DivPay]]*4</f>
        <v>4.4800000000000004</v>
      </c>
      <c r="G1192" s="2">
        <f>Table3[[#This Row],[FwdDiv]]/Table3[[#This Row],[SharePrice]]</f>
        <v>3.8137396782157149E-2</v>
      </c>
    </row>
    <row r="1193" spans="2:7" x14ac:dyDescent="0.2">
      <c r="B1193" s="35">
        <v>43390</v>
      </c>
      <c r="C1193">
        <v>117.29</v>
      </c>
      <c r="E1193">
        <v>1.1200000000000001</v>
      </c>
      <c r="F1193">
        <f>Table3[[#This Row],[DivPay]]*4</f>
        <v>4.4800000000000004</v>
      </c>
      <c r="G1193" s="2">
        <f>Table3[[#This Row],[FwdDiv]]/Table3[[#This Row],[SharePrice]]</f>
        <v>3.8195924631255866E-2</v>
      </c>
    </row>
    <row r="1194" spans="2:7" x14ac:dyDescent="0.2">
      <c r="B1194" s="35">
        <v>43389</v>
      </c>
      <c r="C1194">
        <v>117.51</v>
      </c>
      <c r="E1194">
        <v>1.1200000000000001</v>
      </c>
      <c r="F1194">
        <f>Table3[[#This Row],[DivPay]]*4</f>
        <v>4.4800000000000004</v>
      </c>
      <c r="G1194" s="2">
        <f>Table3[[#This Row],[FwdDiv]]/Table3[[#This Row],[SharePrice]]</f>
        <v>3.8124414943409075E-2</v>
      </c>
    </row>
    <row r="1195" spans="2:7" x14ac:dyDescent="0.2">
      <c r="B1195" s="35">
        <v>43388</v>
      </c>
      <c r="C1195">
        <v>116.94</v>
      </c>
      <c r="E1195">
        <v>1.1200000000000001</v>
      </c>
      <c r="F1195">
        <f>Table3[[#This Row],[DivPay]]*4</f>
        <v>4.4800000000000004</v>
      </c>
      <c r="G1195" s="2">
        <f>Table3[[#This Row],[FwdDiv]]/Table3[[#This Row],[SharePrice]]</f>
        <v>3.8310244569864892E-2</v>
      </c>
    </row>
    <row r="1196" spans="2:7" x14ac:dyDescent="0.2">
      <c r="B1196" s="35">
        <v>43385</v>
      </c>
      <c r="C1196">
        <v>117.77</v>
      </c>
      <c r="E1196">
        <v>1.1200000000000001</v>
      </c>
      <c r="F1196">
        <f>Table3[[#This Row],[DivPay]]*4</f>
        <v>4.4800000000000004</v>
      </c>
      <c r="G1196" s="2">
        <f>Table3[[#This Row],[FwdDiv]]/Table3[[#This Row],[SharePrice]]</f>
        <v>3.8040247940901765E-2</v>
      </c>
    </row>
    <row r="1197" spans="2:7" x14ac:dyDescent="0.2">
      <c r="B1197" s="35">
        <v>43384</v>
      </c>
      <c r="C1197">
        <v>118.43</v>
      </c>
      <c r="E1197">
        <v>1.1200000000000001</v>
      </c>
      <c r="F1197">
        <f>Table3[[#This Row],[DivPay]]*4</f>
        <v>4.4800000000000004</v>
      </c>
      <c r="G1197" s="2">
        <f>Table3[[#This Row],[FwdDiv]]/Table3[[#This Row],[SharePrice]]</f>
        <v>3.7828252976441781E-2</v>
      </c>
    </row>
    <row r="1198" spans="2:7" x14ac:dyDescent="0.2">
      <c r="B1198" s="35">
        <v>43383</v>
      </c>
      <c r="C1198">
        <v>122.6</v>
      </c>
      <c r="E1198">
        <v>1.1200000000000001</v>
      </c>
      <c r="F1198">
        <f>Table3[[#This Row],[DivPay]]*4</f>
        <v>4.4800000000000004</v>
      </c>
      <c r="G1198" s="2">
        <f>Table3[[#This Row],[FwdDiv]]/Table3[[#This Row],[SharePrice]]</f>
        <v>3.654159869494291E-2</v>
      </c>
    </row>
    <row r="1199" spans="2:7" x14ac:dyDescent="0.2">
      <c r="B1199" s="35">
        <v>43382</v>
      </c>
      <c r="C1199">
        <v>126.82</v>
      </c>
      <c r="E1199">
        <v>1.1200000000000001</v>
      </c>
      <c r="F1199">
        <f>Table3[[#This Row],[DivPay]]*4</f>
        <v>4.4800000000000004</v>
      </c>
      <c r="G1199" s="2">
        <f>Table3[[#This Row],[FwdDiv]]/Table3[[#This Row],[SharePrice]]</f>
        <v>3.5325658413499453E-2</v>
      </c>
    </row>
    <row r="1200" spans="2:7" x14ac:dyDescent="0.2">
      <c r="B1200" s="35">
        <v>43381</v>
      </c>
      <c r="C1200">
        <v>124.84</v>
      </c>
      <c r="E1200">
        <v>1.1200000000000001</v>
      </c>
      <c r="F1200">
        <f>Table3[[#This Row],[DivPay]]*4</f>
        <v>4.4800000000000004</v>
      </c>
      <c r="G1200" s="2">
        <f>Table3[[#This Row],[FwdDiv]]/Table3[[#This Row],[SharePrice]]</f>
        <v>3.5885933995514263E-2</v>
      </c>
    </row>
    <row r="1201" spans="2:7" x14ac:dyDescent="0.2">
      <c r="B1201" s="35">
        <v>43378</v>
      </c>
      <c r="C1201">
        <v>125.33</v>
      </c>
      <c r="E1201">
        <v>1.1200000000000001</v>
      </c>
      <c r="F1201">
        <f>Table3[[#This Row],[DivPay]]*4</f>
        <v>4.4800000000000004</v>
      </c>
      <c r="G1201" s="2">
        <f>Table3[[#This Row],[FwdDiv]]/Table3[[#This Row],[SharePrice]]</f>
        <v>3.5745631532753536E-2</v>
      </c>
    </row>
    <row r="1202" spans="2:7" x14ac:dyDescent="0.2">
      <c r="B1202" s="35">
        <v>43377</v>
      </c>
      <c r="C1202">
        <v>124.95</v>
      </c>
      <c r="E1202">
        <v>1.1200000000000001</v>
      </c>
      <c r="F1202">
        <f>Table3[[#This Row],[DivPay]]*4</f>
        <v>4.4800000000000004</v>
      </c>
      <c r="G1202" s="2">
        <f>Table3[[#This Row],[FwdDiv]]/Table3[[#This Row],[SharePrice]]</f>
        <v>3.5854341736694682E-2</v>
      </c>
    </row>
    <row r="1203" spans="2:7" x14ac:dyDescent="0.2">
      <c r="B1203" s="35">
        <v>43376</v>
      </c>
      <c r="C1203">
        <v>125.31</v>
      </c>
      <c r="E1203">
        <v>1.1200000000000001</v>
      </c>
      <c r="F1203">
        <f>Table3[[#This Row],[DivPay]]*4</f>
        <v>4.4800000000000004</v>
      </c>
      <c r="G1203" s="2">
        <f>Table3[[#This Row],[FwdDiv]]/Table3[[#This Row],[SharePrice]]</f>
        <v>3.5751336685021153E-2</v>
      </c>
    </row>
    <row r="1204" spans="2:7" x14ac:dyDescent="0.2">
      <c r="B1204" s="35">
        <v>43375</v>
      </c>
      <c r="C1204">
        <v>124.74</v>
      </c>
      <c r="E1204">
        <v>1.1200000000000001</v>
      </c>
      <c r="F1204">
        <f>Table3[[#This Row],[DivPay]]*4</f>
        <v>4.4800000000000004</v>
      </c>
      <c r="G1204" s="2">
        <f>Table3[[#This Row],[FwdDiv]]/Table3[[#This Row],[SharePrice]]</f>
        <v>3.5914702581369251E-2</v>
      </c>
    </row>
    <row r="1205" spans="2:7" x14ac:dyDescent="0.2">
      <c r="B1205" s="35">
        <v>43374</v>
      </c>
      <c r="C1205">
        <v>124.39</v>
      </c>
      <c r="E1205">
        <v>1.1200000000000001</v>
      </c>
      <c r="F1205">
        <f>Table3[[#This Row],[DivPay]]*4</f>
        <v>4.4800000000000004</v>
      </c>
      <c r="G1205" s="2">
        <f>Table3[[#This Row],[FwdDiv]]/Table3[[#This Row],[SharePrice]]</f>
        <v>3.601575689364097E-2</v>
      </c>
    </row>
    <row r="1206" spans="2:7" x14ac:dyDescent="0.2">
      <c r="B1206" s="35">
        <v>43371</v>
      </c>
      <c r="C1206">
        <v>122.28</v>
      </c>
      <c r="E1206">
        <v>1.1200000000000001</v>
      </c>
      <c r="F1206">
        <f>Table3[[#This Row],[DivPay]]*4</f>
        <v>4.4800000000000004</v>
      </c>
      <c r="G1206" s="2">
        <f>Table3[[#This Row],[FwdDiv]]/Table3[[#This Row],[SharePrice]]</f>
        <v>3.6637226038599938E-2</v>
      </c>
    </row>
    <row r="1207" spans="2:7" x14ac:dyDescent="0.2">
      <c r="B1207" s="35">
        <v>43370</v>
      </c>
      <c r="C1207">
        <v>122.47</v>
      </c>
      <c r="E1207">
        <v>1.1200000000000001</v>
      </c>
      <c r="F1207">
        <f>Table3[[#This Row],[DivPay]]*4</f>
        <v>4.4800000000000004</v>
      </c>
      <c r="G1207" s="2">
        <f>Table3[[#This Row],[FwdDiv]]/Table3[[#This Row],[SharePrice]]</f>
        <v>3.6580387033559245E-2</v>
      </c>
    </row>
    <row r="1208" spans="2:7" x14ac:dyDescent="0.2">
      <c r="B1208" s="35">
        <v>43369</v>
      </c>
      <c r="C1208">
        <v>121.95</v>
      </c>
      <c r="E1208">
        <v>1.1200000000000001</v>
      </c>
      <c r="F1208">
        <f>Table3[[#This Row],[DivPay]]*4</f>
        <v>4.4800000000000004</v>
      </c>
      <c r="G1208" s="2">
        <f>Table3[[#This Row],[FwdDiv]]/Table3[[#This Row],[SharePrice]]</f>
        <v>3.6736367363673639E-2</v>
      </c>
    </row>
    <row r="1209" spans="2:7" x14ac:dyDescent="0.2">
      <c r="B1209" s="35">
        <v>43368</v>
      </c>
      <c r="C1209">
        <v>123.37</v>
      </c>
      <c r="E1209">
        <v>1.1200000000000001</v>
      </c>
      <c r="F1209">
        <f>Table3[[#This Row],[DivPay]]*4</f>
        <v>4.4800000000000004</v>
      </c>
      <c r="G1209" s="2">
        <f>Table3[[#This Row],[FwdDiv]]/Table3[[#This Row],[SharePrice]]</f>
        <v>3.6313528410472563E-2</v>
      </c>
    </row>
    <row r="1210" spans="2:7" x14ac:dyDescent="0.2">
      <c r="B1210" s="35">
        <v>43367</v>
      </c>
      <c r="C1210">
        <v>122.62</v>
      </c>
      <c r="E1210">
        <v>1.1200000000000001</v>
      </c>
      <c r="F1210">
        <f>Table3[[#This Row],[DivPay]]*4</f>
        <v>4.4800000000000004</v>
      </c>
      <c r="G1210" s="2">
        <f>Table3[[#This Row],[FwdDiv]]/Table3[[#This Row],[SharePrice]]</f>
        <v>3.6535638558147121E-2</v>
      </c>
    </row>
    <row r="1211" spans="2:7" x14ac:dyDescent="0.2">
      <c r="B1211" s="35">
        <v>43364</v>
      </c>
      <c r="C1211">
        <v>121.13</v>
      </c>
      <c r="E1211">
        <v>1.1200000000000001</v>
      </c>
      <c r="F1211">
        <f>Table3[[#This Row],[DivPay]]*4</f>
        <v>4.4800000000000004</v>
      </c>
      <c r="G1211" s="2">
        <f>Table3[[#This Row],[FwdDiv]]/Table3[[#This Row],[SharePrice]]</f>
        <v>3.6985057376372497E-2</v>
      </c>
    </row>
    <row r="1212" spans="2:7" x14ac:dyDescent="0.2">
      <c r="B1212" s="35">
        <v>43363</v>
      </c>
      <c r="C1212">
        <v>119.42</v>
      </c>
      <c r="E1212">
        <v>1.1200000000000001</v>
      </c>
      <c r="F1212">
        <f>Table3[[#This Row],[DivPay]]*4</f>
        <v>4.4800000000000004</v>
      </c>
      <c r="G1212" s="2">
        <f>Table3[[#This Row],[FwdDiv]]/Table3[[#This Row],[SharePrice]]</f>
        <v>3.751465416178195E-2</v>
      </c>
    </row>
    <row r="1213" spans="2:7" x14ac:dyDescent="0.2">
      <c r="B1213" s="35">
        <v>43362</v>
      </c>
      <c r="C1213">
        <v>119.51</v>
      </c>
      <c r="E1213">
        <v>1.1200000000000001</v>
      </c>
      <c r="F1213">
        <f>Table3[[#This Row],[DivPay]]*4</f>
        <v>4.4800000000000004</v>
      </c>
      <c r="G1213" s="2">
        <f>Table3[[#This Row],[FwdDiv]]/Table3[[#This Row],[SharePrice]]</f>
        <v>3.7486402811480211E-2</v>
      </c>
    </row>
    <row r="1214" spans="2:7" x14ac:dyDescent="0.2">
      <c r="B1214" s="35">
        <v>43361</v>
      </c>
      <c r="C1214">
        <v>118.13</v>
      </c>
      <c r="E1214">
        <v>1.1200000000000001</v>
      </c>
      <c r="F1214">
        <f>Table3[[#This Row],[DivPay]]*4</f>
        <v>4.4800000000000004</v>
      </c>
      <c r="G1214" s="2">
        <f>Table3[[#This Row],[FwdDiv]]/Table3[[#This Row],[SharePrice]]</f>
        <v>3.7924320663675619E-2</v>
      </c>
    </row>
    <row r="1215" spans="2:7" x14ac:dyDescent="0.2">
      <c r="B1215" s="35">
        <v>43360</v>
      </c>
      <c r="C1215">
        <v>117.51</v>
      </c>
      <c r="E1215">
        <v>1.1200000000000001</v>
      </c>
      <c r="F1215">
        <f>Table3[[#This Row],[DivPay]]*4</f>
        <v>4.4800000000000004</v>
      </c>
      <c r="G1215" s="2">
        <f>Table3[[#This Row],[FwdDiv]]/Table3[[#This Row],[SharePrice]]</f>
        <v>3.8124414943409075E-2</v>
      </c>
    </row>
    <row r="1216" spans="2:7" x14ac:dyDescent="0.2">
      <c r="B1216" s="35">
        <v>43357</v>
      </c>
      <c r="C1216">
        <v>117.38</v>
      </c>
      <c r="E1216">
        <v>1.1200000000000001</v>
      </c>
      <c r="F1216">
        <f>Table3[[#This Row],[DivPay]]*4</f>
        <v>4.4800000000000004</v>
      </c>
      <c r="G1216" s="2">
        <f>Table3[[#This Row],[FwdDiv]]/Table3[[#This Row],[SharePrice]]</f>
        <v>3.8166638268870338E-2</v>
      </c>
    </row>
    <row r="1217" spans="2:7" x14ac:dyDescent="0.2">
      <c r="B1217" s="35">
        <v>43356</v>
      </c>
      <c r="C1217">
        <v>116.3</v>
      </c>
      <c r="E1217">
        <v>1.1200000000000001</v>
      </c>
      <c r="F1217">
        <f>Table3[[#This Row],[DivPay]]*4</f>
        <v>4.4800000000000004</v>
      </c>
      <c r="G1217" s="2">
        <f>Table3[[#This Row],[FwdDiv]]/Table3[[#This Row],[SharePrice]]</f>
        <v>3.8521066208082551E-2</v>
      </c>
    </row>
    <row r="1218" spans="2:7" x14ac:dyDescent="0.2">
      <c r="B1218" s="35">
        <v>43355</v>
      </c>
      <c r="C1218">
        <v>115.79</v>
      </c>
      <c r="E1218">
        <v>1.1200000000000001</v>
      </c>
      <c r="F1218">
        <f>Table3[[#This Row],[DivPay]]*4</f>
        <v>4.4800000000000004</v>
      </c>
      <c r="G1218" s="2">
        <f>Table3[[#This Row],[FwdDiv]]/Table3[[#This Row],[SharePrice]]</f>
        <v>3.8690733223939892E-2</v>
      </c>
    </row>
    <row r="1219" spans="2:7" x14ac:dyDescent="0.2">
      <c r="B1219" s="35">
        <v>43354</v>
      </c>
      <c r="C1219">
        <v>115.02</v>
      </c>
      <c r="E1219">
        <v>1.1200000000000001</v>
      </c>
      <c r="F1219">
        <f>Table3[[#This Row],[DivPay]]*4</f>
        <v>4.4800000000000004</v>
      </c>
      <c r="G1219" s="2">
        <f>Table3[[#This Row],[FwdDiv]]/Table3[[#This Row],[SharePrice]]</f>
        <v>3.8949747869935665E-2</v>
      </c>
    </row>
    <row r="1220" spans="2:7" x14ac:dyDescent="0.2">
      <c r="B1220" s="35">
        <v>43353</v>
      </c>
      <c r="C1220">
        <v>114.48</v>
      </c>
      <c r="E1220">
        <v>1.1200000000000001</v>
      </c>
      <c r="F1220">
        <f>Table3[[#This Row],[DivPay]]*4</f>
        <v>4.4800000000000004</v>
      </c>
      <c r="G1220" s="2">
        <f>Table3[[#This Row],[FwdDiv]]/Table3[[#This Row],[SharePrice]]</f>
        <v>3.9133473095737246E-2</v>
      </c>
    </row>
    <row r="1221" spans="2:7" x14ac:dyDescent="0.2">
      <c r="B1221" s="35">
        <v>43350</v>
      </c>
      <c r="C1221">
        <v>114.6</v>
      </c>
      <c r="E1221">
        <v>1.1200000000000001</v>
      </c>
      <c r="F1221">
        <f>Table3[[#This Row],[DivPay]]*4</f>
        <v>4.4800000000000004</v>
      </c>
      <c r="G1221" s="2">
        <f>Table3[[#This Row],[FwdDiv]]/Table3[[#This Row],[SharePrice]]</f>
        <v>3.9092495636998258E-2</v>
      </c>
    </row>
    <row r="1222" spans="2:7" x14ac:dyDescent="0.2">
      <c r="B1222" s="35">
        <v>43349</v>
      </c>
      <c r="C1222">
        <v>115.23</v>
      </c>
      <c r="E1222">
        <v>1.1200000000000001</v>
      </c>
      <c r="F1222">
        <f>Table3[[#This Row],[DivPay]]*4</f>
        <v>4.4800000000000004</v>
      </c>
      <c r="G1222" s="2">
        <f>Table3[[#This Row],[FwdDiv]]/Table3[[#This Row],[SharePrice]]</f>
        <v>3.8878764210709016E-2</v>
      </c>
    </row>
    <row r="1223" spans="2:7" x14ac:dyDescent="0.2">
      <c r="B1223" s="35">
        <v>43348</v>
      </c>
      <c r="C1223">
        <v>118.92</v>
      </c>
      <c r="E1223">
        <v>1.1200000000000001</v>
      </c>
      <c r="F1223">
        <f>Table3[[#This Row],[DivPay]]*4</f>
        <v>4.4800000000000004</v>
      </c>
      <c r="G1223" s="2">
        <f>Table3[[#This Row],[FwdDiv]]/Table3[[#This Row],[SharePrice]]</f>
        <v>3.7672384796501854E-2</v>
      </c>
    </row>
    <row r="1224" spans="2:7" x14ac:dyDescent="0.2">
      <c r="B1224" s="35">
        <v>43347</v>
      </c>
      <c r="C1224">
        <v>118.87</v>
      </c>
      <c r="E1224">
        <v>1.1200000000000001</v>
      </c>
      <c r="F1224">
        <f>Table3[[#This Row],[DivPay]]*4</f>
        <v>4.4800000000000004</v>
      </c>
      <c r="G1224" s="2">
        <f>Table3[[#This Row],[FwdDiv]]/Table3[[#This Row],[SharePrice]]</f>
        <v>3.7688230840413901E-2</v>
      </c>
    </row>
    <row r="1225" spans="2:7" x14ac:dyDescent="0.2">
      <c r="B1225" s="35">
        <v>43343</v>
      </c>
      <c r="C1225">
        <v>118.46</v>
      </c>
      <c r="E1225">
        <v>1.1200000000000001</v>
      </c>
      <c r="F1225">
        <f>Table3[[#This Row],[DivPay]]*4</f>
        <v>4.4800000000000004</v>
      </c>
      <c r="G1225" s="2">
        <f>Table3[[#This Row],[FwdDiv]]/Table3[[#This Row],[SharePrice]]</f>
        <v>3.7818672969778831E-2</v>
      </c>
    </row>
    <row r="1226" spans="2:7" x14ac:dyDescent="0.2">
      <c r="B1226" s="35">
        <v>43342</v>
      </c>
      <c r="C1226">
        <v>119.81</v>
      </c>
      <c r="E1226">
        <v>1.1200000000000001</v>
      </c>
      <c r="F1226">
        <f>Table3[[#This Row],[DivPay]]*4</f>
        <v>4.4800000000000004</v>
      </c>
      <c r="G1226" s="2">
        <f>Table3[[#This Row],[FwdDiv]]/Table3[[#This Row],[SharePrice]]</f>
        <v>3.7392538185460317E-2</v>
      </c>
    </row>
    <row r="1227" spans="2:7" x14ac:dyDescent="0.2">
      <c r="B1227" s="35">
        <v>43341</v>
      </c>
      <c r="C1227">
        <v>120.22</v>
      </c>
      <c r="E1227">
        <v>1.1200000000000001</v>
      </c>
      <c r="F1227">
        <f>Table3[[#This Row],[DivPay]]*4</f>
        <v>4.4800000000000004</v>
      </c>
      <c r="G1227" s="2">
        <f>Table3[[#This Row],[FwdDiv]]/Table3[[#This Row],[SharePrice]]</f>
        <v>3.726501414074198E-2</v>
      </c>
    </row>
    <row r="1228" spans="2:7" x14ac:dyDescent="0.2">
      <c r="B1228" s="35">
        <v>43340</v>
      </c>
      <c r="C1228">
        <v>119.86</v>
      </c>
      <c r="E1228">
        <v>1.1200000000000001</v>
      </c>
      <c r="F1228">
        <f>Table3[[#This Row],[DivPay]]*4</f>
        <v>4.4800000000000004</v>
      </c>
      <c r="G1228" s="2">
        <f>Table3[[#This Row],[FwdDiv]]/Table3[[#This Row],[SharePrice]]</f>
        <v>3.73769397630569E-2</v>
      </c>
    </row>
    <row r="1229" spans="2:7" x14ac:dyDescent="0.2">
      <c r="B1229" s="35">
        <v>43339</v>
      </c>
      <c r="C1229">
        <v>120.35</v>
      </c>
      <c r="E1229">
        <v>1.1200000000000001</v>
      </c>
      <c r="F1229">
        <f>Table3[[#This Row],[DivPay]]*4</f>
        <v>4.4800000000000004</v>
      </c>
      <c r="G1229" s="2">
        <f>Table3[[#This Row],[FwdDiv]]/Table3[[#This Row],[SharePrice]]</f>
        <v>3.72247611134192E-2</v>
      </c>
    </row>
    <row r="1230" spans="2:7" x14ac:dyDescent="0.2">
      <c r="B1230" s="35">
        <v>43336</v>
      </c>
      <c r="C1230">
        <v>119.01</v>
      </c>
      <c r="E1230">
        <v>1.1200000000000001</v>
      </c>
      <c r="F1230">
        <f>Table3[[#This Row],[DivPay]]*4</f>
        <v>4.4800000000000004</v>
      </c>
      <c r="G1230" s="2">
        <f>Table3[[#This Row],[FwdDiv]]/Table3[[#This Row],[SharePrice]]</f>
        <v>3.764389547096883E-2</v>
      </c>
    </row>
    <row r="1231" spans="2:7" x14ac:dyDescent="0.2">
      <c r="B1231" s="35">
        <v>43335</v>
      </c>
      <c r="C1231">
        <v>118.1</v>
      </c>
      <c r="E1231">
        <v>1.1200000000000001</v>
      </c>
      <c r="F1231">
        <f>Table3[[#This Row],[DivPay]]*4</f>
        <v>4.4800000000000004</v>
      </c>
      <c r="G1231" s="2">
        <f>Table3[[#This Row],[FwdDiv]]/Table3[[#This Row],[SharePrice]]</f>
        <v>3.7933954276037261E-2</v>
      </c>
    </row>
    <row r="1232" spans="2:7" x14ac:dyDescent="0.2">
      <c r="B1232" s="35">
        <v>43334</v>
      </c>
      <c r="C1232">
        <v>118.92</v>
      </c>
      <c r="E1232">
        <v>1.1200000000000001</v>
      </c>
      <c r="F1232">
        <f>Table3[[#This Row],[DivPay]]*4</f>
        <v>4.4800000000000004</v>
      </c>
      <c r="G1232" s="2">
        <f>Table3[[#This Row],[FwdDiv]]/Table3[[#This Row],[SharePrice]]</f>
        <v>3.7672384796501854E-2</v>
      </c>
    </row>
    <row r="1233" spans="2:7" x14ac:dyDescent="0.2">
      <c r="B1233" s="35">
        <v>43333</v>
      </c>
      <c r="C1233">
        <v>117.94</v>
      </c>
      <c r="E1233">
        <v>1.1200000000000001</v>
      </c>
      <c r="F1233">
        <f>Table3[[#This Row],[DivPay]]*4</f>
        <v>4.4800000000000004</v>
      </c>
      <c r="G1233" s="2">
        <f>Table3[[#This Row],[FwdDiv]]/Table3[[#This Row],[SharePrice]]</f>
        <v>3.7985416313379691E-2</v>
      </c>
    </row>
    <row r="1234" spans="2:7" x14ac:dyDescent="0.2">
      <c r="B1234" s="35">
        <v>43332</v>
      </c>
      <c r="C1234">
        <v>117.75</v>
      </c>
      <c r="E1234">
        <v>1.1200000000000001</v>
      </c>
      <c r="F1234">
        <f>Table3[[#This Row],[DivPay]]*4</f>
        <v>4.4800000000000004</v>
      </c>
      <c r="G1234" s="2">
        <f>Table3[[#This Row],[FwdDiv]]/Table3[[#This Row],[SharePrice]]</f>
        <v>3.8046709129511684E-2</v>
      </c>
    </row>
    <row r="1235" spans="2:7" x14ac:dyDescent="0.2">
      <c r="B1235" s="35">
        <v>43329</v>
      </c>
      <c r="C1235">
        <v>117.8</v>
      </c>
      <c r="E1235">
        <v>1.1200000000000001</v>
      </c>
      <c r="F1235">
        <f>Table3[[#This Row],[DivPay]]*4</f>
        <v>4.4800000000000004</v>
      </c>
      <c r="G1235" s="2">
        <f>Table3[[#This Row],[FwdDiv]]/Table3[[#This Row],[SharePrice]]</f>
        <v>3.8030560271646863E-2</v>
      </c>
    </row>
    <row r="1236" spans="2:7" x14ac:dyDescent="0.2">
      <c r="B1236" s="35">
        <v>43328</v>
      </c>
      <c r="C1236">
        <v>117.66</v>
      </c>
      <c r="D1236">
        <v>1.1200000000000001</v>
      </c>
      <c r="E1236">
        <v>1.1200000000000001</v>
      </c>
      <c r="F1236">
        <f>Table3[[#This Row],[DivPay]]*4</f>
        <v>4.4800000000000004</v>
      </c>
      <c r="G1236" s="2">
        <f>Table3[[#This Row],[FwdDiv]]/Table3[[#This Row],[SharePrice]]</f>
        <v>3.8075811660717329E-2</v>
      </c>
    </row>
    <row r="1237" spans="2:7" x14ac:dyDescent="0.2">
      <c r="B1237" s="35">
        <v>43327</v>
      </c>
      <c r="C1237">
        <v>117.94</v>
      </c>
      <c r="E1237">
        <v>1.1200000000000001</v>
      </c>
      <c r="F1237">
        <f>Table3[[#This Row],[DivPay]]*4</f>
        <v>4.4800000000000004</v>
      </c>
      <c r="G1237" s="2">
        <f>Table3[[#This Row],[FwdDiv]]/Table3[[#This Row],[SharePrice]]</f>
        <v>3.7985416313379691E-2</v>
      </c>
    </row>
    <row r="1238" spans="2:7" x14ac:dyDescent="0.2">
      <c r="B1238" s="35">
        <v>43326</v>
      </c>
      <c r="C1238">
        <v>122.58</v>
      </c>
      <c r="E1238">
        <v>1.1200000000000001</v>
      </c>
      <c r="F1238">
        <f>Table3[[#This Row],[DivPay]]*4</f>
        <v>4.4800000000000004</v>
      </c>
      <c r="G1238" s="2">
        <f>Table3[[#This Row],[FwdDiv]]/Table3[[#This Row],[SharePrice]]</f>
        <v>3.6547560776635672E-2</v>
      </c>
    </row>
    <row r="1239" spans="2:7" x14ac:dyDescent="0.2">
      <c r="B1239" s="35">
        <v>43325</v>
      </c>
      <c r="C1239">
        <v>122.44</v>
      </c>
      <c r="E1239">
        <v>1.1200000000000001</v>
      </c>
      <c r="F1239">
        <f>Table3[[#This Row],[DivPay]]*4</f>
        <v>4.4800000000000004</v>
      </c>
      <c r="G1239" s="2">
        <f>Table3[[#This Row],[FwdDiv]]/Table3[[#This Row],[SharePrice]]</f>
        <v>3.6589349885658283E-2</v>
      </c>
    </row>
    <row r="1240" spans="2:7" x14ac:dyDescent="0.2">
      <c r="B1240" s="35">
        <v>43322</v>
      </c>
      <c r="C1240">
        <v>123.34</v>
      </c>
      <c r="E1240">
        <v>1.1200000000000001</v>
      </c>
      <c r="F1240">
        <f>Table3[[#This Row],[DivPay]]*4</f>
        <v>4.4800000000000004</v>
      </c>
      <c r="G1240" s="2">
        <f>Table3[[#This Row],[FwdDiv]]/Table3[[#This Row],[SharePrice]]</f>
        <v>3.6322360953461974E-2</v>
      </c>
    </row>
    <row r="1241" spans="2:7" x14ac:dyDescent="0.2">
      <c r="B1241" s="35">
        <v>43321</v>
      </c>
      <c r="C1241">
        <v>122.53</v>
      </c>
      <c r="E1241">
        <v>1.1200000000000001</v>
      </c>
      <c r="F1241">
        <f>Table3[[#This Row],[DivPay]]*4</f>
        <v>4.4800000000000004</v>
      </c>
      <c r="G1241" s="2">
        <f>Table3[[#This Row],[FwdDiv]]/Table3[[#This Row],[SharePrice]]</f>
        <v>3.6562474496041789E-2</v>
      </c>
    </row>
    <row r="1242" spans="2:7" x14ac:dyDescent="0.2">
      <c r="B1242" s="35">
        <v>43320</v>
      </c>
      <c r="C1242">
        <v>123.88</v>
      </c>
      <c r="E1242">
        <v>1.1200000000000001</v>
      </c>
      <c r="F1242">
        <f>Table3[[#This Row],[DivPay]]*4</f>
        <v>4.4800000000000004</v>
      </c>
      <c r="G1242" s="2">
        <f>Table3[[#This Row],[FwdDiv]]/Table3[[#This Row],[SharePrice]]</f>
        <v>3.6164029706167264E-2</v>
      </c>
    </row>
    <row r="1243" spans="2:7" x14ac:dyDescent="0.2">
      <c r="B1243" s="35">
        <v>43319</v>
      </c>
      <c r="C1243">
        <v>125.18</v>
      </c>
      <c r="E1243">
        <v>1.1200000000000001</v>
      </c>
      <c r="F1243">
        <f>Table3[[#This Row],[DivPay]]*4</f>
        <v>4.4800000000000004</v>
      </c>
      <c r="G1243" s="2">
        <f>Table3[[#This Row],[FwdDiv]]/Table3[[#This Row],[SharePrice]]</f>
        <v>3.5788464610960219E-2</v>
      </c>
    </row>
    <row r="1244" spans="2:7" x14ac:dyDescent="0.2">
      <c r="B1244" s="35">
        <v>43318</v>
      </c>
      <c r="C1244">
        <v>124.3</v>
      </c>
      <c r="E1244">
        <v>1.1200000000000001</v>
      </c>
      <c r="F1244">
        <f>Table3[[#This Row],[DivPay]]*4</f>
        <v>4.4800000000000004</v>
      </c>
      <c r="G1244" s="2">
        <f>Table3[[#This Row],[FwdDiv]]/Table3[[#This Row],[SharePrice]]</f>
        <v>3.6041834271922771E-2</v>
      </c>
    </row>
    <row r="1245" spans="2:7" x14ac:dyDescent="0.2">
      <c r="B1245" s="35">
        <v>43315</v>
      </c>
      <c r="C1245">
        <v>124.05</v>
      </c>
      <c r="E1245">
        <v>1.1200000000000001</v>
      </c>
      <c r="F1245">
        <f>Table3[[#This Row],[DivPay]]*4</f>
        <v>4.4800000000000004</v>
      </c>
      <c r="G1245" s="2">
        <f>Table3[[#This Row],[FwdDiv]]/Table3[[#This Row],[SharePrice]]</f>
        <v>3.6114469971785572E-2</v>
      </c>
    </row>
    <row r="1246" spans="2:7" x14ac:dyDescent="0.2">
      <c r="B1246" s="35">
        <v>43314</v>
      </c>
      <c r="C1246">
        <v>123.76</v>
      </c>
      <c r="E1246">
        <v>1.1200000000000001</v>
      </c>
      <c r="F1246">
        <f>Table3[[#This Row],[DivPay]]*4</f>
        <v>4.4800000000000004</v>
      </c>
      <c r="G1246" s="2">
        <f>Table3[[#This Row],[FwdDiv]]/Table3[[#This Row],[SharePrice]]</f>
        <v>3.6199095022624438E-2</v>
      </c>
    </row>
    <row r="1247" spans="2:7" x14ac:dyDescent="0.2">
      <c r="B1247" s="35">
        <v>43313</v>
      </c>
      <c r="C1247">
        <v>125.39</v>
      </c>
      <c r="E1247">
        <v>1.1200000000000001</v>
      </c>
      <c r="F1247">
        <f>Table3[[#This Row],[DivPay]]*4</f>
        <v>4.4800000000000004</v>
      </c>
      <c r="G1247" s="2">
        <f>Table3[[#This Row],[FwdDiv]]/Table3[[#This Row],[SharePrice]]</f>
        <v>3.572852699577319E-2</v>
      </c>
    </row>
    <row r="1248" spans="2:7" x14ac:dyDescent="0.2">
      <c r="B1248" s="35">
        <v>43312</v>
      </c>
      <c r="C1248">
        <v>126.27</v>
      </c>
      <c r="E1248">
        <v>1.1200000000000001</v>
      </c>
      <c r="F1248">
        <f>Table3[[#This Row],[DivPay]]*4</f>
        <v>4.4800000000000004</v>
      </c>
      <c r="G1248" s="2">
        <f>Table3[[#This Row],[FwdDiv]]/Table3[[#This Row],[SharePrice]]</f>
        <v>3.5479527995565065E-2</v>
      </c>
    </row>
    <row r="1249" spans="2:7" x14ac:dyDescent="0.2">
      <c r="B1249" s="35">
        <v>43311</v>
      </c>
      <c r="C1249">
        <v>127.83</v>
      </c>
      <c r="E1249">
        <v>1.1200000000000001</v>
      </c>
      <c r="F1249">
        <f>Table3[[#This Row],[DivPay]]*4</f>
        <v>4.4800000000000004</v>
      </c>
      <c r="G1249" s="2">
        <f>Table3[[#This Row],[FwdDiv]]/Table3[[#This Row],[SharePrice]]</f>
        <v>3.5046546194164127E-2</v>
      </c>
    </row>
    <row r="1250" spans="2:7" x14ac:dyDescent="0.2">
      <c r="B1250" s="35">
        <v>43308</v>
      </c>
      <c r="C1250">
        <v>125.97</v>
      </c>
      <c r="E1250">
        <v>1.1200000000000001</v>
      </c>
      <c r="F1250">
        <f>Table3[[#This Row],[DivPay]]*4</f>
        <v>4.4800000000000004</v>
      </c>
      <c r="G1250" s="2">
        <f>Table3[[#This Row],[FwdDiv]]/Table3[[#This Row],[SharePrice]]</f>
        <v>3.5564023180122258E-2</v>
      </c>
    </row>
    <row r="1251" spans="2:7" x14ac:dyDescent="0.2">
      <c r="B1251" s="35">
        <v>43307</v>
      </c>
      <c r="C1251">
        <v>123.95</v>
      </c>
      <c r="E1251">
        <v>1.1200000000000001</v>
      </c>
      <c r="F1251">
        <f>Table3[[#This Row],[DivPay]]*4</f>
        <v>4.4800000000000004</v>
      </c>
      <c r="G1251" s="2">
        <f>Table3[[#This Row],[FwdDiv]]/Table3[[#This Row],[SharePrice]]</f>
        <v>3.614360629286003E-2</v>
      </c>
    </row>
    <row r="1252" spans="2:7" x14ac:dyDescent="0.2">
      <c r="B1252" s="35">
        <v>43306</v>
      </c>
      <c r="C1252">
        <v>124.9</v>
      </c>
      <c r="E1252">
        <v>1.1200000000000001</v>
      </c>
      <c r="F1252">
        <f>Table3[[#This Row],[DivPay]]*4</f>
        <v>4.4800000000000004</v>
      </c>
      <c r="G1252" s="2">
        <f>Table3[[#This Row],[FwdDiv]]/Table3[[#This Row],[SharePrice]]</f>
        <v>3.5868694955964772E-2</v>
      </c>
    </row>
    <row r="1253" spans="2:7" x14ac:dyDescent="0.2">
      <c r="B1253" s="35">
        <v>43305</v>
      </c>
      <c r="C1253">
        <v>123.85</v>
      </c>
      <c r="E1253">
        <v>1.1200000000000001</v>
      </c>
      <c r="F1253">
        <f>Table3[[#This Row],[DivPay]]*4</f>
        <v>4.4800000000000004</v>
      </c>
      <c r="G1253" s="2">
        <f>Table3[[#This Row],[FwdDiv]]/Table3[[#This Row],[SharePrice]]</f>
        <v>3.6172789664917243E-2</v>
      </c>
    </row>
    <row r="1254" spans="2:7" x14ac:dyDescent="0.2">
      <c r="B1254" s="35">
        <v>43304</v>
      </c>
      <c r="C1254">
        <v>121.33</v>
      </c>
      <c r="E1254">
        <v>1.1200000000000001</v>
      </c>
      <c r="F1254">
        <f>Table3[[#This Row],[DivPay]]*4</f>
        <v>4.4800000000000004</v>
      </c>
      <c r="G1254" s="2">
        <f>Table3[[#This Row],[FwdDiv]]/Table3[[#This Row],[SharePrice]]</f>
        <v>3.692409132119015E-2</v>
      </c>
    </row>
    <row r="1255" spans="2:7" x14ac:dyDescent="0.2">
      <c r="B1255" s="35">
        <v>43301</v>
      </c>
      <c r="C1255">
        <v>122.27</v>
      </c>
      <c r="E1255">
        <v>1.1200000000000001</v>
      </c>
      <c r="F1255">
        <f>Table3[[#This Row],[DivPay]]*4</f>
        <v>4.4800000000000004</v>
      </c>
      <c r="G1255" s="2">
        <f>Table3[[#This Row],[FwdDiv]]/Table3[[#This Row],[SharePrice]]</f>
        <v>3.66402224584935E-2</v>
      </c>
    </row>
    <row r="1256" spans="2:7" x14ac:dyDescent="0.2">
      <c r="B1256" s="35">
        <v>43300</v>
      </c>
      <c r="C1256">
        <v>121.67</v>
      </c>
      <c r="E1256">
        <v>1.1200000000000001</v>
      </c>
      <c r="F1256">
        <f>Table3[[#This Row],[DivPay]]*4</f>
        <v>4.4800000000000004</v>
      </c>
      <c r="G1256" s="2">
        <f>Table3[[#This Row],[FwdDiv]]/Table3[[#This Row],[SharePrice]]</f>
        <v>3.6820909016191339E-2</v>
      </c>
    </row>
    <row r="1257" spans="2:7" x14ac:dyDescent="0.2">
      <c r="B1257" s="35">
        <v>43299</v>
      </c>
      <c r="C1257">
        <v>121.53</v>
      </c>
      <c r="E1257">
        <v>1.1200000000000001</v>
      </c>
      <c r="F1257">
        <f>Table3[[#This Row],[DivPay]]*4</f>
        <v>4.4800000000000004</v>
      </c>
      <c r="G1257" s="2">
        <f>Table3[[#This Row],[FwdDiv]]/Table3[[#This Row],[SharePrice]]</f>
        <v>3.6863325927754466E-2</v>
      </c>
    </row>
    <row r="1258" spans="2:7" x14ac:dyDescent="0.2">
      <c r="B1258" s="35">
        <v>43298</v>
      </c>
      <c r="C1258">
        <v>121.91</v>
      </c>
      <c r="E1258">
        <v>1.1200000000000001</v>
      </c>
      <c r="F1258">
        <f>Table3[[#This Row],[DivPay]]*4</f>
        <v>4.4800000000000004</v>
      </c>
      <c r="G1258" s="2">
        <f>Table3[[#This Row],[FwdDiv]]/Table3[[#This Row],[SharePrice]]</f>
        <v>3.674842096628661E-2</v>
      </c>
    </row>
    <row r="1259" spans="2:7" x14ac:dyDescent="0.2">
      <c r="B1259" s="35">
        <v>43297</v>
      </c>
      <c r="C1259">
        <v>122.98</v>
      </c>
      <c r="E1259">
        <v>1.1200000000000001</v>
      </c>
      <c r="F1259">
        <f>Table3[[#This Row],[DivPay]]*4</f>
        <v>4.4800000000000004</v>
      </c>
      <c r="G1259" s="2">
        <f>Table3[[#This Row],[FwdDiv]]/Table3[[#This Row],[SharePrice]]</f>
        <v>3.6428687591478291E-2</v>
      </c>
    </row>
    <row r="1260" spans="2:7" x14ac:dyDescent="0.2">
      <c r="B1260" s="35">
        <v>43294</v>
      </c>
      <c r="C1260">
        <v>124.04</v>
      </c>
      <c r="E1260">
        <v>1.1200000000000001</v>
      </c>
      <c r="F1260">
        <f>Table3[[#This Row],[DivPay]]*4</f>
        <v>4.4800000000000004</v>
      </c>
      <c r="G1260" s="2">
        <f>Table3[[#This Row],[FwdDiv]]/Table3[[#This Row],[SharePrice]]</f>
        <v>3.611738148984199E-2</v>
      </c>
    </row>
    <row r="1261" spans="2:7" x14ac:dyDescent="0.2">
      <c r="B1261" s="35">
        <v>43293</v>
      </c>
      <c r="C1261">
        <v>124.26</v>
      </c>
      <c r="E1261">
        <v>1.1200000000000001</v>
      </c>
      <c r="F1261">
        <f>Table3[[#This Row],[DivPay]]*4</f>
        <v>4.4800000000000004</v>
      </c>
      <c r="G1261" s="2">
        <f>Table3[[#This Row],[FwdDiv]]/Table3[[#This Row],[SharePrice]]</f>
        <v>3.605343634315146E-2</v>
      </c>
    </row>
    <row r="1262" spans="2:7" x14ac:dyDescent="0.2">
      <c r="B1262" s="35">
        <v>43292</v>
      </c>
      <c r="C1262">
        <v>123.52</v>
      </c>
      <c r="E1262">
        <v>1.1200000000000001</v>
      </c>
      <c r="F1262">
        <f>Table3[[#This Row],[DivPay]]*4</f>
        <v>4.4800000000000004</v>
      </c>
      <c r="G1262" s="2">
        <f>Table3[[#This Row],[FwdDiv]]/Table3[[#This Row],[SharePrice]]</f>
        <v>3.6269430051813475E-2</v>
      </c>
    </row>
    <row r="1263" spans="2:7" x14ac:dyDescent="0.2">
      <c r="B1263" s="35">
        <v>43291</v>
      </c>
      <c r="C1263">
        <v>127.59</v>
      </c>
      <c r="E1263">
        <v>1.1200000000000001</v>
      </c>
      <c r="F1263">
        <f>Table3[[#This Row],[DivPay]]*4</f>
        <v>4.4800000000000004</v>
      </c>
      <c r="G1263" s="2">
        <f>Table3[[#This Row],[FwdDiv]]/Table3[[#This Row],[SharePrice]]</f>
        <v>3.5112469629281294E-2</v>
      </c>
    </row>
    <row r="1264" spans="2:7" x14ac:dyDescent="0.2">
      <c r="B1264" s="35">
        <v>43290</v>
      </c>
      <c r="C1264">
        <v>125.99</v>
      </c>
      <c r="E1264">
        <v>1.1200000000000001</v>
      </c>
      <c r="F1264">
        <f>Table3[[#This Row],[DivPay]]*4</f>
        <v>4.4800000000000004</v>
      </c>
      <c r="G1264" s="2">
        <f>Table3[[#This Row],[FwdDiv]]/Table3[[#This Row],[SharePrice]]</f>
        <v>3.5558377649019771E-2</v>
      </c>
    </row>
    <row r="1265" spans="2:7" x14ac:dyDescent="0.2">
      <c r="B1265" s="35">
        <v>43287</v>
      </c>
      <c r="C1265">
        <v>124.14</v>
      </c>
      <c r="E1265">
        <v>1.1200000000000001</v>
      </c>
      <c r="F1265">
        <f>Table3[[#This Row],[DivPay]]*4</f>
        <v>4.4800000000000004</v>
      </c>
      <c r="G1265" s="2">
        <f>Table3[[#This Row],[FwdDiv]]/Table3[[#This Row],[SharePrice]]</f>
        <v>3.6088287417431933E-2</v>
      </c>
    </row>
    <row r="1266" spans="2:7" x14ac:dyDescent="0.2">
      <c r="B1266" s="35">
        <v>43286</v>
      </c>
      <c r="C1266">
        <v>123.98</v>
      </c>
      <c r="E1266">
        <v>1.1200000000000001</v>
      </c>
      <c r="F1266">
        <f>Table3[[#This Row],[DivPay]]*4</f>
        <v>4.4800000000000004</v>
      </c>
      <c r="G1266" s="2">
        <f>Table3[[#This Row],[FwdDiv]]/Table3[[#This Row],[SharePrice]]</f>
        <v>3.6134860461364736E-2</v>
      </c>
    </row>
    <row r="1267" spans="2:7" x14ac:dyDescent="0.2">
      <c r="B1267" s="35">
        <v>43284</v>
      </c>
      <c r="C1267">
        <v>124.73</v>
      </c>
      <c r="E1267">
        <v>1.1200000000000001</v>
      </c>
      <c r="F1267">
        <f>Table3[[#This Row],[DivPay]]*4</f>
        <v>4.4800000000000004</v>
      </c>
      <c r="G1267" s="2">
        <f>Table3[[#This Row],[FwdDiv]]/Table3[[#This Row],[SharePrice]]</f>
        <v>3.5917581977070477E-2</v>
      </c>
    </row>
    <row r="1268" spans="2:7" x14ac:dyDescent="0.2">
      <c r="B1268" s="35">
        <v>43283</v>
      </c>
      <c r="C1268">
        <v>124.25</v>
      </c>
      <c r="E1268">
        <v>1.1200000000000001</v>
      </c>
      <c r="F1268">
        <f>Table3[[#This Row],[DivPay]]*4</f>
        <v>4.4800000000000004</v>
      </c>
      <c r="G1268" s="2">
        <f>Table3[[#This Row],[FwdDiv]]/Table3[[#This Row],[SharePrice]]</f>
        <v>3.6056338028169016E-2</v>
      </c>
    </row>
    <row r="1269" spans="2:7" x14ac:dyDescent="0.2">
      <c r="B1269" s="35">
        <v>43280</v>
      </c>
      <c r="C1269">
        <v>126.43</v>
      </c>
      <c r="E1269">
        <v>1.1200000000000001</v>
      </c>
      <c r="F1269">
        <f>Table3[[#This Row],[DivPay]]*4</f>
        <v>4.4800000000000004</v>
      </c>
      <c r="G1269" s="2">
        <f>Table3[[#This Row],[FwdDiv]]/Table3[[#This Row],[SharePrice]]</f>
        <v>3.5434627857312349E-2</v>
      </c>
    </row>
    <row r="1270" spans="2:7" x14ac:dyDescent="0.2">
      <c r="B1270" s="35">
        <v>43279</v>
      </c>
      <c r="C1270">
        <v>125.66</v>
      </c>
      <c r="E1270">
        <v>1.1200000000000001</v>
      </c>
      <c r="F1270">
        <f>Table3[[#This Row],[DivPay]]*4</f>
        <v>4.4800000000000004</v>
      </c>
      <c r="G1270" s="2">
        <f>Table3[[#This Row],[FwdDiv]]/Table3[[#This Row],[SharePrice]]</f>
        <v>3.5651758713990137E-2</v>
      </c>
    </row>
    <row r="1271" spans="2:7" x14ac:dyDescent="0.2">
      <c r="B1271" s="35">
        <v>43278</v>
      </c>
      <c r="C1271">
        <v>126</v>
      </c>
      <c r="E1271">
        <v>1.1200000000000001</v>
      </c>
      <c r="F1271">
        <f>Table3[[#This Row],[DivPay]]*4</f>
        <v>4.4800000000000004</v>
      </c>
      <c r="G1271" s="2">
        <f>Table3[[#This Row],[FwdDiv]]/Table3[[#This Row],[SharePrice]]</f>
        <v>3.5555555555555556E-2</v>
      </c>
    </row>
    <row r="1272" spans="2:7" x14ac:dyDescent="0.2">
      <c r="B1272" s="35">
        <v>43277</v>
      </c>
      <c r="C1272">
        <v>124.16</v>
      </c>
      <c r="E1272">
        <v>1.1200000000000001</v>
      </c>
      <c r="F1272">
        <f>Table3[[#This Row],[DivPay]]*4</f>
        <v>4.4800000000000004</v>
      </c>
      <c r="G1272" s="2">
        <f>Table3[[#This Row],[FwdDiv]]/Table3[[#This Row],[SharePrice]]</f>
        <v>3.6082474226804127E-2</v>
      </c>
    </row>
    <row r="1273" spans="2:7" x14ac:dyDescent="0.2">
      <c r="B1273" s="35">
        <v>43276</v>
      </c>
      <c r="C1273">
        <v>122.61</v>
      </c>
      <c r="E1273">
        <v>1.1200000000000001</v>
      </c>
      <c r="F1273">
        <f>Table3[[#This Row],[DivPay]]*4</f>
        <v>4.4800000000000004</v>
      </c>
      <c r="G1273" s="2">
        <f>Table3[[#This Row],[FwdDiv]]/Table3[[#This Row],[SharePrice]]</f>
        <v>3.6538618383492379E-2</v>
      </c>
    </row>
    <row r="1274" spans="2:7" x14ac:dyDescent="0.2">
      <c r="B1274" s="35">
        <v>43273</v>
      </c>
      <c r="C1274">
        <v>125.1</v>
      </c>
      <c r="E1274">
        <v>1.1200000000000001</v>
      </c>
      <c r="F1274">
        <f>Table3[[#This Row],[DivPay]]*4</f>
        <v>4.4800000000000004</v>
      </c>
      <c r="G1274" s="2">
        <f>Table3[[#This Row],[FwdDiv]]/Table3[[#This Row],[SharePrice]]</f>
        <v>3.5811350919264594E-2</v>
      </c>
    </row>
    <row r="1275" spans="2:7" x14ac:dyDescent="0.2">
      <c r="B1275" s="35">
        <v>43272</v>
      </c>
      <c r="C1275">
        <v>122.59</v>
      </c>
      <c r="E1275">
        <v>1.1200000000000001</v>
      </c>
      <c r="F1275">
        <f>Table3[[#This Row],[DivPay]]*4</f>
        <v>4.4800000000000004</v>
      </c>
      <c r="G1275" s="2">
        <f>Table3[[#This Row],[FwdDiv]]/Table3[[#This Row],[SharePrice]]</f>
        <v>3.654457949261767E-2</v>
      </c>
    </row>
    <row r="1276" spans="2:7" x14ac:dyDescent="0.2">
      <c r="B1276" s="35">
        <v>43271</v>
      </c>
      <c r="C1276">
        <v>125.29</v>
      </c>
      <c r="E1276">
        <v>1.1200000000000001</v>
      </c>
      <c r="F1276">
        <f>Table3[[#This Row],[DivPay]]*4</f>
        <v>4.4800000000000004</v>
      </c>
      <c r="G1276" s="2">
        <f>Table3[[#This Row],[FwdDiv]]/Table3[[#This Row],[SharePrice]]</f>
        <v>3.5757043658711789E-2</v>
      </c>
    </row>
    <row r="1277" spans="2:7" x14ac:dyDescent="0.2">
      <c r="B1277" s="35">
        <v>43270</v>
      </c>
      <c r="C1277">
        <v>125.54</v>
      </c>
      <c r="E1277">
        <v>1.1200000000000001</v>
      </c>
      <c r="F1277">
        <f>Table3[[#This Row],[DivPay]]*4</f>
        <v>4.4800000000000004</v>
      </c>
      <c r="G1277" s="2">
        <f>Table3[[#This Row],[FwdDiv]]/Table3[[#This Row],[SharePrice]]</f>
        <v>3.5685837183367854E-2</v>
      </c>
    </row>
    <row r="1278" spans="2:7" x14ac:dyDescent="0.2">
      <c r="B1278" s="35">
        <v>43269</v>
      </c>
      <c r="C1278">
        <v>125.97</v>
      </c>
      <c r="E1278">
        <v>1.1200000000000001</v>
      </c>
      <c r="F1278">
        <f>Table3[[#This Row],[DivPay]]*4</f>
        <v>4.4800000000000004</v>
      </c>
      <c r="G1278" s="2">
        <f>Table3[[#This Row],[FwdDiv]]/Table3[[#This Row],[SharePrice]]</f>
        <v>3.5564023180122258E-2</v>
      </c>
    </row>
    <row r="1279" spans="2:7" x14ac:dyDescent="0.2">
      <c r="B1279" s="35">
        <v>43266</v>
      </c>
      <c r="C1279">
        <v>124.04</v>
      </c>
      <c r="E1279">
        <v>1.1200000000000001</v>
      </c>
      <c r="F1279">
        <f>Table3[[#This Row],[DivPay]]*4</f>
        <v>4.4800000000000004</v>
      </c>
      <c r="G1279" s="2">
        <f>Table3[[#This Row],[FwdDiv]]/Table3[[#This Row],[SharePrice]]</f>
        <v>3.611738148984199E-2</v>
      </c>
    </row>
    <row r="1280" spans="2:7" x14ac:dyDescent="0.2">
      <c r="B1280" s="35">
        <v>43265</v>
      </c>
      <c r="C1280">
        <v>126.51</v>
      </c>
      <c r="E1280">
        <v>1.1200000000000001</v>
      </c>
      <c r="F1280">
        <f>Table3[[#This Row],[DivPay]]*4</f>
        <v>4.4800000000000004</v>
      </c>
      <c r="G1280" s="2">
        <f>Table3[[#This Row],[FwdDiv]]/Table3[[#This Row],[SharePrice]]</f>
        <v>3.5412220377835743E-2</v>
      </c>
    </row>
    <row r="1281" spans="2:7" x14ac:dyDescent="0.2">
      <c r="B1281" s="35">
        <v>43264</v>
      </c>
      <c r="C1281">
        <v>127.07</v>
      </c>
      <c r="E1281">
        <v>1.1200000000000001</v>
      </c>
      <c r="F1281">
        <f>Table3[[#This Row],[DivPay]]*4</f>
        <v>4.4800000000000004</v>
      </c>
      <c r="G1281" s="2">
        <f>Table3[[#This Row],[FwdDiv]]/Table3[[#This Row],[SharePrice]]</f>
        <v>3.5256158023136856E-2</v>
      </c>
    </row>
    <row r="1282" spans="2:7" x14ac:dyDescent="0.2">
      <c r="B1282" s="35">
        <v>43263</v>
      </c>
      <c r="C1282">
        <v>127.08</v>
      </c>
      <c r="E1282">
        <v>1.1200000000000001</v>
      </c>
      <c r="F1282">
        <f>Table3[[#This Row],[DivPay]]*4</f>
        <v>4.4800000000000004</v>
      </c>
      <c r="G1282" s="2">
        <f>Table3[[#This Row],[FwdDiv]]/Table3[[#This Row],[SharePrice]]</f>
        <v>3.5253383695310045E-2</v>
      </c>
    </row>
    <row r="1283" spans="2:7" x14ac:dyDescent="0.2">
      <c r="B1283" s="35">
        <v>43262</v>
      </c>
      <c r="C1283">
        <v>127.56</v>
      </c>
      <c r="E1283">
        <v>1.1200000000000001</v>
      </c>
      <c r="F1283">
        <f>Table3[[#This Row],[DivPay]]*4</f>
        <v>4.4800000000000004</v>
      </c>
      <c r="G1283" s="2">
        <f>Table3[[#This Row],[FwdDiv]]/Table3[[#This Row],[SharePrice]]</f>
        <v>3.5120727500783946E-2</v>
      </c>
    </row>
    <row r="1284" spans="2:7" x14ac:dyDescent="0.2">
      <c r="B1284" s="35">
        <v>43259</v>
      </c>
      <c r="C1284">
        <v>126.44</v>
      </c>
      <c r="E1284">
        <v>1.1200000000000001</v>
      </c>
      <c r="F1284">
        <f>Table3[[#This Row],[DivPay]]*4</f>
        <v>4.4800000000000004</v>
      </c>
      <c r="G1284" s="2">
        <f>Table3[[#This Row],[FwdDiv]]/Table3[[#This Row],[SharePrice]]</f>
        <v>3.5431825371717816E-2</v>
      </c>
    </row>
    <row r="1285" spans="2:7" x14ac:dyDescent="0.2">
      <c r="B1285" s="35">
        <v>43258</v>
      </c>
      <c r="C1285">
        <v>126.96</v>
      </c>
      <c r="E1285">
        <v>1.1200000000000001</v>
      </c>
      <c r="F1285">
        <f>Table3[[#This Row],[DivPay]]*4</f>
        <v>4.4800000000000004</v>
      </c>
      <c r="G1285" s="2">
        <f>Table3[[#This Row],[FwdDiv]]/Table3[[#This Row],[SharePrice]]</f>
        <v>3.5286704473850038E-2</v>
      </c>
    </row>
    <row r="1286" spans="2:7" x14ac:dyDescent="0.2">
      <c r="B1286" s="35">
        <v>43257</v>
      </c>
      <c r="C1286">
        <v>123.38</v>
      </c>
      <c r="E1286">
        <v>1.1200000000000001</v>
      </c>
      <c r="F1286">
        <f>Table3[[#This Row],[DivPay]]*4</f>
        <v>4.4800000000000004</v>
      </c>
      <c r="G1286" s="2">
        <f>Table3[[#This Row],[FwdDiv]]/Table3[[#This Row],[SharePrice]]</f>
        <v>3.6310585183984445E-2</v>
      </c>
    </row>
    <row r="1287" spans="2:7" x14ac:dyDescent="0.2">
      <c r="B1287" s="35">
        <v>43256</v>
      </c>
      <c r="C1287">
        <v>122.73</v>
      </c>
      <c r="E1287">
        <v>1.1200000000000001</v>
      </c>
      <c r="F1287">
        <f>Table3[[#This Row],[DivPay]]*4</f>
        <v>4.4800000000000004</v>
      </c>
      <c r="G1287" s="2">
        <f>Table3[[#This Row],[FwdDiv]]/Table3[[#This Row],[SharePrice]]</f>
        <v>3.6502892528314186E-2</v>
      </c>
    </row>
    <row r="1288" spans="2:7" x14ac:dyDescent="0.2">
      <c r="B1288" s="35">
        <v>43255</v>
      </c>
      <c r="C1288">
        <v>122.26</v>
      </c>
      <c r="E1288">
        <v>1.1200000000000001</v>
      </c>
      <c r="F1288">
        <f>Table3[[#This Row],[DivPay]]*4</f>
        <v>4.4800000000000004</v>
      </c>
      <c r="G1288" s="2">
        <f>Table3[[#This Row],[FwdDiv]]/Table3[[#This Row],[SharePrice]]</f>
        <v>3.6643219368558813E-2</v>
      </c>
    </row>
    <row r="1289" spans="2:7" x14ac:dyDescent="0.2">
      <c r="B1289" s="35">
        <v>43252</v>
      </c>
      <c r="C1289">
        <v>123.85</v>
      </c>
      <c r="E1289">
        <v>1.1200000000000001</v>
      </c>
      <c r="F1289">
        <f>Table3[[#This Row],[DivPay]]*4</f>
        <v>4.4800000000000004</v>
      </c>
      <c r="G1289" s="2">
        <f>Table3[[#This Row],[FwdDiv]]/Table3[[#This Row],[SharePrice]]</f>
        <v>3.6172789664917243E-2</v>
      </c>
    </row>
    <row r="1290" spans="2:7" x14ac:dyDescent="0.2">
      <c r="B1290" s="35">
        <v>43251</v>
      </c>
      <c r="C1290">
        <v>124.3</v>
      </c>
      <c r="E1290">
        <v>1.1200000000000001</v>
      </c>
      <c r="F1290">
        <f>Table3[[#This Row],[DivPay]]*4</f>
        <v>4.4800000000000004</v>
      </c>
      <c r="G1290" s="2">
        <f>Table3[[#This Row],[FwdDiv]]/Table3[[#This Row],[SharePrice]]</f>
        <v>3.6041834271922771E-2</v>
      </c>
    </row>
    <row r="1291" spans="2:7" x14ac:dyDescent="0.2">
      <c r="B1291" s="35">
        <v>43250</v>
      </c>
      <c r="C1291">
        <v>125.16</v>
      </c>
      <c r="E1291">
        <v>1.1200000000000001</v>
      </c>
      <c r="F1291">
        <f>Table3[[#This Row],[DivPay]]*4</f>
        <v>4.4800000000000004</v>
      </c>
      <c r="G1291" s="2">
        <f>Table3[[#This Row],[FwdDiv]]/Table3[[#This Row],[SharePrice]]</f>
        <v>3.5794183445190163E-2</v>
      </c>
    </row>
    <row r="1292" spans="2:7" x14ac:dyDescent="0.2">
      <c r="B1292" s="35">
        <v>43249</v>
      </c>
      <c r="C1292">
        <v>121.39</v>
      </c>
      <c r="E1292">
        <v>1.1200000000000001</v>
      </c>
      <c r="F1292">
        <f>Table3[[#This Row],[DivPay]]*4</f>
        <v>4.4800000000000004</v>
      </c>
      <c r="G1292" s="2">
        <f>Table3[[#This Row],[FwdDiv]]/Table3[[#This Row],[SharePrice]]</f>
        <v>3.6905840678803856E-2</v>
      </c>
    </row>
    <row r="1293" spans="2:7" x14ac:dyDescent="0.2">
      <c r="B1293" s="35">
        <v>43245</v>
      </c>
      <c r="C1293">
        <v>122.19</v>
      </c>
      <c r="E1293">
        <v>1.1200000000000001</v>
      </c>
      <c r="F1293">
        <f>Table3[[#This Row],[DivPay]]*4</f>
        <v>4.4800000000000004</v>
      </c>
      <c r="G1293" s="2">
        <f>Table3[[#This Row],[FwdDiv]]/Table3[[#This Row],[SharePrice]]</f>
        <v>3.666421147393404E-2</v>
      </c>
    </row>
    <row r="1294" spans="2:7" x14ac:dyDescent="0.2">
      <c r="B1294" s="35">
        <v>43244</v>
      </c>
      <c r="C1294">
        <v>126.61</v>
      </c>
      <c r="E1294">
        <v>1.1200000000000001</v>
      </c>
      <c r="F1294">
        <f>Table3[[#This Row],[DivPay]]*4</f>
        <v>4.4800000000000004</v>
      </c>
      <c r="G1294" s="2">
        <f>Table3[[#This Row],[FwdDiv]]/Table3[[#This Row],[SharePrice]]</f>
        <v>3.5384250849064061E-2</v>
      </c>
    </row>
    <row r="1295" spans="2:7" x14ac:dyDescent="0.2">
      <c r="B1295" s="35">
        <v>43243</v>
      </c>
      <c r="C1295">
        <v>128.69999999999999</v>
      </c>
      <c r="E1295">
        <v>1.1200000000000001</v>
      </c>
      <c r="F1295">
        <f>Table3[[#This Row],[DivPay]]*4</f>
        <v>4.4800000000000004</v>
      </c>
      <c r="G1295" s="2">
        <f>Table3[[#This Row],[FwdDiv]]/Table3[[#This Row],[SharePrice]]</f>
        <v>3.4809634809634817E-2</v>
      </c>
    </row>
    <row r="1296" spans="2:7" x14ac:dyDescent="0.2">
      <c r="B1296" s="35">
        <v>43242</v>
      </c>
      <c r="C1296">
        <v>128.22999999999999</v>
      </c>
      <c r="E1296">
        <v>1.1200000000000001</v>
      </c>
      <c r="F1296">
        <f>Table3[[#This Row],[DivPay]]*4</f>
        <v>4.4800000000000004</v>
      </c>
      <c r="G1296" s="2">
        <f>Table3[[#This Row],[FwdDiv]]/Table3[[#This Row],[SharePrice]]</f>
        <v>3.4937222178897297E-2</v>
      </c>
    </row>
    <row r="1297" spans="2:7" x14ac:dyDescent="0.2">
      <c r="B1297" s="35">
        <v>43241</v>
      </c>
      <c r="C1297">
        <v>129.37</v>
      </c>
      <c r="E1297">
        <v>1.1200000000000001</v>
      </c>
      <c r="F1297">
        <f>Table3[[#This Row],[DivPay]]*4</f>
        <v>4.4800000000000004</v>
      </c>
      <c r="G1297" s="2">
        <f>Table3[[#This Row],[FwdDiv]]/Table3[[#This Row],[SharePrice]]</f>
        <v>3.4629357656334549E-2</v>
      </c>
    </row>
    <row r="1298" spans="2:7" x14ac:dyDescent="0.2">
      <c r="B1298" s="35">
        <v>43238</v>
      </c>
      <c r="C1298">
        <v>127.86</v>
      </c>
      <c r="E1298">
        <v>1.1200000000000001</v>
      </c>
      <c r="F1298">
        <f>Table3[[#This Row],[DivPay]]*4</f>
        <v>4.4800000000000004</v>
      </c>
      <c r="G1298" s="2">
        <f>Table3[[#This Row],[FwdDiv]]/Table3[[#This Row],[SharePrice]]</f>
        <v>3.5038323165962774E-2</v>
      </c>
    </row>
    <row r="1299" spans="2:7" x14ac:dyDescent="0.2">
      <c r="B1299" s="35">
        <v>43237</v>
      </c>
      <c r="C1299">
        <v>129.46</v>
      </c>
      <c r="D1299">
        <v>1.1200000000000001</v>
      </c>
      <c r="E1299">
        <v>1.1200000000000001</v>
      </c>
      <c r="F1299">
        <f>Table3[[#This Row],[DivPay]]*4</f>
        <v>4.4800000000000004</v>
      </c>
      <c r="G1299" s="2">
        <f>Table3[[#This Row],[FwdDiv]]/Table3[[#This Row],[SharePrice]]</f>
        <v>3.4605283485246406E-2</v>
      </c>
    </row>
    <row r="1300" spans="2:7" x14ac:dyDescent="0.2">
      <c r="B1300" s="35">
        <v>43236</v>
      </c>
      <c r="C1300">
        <v>129.56</v>
      </c>
      <c r="E1300">
        <v>1.1200000000000001</v>
      </c>
      <c r="F1300">
        <f>Table3[[#This Row],[DivPay]]*4</f>
        <v>4.4800000000000004</v>
      </c>
      <c r="G1300" s="2">
        <f>Table3[[#This Row],[FwdDiv]]/Table3[[#This Row],[SharePrice]]</f>
        <v>3.4578573633837609E-2</v>
      </c>
    </row>
    <row r="1301" spans="2:7" x14ac:dyDescent="0.2">
      <c r="B1301" s="35">
        <v>43235</v>
      </c>
      <c r="C1301">
        <v>129.74</v>
      </c>
      <c r="E1301">
        <v>1.1200000000000001</v>
      </c>
      <c r="F1301">
        <f>Table3[[#This Row],[DivPay]]*4</f>
        <v>4.4800000000000004</v>
      </c>
      <c r="G1301" s="2">
        <f>Table3[[#This Row],[FwdDiv]]/Table3[[#This Row],[SharePrice]]</f>
        <v>3.4530599660860181E-2</v>
      </c>
    </row>
    <row r="1302" spans="2:7" x14ac:dyDescent="0.2">
      <c r="B1302" s="35">
        <v>43234</v>
      </c>
      <c r="C1302">
        <v>130.38999999999999</v>
      </c>
      <c r="E1302">
        <v>1.1200000000000001</v>
      </c>
      <c r="F1302">
        <f>Table3[[#This Row],[DivPay]]*4</f>
        <v>4.4800000000000004</v>
      </c>
      <c r="G1302" s="2">
        <f>Table3[[#This Row],[FwdDiv]]/Table3[[#This Row],[SharePrice]]</f>
        <v>3.4358463072321502E-2</v>
      </c>
    </row>
    <row r="1303" spans="2:7" x14ac:dyDescent="0.2">
      <c r="B1303" s="35">
        <v>43231</v>
      </c>
      <c r="C1303">
        <v>129.84</v>
      </c>
      <c r="E1303">
        <v>1.1200000000000001</v>
      </c>
      <c r="F1303">
        <f>Table3[[#This Row],[DivPay]]*4</f>
        <v>4.4800000000000004</v>
      </c>
      <c r="G1303" s="2">
        <f>Table3[[#This Row],[FwdDiv]]/Table3[[#This Row],[SharePrice]]</f>
        <v>3.4504004929143565E-2</v>
      </c>
    </row>
    <row r="1304" spans="2:7" x14ac:dyDescent="0.2">
      <c r="B1304" s="35">
        <v>43230</v>
      </c>
      <c r="C1304">
        <v>128.82</v>
      </c>
      <c r="E1304">
        <v>1.1200000000000001</v>
      </c>
      <c r="F1304">
        <f>Table3[[#This Row],[DivPay]]*4</f>
        <v>4.4800000000000004</v>
      </c>
      <c r="G1304" s="2">
        <f>Table3[[#This Row],[FwdDiv]]/Table3[[#This Row],[SharePrice]]</f>
        <v>3.4777208507995656E-2</v>
      </c>
    </row>
    <row r="1305" spans="2:7" x14ac:dyDescent="0.2">
      <c r="B1305" s="35">
        <v>43229</v>
      </c>
      <c r="C1305">
        <v>128.72</v>
      </c>
      <c r="E1305">
        <v>1.1200000000000001</v>
      </c>
      <c r="F1305">
        <f>Table3[[#This Row],[DivPay]]*4</f>
        <v>4.4800000000000004</v>
      </c>
      <c r="G1305" s="2">
        <f>Table3[[#This Row],[FwdDiv]]/Table3[[#This Row],[SharePrice]]</f>
        <v>3.4804226227470481E-2</v>
      </c>
    </row>
    <row r="1306" spans="2:7" x14ac:dyDescent="0.2">
      <c r="B1306" s="35">
        <v>43228</v>
      </c>
      <c r="C1306">
        <v>126.57</v>
      </c>
      <c r="E1306">
        <v>1.1200000000000001</v>
      </c>
      <c r="F1306">
        <f>Table3[[#This Row],[DivPay]]*4</f>
        <v>4.4800000000000004</v>
      </c>
      <c r="G1306" s="2">
        <f>Table3[[#This Row],[FwdDiv]]/Table3[[#This Row],[SharePrice]]</f>
        <v>3.5395433357035641E-2</v>
      </c>
    </row>
    <row r="1307" spans="2:7" x14ac:dyDescent="0.2">
      <c r="B1307" s="35">
        <v>43227</v>
      </c>
      <c r="C1307">
        <v>124.94</v>
      </c>
      <c r="E1307">
        <v>1.1200000000000001</v>
      </c>
      <c r="F1307">
        <f>Table3[[#This Row],[DivPay]]*4</f>
        <v>4.4800000000000004</v>
      </c>
      <c r="G1307" s="2">
        <f>Table3[[#This Row],[FwdDiv]]/Table3[[#This Row],[SharePrice]]</f>
        <v>3.5857211461501524E-2</v>
      </c>
    </row>
    <row r="1308" spans="2:7" x14ac:dyDescent="0.2">
      <c r="B1308" s="35">
        <v>43224</v>
      </c>
      <c r="C1308">
        <v>125.53</v>
      </c>
      <c r="E1308">
        <v>1.1200000000000001</v>
      </c>
      <c r="F1308">
        <f>Table3[[#This Row],[DivPay]]*4</f>
        <v>4.4800000000000004</v>
      </c>
      <c r="G1308" s="2">
        <f>Table3[[#This Row],[FwdDiv]]/Table3[[#This Row],[SharePrice]]</f>
        <v>3.5688679996813515E-2</v>
      </c>
    </row>
    <row r="1309" spans="2:7" x14ac:dyDescent="0.2">
      <c r="B1309" s="35">
        <v>43223</v>
      </c>
      <c r="C1309">
        <v>126.01</v>
      </c>
      <c r="E1309">
        <v>1.1200000000000001</v>
      </c>
      <c r="F1309">
        <f>Table3[[#This Row],[DivPay]]*4</f>
        <v>4.4800000000000004</v>
      </c>
      <c r="G1309" s="2">
        <f>Table3[[#This Row],[FwdDiv]]/Table3[[#This Row],[SharePrice]]</f>
        <v>3.5552733910007142E-2</v>
      </c>
    </row>
    <row r="1310" spans="2:7" x14ac:dyDescent="0.2">
      <c r="B1310" s="35">
        <v>43222</v>
      </c>
      <c r="C1310">
        <v>125.49</v>
      </c>
      <c r="E1310">
        <v>1.1200000000000001</v>
      </c>
      <c r="F1310">
        <f>Table3[[#This Row],[DivPay]]*4</f>
        <v>4.4800000000000004</v>
      </c>
      <c r="G1310" s="2">
        <f>Table3[[#This Row],[FwdDiv]]/Table3[[#This Row],[SharePrice]]</f>
        <v>3.5700055781337163E-2</v>
      </c>
    </row>
    <row r="1311" spans="2:7" x14ac:dyDescent="0.2">
      <c r="B1311" s="35">
        <v>43221</v>
      </c>
      <c r="C1311">
        <v>124.86</v>
      </c>
      <c r="E1311">
        <v>1.1200000000000001</v>
      </c>
      <c r="F1311">
        <f>Table3[[#This Row],[DivPay]]*4</f>
        <v>4.4800000000000004</v>
      </c>
      <c r="G1311" s="2">
        <f>Table3[[#This Row],[FwdDiv]]/Table3[[#This Row],[SharePrice]]</f>
        <v>3.5880185808105078E-2</v>
      </c>
    </row>
    <row r="1312" spans="2:7" x14ac:dyDescent="0.2">
      <c r="B1312" s="35">
        <v>43220</v>
      </c>
      <c r="C1312">
        <v>125.11</v>
      </c>
      <c r="E1312">
        <v>1.1200000000000001</v>
      </c>
      <c r="F1312">
        <f>Table3[[#This Row],[DivPay]]*4</f>
        <v>4.4800000000000004</v>
      </c>
      <c r="G1312" s="2">
        <f>Table3[[#This Row],[FwdDiv]]/Table3[[#This Row],[SharePrice]]</f>
        <v>3.5808488530093524E-2</v>
      </c>
    </row>
    <row r="1313" spans="2:7" x14ac:dyDescent="0.2">
      <c r="B1313" s="35">
        <v>43217</v>
      </c>
      <c r="C1313">
        <v>126.62</v>
      </c>
      <c r="E1313">
        <v>1.1200000000000001</v>
      </c>
      <c r="F1313">
        <f>Table3[[#This Row],[DivPay]]*4</f>
        <v>4.4800000000000004</v>
      </c>
      <c r="G1313" s="2">
        <f>Table3[[#This Row],[FwdDiv]]/Table3[[#This Row],[SharePrice]]</f>
        <v>3.5381456326014853E-2</v>
      </c>
    </row>
    <row r="1314" spans="2:7" x14ac:dyDescent="0.2">
      <c r="B1314" s="35">
        <v>43216</v>
      </c>
      <c r="C1314">
        <v>124.22</v>
      </c>
      <c r="E1314">
        <v>1.1200000000000001</v>
      </c>
      <c r="F1314">
        <f>Table3[[#This Row],[DivPay]]*4</f>
        <v>4.4800000000000004</v>
      </c>
      <c r="G1314" s="2">
        <f>Table3[[#This Row],[FwdDiv]]/Table3[[#This Row],[SharePrice]]</f>
        <v>3.6065045886330707E-2</v>
      </c>
    </row>
    <row r="1315" spans="2:7" x14ac:dyDescent="0.2">
      <c r="B1315" s="35">
        <v>43215</v>
      </c>
      <c r="C1315">
        <v>122.72</v>
      </c>
      <c r="E1315">
        <v>1.1200000000000001</v>
      </c>
      <c r="F1315">
        <f>Table3[[#This Row],[DivPay]]*4</f>
        <v>4.4800000000000004</v>
      </c>
      <c r="G1315" s="2">
        <f>Table3[[#This Row],[FwdDiv]]/Table3[[#This Row],[SharePrice]]</f>
        <v>3.6505867014341595E-2</v>
      </c>
    </row>
    <row r="1316" spans="2:7" x14ac:dyDescent="0.2">
      <c r="B1316" s="35">
        <v>43214</v>
      </c>
      <c r="C1316">
        <v>122.54</v>
      </c>
      <c r="E1316">
        <v>1.1200000000000001</v>
      </c>
      <c r="F1316">
        <f>Table3[[#This Row],[DivPay]]*4</f>
        <v>4.4800000000000004</v>
      </c>
      <c r="G1316" s="2">
        <f>Table3[[#This Row],[FwdDiv]]/Table3[[#This Row],[SharePrice]]</f>
        <v>3.6559490778521303E-2</v>
      </c>
    </row>
    <row r="1317" spans="2:7" x14ac:dyDescent="0.2">
      <c r="B1317" s="35">
        <v>43213</v>
      </c>
      <c r="C1317">
        <v>123.58</v>
      </c>
      <c r="E1317">
        <v>1.1200000000000001</v>
      </c>
      <c r="F1317">
        <f>Table3[[#This Row],[DivPay]]*4</f>
        <v>4.4800000000000004</v>
      </c>
      <c r="G1317" s="2">
        <f>Table3[[#This Row],[FwdDiv]]/Table3[[#This Row],[SharePrice]]</f>
        <v>3.6251820682958409E-2</v>
      </c>
    </row>
    <row r="1318" spans="2:7" x14ac:dyDescent="0.2">
      <c r="B1318" s="35">
        <v>43210</v>
      </c>
      <c r="C1318">
        <v>122.31</v>
      </c>
      <c r="E1318">
        <v>1.1200000000000001</v>
      </c>
      <c r="F1318">
        <f>Table3[[#This Row],[DivPay]]*4</f>
        <v>4.4800000000000004</v>
      </c>
      <c r="G1318" s="2">
        <f>Table3[[#This Row],[FwdDiv]]/Table3[[#This Row],[SharePrice]]</f>
        <v>3.662823971874745E-2</v>
      </c>
    </row>
    <row r="1319" spans="2:7" x14ac:dyDescent="0.2">
      <c r="B1319" s="35">
        <v>43209</v>
      </c>
      <c r="C1319">
        <v>123.71</v>
      </c>
      <c r="E1319">
        <v>1.1200000000000001</v>
      </c>
      <c r="F1319">
        <f>Table3[[#This Row],[DivPay]]*4</f>
        <v>4.4800000000000004</v>
      </c>
      <c r="G1319" s="2">
        <f>Table3[[#This Row],[FwdDiv]]/Table3[[#This Row],[SharePrice]]</f>
        <v>3.6213725648694531E-2</v>
      </c>
    </row>
    <row r="1320" spans="2:7" x14ac:dyDescent="0.2">
      <c r="B1320" s="35">
        <v>43208</v>
      </c>
      <c r="C1320">
        <v>123.82</v>
      </c>
      <c r="E1320">
        <v>1.1200000000000001</v>
      </c>
      <c r="F1320">
        <f>Table3[[#This Row],[DivPay]]*4</f>
        <v>4.4800000000000004</v>
      </c>
      <c r="G1320" s="2">
        <f>Table3[[#This Row],[FwdDiv]]/Table3[[#This Row],[SharePrice]]</f>
        <v>3.6181553868518825E-2</v>
      </c>
    </row>
    <row r="1321" spans="2:7" x14ac:dyDescent="0.2">
      <c r="B1321" s="35">
        <v>43207</v>
      </c>
      <c r="C1321">
        <v>121.46</v>
      </c>
      <c r="E1321">
        <v>1.1200000000000001</v>
      </c>
      <c r="F1321">
        <f>Table3[[#This Row],[DivPay]]*4</f>
        <v>4.4800000000000004</v>
      </c>
      <c r="G1321" s="2">
        <f>Table3[[#This Row],[FwdDiv]]/Table3[[#This Row],[SharePrice]]</f>
        <v>3.6884571052198258E-2</v>
      </c>
    </row>
    <row r="1322" spans="2:7" x14ac:dyDescent="0.2">
      <c r="B1322" s="35">
        <v>43206</v>
      </c>
      <c r="C1322">
        <v>120.7</v>
      </c>
      <c r="E1322">
        <v>1.1200000000000001</v>
      </c>
      <c r="F1322">
        <f>Table3[[#This Row],[DivPay]]*4</f>
        <v>4.4800000000000004</v>
      </c>
      <c r="G1322" s="2">
        <f>Table3[[#This Row],[FwdDiv]]/Table3[[#This Row],[SharePrice]]</f>
        <v>3.711681855840928E-2</v>
      </c>
    </row>
    <row r="1323" spans="2:7" x14ac:dyDescent="0.2">
      <c r="B1323" s="35">
        <v>43203</v>
      </c>
      <c r="C1323">
        <v>119.92</v>
      </c>
      <c r="E1323">
        <v>1.1200000000000001</v>
      </c>
      <c r="F1323">
        <f>Table3[[#This Row],[DivPay]]*4</f>
        <v>4.4800000000000004</v>
      </c>
      <c r="G1323" s="2">
        <f>Table3[[#This Row],[FwdDiv]]/Table3[[#This Row],[SharePrice]]</f>
        <v>3.7358238825883926E-2</v>
      </c>
    </row>
    <row r="1324" spans="2:7" x14ac:dyDescent="0.2">
      <c r="B1324" s="35">
        <v>43202</v>
      </c>
      <c r="C1324">
        <v>119.23</v>
      </c>
      <c r="E1324">
        <v>1.1200000000000001</v>
      </c>
      <c r="F1324">
        <f>Table3[[#This Row],[DivPay]]*4</f>
        <v>4.4800000000000004</v>
      </c>
      <c r="G1324" s="2">
        <f>Table3[[#This Row],[FwdDiv]]/Table3[[#This Row],[SharePrice]]</f>
        <v>3.7574435964102995E-2</v>
      </c>
    </row>
    <row r="1325" spans="2:7" x14ac:dyDescent="0.2">
      <c r="B1325" s="35">
        <v>43201</v>
      </c>
      <c r="C1325">
        <v>119.25</v>
      </c>
      <c r="E1325">
        <v>1.1200000000000001</v>
      </c>
      <c r="F1325">
        <f>Table3[[#This Row],[DivPay]]*4</f>
        <v>4.4800000000000004</v>
      </c>
      <c r="G1325" s="2">
        <f>Table3[[#This Row],[FwdDiv]]/Table3[[#This Row],[SharePrice]]</f>
        <v>3.7568134171907762E-2</v>
      </c>
    </row>
    <row r="1326" spans="2:7" x14ac:dyDescent="0.2">
      <c r="B1326" s="35">
        <v>43200</v>
      </c>
      <c r="C1326">
        <v>118.85</v>
      </c>
      <c r="E1326">
        <v>1.1200000000000001</v>
      </c>
      <c r="F1326">
        <f>Table3[[#This Row],[DivPay]]*4</f>
        <v>4.4800000000000004</v>
      </c>
      <c r="G1326" s="2">
        <f>Table3[[#This Row],[FwdDiv]]/Table3[[#This Row],[SharePrice]]</f>
        <v>3.769457299116534E-2</v>
      </c>
    </row>
    <row r="1327" spans="2:7" x14ac:dyDescent="0.2">
      <c r="B1327" s="35">
        <v>43199</v>
      </c>
      <c r="C1327">
        <v>115.98</v>
      </c>
      <c r="E1327">
        <v>1.1200000000000001</v>
      </c>
      <c r="F1327">
        <f>Table3[[#This Row],[DivPay]]*4</f>
        <v>4.4800000000000004</v>
      </c>
      <c r="G1327" s="2">
        <f>Table3[[#This Row],[FwdDiv]]/Table3[[#This Row],[SharePrice]]</f>
        <v>3.8627349543024665E-2</v>
      </c>
    </row>
    <row r="1328" spans="2:7" x14ac:dyDescent="0.2">
      <c r="B1328" s="35">
        <v>43196</v>
      </c>
      <c r="C1328">
        <v>114.76</v>
      </c>
      <c r="E1328">
        <v>1.1200000000000001</v>
      </c>
      <c r="F1328">
        <f>Table3[[#This Row],[DivPay]]*4</f>
        <v>4.4800000000000004</v>
      </c>
      <c r="G1328" s="2">
        <f>Table3[[#This Row],[FwdDiv]]/Table3[[#This Row],[SharePrice]]</f>
        <v>3.9037992331822938E-2</v>
      </c>
    </row>
    <row r="1329" spans="2:7" x14ac:dyDescent="0.2">
      <c r="B1329" s="35">
        <v>43195</v>
      </c>
      <c r="C1329">
        <v>117.29</v>
      </c>
      <c r="E1329">
        <v>1.1200000000000001</v>
      </c>
      <c r="F1329">
        <f>Table3[[#This Row],[DivPay]]*4</f>
        <v>4.4800000000000004</v>
      </c>
      <c r="G1329" s="2">
        <f>Table3[[#This Row],[FwdDiv]]/Table3[[#This Row],[SharePrice]]</f>
        <v>3.8195924631255866E-2</v>
      </c>
    </row>
    <row r="1330" spans="2:7" x14ac:dyDescent="0.2">
      <c r="B1330" s="35">
        <v>43194</v>
      </c>
      <c r="C1330">
        <v>114.48</v>
      </c>
      <c r="E1330">
        <v>1.1200000000000001</v>
      </c>
      <c r="F1330">
        <f>Table3[[#This Row],[DivPay]]*4</f>
        <v>4.4800000000000004</v>
      </c>
      <c r="G1330" s="2">
        <f>Table3[[#This Row],[FwdDiv]]/Table3[[#This Row],[SharePrice]]</f>
        <v>3.9133473095737246E-2</v>
      </c>
    </row>
    <row r="1331" spans="2:7" x14ac:dyDescent="0.2">
      <c r="B1331" s="35">
        <v>43193</v>
      </c>
      <c r="C1331">
        <v>114.83</v>
      </c>
      <c r="E1331">
        <v>1.1200000000000001</v>
      </c>
      <c r="F1331">
        <f>Table3[[#This Row],[DivPay]]*4</f>
        <v>4.4800000000000004</v>
      </c>
      <c r="G1331" s="2">
        <f>Table3[[#This Row],[FwdDiv]]/Table3[[#This Row],[SharePrice]]</f>
        <v>3.9014194896803973E-2</v>
      </c>
    </row>
    <row r="1332" spans="2:7" x14ac:dyDescent="0.2">
      <c r="B1332" s="35">
        <v>43192</v>
      </c>
      <c r="C1332">
        <v>112.24</v>
      </c>
      <c r="E1332">
        <v>1.1200000000000001</v>
      </c>
      <c r="F1332">
        <f>Table3[[#This Row],[DivPay]]*4</f>
        <v>4.4800000000000004</v>
      </c>
      <c r="G1332" s="2">
        <f>Table3[[#This Row],[FwdDiv]]/Table3[[#This Row],[SharePrice]]</f>
        <v>3.99144689950107E-2</v>
      </c>
    </row>
    <row r="1333" spans="2:7" x14ac:dyDescent="0.2">
      <c r="B1333" s="35">
        <v>43188</v>
      </c>
      <c r="C1333">
        <v>114.04</v>
      </c>
      <c r="E1333">
        <v>1.1200000000000001</v>
      </c>
      <c r="F1333">
        <f>Table3[[#This Row],[DivPay]]*4</f>
        <v>4.4800000000000004</v>
      </c>
      <c r="G1333" s="2">
        <f>Table3[[#This Row],[FwdDiv]]/Table3[[#This Row],[SharePrice]]</f>
        <v>3.9284461592423714E-2</v>
      </c>
    </row>
    <row r="1334" spans="2:7" x14ac:dyDescent="0.2">
      <c r="B1334" s="35">
        <v>43187</v>
      </c>
      <c r="C1334">
        <v>112.1</v>
      </c>
      <c r="E1334">
        <v>1.1200000000000001</v>
      </c>
      <c r="F1334">
        <f>Table3[[#This Row],[DivPay]]*4</f>
        <v>4.4800000000000004</v>
      </c>
      <c r="G1334" s="2">
        <f>Table3[[#This Row],[FwdDiv]]/Table3[[#This Row],[SharePrice]]</f>
        <v>3.9964317573595011E-2</v>
      </c>
    </row>
    <row r="1335" spans="2:7" x14ac:dyDescent="0.2">
      <c r="B1335" s="35">
        <v>43186</v>
      </c>
      <c r="C1335">
        <v>114.66</v>
      </c>
      <c r="E1335">
        <v>1.1200000000000001</v>
      </c>
      <c r="F1335">
        <f>Table3[[#This Row],[DivPay]]*4</f>
        <v>4.4800000000000004</v>
      </c>
      <c r="G1335" s="2">
        <f>Table3[[#This Row],[FwdDiv]]/Table3[[#This Row],[SharePrice]]</f>
        <v>3.9072039072039079E-2</v>
      </c>
    </row>
    <row r="1336" spans="2:7" x14ac:dyDescent="0.2">
      <c r="B1336" s="35">
        <v>43185</v>
      </c>
      <c r="C1336">
        <v>115.35</v>
      </c>
      <c r="E1336">
        <v>1.1200000000000001</v>
      </c>
      <c r="F1336">
        <f>Table3[[#This Row],[DivPay]]*4</f>
        <v>4.4800000000000004</v>
      </c>
      <c r="G1336" s="2">
        <f>Table3[[#This Row],[FwdDiv]]/Table3[[#This Row],[SharePrice]]</f>
        <v>3.8838318162115304E-2</v>
      </c>
    </row>
    <row r="1337" spans="2:7" x14ac:dyDescent="0.2">
      <c r="B1337" s="35">
        <v>43182</v>
      </c>
      <c r="C1337">
        <v>112.98</v>
      </c>
      <c r="E1337">
        <v>1.1200000000000001</v>
      </c>
      <c r="F1337">
        <f>Table3[[#This Row],[DivPay]]*4</f>
        <v>4.4800000000000004</v>
      </c>
      <c r="G1337" s="2">
        <f>Table3[[#This Row],[FwdDiv]]/Table3[[#This Row],[SharePrice]]</f>
        <v>3.9653035935563817E-2</v>
      </c>
    </row>
    <row r="1338" spans="2:7" x14ac:dyDescent="0.2">
      <c r="B1338" s="35">
        <v>43181</v>
      </c>
      <c r="C1338">
        <v>113.7</v>
      </c>
      <c r="E1338">
        <v>1.1200000000000001</v>
      </c>
      <c r="F1338">
        <f>Table3[[#This Row],[DivPay]]*4</f>
        <v>4.4800000000000004</v>
      </c>
      <c r="G1338" s="2">
        <f>Table3[[#This Row],[FwdDiv]]/Table3[[#This Row],[SharePrice]]</f>
        <v>3.9401934916446793E-2</v>
      </c>
    </row>
    <row r="1339" spans="2:7" x14ac:dyDescent="0.2">
      <c r="B1339" s="35">
        <v>43180</v>
      </c>
      <c r="C1339">
        <v>117.04</v>
      </c>
      <c r="E1339">
        <v>1.1200000000000001</v>
      </c>
      <c r="F1339">
        <f>Table3[[#This Row],[DivPay]]*4</f>
        <v>4.4800000000000004</v>
      </c>
      <c r="G1339" s="2">
        <f>Table3[[#This Row],[FwdDiv]]/Table3[[#This Row],[SharePrice]]</f>
        <v>3.8277511961722487E-2</v>
      </c>
    </row>
    <row r="1340" spans="2:7" x14ac:dyDescent="0.2">
      <c r="B1340" s="35">
        <v>43179</v>
      </c>
      <c r="C1340">
        <v>114.5</v>
      </c>
      <c r="E1340">
        <v>1.1200000000000001</v>
      </c>
      <c r="F1340">
        <f>Table3[[#This Row],[DivPay]]*4</f>
        <v>4.4800000000000004</v>
      </c>
      <c r="G1340" s="2">
        <f>Table3[[#This Row],[FwdDiv]]/Table3[[#This Row],[SharePrice]]</f>
        <v>3.9126637554585154E-2</v>
      </c>
    </row>
    <row r="1341" spans="2:7" x14ac:dyDescent="0.2">
      <c r="B1341" s="35">
        <v>43178</v>
      </c>
      <c r="C1341">
        <v>113.89</v>
      </c>
      <c r="E1341">
        <v>1.1200000000000001</v>
      </c>
      <c r="F1341">
        <f>Table3[[#This Row],[DivPay]]*4</f>
        <v>4.4800000000000004</v>
      </c>
      <c r="G1341" s="2">
        <f>Table3[[#This Row],[FwdDiv]]/Table3[[#This Row],[SharePrice]]</f>
        <v>3.9336201598033194E-2</v>
      </c>
    </row>
    <row r="1342" spans="2:7" x14ac:dyDescent="0.2">
      <c r="B1342" s="35">
        <v>43175</v>
      </c>
      <c r="C1342">
        <v>115.4</v>
      </c>
      <c r="E1342">
        <v>1.1200000000000001</v>
      </c>
      <c r="F1342">
        <f>Table3[[#This Row],[DivPay]]*4</f>
        <v>4.4800000000000004</v>
      </c>
      <c r="G1342" s="2">
        <f>Table3[[#This Row],[FwdDiv]]/Table3[[#This Row],[SharePrice]]</f>
        <v>3.8821490467937612E-2</v>
      </c>
    </row>
    <row r="1343" spans="2:7" x14ac:dyDescent="0.2">
      <c r="B1343" s="35">
        <v>43174</v>
      </c>
      <c r="C1343">
        <v>115.58</v>
      </c>
      <c r="E1343">
        <v>1.1200000000000001</v>
      </c>
      <c r="F1343">
        <f>Table3[[#This Row],[DivPay]]*4</f>
        <v>4.4800000000000004</v>
      </c>
      <c r="G1343" s="2">
        <f>Table3[[#This Row],[FwdDiv]]/Table3[[#This Row],[SharePrice]]</f>
        <v>3.8761031320297637E-2</v>
      </c>
    </row>
    <row r="1344" spans="2:7" x14ac:dyDescent="0.2">
      <c r="B1344" s="35">
        <v>43173</v>
      </c>
      <c r="C1344">
        <v>115.13</v>
      </c>
      <c r="E1344">
        <v>1.1200000000000001</v>
      </c>
      <c r="F1344">
        <f>Table3[[#This Row],[DivPay]]*4</f>
        <v>4.4800000000000004</v>
      </c>
      <c r="G1344" s="2">
        <f>Table3[[#This Row],[FwdDiv]]/Table3[[#This Row],[SharePrice]]</f>
        <v>3.8912533657604449E-2</v>
      </c>
    </row>
    <row r="1345" spans="2:7" x14ac:dyDescent="0.2">
      <c r="B1345" s="35">
        <v>43172</v>
      </c>
      <c r="C1345">
        <v>116.46</v>
      </c>
      <c r="E1345">
        <v>1.1200000000000001</v>
      </c>
      <c r="F1345">
        <f>Table3[[#This Row],[DivPay]]*4</f>
        <v>4.4800000000000004</v>
      </c>
      <c r="G1345" s="2">
        <f>Table3[[#This Row],[FwdDiv]]/Table3[[#This Row],[SharePrice]]</f>
        <v>3.8468143568607255E-2</v>
      </c>
    </row>
    <row r="1346" spans="2:7" x14ac:dyDescent="0.2">
      <c r="B1346" s="35">
        <v>43171</v>
      </c>
      <c r="C1346">
        <v>116.79</v>
      </c>
      <c r="E1346">
        <v>1.1200000000000001</v>
      </c>
      <c r="F1346">
        <f>Table3[[#This Row],[DivPay]]*4</f>
        <v>4.4800000000000004</v>
      </c>
      <c r="G1346" s="2">
        <f>Table3[[#This Row],[FwdDiv]]/Table3[[#This Row],[SharePrice]]</f>
        <v>3.8359448582926621E-2</v>
      </c>
    </row>
    <row r="1347" spans="2:7" x14ac:dyDescent="0.2">
      <c r="B1347" s="35">
        <v>43168</v>
      </c>
      <c r="C1347">
        <v>117.22</v>
      </c>
      <c r="E1347">
        <v>1.1200000000000001</v>
      </c>
      <c r="F1347">
        <f>Table3[[#This Row],[DivPay]]*4</f>
        <v>4.4800000000000004</v>
      </c>
      <c r="G1347" s="2">
        <f>Table3[[#This Row],[FwdDiv]]/Table3[[#This Row],[SharePrice]]</f>
        <v>3.8218734004436108E-2</v>
      </c>
    </row>
    <row r="1348" spans="2:7" x14ac:dyDescent="0.2">
      <c r="B1348" s="35">
        <v>43167</v>
      </c>
      <c r="C1348">
        <v>113.35</v>
      </c>
      <c r="E1348">
        <v>1.1200000000000001</v>
      </c>
      <c r="F1348">
        <f>Table3[[#This Row],[DivPay]]*4</f>
        <v>4.4800000000000004</v>
      </c>
      <c r="G1348" s="2">
        <f>Table3[[#This Row],[FwdDiv]]/Table3[[#This Row],[SharePrice]]</f>
        <v>3.9523599470666082E-2</v>
      </c>
    </row>
    <row r="1349" spans="2:7" x14ac:dyDescent="0.2">
      <c r="B1349" s="35">
        <v>43166</v>
      </c>
      <c r="C1349">
        <v>113.84</v>
      </c>
      <c r="E1349">
        <v>1.1200000000000001</v>
      </c>
      <c r="F1349">
        <f>Table3[[#This Row],[DivPay]]*4</f>
        <v>4.4800000000000004</v>
      </c>
      <c r="G1349" s="2">
        <f>Table3[[#This Row],[FwdDiv]]/Table3[[#This Row],[SharePrice]]</f>
        <v>3.9353478566409E-2</v>
      </c>
    </row>
    <row r="1350" spans="2:7" x14ac:dyDescent="0.2">
      <c r="B1350" s="35">
        <v>43165</v>
      </c>
      <c r="C1350">
        <v>113.65</v>
      </c>
      <c r="E1350">
        <v>1.1200000000000001</v>
      </c>
      <c r="F1350">
        <f>Table3[[#This Row],[DivPay]]*4</f>
        <v>4.4800000000000004</v>
      </c>
      <c r="G1350" s="2">
        <f>Table3[[#This Row],[FwdDiv]]/Table3[[#This Row],[SharePrice]]</f>
        <v>3.9419269687637488E-2</v>
      </c>
    </row>
    <row r="1351" spans="2:7" x14ac:dyDescent="0.2">
      <c r="B1351" s="35">
        <v>43164</v>
      </c>
      <c r="C1351">
        <v>113.15</v>
      </c>
      <c r="E1351">
        <v>1.1200000000000001</v>
      </c>
      <c r="F1351">
        <f>Table3[[#This Row],[DivPay]]*4</f>
        <v>4.4800000000000004</v>
      </c>
      <c r="G1351" s="2">
        <f>Table3[[#This Row],[FwdDiv]]/Table3[[#This Row],[SharePrice]]</f>
        <v>3.959346000883783E-2</v>
      </c>
    </row>
    <row r="1352" spans="2:7" x14ac:dyDescent="0.2">
      <c r="B1352" s="35">
        <v>43161</v>
      </c>
      <c r="C1352">
        <v>111.64</v>
      </c>
      <c r="E1352">
        <v>1.1200000000000001</v>
      </c>
      <c r="F1352">
        <f>Table3[[#This Row],[DivPay]]*4</f>
        <v>4.4800000000000004</v>
      </c>
      <c r="G1352" s="2">
        <f>Table3[[#This Row],[FwdDiv]]/Table3[[#This Row],[SharePrice]]</f>
        <v>4.0128986026513797E-2</v>
      </c>
    </row>
    <row r="1353" spans="2:7" x14ac:dyDescent="0.2">
      <c r="B1353" s="35">
        <v>43160</v>
      </c>
      <c r="C1353">
        <v>112.04</v>
      </c>
      <c r="E1353">
        <v>1.1200000000000001</v>
      </c>
      <c r="F1353">
        <f>Table3[[#This Row],[DivPay]]*4</f>
        <v>4.4800000000000004</v>
      </c>
      <c r="G1353" s="2">
        <f>Table3[[#This Row],[FwdDiv]]/Table3[[#This Row],[SharePrice]]</f>
        <v>3.9985719385933594E-2</v>
      </c>
    </row>
    <row r="1354" spans="2:7" x14ac:dyDescent="0.2">
      <c r="B1354" s="35">
        <v>43159</v>
      </c>
      <c r="C1354">
        <v>111.92</v>
      </c>
      <c r="E1354">
        <v>1.1200000000000001</v>
      </c>
      <c r="F1354">
        <f>Table3[[#This Row],[DivPay]]*4</f>
        <v>4.4800000000000004</v>
      </c>
      <c r="G1354" s="2">
        <f>Table3[[#This Row],[FwdDiv]]/Table3[[#This Row],[SharePrice]]</f>
        <v>4.0028591851322376E-2</v>
      </c>
    </row>
    <row r="1355" spans="2:7" x14ac:dyDescent="0.2">
      <c r="B1355" s="35">
        <v>43158</v>
      </c>
      <c r="C1355">
        <v>113.61</v>
      </c>
      <c r="E1355">
        <v>1.1200000000000001</v>
      </c>
      <c r="F1355">
        <f>Table3[[#This Row],[DivPay]]*4</f>
        <v>4.4800000000000004</v>
      </c>
      <c r="G1355" s="2">
        <f>Table3[[#This Row],[FwdDiv]]/Table3[[#This Row],[SharePrice]]</f>
        <v>3.9433148490449786E-2</v>
      </c>
    </row>
    <row r="1356" spans="2:7" x14ac:dyDescent="0.2">
      <c r="B1356" s="35">
        <v>43157</v>
      </c>
      <c r="C1356">
        <v>114.6</v>
      </c>
      <c r="E1356">
        <v>1.1200000000000001</v>
      </c>
      <c r="F1356">
        <f>Table3[[#This Row],[DivPay]]*4</f>
        <v>4.4800000000000004</v>
      </c>
      <c r="G1356" s="2">
        <f>Table3[[#This Row],[FwdDiv]]/Table3[[#This Row],[SharePrice]]</f>
        <v>3.9092495636998258E-2</v>
      </c>
    </row>
    <row r="1357" spans="2:7" x14ac:dyDescent="0.2">
      <c r="B1357" s="35">
        <v>43154</v>
      </c>
      <c r="C1357">
        <v>112.59</v>
      </c>
      <c r="E1357">
        <v>1.1200000000000001</v>
      </c>
      <c r="F1357">
        <f>Table3[[#This Row],[DivPay]]*4</f>
        <v>4.4800000000000004</v>
      </c>
      <c r="G1357" s="2">
        <f>Table3[[#This Row],[FwdDiv]]/Table3[[#This Row],[SharePrice]]</f>
        <v>3.9790389910293988E-2</v>
      </c>
    </row>
    <row r="1358" spans="2:7" x14ac:dyDescent="0.2">
      <c r="B1358" s="35">
        <v>43153</v>
      </c>
      <c r="C1358">
        <v>109.89</v>
      </c>
      <c r="E1358">
        <v>1.1200000000000001</v>
      </c>
      <c r="F1358">
        <f>Table3[[#This Row],[DivPay]]*4</f>
        <v>4.4800000000000004</v>
      </c>
      <c r="G1358" s="2">
        <f>Table3[[#This Row],[FwdDiv]]/Table3[[#This Row],[SharePrice]]</f>
        <v>4.0768040768040768E-2</v>
      </c>
    </row>
    <row r="1359" spans="2:7" x14ac:dyDescent="0.2">
      <c r="B1359" s="35">
        <v>43152</v>
      </c>
      <c r="C1359">
        <v>109.06</v>
      </c>
      <c r="E1359">
        <v>1.1200000000000001</v>
      </c>
      <c r="F1359">
        <f>Table3[[#This Row],[DivPay]]*4</f>
        <v>4.4800000000000004</v>
      </c>
      <c r="G1359" s="2">
        <f>Table3[[#This Row],[FwdDiv]]/Table3[[#This Row],[SharePrice]]</f>
        <v>4.1078305519897308E-2</v>
      </c>
    </row>
    <row r="1360" spans="2:7" x14ac:dyDescent="0.2">
      <c r="B1360" s="35">
        <v>43151</v>
      </c>
      <c r="C1360">
        <v>110.98</v>
      </c>
      <c r="E1360">
        <v>1.1200000000000001</v>
      </c>
      <c r="F1360">
        <f>Table3[[#This Row],[DivPay]]*4</f>
        <v>4.4800000000000004</v>
      </c>
      <c r="G1360" s="2">
        <f>Table3[[#This Row],[FwdDiv]]/Table3[[#This Row],[SharePrice]]</f>
        <v>4.0367633807893315E-2</v>
      </c>
    </row>
    <row r="1361" spans="2:7" x14ac:dyDescent="0.2">
      <c r="B1361" s="35">
        <v>43147</v>
      </c>
      <c r="C1361">
        <v>112.14</v>
      </c>
      <c r="E1361">
        <v>1.1200000000000001</v>
      </c>
      <c r="F1361">
        <f>Table3[[#This Row],[DivPay]]*4</f>
        <v>4.4800000000000004</v>
      </c>
      <c r="G1361" s="2">
        <f>Table3[[#This Row],[FwdDiv]]/Table3[[#This Row],[SharePrice]]</f>
        <v>3.9950062421972535E-2</v>
      </c>
    </row>
    <row r="1362" spans="2:7" x14ac:dyDescent="0.2">
      <c r="B1362" s="35">
        <v>43146</v>
      </c>
      <c r="C1362">
        <v>112.53</v>
      </c>
      <c r="D1362">
        <v>1.1200000000000001</v>
      </c>
      <c r="E1362">
        <v>1.1200000000000001</v>
      </c>
      <c r="F1362">
        <f>Table3[[#This Row],[DivPay]]*4</f>
        <v>4.4800000000000004</v>
      </c>
      <c r="G1362" s="2">
        <f>Table3[[#This Row],[FwdDiv]]/Table3[[#This Row],[SharePrice]]</f>
        <v>3.9811605794010489E-2</v>
      </c>
    </row>
    <row r="1363" spans="2:7" x14ac:dyDescent="0.2">
      <c r="B1363" s="35">
        <v>43145</v>
      </c>
      <c r="C1363">
        <v>113.63</v>
      </c>
      <c r="E1363">
        <v>1.08</v>
      </c>
      <c r="F1363">
        <f>Table3[[#This Row],[DivPay]]*4</f>
        <v>4.32</v>
      </c>
      <c r="G1363" s="2">
        <f>Table3[[#This Row],[FwdDiv]]/Table3[[#This Row],[SharePrice]]</f>
        <v>3.8018129015224854E-2</v>
      </c>
    </row>
    <row r="1364" spans="2:7" x14ac:dyDescent="0.2">
      <c r="B1364" s="35">
        <v>43144</v>
      </c>
      <c r="C1364">
        <v>113.29</v>
      </c>
      <c r="E1364">
        <v>1.08</v>
      </c>
      <c r="F1364">
        <f>Table3[[#This Row],[DivPay]]*4</f>
        <v>4.32</v>
      </c>
      <c r="G1364" s="2">
        <f>Table3[[#This Row],[FwdDiv]]/Table3[[#This Row],[SharePrice]]</f>
        <v>3.8132227027981289E-2</v>
      </c>
    </row>
    <row r="1365" spans="2:7" x14ac:dyDescent="0.2">
      <c r="B1365" s="35">
        <v>43143</v>
      </c>
      <c r="C1365">
        <v>113.98</v>
      </c>
      <c r="E1365">
        <v>1.08</v>
      </c>
      <c r="F1365">
        <f>Table3[[#This Row],[DivPay]]*4</f>
        <v>4.32</v>
      </c>
      <c r="G1365" s="2">
        <f>Table3[[#This Row],[FwdDiv]]/Table3[[#This Row],[SharePrice]]</f>
        <v>3.7901386208106687E-2</v>
      </c>
    </row>
    <row r="1366" spans="2:7" x14ac:dyDescent="0.2">
      <c r="B1366" s="35">
        <v>43140</v>
      </c>
      <c r="C1366">
        <v>113.5</v>
      </c>
      <c r="E1366">
        <v>1.08</v>
      </c>
      <c r="F1366">
        <f>Table3[[#This Row],[DivPay]]*4</f>
        <v>4.32</v>
      </c>
      <c r="G1366" s="2">
        <f>Table3[[#This Row],[FwdDiv]]/Table3[[#This Row],[SharePrice]]</f>
        <v>3.8061674008810574E-2</v>
      </c>
    </row>
    <row r="1367" spans="2:7" x14ac:dyDescent="0.2">
      <c r="B1367" s="35">
        <v>43139</v>
      </c>
      <c r="C1367">
        <v>112.3</v>
      </c>
      <c r="E1367">
        <v>1.08</v>
      </c>
      <c r="F1367">
        <f>Table3[[#This Row],[DivPay]]*4</f>
        <v>4.32</v>
      </c>
      <c r="G1367" s="2">
        <f>Table3[[#This Row],[FwdDiv]]/Table3[[#This Row],[SharePrice]]</f>
        <v>3.8468388245770264E-2</v>
      </c>
    </row>
    <row r="1368" spans="2:7" x14ac:dyDescent="0.2">
      <c r="B1368" s="35">
        <v>43138</v>
      </c>
      <c r="C1368">
        <v>115.29</v>
      </c>
      <c r="E1368">
        <v>1.08</v>
      </c>
      <c r="F1368">
        <f>Table3[[#This Row],[DivPay]]*4</f>
        <v>4.32</v>
      </c>
      <c r="G1368" s="2">
        <f>Table3[[#This Row],[FwdDiv]]/Table3[[#This Row],[SharePrice]]</f>
        <v>3.7470725995316159E-2</v>
      </c>
    </row>
    <row r="1369" spans="2:7" x14ac:dyDescent="0.2">
      <c r="B1369" s="35">
        <v>43137</v>
      </c>
      <c r="C1369">
        <v>117.18</v>
      </c>
      <c r="E1369">
        <v>1.08</v>
      </c>
      <c r="F1369">
        <f>Table3[[#This Row],[DivPay]]*4</f>
        <v>4.32</v>
      </c>
      <c r="G1369" s="2">
        <f>Table3[[#This Row],[FwdDiv]]/Table3[[#This Row],[SharePrice]]</f>
        <v>3.6866359447004608E-2</v>
      </c>
    </row>
    <row r="1370" spans="2:7" x14ac:dyDescent="0.2">
      <c r="B1370" s="35">
        <v>43136</v>
      </c>
      <c r="C1370">
        <v>112.62</v>
      </c>
      <c r="E1370">
        <v>1.08</v>
      </c>
      <c r="F1370">
        <f>Table3[[#This Row],[DivPay]]*4</f>
        <v>4.32</v>
      </c>
      <c r="G1370" s="2">
        <f>Table3[[#This Row],[FwdDiv]]/Table3[[#This Row],[SharePrice]]</f>
        <v>3.8359083644112946E-2</v>
      </c>
    </row>
    <row r="1371" spans="2:7" x14ac:dyDescent="0.2">
      <c r="B1371" s="35">
        <v>43133</v>
      </c>
      <c r="C1371">
        <v>118.58</v>
      </c>
      <c r="E1371">
        <v>1.08</v>
      </c>
      <c r="F1371">
        <f>Table3[[#This Row],[DivPay]]*4</f>
        <v>4.32</v>
      </c>
      <c r="G1371" s="2">
        <f>Table3[[#This Row],[FwdDiv]]/Table3[[#This Row],[SharePrice]]</f>
        <v>3.6431101366166306E-2</v>
      </c>
    </row>
    <row r="1372" spans="2:7" x14ac:dyDescent="0.2">
      <c r="B1372" s="35">
        <v>43132</v>
      </c>
      <c r="C1372">
        <v>125.57</v>
      </c>
      <c r="E1372">
        <v>1.08</v>
      </c>
      <c r="F1372">
        <f>Table3[[#This Row],[DivPay]]*4</f>
        <v>4.32</v>
      </c>
      <c r="G1372" s="2">
        <f>Table3[[#This Row],[FwdDiv]]/Table3[[#This Row],[SharePrice]]</f>
        <v>3.4403121764752735E-2</v>
      </c>
    </row>
    <row r="1373" spans="2:7" x14ac:dyDescent="0.2">
      <c r="B1373" s="35">
        <v>43131</v>
      </c>
      <c r="C1373">
        <v>125.35</v>
      </c>
      <c r="E1373">
        <v>1.08</v>
      </c>
      <c r="F1373">
        <f>Table3[[#This Row],[DivPay]]*4</f>
        <v>4.32</v>
      </c>
      <c r="G1373" s="2">
        <f>Table3[[#This Row],[FwdDiv]]/Table3[[#This Row],[SharePrice]]</f>
        <v>3.4463502193857201E-2</v>
      </c>
    </row>
    <row r="1374" spans="2:7" x14ac:dyDescent="0.2">
      <c r="B1374" s="35">
        <v>43130</v>
      </c>
      <c r="C1374">
        <v>125.23</v>
      </c>
      <c r="E1374">
        <v>1.08</v>
      </c>
      <c r="F1374">
        <f>Table3[[#This Row],[DivPay]]*4</f>
        <v>4.32</v>
      </c>
      <c r="G1374" s="2">
        <f>Table3[[#This Row],[FwdDiv]]/Table3[[#This Row],[SharePrice]]</f>
        <v>3.4496526391439755E-2</v>
      </c>
    </row>
    <row r="1375" spans="2:7" x14ac:dyDescent="0.2">
      <c r="B1375" s="35">
        <v>43129</v>
      </c>
      <c r="C1375">
        <v>128.47999999999999</v>
      </c>
      <c r="E1375">
        <v>1.08</v>
      </c>
      <c r="F1375">
        <f>Table3[[#This Row],[DivPay]]*4</f>
        <v>4.32</v>
      </c>
      <c r="G1375" s="2">
        <f>Table3[[#This Row],[FwdDiv]]/Table3[[#This Row],[SharePrice]]</f>
        <v>3.3623910336239106E-2</v>
      </c>
    </row>
    <row r="1376" spans="2:7" x14ac:dyDescent="0.2">
      <c r="B1376" s="35">
        <v>43126</v>
      </c>
      <c r="C1376">
        <v>131.19</v>
      </c>
      <c r="E1376">
        <v>1.08</v>
      </c>
      <c r="F1376">
        <f>Table3[[#This Row],[DivPay]]*4</f>
        <v>4.32</v>
      </c>
      <c r="G1376" s="2">
        <f>Table3[[#This Row],[FwdDiv]]/Table3[[#This Row],[SharePrice]]</f>
        <v>3.2929339126457811E-2</v>
      </c>
    </row>
    <row r="1377" spans="2:7" x14ac:dyDescent="0.2">
      <c r="B1377" s="35">
        <v>43125</v>
      </c>
      <c r="C1377">
        <v>130.65</v>
      </c>
      <c r="E1377">
        <v>1.08</v>
      </c>
      <c r="F1377">
        <f>Table3[[#This Row],[DivPay]]*4</f>
        <v>4.32</v>
      </c>
      <c r="G1377" s="2">
        <f>Table3[[#This Row],[FwdDiv]]/Table3[[#This Row],[SharePrice]]</f>
        <v>3.30654420206659E-2</v>
      </c>
    </row>
    <row r="1378" spans="2:7" x14ac:dyDescent="0.2">
      <c r="B1378" s="35">
        <v>43124</v>
      </c>
      <c r="C1378">
        <v>131.38999999999999</v>
      </c>
      <c r="E1378">
        <v>1.08</v>
      </c>
      <c r="F1378">
        <f>Table3[[#This Row],[DivPay]]*4</f>
        <v>4.32</v>
      </c>
      <c r="G1378" s="2">
        <f>Table3[[#This Row],[FwdDiv]]/Table3[[#This Row],[SharePrice]]</f>
        <v>3.2879214552096817E-2</v>
      </c>
    </row>
    <row r="1379" spans="2:7" x14ac:dyDescent="0.2">
      <c r="B1379" s="35">
        <v>43123</v>
      </c>
      <c r="C1379">
        <v>131.02000000000001</v>
      </c>
      <c r="E1379">
        <v>1.08</v>
      </c>
      <c r="F1379">
        <f>Table3[[#This Row],[DivPay]]*4</f>
        <v>4.32</v>
      </c>
      <c r="G1379" s="2">
        <f>Table3[[#This Row],[FwdDiv]]/Table3[[#This Row],[SharePrice]]</f>
        <v>3.2972065333536867E-2</v>
      </c>
    </row>
    <row r="1380" spans="2:7" x14ac:dyDescent="0.2">
      <c r="B1380" s="35">
        <v>43122</v>
      </c>
      <c r="C1380">
        <v>132.56</v>
      </c>
      <c r="E1380">
        <v>1.08</v>
      </c>
      <c r="F1380">
        <f>Table3[[#This Row],[DivPay]]*4</f>
        <v>4.32</v>
      </c>
      <c r="G1380" s="2">
        <f>Table3[[#This Row],[FwdDiv]]/Table3[[#This Row],[SharePrice]]</f>
        <v>3.2589016294508145E-2</v>
      </c>
    </row>
    <row r="1381" spans="2:7" x14ac:dyDescent="0.2">
      <c r="B1381" s="35">
        <v>43119</v>
      </c>
      <c r="C1381">
        <v>131.30000000000001</v>
      </c>
      <c r="E1381">
        <v>1.08</v>
      </c>
      <c r="F1381">
        <f>Table3[[#This Row],[DivPay]]*4</f>
        <v>4.32</v>
      </c>
      <c r="G1381" s="2">
        <f>Table3[[#This Row],[FwdDiv]]/Table3[[#This Row],[SharePrice]]</f>
        <v>3.2901751713632903E-2</v>
      </c>
    </row>
    <row r="1382" spans="2:7" x14ac:dyDescent="0.2">
      <c r="B1382" s="35">
        <v>43118</v>
      </c>
      <c r="C1382">
        <v>131.59</v>
      </c>
      <c r="E1382">
        <v>1.08</v>
      </c>
      <c r="F1382">
        <f>Table3[[#This Row],[DivPay]]*4</f>
        <v>4.32</v>
      </c>
      <c r="G1382" s="2">
        <f>Table3[[#This Row],[FwdDiv]]/Table3[[#This Row],[SharePrice]]</f>
        <v>3.2829242343643136E-2</v>
      </c>
    </row>
    <row r="1383" spans="2:7" x14ac:dyDescent="0.2">
      <c r="B1383" s="35">
        <v>43117</v>
      </c>
      <c r="C1383">
        <v>132.36000000000001</v>
      </c>
      <c r="E1383">
        <v>1.08</v>
      </c>
      <c r="F1383">
        <f>Table3[[#This Row],[DivPay]]*4</f>
        <v>4.32</v>
      </c>
      <c r="G1383" s="2">
        <f>Table3[[#This Row],[FwdDiv]]/Table3[[#This Row],[SharePrice]]</f>
        <v>3.2638259292837715E-2</v>
      </c>
    </row>
    <row r="1384" spans="2:7" x14ac:dyDescent="0.2">
      <c r="B1384" s="35">
        <v>43116</v>
      </c>
      <c r="C1384">
        <v>132.01</v>
      </c>
      <c r="E1384">
        <v>1.08</v>
      </c>
      <c r="F1384">
        <f>Table3[[#This Row],[DivPay]]*4</f>
        <v>4.32</v>
      </c>
      <c r="G1384" s="2">
        <f>Table3[[#This Row],[FwdDiv]]/Table3[[#This Row],[SharePrice]]</f>
        <v>3.2724793576244228E-2</v>
      </c>
    </row>
    <row r="1385" spans="2:7" x14ac:dyDescent="0.2">
      <c r="B1385" s="35">
        <v>43112</v>
      </c>
      <c r="C1385">
        <v>133.6</v>
      </c>
      <c r="E1385">
        <v>1.08</v>
      </c>
      <c r="F1385">
        <f>Table3[[#This Row],[DivPay]]*4</f>
        <v>4.32</v>
      </c>
      <c r="G1385" s="2">
        <f>Table3[[#This Row],[FwdDiv]]/Table3[[#This Row],[SharePrice]]</f>
        <v>3.2335329341317366E-2</v>
      </c>
    </row>
    <row r="1386" spans="2:7" x14ac:dyDescent="0.2">
      <c r="B1386" s="35">
        <v>43111</v>
      </c>
      <c r="C1386">
        <v>132.57</v>
      </c>
      <c r="E1386">
        <v>1.08</v>
      </c>
      <c r="F1386">
        <f>Table3[[#This Row],[DivPay]]*4</f>
        <v>4.32</v>
      </c>
      <c r="G1386" s="2">
        <f>Table3[[#This Row],[FwdDiv]]/Table3[[#This Row],[SharePrice]]</f>
        <v>3.2586558044806521E-2</v>
      </c>
    </row>
    <row r="1387" spans="2:7" x14ac:dyDescent="0.2">
      <c r="B1387" s="35">
        <v>43110</v>
      </c>
      <c r="C1387">
        <v>128.66</v>
      </c>
      <c r="E1387">
        <v>1.08</v>
      </c>
      <c r="F1387">
        <f>Table3[[#This Row],[DivPay]]*4</f>
        <v>4.32</v>
      </c>
      <c r="G1387" s="2">
        <f>Table3[[#This Row],[FwdDiv]]/Table3[[#This Row],[SharePrice]]</f>
        <v>3.3576869267837713E-2</v>
      </c>
    </row>
    <row r="1388" spans="2:7" x14ac:dyDescent="0.2">
      <c r="B1388" s="35">
        <v>43109</v>
      </c>
      <c r="C1388">
        <v>127.84</v>
      </c>
      <c r="E1388">
        <v>1.08</v>
      </c>
      <c r="F1388">
        <f>Table3[[#This Row],[DivPay]]*4</f>
        <v>4.32</v>
      </c>
      <c r="G1388" s="2">
        <f>Table3[[#This Row],[FwdDiv]]/Table3[[#This Row],[SharePrice]]</f>
        <v>3.3792240300375469E-2</v>
      </c>
    </row>
    <row r="1389" spans="2:7" x14ac:dyDescent="0.2">
      <c r="B1389" s="35">
        <v>43108</v>
      </c>
      <c r="C1389">
        <v>128.53</v>
      </c>
      <c r="E1389">
        <v>1.08</v>
      </c>
      <c r="F1389">
        <f>Table3[[#This Row],[DivPay]]*4</f>
        <v>4.32</v>
      </c>
      <c r="G1389" s="2">
        <f>Table3[[#This Row],[FwdDiv]]/Table3[[#This Row],[SharePrice]]</f>
        <v>3.3610830156383727E-2</v>
      </c>
    </row>
    <row r="1390" spans="2:7" x14ac:dyDescent="0.2">
      <c r="B1390" s="35">
        <v>43105</v>
      </c>
      <c r="C1390">
        <v>127.9</v>
      </c>
      <c r="E1390">
        <v>1.08</v>
      </c>
      <c r="F1390">
        <f>Table3[[#This Row],[DivPay]]*4</f>
        <v>4.32</v>
      </c>
      <c r="G1390" s="2">
        <f>Table3[[#This Row],[FwdDiv]]/Table3[[#This Row],[SharePrice]]</f>
        <v>3.377638780297107E-2</v>
      </c>
    </row>
    <row r="1391" spans="2:7" x14ac:dyDescent="0.2">
      <c r="B1391" s="35">
        <v>43104</v>
      </c>
      <c r="C1391">
        <v>128.11000000000001</v>
      </c>
      <c r="E1391">
        <v>1.08</v>
      </c>
      <c r="F1391">
        <f>Table3[[#This Row],[DivPay]]*4</f>
        <v>4.32</v>
      </c>
      <c r="G1391" s="2">
        <f>Table3[[#This Row],[FwdDiv]]/Table3[[#This Row],[SharePrice]]</f>
        <v>3.3721020997580203E-2</v>
      </c>
    </row>
    <row r="1392" spans="2:7" x14ac:dyDescent="0.2">
      <c r="B1392" s="35">
        <v>43103</v>
      </c>
      <c r="C1392">
        <v>128.51</v>
      </c>
      <c r="E1392">
        <v>1.08</v>
      </c>
      <c r="F1392">
        <f>Table3[[#This Row],[DivPay]]*4</f>
        <v>4.32</v>
      </c>
      <c r="G1392" s="2">
        <f>Table3[[#This Row],[FwdDiv]]/Table3[[#This Row],[SharePrice]]</f>
        <v>3.3616061006925532E-2</v>
      </c>
    </row>
    <row r="1393" spans="2:7" x14ac:dyDescent="0.2">
      <c r="B1393" s="35">
        <v>43102</v>
      </c>
      <c r="C1393">
        <v>127.58</v>
      </c>
      <c r="E1393">
        <v>1.08</v>
      </c>
      <c r="F1393">
        <f>Table3[[#This Row],[DivPay]]*4</f>
        <v>4.32</v>
      </c>
      <c r="G1393" s="2">
        <f>Table3[[#This Row],[FwdDiv]]/Table3[[#This Row],[SharePrice]]</f>
        <v>3.3861106756544919E-2</v>
      </c>
    </row>
    <row r="1394" spans="2:7" x14ac:dyDescent="0.2">
      <c r="B1394" s="35">
        <v>43098</v>
      </c>
      <c r="C1394">
        <v>125.19</v>
      </c>
      <c r="E1394">
        <v>1.08</v>
      </c>
      <c r="F1394">
        <f>Table3[[#This Row],[DivPay]]*4</f>
        <v>4.32</v>
      </c>
      <c r="G1394" s="2">
        <f>Table3[[#This Row],[FwdDiv]]/Table3[[#This Row],[SharePrice]]</f>
        <v>3.450754852624012E-2</v>
      </c>
    </row>
    <row r="1395" spans="2:7" x14ac:dyDescent="0.2">
      <c r="B1395" s="35">
        <v>43097</v>
      </c>
      <c r="C1395">
        <v>125.58</v>
      </c>
      <c r="E1395">
        <v>1.08</v>
      </c>
      <c r="F1395">
        <f>Table3[[#This Row],[DivPay]]*4</f>
        <v>4.32</v>
      </c>
      <c r="G1395" s="2">
        <f>Table3[[#This Row],[FwdDiv]]/Table3[[#This Row],[SharePrice]]</f>
        <v>3.4400382226469184E-2</v>
      </c>
    </row>
    <row r="1396" spans="2:7" x14ac:dyDescent="0.2">
      <c r="B1396" s="35">
        <v>43096</v>
      </c>
      <c r="C1396">
        <v>125.55</v>
      </c>
      <c r="E1396">
        <v>1.08</v>
      </c>
      <c r="F1396">
        <f>Table3[[#This Row],[DivPay]]*4</f>
        <v>4.32</v>
      </c>
      <c r="G1396" s="2">
        <f>Table3[[#This Row],[FwdDiv]]/Table3[[#This Row],[SharePrice]]</f>
        <v>3.4408602150537634E-2</v>
      </c>
    </row>
    <row r="1397" spans="2:7" x14ac:dyDescent="0.2">
      <c r="B1397" s="35">
        <v>43095</v>
      </c>
      <c r="C1397">
        <v>125.98</v>
      </c>
      <c r="E1397">
        <v>1.08</v>
      </c>
      <c r="F1397">
        <f>Table3[[#This Row],[DivPay]]*4</f>
        <v>4.32</v>
      </c>
      <c r="G1397" s="2">
        <f>Table3[[#This Row],[FwdDiv]]/Table3[[#This Row],[SharePrice]]</f>
        <v>3.4291157326559775E-2</v>
      </c>
    </row>
    <row r="1398" spans="2:7" x14ac:dyDescent="0.2">
      <c r="B1398" s="35">
        <v>43091</v>
      </c>
      <c r="C1398">
        <v>124.98</v>
      </c>
      <c r="E1398">
        <v>1.08</v>
      </c>
      <c r="F1398">
        <f>Table3[[#This Row],[DivPay]]*4</f>
        <v>4.32</v>
      </c>
      <c r="G1398" s="2">
        <f>Table3[[#This Row],[FwdDiv]]/Table3[[#This Row],[SharePrice]]</f>
        <v>3.456553048487758E-2</v>
      </c>
    </row>
    <row r="1399" spans="2:7" x14ac:dyDescent="0.2">
      <c r="B1399" s="35">
        <v>43090</v>
      </c>
      <c r="C1399">
        <v>124.82</v>
      </c>
      <c r="E1399">
        <v>1.08</v>
      </c>
      <c r="F1399">
        <f>Table3[[#This Row],[DivPay]]*4</f>
        <v>4.32</v>
      </c>
      <c r="G1399" s="2">
        <f>Table3[[#This Row],[FwdDiv]]/Table3[[#This Row],[SharePrice]]</f>
        <v>3.4609838166960429E-2</v>
      </c>
    </row>
    <row r="1400" spans="2:7" x14ac:dyDescent="0.2">
      <c r="B1400" s="35">
        <v>43089</v>
      </c>
      <c r="C1400">
        <v>120.89</v>
      </c>
      <c r="E1400">
        <v>1.08</v>
      </c>
      <c r="F1400">
        <f>Table3[[#This Row],[DivPay]]*4</f>
        <v>4.32</v>
      </c>
      <c r="G1400" s="2">
        <f>Table3[[#This Row],[FwdDiv]]/Table3[[#This Row],[SharePrice]]</f>
        <v>3.5734965671271407E-2</v>
      </c>
    </row>
    <row r="1401" spans="2:7" x14ac:dyDescent="0.2">
      <c r="B1401" s="35">
        <v>43088</v>
      </c>
      <c r="C1401">
        <v>119.84</v>
      </c>
      <c r="E1401">
        <v>1.08</v>
      </c>
      <c r="F1401">
        <f>Table3[[#This Row],[DivPay]]*4</f>
        <v>4.32</v>
      </c>
      <c r="G1401" s="2">
        <f>Table3[[#This Row],[FwdDiv]]/Table3[[#This Row],[SharePrice]]</f>
        <v>3.6048064085447265E-2</v>
      </c>
    </row>
    <row r="1402" spans="2:7" x14ac:dyDescent="0.2">
      <c r="B1402" s="35">
        <v>43087</v>
      </c>
      <c r="C1402">
        <v>119.7</v>
      </c>
      <c r="E1402">
        <v>1.08</v>
      </c>
      <c r="F1402">
        <f>Table3[[#This Row],[DivPay]]*4</f>
        <v>4.32</v>
      </c>
      <c r="G1402" s="2">
        <f>Table3[[#This Row],[FwdDiv]]/Table3[[#This Row],[SharePrice]]</f>
        <v>3.6090225563909777E-2</v>
      </c>
    </row>
    <row r="1403" spans="2:7" x14ac:dyDescent="0.2">
      <c r="B1403" s="35">
        <v>43084</v>
      </c>
      <c r="C1403">
        <v>119.73</v>
      </c>
      <c r="E1403">
        <v>1.08</v>
      </c>
      <c r="F1403">
        <f>Table3[[#This Row],[DivPay]]*4</f>
        <v>4.32</v>
      </c>
      <c r="G1403" s="2">
        <f>Table3[[#This Row],[FwdDiv]]/Table3[[#This Row],[SharePrice]]</f>
        <v>3.608118266098722E-2</v>
      </c>
    </row>
    <row r="1404" spans="2:7" x14ac:dyDescent="0.2">
      <c r="B1404" s="35">
        <v>43083</v>
      </c>
      <c r="C1404">
        <v>119.53</v>
      </c>
      <c r="E1404">
        <v>1.08</v>
      </c>
      <c r="F1404">
        <f>Table3[[#This Row],[DivPay]]*4</f>
        <v>4.32</v>
      </c>
      <c r="G1404" s="2">
        <f>Table3[[#This Row],[FwdDiv]]/Table3[[#This Row],[SharePrice]]</f>
        <v>3.6141554421484146E-2</v>
      </c>
    </row>
    <row r="1405" spans="2:7" x14ac:dyDescent="0.2">
      <c r="B1405" s="35">
        <v>43082</v>
      </c>
      <c r="C1405">
        <v>119.93</v>
      </c>
      <c r="E1405">
        <v>1.08</v>
      </c>
      <c r="F1405">
        <f>Table3[[#This Row],[DivPay]]*4</f>
        <v>4.32</v>
      </c>
      <c r="G1405" s="2">
        <f>Table3[[#This Row],[FwdDiv]]/Table3[[#This Row],[SharePrice]]</f>
        <v>3.6021012257150008E-2</v>
      </c>
    </row>
    <row r="1406" spans="2:7" x14ac:dyDescent="0.2">
      <c r="B1406" s="35">
        <v>43081</v>
      </c>
      <c r="C1406">
        <v>119.68</v>
      </c>
      <c r="E1406">
        <v>1.08</v>
      </c>
      <c r="F1406">
        <f>Table3[[#This Row],[DivPay]]*4</f>
        <v>4.32</v>
      </c>
      <c r="G1406" s="2">
        <f>Table3[[#This Row],[FwdDiv]]/Table3[[#This Row],[SharePrice]]</f>
        <v>3.6096256684491977E-2</v>
      </c>
    </row>
    <row r="1407" spans="2:7" x14ac:dyDescent="0.2">
      <c r="B1407" s="35">
        <v>43080</v>
      </c>
      <c r="C1407">
        <v>120.42</v>
      </c>
      <c r="E1407">
        <v>1.08</v>
      </c>
      <c r="F1407">
        <f>Table3[[#This Row],[DivPay]]*4</f>
        <v>4.32</v>
      </c>
      <c r="G1407" s="2">
        <f>Table3[[#This Row],[FwdDiv]]/Table3[[#This Row],[SharePrice]]</f>
        <v>3.5874439461883408E-2</v>
      </c>
    </row>
    <row r="1408" spans="2:7" x14ac:dyDescent="0.2">
      <c r="B1408" s="35">
        <v>43077</v>
      </c>
      <c r="C1408">
        <v>119.92</v>
      </c>
      <c r="E1408">
        <v>1.08</v>
      </c>
      <c r="F1408">
        <f>Table3[[#This Row],[DivPay]]*4</f>
        <v>4.32</v>
      </c>
      <c r="G1408" s="2">
        <f>Table3[[#This Row],[FwdDiv]]/Table3[[#This Row],[SharePrice]]</f>
        <v>3.6024016010673787E-2</v>
      </c>
    </row>
    <row r="1409" spans="2:7" x14ac:dyDescent="0.2">
      <c r="B1409" s="35">
        <v>43076</v>
      </c>
      <c r="C1409">
        <v>119.63</v>
      </c>
      <c r="E1409">
        <v>1.08</v>
      </c>
      <c r="F1409">
        <f>Table3[[#This Row],[DivPay]]*4</f>
        <v>4.32</v>
      </c>
      <c r="G1409" s="2">
        <f>Table3[[#This Row],[FwdDiv]]/Table3[[#This Row],[SharePrice]]</f>
        <v>3.6111343308534653E-2</v>
      </c>
    </row>
    <row r="1410" spans="2:7" x14ac:dyDescent="0.2">
      <c r="B1410" s="35">
        <v>43075</v>
      </c>
      <c r="C1410">
        <v>119.61</v>
      </c>
      <c r="E1410">
        <v>1.08</v>
      </c>
      <c r="F1410">
        <f>Table3[[#This Row],[DivPay]]*4</f>
        <v>4.32</v>
      </c>
      <c r="G1410" s="2">
        <f>Table3[[#This Row],[FwdDiv]]/Table3[[#This Row],[SharePrice]]</f>
        <v>3.611738148984199E-2</v>
      </c>
    </row>
    <row r="1411" spans="2:7" x14ac:dyDescent="0.2">
      <c r="B1411" s="35">
        <v>43074</v>
      </c>
      <c r="C1411">
        <v>120.39</v>
      </c>
      <c r="E1411">
        <v>1.08</v>
      </c>
      <c r="F1411">
        <f>Table3[[#This Row],[DivPay]]*4</f>
        <v>4.32</v>
      </c>
      <c r="G1411" s="2">
        <f>Table3[[#This Row],[FwdDiv]]/Table3[[#This Row],[SharePrice]]</f>
        <v>3.5883379018190879E-2</v>
      </c>
    </row>
    <row r="1412" spans="2:7" x14ac:dyDescent="0.2">
      <c r="B1412" s="35">
        <v>43073</v>
      </c>
      <c r="C1412">
        <v>120.84</v>
      </c>
      <c r="E1412">
        <v>1.08</v>
      </c>
      <c r="F1412">
        <f>Table3[[#This Row],[DivPay]]*4</f>
        <v>4.32</v>
      </c>
      <c r="G1412" s="2">
        <f>Table3[[#This Row],[FwdDiv]]/Table3[[#This Row],[SharePrice]]</f>
        <v>3.5749751737835157E-2</v>
      </c>
    </row>
    <row r="1413" spans="2:7" x14ac:dyDescent="0.2">
      <c r="B1413" s="35">
        <v>43070</v>
      </c>
      <c r="C1413">
        <v>119.51</v>
      </c>
      <c r="E1413">
        <v>1.08</v>
      </c>
      <c r="F1413">
        <f>Table3[[#This Row],[DivPay]]*4</f>
        <v>4.32</v>
      </c>
      <c r="G1413" s="2">
        <f>Table3[[#This Row],[FwdDiv]]/Table3[[#This Row],[SharePrice]]</f>
        <v>3.6147602711070204E-2</v>
      </c>
    </row>
    <row r="1414" spans="2:7" x14ac:dyDescent="0.2">
      <c r="B1414" s="35">
        <v>43068</v>
      </c>
      <c r="C1414">
        <v>117.18</v>
      </c>
      <c r="E1414">
        <v>1.08</v>
      </c>
      <c r="F1414">
        <f>Table3[[#This Row],[DivPay]]*4</f>
        <v>4.32</v>
      </c>
      <c r="G1414" s="2">
        <f>Table3[[#This Row],[FwdDiv]]/Table3[[#This Row],[SharePrice]]</f>
        <v>3.6866359447004608E-2</v>
      </c>
    </row>
    <row r="1415" spans="2:7" x14ac:dyDescent="0.2">
      <c r="B1415" s="35">
        <v>43067</v>
      </c>
      <c r="C1415">
        <v>116.45</v>
      </c>
      <c r="E1415">
        <v>1.08</v>
      </c>
      <c r="F1415">
        <f>Table3[[#This Row],[DivPay]]*4</f>
        <v>4.32</v>
      </c>
      <c r="G1415" s="2">
        <f>Table3[[#This Row],[FwdDiv]]/Table3[[#This Row],[SharePrice]]</f>
        <v>3.7097466723915846E-2</v>
      </c>
    </row>
    <row r="1416" spans="2:7" x14ac:dyDescent="0.2">
      <c r="B1416" s="35">
        <v>43066</v>
      </c>
      <c r="C1416">
        <v>115.59</v>
      </c>
      <c r="E1416">
        <v>1.08</v>
      </c>
      <c r="F1416">
        <f>Table3[[#This Row],[DivPay]]*4</f>
        <v>4.32</v>
      </c>
      <c r="G1416" s="2">
        <f>Table3[[#This Row],[FwdDiv]]/Table3[[#This Row],[SharePrice]]</f>
        <v>3.7373475214118872E-2</v>
      </c>
    </row>
    <row r="1417" spans="2:7" x14ac:dyDescent="0.2">
      <c r="B1417" s="35">
        <v>43063</v>
      </c>
      <c r="C1417">
        <v>116.51</v>
      </c>
      <c r="E1417">
        <v>1.08</v>
      </c>
      <c r="F1417">
        <f>Table3[[#This Row],[DivPay]]*4</f>
        <v>4.32</v>
      </c>
      <c r="G1417" s="2">
        <f>Table3[[#This Row],[FwdDiv]]/Table3[[#This Row],[SharePrice]]</f>
        <v>3.7078362372328554E-2</v>
      </c>
    </row>
    <row r="1418" spans="2:7" x14ac:dyDescent="0.2">
      <c r="B1418" s="35">
        <v>43061</v>
      </c>
      <c r="C1418">
        <v>115.91</v>
      </c>
      <c r="E1418">
        <v>1.08</v>
      </c>
      <c r="F1418">
        <f>Table3[[#This Row],[DivPay]]*4</f>
        <v>4.32</v>
      </c>
      <c r="G1418" s="2">
        <f>Table3[[#This Row],[FwdDiv]]/Table3[[#This Row],[SharePrice]]</f>
        <v>3.7270295919247694E-2</v>
      </c>
    </row>
    <row r="1419" spans="2:7" x14ac:dyDescent="0.2">
      <c r="B1419" s="35">
        <v>43060</v>
      </c>
      <c r="C1419">
        <v>115.17</v>
      </c>
      <c r="E1419">
        <v>1.08</v>
      </c>
      <c r="F1419">
        <f>Table3[[#This Row],[DivPay]]*4</f>
        <v>4.32</v>
      </c>
      <c r="G1419" s="2">
        <f>Table3[[#This Row],[FwdDiv]]/Table3[[#This Row],[SharePrice]]</f>
        <v>3.7509768168793957E-2</v>
      </c>
    </row>
    <row r="1420" spans="2:7" x14ac:dyDescent="0.2">
      <c r="B1420" s="35">
        <v>43059</v>
      </c>
      <c r="C1420">
        <v>114.72</v>
      </c>
      <c r="E1420">
        <v>1.08</v>
      </c>
      <c r="F1420">
        <f>Table3[[#This Row],[DivPay]]*4</f>
        <v>4.32</v>
      </c>
      <c r="G1420" s="2">
        <f>Table3[[#This Row],[FwdDiv]]/Table3[[#This Row],[SharePrice]]</f>
        <v>3.7656903765690378E-2</v>
      </c>
    </row>
    <row r="1421" spans="2:7" x14ac:dyDescent="0.2">
      <c r="B1421" s="35">
        <v>43056</v>
      </c>
      <c r="C1421">
        <v>114.71</v>
      </c>
      <c r="E1421">
        <v>1.08</v>
      </c>
      <c r="F1421">
        <f>Table3[[#This Row],[DivPay]]*4</f>
        <v>4.32</v>
      </c>
      <c r="G1421" s="2">
        <f>Table3[[#This Row],[FwdDiv]]/Table3[[#This Row],[SharePrice]]</f>
        <v>3.7660186557405634E-2</v>
      </c>
    </row>
    <row r="1422" spans="2:7" x14ac:dyDescent="0.2">
      <c r="B1422" s="35">
        <v>43055</v>
      </c>
      <c r="C1422">
        <v>114.57</v>
      </c>
      <c r="D1422">
        <v>1.08</v>
      </c>
      <c r="E1422">
        <v>1.08</v>
      </c>
      <c r="F1422">
        <f>Table3[[#This Row],[DivPay]]*4</f>
        <v>4.32</v>
      </c>
      <c r="G1422" s="2">
        <f>Table3[[#This Row],[FwdDiv]]/Table3[[#This Row],[SharePrice]]</f>
        <v>3.7706205813040065E-2</v>
      </c>
    </row>
    <row r="1423" spans="2:7" x14ac:dyDescent="0.2">
      <c r="B1423" s="35">
        <v>43054</v>
      </c>
      <c r="C1423">
        <v>116.45</v>
      </c>
      <c r="E1423">
        <v>1.08</v>
      </c>
      <c r="F1423">
        <f>Table3[[#This Row],[DivPay]]*4</f>
        <v>4.32</v>
      </c>
      <c r="G1423" s="2">
        <f>Table3[[#This Row],[FwdDiv]]/Table3[[#This Row],[SharePrice]]</f>
        <v>3.7097466723915846E-2</v>
      </c>
    </row>
    <row r="1424" spans="2:7" x14ac:dyDescent="0.2">
      <c r="B1424" s="35">
        <v>43053</v>
      </c>
      <c r="C1424">
        <v>116.92</v>
      </c>
      <c r="E1424">
        <v>1.08</v>
      </c>
      <c r="F1424">
        <f>Table3[[#This Row],[DivPay]]*4</f>
        <v>4.32</v>
      </c>
      <c r="G1424" s="2">
        <f>Table3[[#This Row],[FwdDiv]]/Table3[[#This Row],[SharePrice]]</f>
        <v>3.6948340745809105E-2</v>
      </c>
    </row>
    <row r="1425" spans="2:7" x14ac:dyDescent="0.2">
      <c r="B1425" s="35">
        <v>43052</v>
      </c>
      <c r="C1425">
        <v>117.23</v>
      </c>
      <c r="E1425">
        <v>1.08</v>
      </c>
      <c r="F1425">
        <f>Table3[[#This Row],[DivPay]]*4</f>
        <v>4.32</v>
      </c>
      <c r="G1425" s="2">
        <f>Table3[[#This Row],[FwdDiv]]/Table3[[#This Row],[SharePrice]]</f>
        <v>3.685063550285763E-2</v>
      </c>
    </row>
    <row r="1426" spans="2:7" x14ac:dyDescent="0.2">
      <c r="B1426" s="35">
        <v>43049</v>
      </c>
      <c r="C1426">
        <v>117.18</v>
      </c>
      <c r="E1426">
        <v>1.08</v>
      </c>
      <c r="F1426">
        <f>Table3[[#This Row],[DivPay]]*4</f>
        <v>4.32</v>
      </c>
      <c r="G1426" s="2">
        <f>Table3[[#This Row],[FwdDiv]]/Table3[[#This Row],[SharePrice]]</f>
        <v>3.6866359447004608E-2</v>
      </c>
    </row>
    <row r="1427" spans="2:7" x14ac:dyDescent="0.2">
      <c r="B1427" s="35">
        <v>43048</v>
      </c>
      <c r="C1427">
        <v>117.24</v>
      </c>
      <c r="E1427">
        <v>1.08</v>
      </c>
      <c r="F1427">
        <f>Table3[[#This Row],[DivPay]]*4</f>
        <v>4.32</v>
      </c>
      <c r="G1427" s="2">
        <f>Table3[[#This Row],[FwdDiv]]/Table3[[#This Row],[SharePrice]]</f>
        <v>3.6847492323439104E-2</v>
      </c>
    </row>
    <row r="1428" spans="2:7" x14ac:dyDescent="0.2">
      <c r="B1428" s="35">
        <v>43047</v>
      </c>
      <c r="C1428">
        <v>116.67</v>
      </c>
      <c r="E1428">
        <v>1.08</v>
      </c>
      <c r="F1428">
        <f>Table3[[#This Row],[DivPay]]*4</f>
        <v>4.32</v>
      </c>
      <c r="G1428" s="2">
        <f>Table3[[#This Row],[FwdDiv]]/Table3[[#This Row],[SharePrice]]</f>
        <v>3.7027513499614299E-2</v>
      </c>
    </row>
    <row r="1429" spans="2:7" x14ac:dyDescent="0.2">
      <c r="B1429" s="35">
        <v>43046</v>
      </c>
      <c r="C1429">
        <v>117.24</v>
      </c>
      <c r="E1429">
        <v>1.08</v>
      </c>
      <c r="F1429">
        <f>Table3[[#This Row],[DivPay]]*4</f>
        <v>4.32</v>
      </c>
      <c r="G1429" s="2">
        <f>Table3[[#This Row],[FwdDiv]]/Table3[[#This Row],[SharePrice]]</f>
        <v>3.6847492323439104E-2</v>
      </c>
    </row>
    <row r="1430" spans="2:7" x14ac:dyDescent="0.2">
      <c r="B1430" s="35">
        <v>43045</v>
      </c>
      <c r="C1430">
        <v>117.04</v>
      </c>
      <c r="E1430">
        <v>1.08</v>
      </c>
      <c r="F1430">
        <f>Table3[[#This Row],[DivPay]]*4</f>
        <v>4.32</v>
      </c>
      <c r="G1430" s="2">
        <f>Table3[[#This Row],[FwdDiv]]/Table3[[#This Row],[SharePrice]]</f>
        <v>3.6910457963089539E-2</v>
      </c>
    </row>
    <row r="1431" spans="2:7" x14ac:dyDescent="0.2">
      <c r="B1431" s="35">
        <v>43042</v>
      </c>
      <c r="C1431">
        <v>114.99</v>
      </c>
      <c r="E1431">
        <v>1.08</v>
      </c>
      <c r="F1431">
        <f>Table3[[#This Row],[DivPay]]*4</f>
        <v>4.32</v>
      </c>
      <c r="G1431" s="2">
        <f>Table3[[#This Row],[FwdDiv]]/Table3[[#This Row],[SharePrice]]</f>
        <v>3.7568484216018785E-2</v>
      </c>
    </row>
    <row r="1432" spans="2:7" x14ac:dyDescent="0.2">
      <c r="B1432" s="35">
        <v>43041</v>
      </c>
      <c r="C1432">
        <v>115.33</v>
      </c>
      <c r="E1432">
        <v>1.08</v>
      </c>
      <c r="F1432">
        <f>Table3[[#This Row],[DivPay]]*4</f>
        <v>4.32</v>
      </c>
      <c r="G1432" s="2">
        <f>Table3[[#This Row],[FwdDiv]]/Table3[[#This Row],[SharePrice]]</f>
        <v>3.7457729992196306E-2</v>
      </c>
    </row>
    <row r="1433" spans="2:7" x14ac:dyDescent="0.2">
      <c r="B1433" s="35">
        <v>43040</v>
      </c>
      <c r="C1433">
        <v>115.9</v>
      </c>
      <c r="E1433">
        <v>1.08</v>
      </c>
      <c r="F1433">
        <f>Table3[[#This Row],[DivPay]]*4</f>
        <v>4.32</v>
      </c>
      <c r="G1433" s="2">
        <f>Table3[[#This Row],[FwdDiv]]/Table3[[#This Row],[SharePrice]]</f>
        <v>3.7273511647972393E-2</v>
      </c>
    </row>
    <row r="1434" spans="2:7" x14ac:dyDescent="0.2">
      <c r="B1434" s="35">
        <v>43039</v>
      </c>
      <c r="C1434">
        <v>115.89</v>
      </c>
      <c r="E1434">
        <v>1.08</v>
      </c>
      <c r="F1434">
        <f>Table3[[#This Row],[DivPay]]*4</f>
        <v>4.32</v>
      </c>
      <c r="G1434" s="2">
        <f>Table3[[#This Row],[FwdDiv]]/Table3[[#This Row],[SharePrice]]</f>
        <v>3.7276727931659336E-2</v>
      </c>
    </row>
    <row r="1435" spans="2:7" x14ac:dyDescent="0.2">
      <c r="B1435" s="35">
        <v>43038</v>
      </c>
      <c r="C1435">
        <v>114.39</v>
      </c>
      <c r="E1435">
        <v>1.08</v>
      </c>
      <c r="F1435">
        <f>Table3[[#This Row],[DivPay]]*4</f>
        <v>4.32</v>
      </c>
      <c r="G1435" s="2">
        <f>Table3[[#This Row],[FwdDiv]]/Table3[[#This Row],[SharePrice]]</f>
        <v>3.7765538945712038E-2</v>
      </c>
    </row>
    <row r="1436" spans="2:7" x14ac:dyDescent="0.2">
      <c r="B1436" s="35">
        <v>43035</v>
      </c>
      <c r="C1436">
        <v>113.54</v>
      </c>
      <c r="E1436">
        <v>1.08</v>
      </c>
      <c r="F1436">
        <f>Table3[[#This Row],[DivPay]]*4</f>
        <v>4.32</v>
      </c>
      <c r="G1436" s="2">
        <f>Table3[[#This Row],[FwdDiv]]/Table3[[#This Row],[SharePrice]]</f>
        <v>3.8048264928659502E-2</v>
      </c>
    </row>
    <row r="1437" spans="2:7" x14ac:dyDescent="0.2">
      <c r="B1437" s="35">
        <v>43034</v>
      </c>
      <c r="C1437">
        <v>118.44</v>
      </c>
      <c r="E1437">
        <v>1.08</v>
      </c>
      <c r="F1437">
        <f>Table3[[#This Row],[DivPay]]*4</f>
        <v>4.32</v>
      </c>
      <c r="G1437" s="2">
        <f>Table3[[#This Row],[FwdDiv]]/Table3[[#This Row],[SharePrice]]</f>
        <v>3.6474164133738607E-2</v>
      </c>
    </row>
    <row r="1438" spans="2:7" x14ac:dyDescent="0.2">
      <c r="B1438" s="35">
        <v>43033</v>
      </c>
      <c r="C1438">
        <v>118.44</v>
      </c>
      <c r="E1438">
        <v>1.08</v>
      </c>
      <c r="F1438">
        <f>Table3[[#This Row],[DivPay]]*4</f>
        <v>4.32</v>
      </c>
      <c r="G1438" s="2">
        <f>Table3[[#This Row],[FwdDiv]]/Table3[[#This Row],[SharePrice]]</f>
        <v>3.6474164133738607E-2</v>
      </c>
    </row>
    <row r="1439" spans="2:7" x14ac:dyDescent="0.2">
      <c r="B1439" s="35">
        <v>43032</v>
      </c>
      <c r="C1439">
        <v>119.23</v>
      </c>
      <c r="E1439">
        <v>1.08</v>
      </c>
      <c r="F1439">
        <f>Table3[[#This Row],[DivPay]]*4</f>
        <v>4.32</v>
      </c>
      <c r="G1439" s="2">
        <f>Table3[[#This Row],[FwdDiv]]/Table3[[#This Row],[SharePrice]]</f>
        <v>3.6232491822527892E-2</v>
      </c>
    </row>
    <row r="1440" spans="2:7" x14ac:dyDescent="0.2">
      <c r="B1440" s="35">
        <v>43031</v>
      </c>
      <c r="C1440">
        <v>118.93</v>
      </c>
      <c r="E1440">
        <v>1.08</v>
      </c>
      <c r="F1440">
        <f>Table3[[#This Row],[DivPay]]*4</f>
        <v>4.32</v>
      </c>
      <c r="G1440" s="2">
        <f>Table3[[#This Row],[FwdDiv]]/Table3[[#This Row],[SharePrice]]</f>
        <v>3.6323888001345332E-2</v>
      </c>
    </row>
    <row r="1441" spans="2:7" x14ac:dyDescent="0.2">
      <c r="B1441" s="35">
        <v>43028</v>
      </c>
      <c r="C1441">
        <v>118.64</v>
      </c>
      <c r="E1441">
        <v>1.08</v>
      </c>
      <c r="F1441">
        <f>Table3[[#This Row],[DivPay]]*4</f>
        <v>4.32</v>
      </c>
      <c r="G1441" s="2">
        <f>Table3[[#This Row],[FwdDiv]]/Table3[[#This Row],[SharePrice]]</f>
        <v>3.6412677006068782E-2</v>
      </c>
    </row>
    <row r="1442" spans="2:7" x14ac:dyDescent="0.2">
      <c r="B1442" s="35">
        <v>43027</v>
      </c>
      <c r="C1442">
        <v>118.2</v>
      </c>
      <c r="E1442">
        <v>1.08</v>
      </c>
      <c r="F1442">
        <f>Table3[[#This Row],[DivPay]]*4</f>
        <v>4.32</v>
      </c>
      <c r="G1442" s="2">
        <f>Table3[[#This Row],[FwdDiv]]/Table3[[#This Row],[SharePrice]]</f>
        <v>3.654822335025381E-2</v>
      </c>
    </row>
    <row r="1443" spans="2:7" x14ac:dyDescent="0.2">
      <c r="B1443" s="35">
        <v>43026</v>
      </c>
      <c r="C1443">
        <v>118.15</v>
      </c>
      <c r="E1443">
        <v>1.08</v>
      </c>
      <c r="F1443">
        <f>Table3[[#This Row],[DivPay]]*4</f>
        <v>4.32</v>
      </c>
      <c r="G1443" s="2">
        <f>Table3[[#This Row],[FwdDiv]]/Table3[[#This Row],[SharePrice]]</f>
        <v>3.6563690224291158E-2</v>
      </c>
    </row>
    <row r="1444" spans="2:7" x14ac:dyDescent="0.2">
      <c r="B1444" s="35">
        <v>43025</v>
      </c>
      <c r="C1444">
        <v>120.22</v>
      </c>
      <c r="E1444">
        <v>1.08</v>
      </c>
      <c r="F1444">
        <f>Table3[[#This Row],[DivPay]]*4</f>
        <v>4.32</v>
      </c>
      <c r="G1444" s="2">
        <f>Table3[[#This Row],[FwdDiv]]/Table3[[#This Row],[SharePrice]]</f>
        <v>3.5934120778572623E-2</v>
      </c>
    </row>
    <row r="1445" spans="2:7" x14ac:dyDescent="0.2">
      <c r="B1445" s="35">
        <v>43024</v>
      </c>
      <c r="C1445">
        <v>120.13</v>
      </c>
      <c r="E1445">
        <v>1.08</v>
      </c>
      <c r="F1445">
        <f>Table3[[#This Row],[DivPay]]*4</f>
        <v>4.32</v>
      </c>
      <c r="G1445" s="2">
        <f>Table3[[#This Row],[FwdDiv]]/Table3[[#This Row],[SharePrice]]</f>
        <v>3.5961042204278704E-2</v>
      </c>
    </row>
    <row r="1446" spans="2:7" x14ac:dyDescent="0.2">
      <c r="B1446" s="35">
        <v>43021</v>
      </c>
      <c r="C1446">
        <v>119.16</v>
      </c>
      <c r="E1446">
        <v>1.08</v>
      </c>
      <c r="F1446">
        <f>Table3[[#This Row],[DivPay]]*4</f>
        <v>4.32</v>
      </c>
      <c r="G1446" s="2">
        <f>Table3[[#This Row],[FwdDiv]]/Table3[[#This Row],[SharePrice]]</f>
        <v>3.6253776435045321E-2</v>
      </c>
    </row>
    <row r="1447" spans="2:7" x14ac:dyDescent="0.2">
      <c r="B1447" s="35">
        <v>43020</v>
      </c>
      <c r="C1447">
        <v>119.14</v>
      </c>
      <c r="E1447">
        <v>1.08</v>
      </c>
      <c r="F1447">
        <f>Table3[[#This Row],[DivPay]]*4</f>
        <v>4.32</v>
      </c>
      <c r="G1447" s="2">
        <f>Table3[[#This Row],[FwdDiv]]/Table3[[#This Row],[SharePrice]]</f>
        <v>3.6259862346818869E-2</v>
      </c>
    </row>
    <row r="1448" spans="2:7" x14ac:dyDescent="0.2">
      <c r="B1448" s="35">
        <v>43019</v>
      </c>
      <c r="C1448">
        <v>119.33</v>
      </c>
      <c r="E1448">
        <v>1.08</v>
      </c>
      <c r="F1448">
        <f>Table3[[#This Row],[DivPay]]*4</f>
        <v>4.32</v>
      </c>
      <c r="G1448" s="2">
        <f>Table3[[#This Row],[FwdDiv]]/Table3[[#This Row],[SharePrice]]</f>
        <v>3.6202128551076851E-2</v>
      </c>
    </row>
    <row r="1449" spans="2:7" x14ac:dyDescent="0.2">
      <c r="B1449" s="35">
        <v>43018</v>
      </c>
      <c r="C1449">
        <v>118.8</v>
      </c>
      <c r="E1449">
        <v>1.08</v>
      </c>
      <c r="F1449">
        <f>Table3[[#This Row],[DivPay]]*4</f>
        <v>4.32</v>
      </c>
      <c r="G1449" s="2">
        <f>Table3[[#This Row],[FwdDiv]]/Table3[[#This Row],[SharePrice]]</f>
        <v>3.6363636363636369E-2</v>
      </c>
    </row>
    <row r="1450" spans="2:7" x14ac:dyDescent="0.2">
      <c r="B1450" s="35">
        <v>43017</v>
      </c>
      <c r="C1450">
        <v>117.71</v>
      </c>
      <c r="E1450">
        <v>1.08</v>
      </c>
      <c r="F1450">
        <f>Table3[[#This Row],[DivPay]]*4</f>
        <v>4.32</v>
      </c>
      <c r="G1450" s="2">
        <f>Table3[[#This Row],[FwdDiv]]/Table3[[#This Row],[SharePrice]]</f>
        <v>3.6700365304562062E-2</v>
      </c>
    </row>
    <row r="1451" spans="2:7" x14ac:dyDescent="0.2">
      <c r="B1451" s="35">
        <v>43014</v>
      </c>
      <c r="C1451">
        <v>117.03</v>
      </c>
      <c r="E1451">
        <v>1.08</v>
      </c>
      <c r="F1451">
        <f>Table3[[#This Row],[DivPay]]*4</f>
        <v>4.32</v>
      </c>
      <c r="G1451" s="2">
        <f>Table3[[#This Row],[FwdDiv]]/Table3[[#This Row],[SharePrice]]</f>
        <v>3.6913611894386057E-2</v>
      </c>
    </row>
    <row r="1452" spans="2:7" x14ac:dyDescent="0.2">
      <c r="B1452" s="35">
        <v>43013</v>
      </c>
      <c r="C1452">
        <v>118.58</v>
      </c>
      <c r="E1452">
        <v>1.08</v>
      </c>
      <c r="F1452">
        <f>Table3[[#This Row],[DivPay]]*4</f>
        <v>4.32</v>
      </c>
      <c r="G1452" s="2">
        <f>Table3[[#This Row],[FwdDiv]]/Table3[[#This Row],[SharePrice]]</f>
        <v>3.6431101366166306E-2</v>
      </c>
    </row>
    <row r="1453" spans="2:7" x14ac:dyDescent="0.2">
      <c r="B1453" s="35">
        <v>43012</v>
      </c>
      <c r="C1453">
        <v>117.58</v>
      </c>
      <c r="E1453">
        <v>1.08</v>
      </c>
      <c r="F1453">
        <f>Table3[[#This Row],[DivPay]]*4</f>
        <v>4.32</v>
      </c>
      <c r="G1453" s="2">
        <f>Table3[[#This Row],[FwdDiv]]/Table3[[#This Row],[SharePrice]]</f>
        <v>3.6740942337132168E-2</v>
      </c>
    </row>
    <row r="1454" spans="2:7" x14ac:dyDescent="0.2">
      <c r="B1454" s="35">
        <v>43011</v>
      </c>
      <c r="C1454">
        <v>117.82</v>
      </c>
      <c r="E1454">
        <v>1.08</v>
      </c>
      <c r="F1454">
        <f>Table3[[#This Row],[DivPay]]*4</f>
        <v>4.32</v>
      </c>
      <c r="G1454" s="2">
        <f>Table3[[#This Row],[FwdDiv]]/Table3[[#This Row],[SharePrice]]</f>
        <v>3.6666100831777293E-2</v>
      </c>
    </row>
    <row r="1455" spans="2:7" x14ac:dyDescent="0.2">
      <c r="B1455" s="35">
        <v>43010</v>
      </c>
      <c r="C1455">
        <v>117.43</v>
      </c>
      <c r="E1455">
        <v>1.08</v>
      </c>
      <c r="F1455">
        <f>Table3[[#This Row],[DivPay]]*4</f>
        <v>4.32</v>
      </c>
      <c r="G1455" s="2">
        <f>Table3[[#This Row],[FwdDiv]]/Table3[[#This Row],[SharePrice]]</f>
        <v>3.6787873626841522E-2</v>
      </c>
    </row>
    <row r="1456" spans="2:7" x14ac:dyDescent="0.2">
      <c r="B1456" s="35">
        <v>43007</v>
      </c>
      <c r="C1456">
        <v>117.5</v>
      </c>
      <c r="E1456">
        <v>1.08</v>
      </c>
      <c r="F1456">
        <f>Table3[[#This Row],[DivPay]]*4</f>
        <v>4.32</v>
      </c>
      <c r="G1456" s="2">
        <f>Table3[[#This Row],[FwdDiv]]/Table3[[#This Row],[SharePrice]]</f>
        <v>3.6765957446808516E-2</v>
      </c>
    </row>
    <row r="1457" spans="2:7" x14ac:dyDescent="0.2">
      <c r="B1457" s="35">
        <v>43006</v>
      </c>
      <c r="C1457">
        <v>117.62</v>
      </c>
      <c r="E1457">
        <v>1.08</v>
      </c>
      <c r="F1457">
        <f>Table3[[#This Row],[DivPay]]*4</f>
        <v>4.32</v>
      </c>
      <c r="G1457" s="2">
        <f>Table3[[#This Row],[FwdDiv]]/Table3[[#This Row],[SharePrice]]</f>
        <v>3.6728447542934875E-2</v>
      </c>
    </row>
    <row r="1458" spans="2:7" x14ac:dyDescent="0.2">
      <c r="B1458" s="35">
        <v>43005</v>
      </c>
      <c r="C1458">
        <v>117.45</v>
      </c>
      <c r="E1458">
        <v>1.08</v>
      </c>
      <c r="F1458">
        <f>Table3[[#This Row],[DivPay]]*4</f>
        <v>4.32</v>
      </c>
      <c r="G1458" s="2">
        <f>Table3[[#This Row],[FwdDiv]]/Table3[[#This Row],[SharePrice]]</f>
        <v>3.6781609195402298E-2</v>
      </c>
    </row>
    <row r="1459" spans="2:7" x14ac:dyDescent="0.2">
      <c r="B1459" s="35">
        <v>43004</v>
      </c>
      <c r="C1459">
        <v>117.52</v>
      </c>
      <c r="E1459">
        <v>1.08</v>
      </c>
      <c r="F1459">
        <f>Table3[[#This Row],[DivPay]]*4</f>
        <v>4.32</v>
      </c>
      <c r="G1459" s="2">
        <f>Table3[[#This Row],[FwdDiv]]/Table3[[#This Row],[SharePrice]]</f>
        <v>3.675970047651464E-2</v>
      </c>
    </row>
    <row r="1460" spans="2:7" x14ac:dyDescent="0.2">
      <c r="B1460" s="35">
        <v>43003</v>
      </c>
      <c r="C1460">
        <v>117.99</v>
      </c>
      <c r="E1460">
        <v>1.08</v>
      </c>
      <c r="F1460">
        <f>Table3[[#This Row],[DivPay]]*4</f>
        <v>4.32</v>
      </c>
      <c r="G1460" s="2">
        <f>Table3[[#This Row],[FwdDiv]]/Table3[[#This Row],[SharePrice]]</f>
        <v>3.6613272311212822E-2</v>
      </c>
    </row>
    <row r="1461" spans="2:7" x14ac:dyDescent="0.2">
      <c r="B1461" s="35">
        <v>43000</v>
      </c>
      <c r="C1461">
        <v>117.29</v>
      </c>
      <c r="E1461">
        <v>1.08</v>
      </c>
      <c r="F1461">
        <f>Table3[[#This Row],[DivPay]]*4</f>
        <v>4.32</v>
      </c>
      <c r="G1461" s="2">
        <f>Table3[[#This Row],[FwdDiv]]/Table3[[#This Row],[SharePrice]]</f>
        <v>3.6831784465853869E-2</v>
      </c>
    </row>
    <row r="1462" spans="2:7" x14ac:dyDescent="0.2">
      <c r="B1462" s="35">
        <v>42999</v>
      </c>
      <c r="C1462">
        <v>116.47</v>
      </c>
      <c r="E1462">
        <v>1.08</v>
      </c>
      <c r="F1462">
        <f>Table3[[#This Row],[DivPay]]*4</f>
        <v>4.32</v>
      </c>
      <c r="G1462" s="2">
        <f>Table3[[#This Row],[FwdDiv]]/Table3[[#This Row],[SharePrice]]</f>
        <v>3.7091096419678893E-2</v>
      </c>
    </row>
    <row r="1463" spans="2:7" x14ac:dyDescent="0.2">
      <c r="B1463" s="35">
        <v>42998</v>
      </c>
      <c r="C1463">
        <v>116.37</v>
      </c>
      <c r="E1463">
        <v>1.08</v>
      </c>
      <c r="F1463">
        <f>Table3[[#This Row],[DivPay]]*4</f>
        <v>4.32</v>
      </c>
      <c r="G1463" s="2">
        <f>Table3[[#This Row],[FwdDiv]]/Table3[[#This Row],[SharePrice]]</f>
        <v>3.7122969837587005E-2</v>
      </c>
    </row>
    <row r="1464" spans="2:7" x14ac:dyDescent="0.2">
      <c r="B1464" s="35">
        <v>42997</v>
      </c>
      <c r="C1464">
        <v>116.34</v>
      </c>
      <c r="E1464">
        <v>1.08</v>
      </c>
      <c r="F1464">
        <f>Table3[[#This Row],[DivPay]]*4</f>
        <v>4.32</v>
      </c>
      <c r="G1464" s="2">
        <f>Table3[[#This Row],[FwdDiv]]/Table3[[#This Row],[SharePrice]]</f>
        <v>3.7132542547705004E-2</v>
      </c>
    </row>
    <row r="1465" spans="2:7" x14ac:dyDescent="0.2">
      <c r="B1465" s="35">
        <v>42996</v>
      </c>
      <c r="C1465">
        <v>115.19</v>
      </c>
      <c r="E1465">
        <v>1.08</v>
      </c>
      <c r="F1465">
        <f>Table3[[#This Row],[DivPay]]*4</f>
        <v>4.32</v>
      </c>
      <c r="G1465" s="2">
        <f>Table3[[#This Row],[FwdDiv]]/Table3[[#This Row],[SharePrice]]</f>
        <v>3.7503255490928034E-2</v>
      </c>
    </row>
    <row r="1466" spans="2:7" x14ac:dyDescent="0.2">
      <c r="B1466" s="35">
        <v>42993</v>
      </c>
      <c r="C1466">
        <v>114.63</v>
      </c>
      <c r="E1466">
        <v>1.08</v>
      </c>
      <c r="F1466">
        <f>Table3[[#This Row],[DivPay]]*4</f>
        <v>4.32</v>
      </c>
      <c r="G1466" s="2">
        <f>Table3[[#This Row],[FwdDiv]]/Table3[[#This Row],[SharePrice]]</f>
        <v>3.7686469510599327E-2</v>
      </c>
    </row>
    <row r="1467" spans="2:7" x14ac:dyDescent="0.2">
      <c r="B1467" s="35">
        <v>42992</v>
      </c>
      <c r="C1467">
        <v>114.45</v>
      </c>
      <c r="E1467">
        <v>1.08</v>
      </c>
      <c r="F1467">
        <f>Table3[[#This Row],[DivPay]]*4</f>
        <v>4.32</v>
      </c>
      <c r="G1467" s="2">
        <f>Table3[[#This Row],[FwdDiv]]/Table3[[#This Row],[SharePrice]]</f>
        <v>3.7745740498034079E-2</v>
      </c>
    </row>
    <row r="1468" spans="2:7" x14ac:dyDescent="0.2">
      <c r="B1468" s="35">
        <v>42991</v>
      </c>
      <c r="C1468">
        <v>114.18</v>
      </c>
      <c r="E1468">
        <v>1.08</v>
      </c>
      <c r="F1468">
        <f>Table3[[#This Row],[DivPay]]*4</f>
        <v>4.32</v>
      </c>
      <c r="G1468" s="2">
        <f>Table3[[#This Row],[FwdDiv]]/Table3[[#This Row],[SharePrice]]</f>
        <v>3.783499737256963E-2</v>
      </c>
    </row>
    <row r="1469" spans="2:7" x14ac:dyDescent="0.2">
      <c r="B1469" s="35">
        <v>42990</v>
      </c>
      <c r="C1469">
        <v>112.49</v>
      </c>
      <c r="E1469">
        <v>1.08</v>
      </c>
      <c r="F1469">
        <f>Table3[[#This Row],[DivPay]]*4</f>
        <v>4.32</v>
      </c>
      <c r="G1469" s="2">
        <f>Table3[[#This Row],[FwdDiv]]/Table3[[#This Row],[SharePrice]]</f>
        <v>3.8403413636767719E-2</v>
      </c>
    </row>
    <row r="1470" spans="2:7" x14ac:dyDescent="0.2">
      <c r="B1470" s="35">
        <v>42989</v>
      </c>
      <c r="C1470">
        <v>112.52</v>
      </c>
      <c r="E1470">
        <v>1.08</v>
      </c>
      <c r="F1470">
        <f>Table3[[#This Row],[DivPay]]*4</f>
        <v>4.32</v>
      </c>
      <c r="G1470" s="2">
        <f>Table3[[#This Row],[FwdDiv]]/Table3[[#This Row],[SharePrice]]</f>
        <v>3.8393174546747247E-2</v>
      </c>
    </row>
    <row r="1471" spans="2:7" x14ac:dyDescent="0.2">
      <c r="B1471" s="35">
        <v>42986</v>
      </c>
      <c r="C1471">
        <v>110.78</v>
      </c>
      <c r="E1471">
        <v>1.08</v>
      </c>
      <c r="F1471">
        <f>Table3[[#This Row],[DivPay]]*4</f>
        <v>4.32</v>
      </c>
      <c r="G1471" s="2">
        <f>Table3[[#This Row],[FwdDiv]]/Table3[[#This Row],[SharePrice]]</f>
        <v>3.899620870193176E-2</v>
      </c>
    </row>
    <row r="1472" spans="2:7" x14ac:dyDescent="0.2">
      <c r="B1472" s="35">
        <v>42985</v>
      </c>
      <c r="C1472">
        <v>111.8</v>
      </c>
      <c r="E1472">
        <v>1.08</v>
      </c>
      <c r="F1472">
        <f>Table3[[#This Row],[DivPay]]*4</f>
        <v>4.32</v>
      </c>
      <c r="G1472" s="2">
        <f>Table3[[#This Row],[FwdDiv]]/Table3[[#This Row],[SharePrice]]</f>
        <v>3.8640429338103757E-2</v>
      </c>
    </row>
    <row r="1473" spans="2:7" x14ac:dyDescent="0.2">
      <c r="B1473" s="35">
        <v>42984</v>
      </c>
      <c r="C1473">
        <v>111.79</v>
      </c>
      <c r="E1473">
        <v>1.08</v>
      </c>
      <c r="F1473">
        <f>Table3[[#This Row],[DivPay]]*4</f>
        <v>4.32</v>
      </c>
      <c r="G1473" s="2">
        <f>Table3[[#This Row],[FwdDiv]]/Table3[[#This Row],[SharePrice]]</f>
        <v>3.8643885857411221E-2</v>
      </c>
    </row>
    <row r="1474" spans="2:7" x14ac:dyDescent="0.2">
      <c r="B1474" s="35">
        <v>42983</v>
      </c>
      <c r="C1474">
        <v>109.44</v>
      </c>
      <c r="E1474">
        <v>1.08</v>
      </c>
      <c r="F1474">
        <f>Table3[[#This Row],[DivPay]]*4</f>
        <v>4.32</v>
      </c>
      <c r="G1474" s="2">
        <f>Table3[[#This Row],[FwdDiv]]/Table3[[#This Row],[SharePrice]]</f>
        <v>3.9473684210526321E-2</v>
      </c>
    </row>
    <row r="1475" spans="2:7" x14ac:dyDescent="0.2">
      <c r="B1475" s="35">
        <v>42979</v>
      </c>
      <c r="C1475">
        <v>108.76</v>
      </c>
      <c r="E1475">
        <v>1.08</v>
      </c>
      <c r="F1475">
        <f>Table3[[#This Row],[DivPay]]*4</f>
        <v>4.32</v>
      </c>
      <c r="G1475" s="2">
        <f>Table3[[#This Row],[FwdDiv]]/Table3[[#This Row],[SharePrice]]</f>
        <v>3.9720485472600223E-2</v>
      </c>
    </row>
    <row r="1476" spans="2:7" x14ac:dyDescent="0.2">
      <c r="B1476" s="35">
        <v>42978</v>
      </c>
      <c r="C1476">
        <v>107.62</v>
      </c>
      <c r="E1476">
        <v>1.08</v>
      </c>
      <c r="F1476">
        <f>Table3[[#This Row],[DivPay]]*4</f>
        <v>4.32</v>
      </c>
      <c r="G1476" s="2">
        <f>Table3[[#This Row],[FwdDiv]]/Table3[[#This Row],[SharePrice]]</f>
        <v>4.0141237688162051E-2</v>
      </c>
    </row>
    <row r="1477" spans="2:7" x14ac:dyDescent="0.2">
      <c r="B1477" s="35">
        <v>42977</v>
      </c>
      <c r="C1477">
        <v>107.73</v>
      </c>
      <c r="E1477">
        <v>1.08</v>
      </c>
      <c r="F1477">
        <f>Table3[[#This Row],[DivPay]]*4</f>
        <v>4.32</v>
      </c>
      <c r="G1477" s="2">
        <f>Table3[[#This Row],[FwdDiv]]/Table3[[#This Row],[SharePrice]]</f>
        <v>4.0100250626566414E-2</v>
      </c>
    </row>
    <row r="1478" spans="2:7" x14ac:dyDescent="0.2">
      <c r="B1478" s="35">
        <v>42976</v>
      </c>
      <c r="C1478">
        <v>107.86</v>
      </c>
      <c r="E1478">
        <v>1.08</v>
      </c>
      <c r="F1478">
        <f>Table3[[#This Row],[DivPay]]*4</f>
        <v>4.32</v>
      </c>
      <c r="G1478" s="2">
        <f>Table3[[#This Row],[FwdDiv]]/Table3[[#This Row],[SharePrice]]</f>
        <v>4.0051919154459485E-2</v>
      </c>
    </row>
    <row r="1479" spans="2:7" x14ac:dyDescent="0.2">
      <c r="B1479" s="35">
        <v>42975</v>
      </c>
      <c r="C1479">
        <v>107.76</v>
      </c>
      <c r="E1479">
        <v>1.08</v>
      </c>
      <c r="F1479">
        <f>Table3[[#This Row],[DivPay]]*4</f>
        <v>4.32</v>
      </c>
      <c r="G1479" s="2">
        <f>Table3[[#This Row],[FwdDiv]]/Table3[[#This Row],[SharePrice]]</f>
        <v>4.0089086859688199E-2</v>
      </c>
    </row>
    <row r="1480" spans="2:7" x14ac:dyDescent="0.2">
      <c r="B1480" s="35">
        <v>42972</v>
      </c>
      <c r="C1480">
        <v>108.23</v>
      </c>
      <c r="E1480">
        <v>1.08</v>
      </c>
      <c r="F1480">
        <f>Table3[[#This Row],[DivPay]]*4</f>
        <v>4.32</v>
      </c>
      <c r="G1480" s="2">
        <f>Table3[[#This Row],[FwdDiv]]/Table3[[#This Row],[SharePrice]]</f>
        <v>3.9914995842187932E-2</v>
      </c>
    </row>
    <row r="1481" spans="2:7" x14ac:dyDescent="0.2">
      <c r="B1481" s="35">
        <v>42971</v>
      </c>
      <c r="C1481">
        <v>107.44</v>
      </c>
      <c r="E1481">
        <v>1.08</v>
      </c>
      <c r="F1481">
        <f>Table3[[#This Row],[DivPay]]*4</f>
        <v>4.32</v>
      </c>
      <c r="G1481" s="2">
        <f>Table3[[#This Row],[FwdDiv]]/Table3[[#This Row],[SharePrice]]</f>
        <v>4.0208488458674613E-2</v>
      </c>
    </row>
    <row r="1482" spans="2:7" x14ac:dyDescent="0.2">
      <c r="B1482" s="35">
        <v>42970</v>
      </c>
      <c r="C1482">
        <v>106.61</v>
      </c>
      <c r="E1482">
        <v>1.08</v>
      </c>
      <c r="F1482">
        <f>Table3[[#This Row],[DivPay]]*4</f>
        <v>4.32</v>
      </c>
      <c r="G1482" s="2">
        <f>Table3[[#This Row],[FwdDiv]]/Table3[[#This Row],[SharePrice]]</f>
        <v>4.052152706125129E-2</v>
      </c>
    </row>
    <row r="1483" spans="2:7" x14ac:dyDescent="0.2">
      <c r="B1483" s="35">
        <v>42969</v>
      </c>
      <c r="C1483">
        <v>106.36</v>
      </c>
      <c r="E1483">
        <v>1.08</v>
      </c>
      <c r="F1483">
        <f>Table3[[#This Row],[DivPay]]*4</f>
        <v>4.32</v>
      </c>
      <c r="G1483" s="2">
        <f>Table3[[#This Row],[FwdDiv]]/Table3[[#This Row],[SharePrice]]</f>
        <v>4.0616773223016177E-2</v>
      </c>
    </row>
    <row r="1484" spans="2:7" x14ac:dyDescent="0.2">
      <c r="B1484" s="35">
        <v>42968</v>
      </c>
      <c r="C1484">
        <v>105.78</v>
      </c>
      <c r="E1484">
        <v>1.08</v>
      </c>
      <c r="F1484">
        <f>Table3[[#This Row],[DivPay]]*4</f>
        <v>4.32</v>
      </c>
      <c r="G1484" s="2">
        <f>Table3[[#This Row],[FwdDiv]]/Table3[[#This Row],[SharePrice]]</f>
        <v>4.0839478162223483E-2</v>
      </c>
    </row>
    <row r="1485" spans="2:7" x14ac:dyDescent="0.2">
      <c r="B1485" s="35">
        <v>42965</v>
      </c>
      <c r="C1485">
        <v>106.48</v>
      </c>
      <c r="E1485">
        <v>1.08</v>
      </c>
      <c r="F1485">
        <f>Table3[[#This Row],[DivPay]]*4</f>
        <v>4.32</v>
      </c>
      <c r="G1485" s="2">
        <f>Table3[[#This Row],[FwdDiv]]/Table3[[#This Row],[SharePrice]]</f>
        <v>4.0570999248685201E-2</v>
      </c>
    </row>
    <row r="1486" spans="2:7" x14ac:dyDescent="0.2">
      <c r="B1486" s="35">
        <v>42964</v>
      </c>
      <c r="C1486">
        <v>105.92</v>
      </c>
      <c r="E1486">
        <v>1.08</v>
      </c>
      <c r="F1486">
        <f>Table3[[#This Row],[DivPay]]*4</f>
        <v>4.32</v>
      </c>
      <c r="G1486" s="2">
        <f>Table3[[#This Row],[FwdDiv]]/Table3[[#This Row],[SharePrice]]</f>
        <v>4.0785498489425982E-2</v>
      </c>
    </row>
    <row r="1487" spans="2:7" x14ac:dyDescent="0.2">
      <c r="B1487" s="35">
        <v>42963</v>
      </c>
      <c r="C1487">
        <v>106.84</v>
      </c>
      <c r="D1487">
        <v>1.08</v>
      </c>
      <c r="E1487">
        <v>1.08</v>
      </c>
      <c r="F1487">
        <f>Table3[[#This Row],[DivPay]]*4</f>
        <v>4.32</v>
      </c>
      <c r="G1487" s="2">
        <f>Table3[[#This Row],[FwdDiv]]/Table3[[#This Row],[SharePrice]]</f>
        <v>4.0434294271808315E-2</v>
      </c>
    </row>
    <row r="1488" spans="2:7" x14ac:dyDescent="0.2">
      <c r="B1488" s="35">
        <v>42962</v>
      </c>
      <c r="C1488">
        <v>108.57</v>
      </c>
      <c r="E1488">
        <v>1.08</v>
      </c>
      <c r="F1488">
        <f>Table3[[#This Row],[DivPay]]*4</f>
        <v>4.32</v>
      </c>
      <c r="G1488" s="2">
        <f>Table3[[#This Row],[FwdDiv]]/Table3[[#This Row],[SharePrice]]</f>
        <v>3.9789997236805749E-2</v>
      </c>
    </row>
    <row r="1489" spans="2:7" x14ac:dyDescent="0.2">
      <c r="B1489" s="35">
        <v>42961</v>
      </c>
      <c r="C1489">
        <v>108.71</v>
      </c>
      <c r="E1489">
        <v>1.08</v>
      </c>
      <c r="F1489">
        <f>Table3[[#This Row],[DivPay]]*4</f>
        <v>4.32</v>
      </c>
      <c r="G1489" s="2">
        <f>Table3[[#This Row],[FwdDiv]]/Table3[[#This Row],[SharePrice]]</f>
        <v>3.9738754484408063E-2</v>
      </c>
    </row>
    <row r="1490" spans="2:7" x14ac:dyDescent="0.2">
      <c r="B1490" s="35">
        <v>42958</v>
      </c>
      <c r="C1490">
        <v>109.23</v>
      </c>
      <c r="E1490">
        <v>1.08</v>
      </c>
      <c r="F1490">
        <f>Table3[[#This Row],[DivPay]]*4</f>
        <v>4.32</v>
      </c>
      <c r="G1490" s="2">
        <f>Table3[[#This Row],[FwdDiv]]/Table3[[#This Row],[SharePrice]]</f>
        <v>3.954957429277671E-2</v>
      </c>
    </row>
    <row r="1491" spans="2:7" x14ac:dyDescent="0.2">
      <c r="B1491" s="35">
        <v>42957</v>
      </c>
      <c r="C1491">
        <v>110.11</v>
      </c>
      <c r="E1491">
        <v>1.08</v>
      </c>
      <c r="F1491">
        <f>Table3[[#This Row],[DivPay]]*4</f>
        <v>4.32</v>
      </c>
      <c r="G1491" s="2">
        <f>Table3[[#This Row],[FwdDiv]]/Table3[[#This Row],[SharePrice]]</f>
        <v>3.9233493778948324E-2</v>
      </c>
    </row>
    <row r="1492" spans="2:7" x14ac:dyDescent="0.2">
      <c r="B1492" s="35">
        <v>42956</v>
      </c>
      <c r="C1492">
        <v>110.89</v>
      </c>
      <c r="E1492">
        <v>1.08</v>
      </c>
      <c r="F1492">
        <f>Table3[[#This Row],[DivPay]]*4</f>
        <v>4.32</v>
      </c>
      <c r="G1492" s="2">
        <f>Table3[[#This Row],[FwdDiv]]/Table3[[#This Row],[SharePrice]]</f>
        <v>3.8957525475696642E-2</v>
      </c>
    </row>
    <row r="1493" spans="2:7" x14ac:dyDescent="0.2">
      <c r="B1493" s="35">
        <v>42955</v>
      </c>
      <c r="C1493">
        <v>110.35</v>
      </c>
      <c r="E1493">
        <v>1.08</v>
      </c>
      <c r="F1493">
        <f>Table3[[#This Row],[DivPay]]*4</f>
        <v>4.32</v>
      </c>
      <c r="G1493" s="2">
        <f>Table3[[#This Row],[FwdDiv]]/Table3[[#This Row],[SharePrice]]</f>
        <v>3.9148164929768921E-2</v>
      </c>
    </row>
    <row r="1494" spans="2:7" x14ac:dyDescent="0.2">
      <c r="B1494" s="35">
        <v>42954</v>
      </c>
      <c r="C1494">
        <v>109.78</v>
      </c>
      <c r="E1494">
        <v>1.08</v>
      </c>
      <c r="F1494">
        <f>Table3[[#This Row],[DivPay]]*4</f>
        <v>4.32</v>
      </c>
      <c r="G1494" s="2">
        <f>Table3[[#This Row],[FwdDiv]]/Table3[[#This Row],[SharePrice]]</f>
        <v>3.9351430132993262E-2</v>
      </c>
    </row>
    <row r="1495" spans="2:7" x14ac:dyDescent="0.2">
      <c r="B1495" s="35">
        <v>42951</v>
      </c>
      <c r="C1495">
        <v>110.11</v>
      </c>
      <c r="E1495">
        <v>1.08</v>
      </c>
      <c r="F1495">
        <f>Table3[[#This Row],[DivPay]]*4</f>
        <v>4.32</v>
      </c>
      <c r="G1495" s="2">
        <f>Table3[[#This Row],[FwdDiv]]/Table3[[#This Row],[SharePrice]]</f>
        <v>3.9233493778948324E-2</v>
      </c>
    </row>
    <row r="1496" spans="2:7" x14ac:dyDescent="0.2">
      <c r="B1496" s="35">
        <v>42950</v>
      </c>
      <c r="C1496">
        <v>109.43</v>
      </c>
      <c r="E1496">
        <v>1.08</v>
      </c>
      <c r="F1496">
        <f>Table3[[#This Row],[DivPay]]*4</f>
        <v>4.32</v>
      </c>
      <c r="G1496" s="2">
        <f>Table3[[#This Row],[FwdDiv]]/Table3[[#This Row],[SharePrice]]</f>
        <v>3.9477291419172077E-2</v>
      </c>
    </row>
    <row r="1497" spans="2:7" x14ac:dyDescent="0.2">
      <c r="B1497" s="35">
        <v>42949</v>
      </c>
      <c r="C1497">
        <v>110.46</v>
      </c>
      <c r="E1497">
        <v>1.08</v>
      </c>
      <c r="F1497">
        <f>Table3[[#This Row],[DivPay]]*4</f>
        <v>4.32</v>
      </c>
      <c r="G1497" s="2">
        <f>Table3[[#This Row],[FwdDiv]]/Table3[[#This Row],[SharePrice]]</f>
        <v>3.9109179793590444E-2</v>
      </c>
    </row>
    <row r="1498" spans="2:7" x14ac:dyDescent="0.2">
      <c r="B1498" s="35">
        <v>42948</v>
      </c>
      <c r="C1498">
        <v>110.78</v>
      </c>
      <c r="E1498">
        <v>1.08</v>
      </c>
      <c r="F1498">
        <f>Table3[[#This Row],[DivPay]]*4</f>
        <v>4.32</v>
      </c>
      <c r="G1498" s="2">
        <f>Table3[[#This Row],[FwdDiv]]/Table3[[#This Row],[SharePrice]]</f>
        <v>3.899620870193176E-2</v>
      </c>
    </row>
    <row r="1499" spans="2:7" x14ac:dyDescent="0.2">
      <c r="B1499" s="35">
        <v>42947</v>
      </c>
      <c r="C1499">
        <v>109.19</v>
      </c>
      <c r="E1499">
        <v>1.08</v>
      </c>
      <c r="F1499">
        <f>Table3[[#This Row],[DivPay]]*4</f>
        <v>4.32</v>
      </c>
      <c r="G1499" s="2">
        <f>Table3[[#This Row],[FwdDiv]]/Table3[[#This Row],[SharePrice]]</f>
        <v>3.9564062643099189E-2</v>
      </c>
    </row>
    <row r="1500" spans="2:7" x14ac:dyDescent="0.2">
      <c r="B1500" s="35">
        <v>42944</v>
      </c>
      <c r="C1500">
        <v>108.12</v>
      </c>
      <c r="E1500">
        <v>1.08</v>
      </c>
      <c r="F1500">
        <f>Table3[[#This Row],[DivPay]]*4</f>
        <v>4.32</v>
      </c>
      <c r="G1500" s="2">
        <f>Table3[[#This Row],[FwdDiv]]/Table3[[#This Row],[SharePrice]]</f>
        <v>3.9955604883462822E-2</v>
      </c>
    </row>
    <row r="1501" spans="2:7" x14ac:dyDescent="0.2">
      <c r="B1501" s="35">
        <v>42943</v>
      </c>
      <c r="C1501">
        <v>106.11</v>
      </c>
      <c r="E1501">
        <v>1.08</v>
      </c>
      <c r="F1501">
        <f>Table3[[#This Row],[DivPay]]*4</f>
        <v>4.32</v>
      </c>
      <c r="G1501" s="2">
        <f>Table3[[#This Row],[FwdDiv]]/Table3[[#This Row],[SharePrice]]</f>
        <v>4.0712468193384227E-2</v>
      </c>
    </row>
    <row r="1502" spans="2:7" x14ac:dyDescent="0.2">
      <c r="B1502" s="35">
        <v>42942</v>
      </c>
      <c r="C1502">
        <v>105.12</v>
      </c>
      <c r="E1502">
        <v>1.08</v>
      </c>
      <c r="F1502">
        <f>Table3[[#This Row],[DivPay]]*4</f>
        <v>4.32</v>
      </c>
      <c r="G1502" s="2">
        <f>Table3[[#This Row],[FwdDiv]]/Table3[[#This Row],[SharePrice]]</f>
        <v>4.1095890410958902E-2</v>
      </c>
    </row>
    <row r="1503" spans="2:7" x14ac:dyDescent="0.2">
      <c r="B1503" s="35">
        <v>42941</v>
      </c>
      <c r="C1503">
        <v>104.39</v>
      </c>
      <c r="E1503">
        <v>1.08</v>
      </c>
      <c r="F1503">
        <f>Table3[[#This Row],[DivPay]]*4</f>
        <v>4.32</v>
      </c>
      <c r="G1503" s="2">
        <f>Table3[[#This Row],[FwdDiv]]/Table3[[#This Row],[SharePrice]]</f>
        <v>4.1383274259986592E-2</v>
      </c>
    </row>
    <row r="1504" spans="2:7" x14ac:dyDescent="0.2">
      <c r="B1504" s="35">
        <v>42940</v>
      </c>
      <c r="C1504">
        <v>103.2</v>
      </c>
      <c r="E1504">
        <v>1.08</v>
      </c>
      <c r="F1504">
        <f>Table3[[#This Row],[DivPay]]*4</f>
        <v>4.32</v>
      </c>
      <c r="G1504" s="2">
        <f>Table3[[#This Row],[FwdDiv]]/Table3[[#This Row],[SharePrice]]</f>
        <v>4.1860465116279069E-2</v>
      </c>
    </row>
    <row r="1505" spans="2:7" x14ac:dyDescent="0.2">
      <c r="B1505" s="35">
        <v>42937</v>
      </c>
      <c r="C1505">
        <v>103.25</v>
      </c>
      <c r="E1505">
        <v>1.08</v>
      </c>
      <c r="F1505">
        <f>Table3[[#This Row],[DivPay]]*4</f>
        <v>4.32</v>
      </c>
      <c r="G1505" s="2">
        <f>Table3[[#This Row],[FwdDiv]]/Table3[[#This Row],[SharePrice]]</f>
        <v>4.1840193704600487E-2</v>
      </c>
    </row>
    <row r="1506" spans="2:7" x14ac:dyDescent="0.2">
      <c r="B1506" s="35">
        <v>42936</v>
      </c>
      <c r="C1506">
        <v>104.63</v>
      </c>
      <c r="E1506">
        <v>1.08</v>
      </c>
      <c r="F1506">
        <f>Table3[[#This Row],[DivPay]]*4</f>
        <v>4.32</v>
      </c>
      <c r="G1506" s="2">
        <f>Table3[[#This Row],[FwdDiv]]/Table3[[#This Row],[SharePrice]]</f>
        <v>4.128834942177196E-2</v>
      </c>
    </row>
    <row r="1507" spans="2:7" x14ac:dyDescent="0.2">
      <c r="B1507" s="35">
        <v>42935</v>
      </c>
      <c r="C1507">
        <v>104.46</v>
      </c>
      <c r="E1507">
        <v>1.08</v>
      </c>
      <c r="F1507">
        <f>Table3[[#This Row],[DivPay]]*4</f>
        <v>4.32</v>
      </c>
      <c r="G1507" s="2">
        <f>Table3[[#This Row],[FwdDiv]]/Table3[[#This Row],[SharePrice]]</f>
        <v>4.1355542791499146E-2</v>
      </c>
    </row>
    <row r="1508" spans="2:7" x14ac:dyDescent="0.2">
      <c r="B1508" s="35">
        <v>42934</v>
      </c>
      <c r="C1508">
        <v>103.72</v>
      </c>
      <c r="E1508">
        <v>1.08</v>
      </c>
      <c r="F1508">
        <f>Table3[[#This Row],[DivPay]]*4</f>
        <v>4.32</v>
      </c>
      <c r="G1508" s="2">
        <f>Table3[[#This Row],[FwdDiv]]/Table3[[#This Row],[SharePrice]]</f>
        <v>4.165059776320864E-2</v>
      </c>
    </row>
    <row r="1509" spans="2:7" x14ac:dyDescent="0.2">
      <c r="B1509" s="35">
        <v>42933</v>
      </c>
      <c r="C1509">
        <v>104.21</v>
      </c>
      <c r="E1509">
        <v>1.08</v>
      </c>
      <c r="F1509">
        <f>Table3[[#This Row],[DivPay]]*4</f>
        <v>4.32</v>
      </c>
      <c r="G1509" s="2">
        <f>Table3[[#This Row],[FwdDiv]]/Table3[[#This Row],[SharePrice]]</f>
        <v>4.1454754821994053E-2</v>
      </c>
    </row>
    <row r="1510" spans="2:7" x14ac:dyDescent="0.2">
      <c r="B1510" s="35">
        <v>42930</v>
      </c>
      <c r="C1510">
        <v>104.44</v>
      </c>
      <c r="E1510">
        <v>1.08</v>
      </c>
      <c r="F1510">
        <f>Table3[[#This Row],[DivPay]]*4</f>
        <v>4.32</v>
      </c>
      <c r="G1510" s="2">
        <f>Table3[[#This Row],[FwdDiv]]/Table3[[#This Row],[SharePrice]]</f>
        <v>4.136346227499043E-2</v>
      </c>
    </row>
    <row r="1511" spans="2:7" x14ac:dyDescent="0.2">
      <c r="B1511" s="35">
        <v>42929</v>
      </c>
      <c r="C1511">
        <v>104.13</v>
      </c>
      <c r="E1511">
        <v>1.08</v>
      </c>
      <c r="F1511">
        <f>Table3[[#This Row],[DivPay]]*4</f>
        <v>4.32</v>
      </c>
      <c r="G1511" s="2">
        <f>Table3[[#This Row],[FwdDiv]]/Table3[[#This Row],[SharePrice]]</f>
        <v>4.1486603284356098E-2</v>
      </c>
    </row>
    <row r="1512" spans="2:7" x14ac:dyDescent="0.2">
      <c r="B1512" s="35">
        <v>42928</v>
      </c>
      <c r="C1512">
        <v>103.89</v>
      </c>
      <c r="E1512">
        <v>1.08</v>
      </c>
      <c r="F1512">
        <f>Table3[[#This Row],[DivPay]]*4</f>
        <v>4.32</v>
      </c>
      <c r="G1512" s="2">
        <f>Table3[[#This Row],[FwdDiv]]/Table3[[#This Row],[SharePrice]]</f>
        <v>4.1582442968524404E-2</v>
      </c>
    </row>
    <row r="1513" spans="2:7" x14ac:dyDescent="0.2">
      <c r="B1513" s="35">
        <v>42927</v>
      </c>
      <c r="C1513">
        <v>103.12</v>
      </c>
      <c r="E1513">
        <v>1.08</v>
      </c>
      <c r="F1513">
        <f>Table3[[#This Row],[DivPay]]*4</f>
        <v>4.32</v>
      </c>
      <c r="G1513" s="2">
        <f>Table3[[#This Row],[FwdDiv]]/Table3[[#This Row],[SharePrice]]</f>
        <v>4.1892940263770363E-2</v>
      </c>
    </row>
    <row r="1514" spans="2:7" x14ac:dyDescent="0.2">
      <c r="B1514" s="35">
        <v>42926</v>
      </c>
      <c r="C1514">
        <v>103.04</v>
      </c>
      <c r="E1514">
        <v>1.08</v>
      </c>
      <c r="F1514">
        <f>Table3[[#This Row],[DivPay]]*4</f>
        <v>4.32</v>
      </c>
      <c r="G1514" s="2">
        <f>Table3[[#This Row],[FwdDiv]]/Table3[[#This Row],[SharePrice]]</f>
        <v>4.192546583850932E-2</v>
      </c>
    </row>
    <row r="1515" spans="2:7" x14ac:dyDescent="0.2">
      <c r="B1515" s="35">
        <v>42923</v>
      </c>
      <c r="C1515">
        <v>103.49</v>
      </c>
      <c r="E1515">
        <v>1.08</v>
      </c>
      <c r="F1515">
        <f>Table3[[#This Row],[DivPay]]*4</f>
        <v>4.32</v>
      </c>
      <c r="G1515" s="2">
        <f>Table3[[#This Row],[FwdDiv]]/Table3[[#This Row],[SharePrice]]</f>
        <v>4.1743163590685098E-2</v>
      </c>
    </row>
    <row r="1516" spans="2:7" x14ac:dyDescent="0.2">
      <c r="B1516" s="35">
        <v>42922</v>
      </c>
      <c r="C1516">
        <v>103.82</v>
      </c>
      <c r="E1516">
        <v>1.08</v>
      </c>
      <c r="F1516">
        <f>Table3[[#This Row],[DivPay]]*4</f>
        <v>4.32</v>
      </c>
      <c r="G1516" s="2">
        <f>Table3[[#This Row],[FwdDiv]]/Table3[[#This Row],[SharePrice]]</f>
        <v>4.1610479676362944E-2</v>
      </c>
    </row>
    <row r="1517" spans="2:7" x14ac:dyDescent="0.2">
      <c r="B1517" s="35">
        <v>42921</v>
      </c>
      <c r="C1517">
        <v>104.62</v>
      </c>
      <c r="E1517">
        <v>1.08</v>
      </c>
      <c r="F1517">
        <f>Table3[[#This Row],[DivPay]]*4</f>
        <v>4.32</v>
      </c>
      <c r="G1517" s="2">
        <f>Table3[[#This Row],[FwdDiv]]/Table3[[#This Row],[SharePrice]]</f>
        <v>4.1292295928120816E-2</v>
      </c>
    </row>
    <row r="1518" spans="2:7" x14ac:dyDescent="0.2">
      <c r="B1518" s="35">
        <v>42919</v>
      </c>
      <c r="C1518">
        <v>106.3</v>
      </c>
      <c r="E1518">
        <v>1.08</v>
      </c>
      <c r="F1518">
        <f>Table3[[#This Row],[DivPay]]*4</f>
        <v>4.32</v>
      </c>
      <c r="G1518" s="2">
        <f>Table3[[#This Row],[FwdDiv]]/Table3[[#This Row],[SharePrice]]</f>
        <v>4.0639698965192851E-2</v>
      </c>
    </row>
    <row r="1519" spans="2:7" x14ac:dyDescent="0.2">
      <c r="B1519" s="35">
        <v>42916</v>
      </c>
      <c r="C1519">
        <v>104.33</v>
      </c>
      <c r="E1519">
        <v>1.08</v>
      </c>
      <c r="F1519">
        <f>Table3[[#This Row],[DivPay]]*4</f>
        <v>4.32</v>
      </c>
      <c r="G1519" s="2">
        <f>Table3[[#This Row],[FwdDiv]]/Table3[[#This Row],[SharePrice]]</f>
        <v>4.1407073708425196E-2</v>
      </c>
    </row>
    <row r="1520" spans="2:7" x14ac:dyDescent="0.2">
      <c r="B1520" s="35">
        <v>42915</v>
      </c>
      <c r="C1520">
        <v>104.12</v>
      </c>
      <c r="E1520">
        <v>1.08</v>
      </c>
      <c r="F1520">
        <f>Table3[[#This Row],[DivPay]]*4</f>
        <v>4.32</v>
      </c>
      <c r="G1520" s="2">
        <f>Table3[[#This Row],[FwdDiv]]/Table3[[#This Row],[SharePrice]]</f>
        <v>4.1490587783326933E-2</v>
      </c>
    </row>
    <row r="1521" spans="2:7" x14ac:dyDescent="0.2">
      <c r="B1521" s="35">
        <v>42914</v>
      </c>
      <c r="C1521">
        <v>104.28</v>
      </c>
      <c r="E1521">
        <v>1.08</v>
      </c>
      <c r="F1521">
        <f>Table3[[#This Row],[DivPay]]*4</f>
        <v>4.32</v>
      </c>
      <c r="G1521" s="2">
        <f>Table3[[#This Row],[FwdDiv]]/Table3[[#This Row],[SharePrice]]</f>
        <v>4.1426927502876874E-2</v>
      </c>
    </row>
    <row r="1522" spans="2:7" x14ac:dyDescent="0.2">
      <c r="B1522" s="35">
        <v>42913</v>
      </c>
      <c r="C1522">
        <v>104.07</v>
      </c>
      <c r="E1522">
        <v>1.08</v>
      </c>
      <c r="F1522">
        <f>Table3[[#This Row],[DivPay]]*4</f>
        <v>4.32</v>
      </c>
      <c r="G1522" s="2">
        <f>Table3[[#This Row],[FwdDiv]]/Table3[[#This Row],[SharePrice]]</f>
        <v>4.1510521764197179E-2</v>
      </c>
    </row>
    <row r="1523" spans="2:7" x14ac:dyDescent="0.2">
      <c r="B1523" s="35">
        <v>42912</v>
      </c>
      <c r="C1523">
        <v>104.14</v>
      </c>
      <c r="E1523">
        <v>1.08</v>
      </c>
      <c r="F1523">
        <f>Table3[[#This Row],[DivPay]]*4</f>
        <v>4.32</v>
      </c>
      <c r="G1523" s="2">
        <f>Table3[[#This Row],[FwdDiv]]/Table3[[#This Row],[SharePrice]]</f>
        <v>4.1482619550604956E-2</v>
      </c>
    </row>
    <row r="1524" spans="2:7" x14ac:dyDescent="0.2">
      <c r="B1524" s="35">
        <v>42909</v>
      </c>
      <c r="C1524">
        <v>105</v>
      </c>
      <c r="E1524">
        <v>1.08</v>
      </c>
      <c r="F1524">
        <f>Table3[[#This Row],[DivPay]]*4</f>
        <v>4.32</v>
      </c>
      <c r="G1524" s="2">
        <f>Table3[[#This Row],[FwdDiv]]/Table3[[#This Row],[SharePrice]]</f>
        <v>4.1142857142857148E-2</v>
      </c>
    </row>
    <row r="1525" spans="2:7" x14ac:dyDescent="0.2">
      <c r="B1525" s="35">
        <v>42908</v>
      </c>
      <c r="C1525">
        <v>104.45</v>
      </c>
      <c r="E1525">
        <v>1.08</v>
      </c>
      <c r="F1525">
        <f>Table3[[#This Row],[DivPay]]*4</f>
        <v>4.32</v>
      </c>
      <c r="G1525" s="2">
        <f>Table3[[#This Row],[FwdDiv]]/Table3[[#This Row],[SharePrice]]</f>
        <v>4.1359502154140741E-2</v>
      </c>
    </row>
    <row r="1526" spans="2:7" x14ac:dyDescent="0.2">
      <c r="B1526" s="35">
        <v>42907</v>
      </c>
      <c r="C1526">
        <v>104.49</v>
      </c>
      <c r="E1526">
        <v>1.08</v>
      </c>
      <c r="F1526">
        <f>Table3[[#This Row],[DivPay]]*4</f>
        <v>4.32</v>
      </c>
      <c r="G1526" s="2">
        <f>Table3[[#This Row],[FwdDiv]]/Table3[[#This Row],[SharePrice]]</f>
        <v>4.1343669250645997E-2</v>
      </c>
    </row>
    <row r="1527" spans="2:7" x14ac:dyDescent="0.2">
      <c r="B1527" s="35">
        <v>42906</v>
      </c>
      <c r="C1527">
        <v>106.48</v>
      </c>
      <c r="E1527">
        <v>1.08</v>
      </c>
      <c r="F1527">
        <f>Table3[[#This Row],[DivPay]]*4</f>
        <v>4.32</v>
      </c>
      <c r="G1527" s="2">
        <f>Table3[[#This Row],[FwdDiv]]/Table3[[#This Row],[SharePrice]]</f>
        <v>4.0570999248685201E-2</v>
      </c>
    </row>
    <row r="1528" spans="2:7" x14ac:dyDescent="0.2">
      <c r="B1528" s="35">
        <v>42905</v>
      </c>
      <c r="C1528">
        <v>107.46</v>
      </c>
      <c r="E1528">
        <v>1.08</v>
      </c>
      <c r="F1528">
        <f>Table3[[#This Row],[DivPay]]*4</f>
        <v>4.32</v>
      </c>
      <c r="G1528" s="2">
        <f>Table3[[#This Row],[FwdDiv]]/Table3[[#This Row],[SharePrice]]</f>
        <v>4.0201005025125636E-2</v>
      </c>
    </row>
    <row r="1529" spans="2:7" x14ac:dyDescent="0.2">
      <c r="B1529" s="35">
        <v>42902</v>
      </c>
      <c r="C1529">
        <v>108.35</v>
      </c>
      <c r="E1529">
        <v>1.08</v>
      </c>
      <c r="F1529">
        <f>Table3[[#This Row],[DivPay]]*4</f>
        <v>4.32</v>
      </c>
      <c r="G1529" s="2">
        <f>Table3[[#This Row],[FwdDiv]]/Table3[[#This Row],[SharePrice]]</f>
        <v>3.9870789109367796E-2</v>
      </c>
    </row>
    <row r="1530" spans="2:7" x14ac:dyDescent="0.2">
      <c r="B1530" s="35">
        <v>42901</v>
      </c>
      <c r="C1530">
        <v>106.33</v>
      </c>
      <c r="E1530">
        <v>1.08</v>
      </c>
      <c r="F1530">
        <f>Table3[[#This Row],[DivPay]]*4</f>
        <v>4.32</v>
      </c>
      <c r="G1530" s="2">
        <f>Table3[[#This Row],[FwdDiv]]/Table3[[#This Row],[SharePrice]]</f>
        <v>4.0628232859964267E-2</v>
      </c>
    </row>
    <row r="1531" spans="2:7" x14ac:dyDescent="0.2">
      <c r="B1531" s="35">
        <v>42900</v>
      </c>
      <c r="C1531">
        <v>106.6</v>
      </c>
      <c r="E1531">
        <v>1.08</v>
      </c>
      <c r="F1531">
        <f>Table3[[#This Row],[DivPay]]*4</f>
        <v>4.32</v>
      </c>
      <c r="G1531" s="2">
        <f>Table3[[#This Row],[FwdDiv]]/Table3[[#This Row],[SharePrice]]</f>
        <v>4.0525328330206382E-2</v>
      </c>
    </row>
    <row r="1532" spans="2:7" x14ac:dyDescent="0.2">
      <c r="B1532" s="35">
        <v>42899</v>
      </c>
      <c r="C1532">
        <v>108.13</v>
      </c>
      <c r="E1532">
        <v>1.08</v>
      </c>
      <c r="F1532">
        <f>Table3[[#This Row],[DivPay]]*4</f>
        <v>4.32</v>
      </c>
      <c r="G1532" s="2">
        <f>Table3[[#This Row],[FwdDiv]]/Table3[[#This Row],[SharePrice]]</f>
        <v>3.9951909738278002E-2</v>
      </c>
    </row>
    <row r="1533" spans="2:7" x14ac:dyDescent="0.2">
      <c r="B1533" s="35">
        <v>42898</v>
      </c>
      <c r="C1533">
        <v>108.04</v>
      </c>
      <c r="E1533">
        <v>1.08</v>
      </c>
      <c r="F1533">
        <f>Table3[[#This Row],[DivPay]]*4</f>
        <v>4.32</v>
      </c>
      <c r="G1533" s="2">
        <f>Table3[[#This Row],[FwdDiv]]/Table3[[#This Row],[SharePrice]]</f>
        <v>3.9985190670122177E-2</v>
      </c>
    </row>
    <row r="1534" spans="2:7" x14ac:dyDescent="0.2">
      <c r="B1534" s="35">
        <v>42895</v>
      </c>
      <c r="C1534">
        <v>106.4</v>
      </c>
      <c r="E1534">
        <v>1.08</v>
      </c>
      <c r="F1534">
        <f>Table3[[#This Row],[DivPay]]*4</f>
        <v>4.32</v>
      </c>
      <c r="G1534" s="2">
        <f>Table3[[#This Row],[FwdDiv]]/Table3[[#This Row],[SharePrice]]</f>
        <v>4.06015037593985E-2</v>
      </c>
    </row>
    <row r="1535" spans="2:7" x14ac:dyDescent="0.2">
      <c r="B1535" s="35">
        <v>42894</v>
      </c>
      <c r="C1535">
        <v>104</v>
      </c>
      <c r="E1535">
        <v>1.08</v>
      </c>
      <c r="F1535">
        <f>Table3[[#This Row],[DivPay]]*4</f>
        <v>4.32</v>
      </c>
      <c r="G1535" s="2">
        <f>Table3[[#This Row],[FwdDiv]]/Table3[[#This Row],[SharePrice]]</f>
        <v>4.1538461538461538E-2</v>
      </c>
    </row>
    <row r="1536" spans="2:7" x14ac:dyDescent="0.2">
      <c r="B1536" s="35">
        <v>42893</v>
      </c>
      <c r="C1536">
        <v>103.77</v>
      </c>
      <c r="E1536">
        <v>1.08</v>
      </c>
      <c r="F1536">
        <f>Table3[[#This Row],[DivPay]]*4</f>
        <v>4.32</v>
      </c>
      <c r="G1536" s="2">
        <f>Table3[[#This Row],[FwdDiv]]/Table3[[#This Row],[SharePrice]]</f>
        <v>4.1630529054640077E-2</v>
      </c>
    </row>
    <row r="1537" spans="2:7" x14ac:dyDescent="0.2">
      <c r="B1537" s="35">
        <v>42892</v>
      </c>
      <c r="C1537">
        <v>104.17</v>
      </c>
      <c r="E1537">
        <v>1.08</v>
      </c>
      <c r="F1537">
        <f>Table3[[#This Row],[DivPay]]*4</f>
        <v>4.32</v>
      </c>
      <c r="G1537" s="2">
        <f>Table3[[#This Row],[FwdDiv]]/Table3[[#This Row],[SharePrice]]</f>
        <v>4.1470672938465972E-2</v>
      </c>
    </row>
    <row r="1538" spans="2:7" x14ac:dyDescent="0.2">
      <c r="B1538" s="35">
        <v>42891</v>
      </c>
      <c r="C1538">
        <v>103.19</v>
      </c>
      <c r="E1538">
        <v>1.08</v>
      </c>
      <c r="F1538">
        <f>Table3[[#This Row],[DivPay]]*4</f>
        <v>4.32</v>
      </c>
      <c r="G1538" s="2">
        <f>Table3[[#This Row],[FwdDiv]]/Table3[[#This Row],[SharePrice]]</f>
        <v>4.186452175598411E-2</v>
      </c>
    </row>
    <row r="1539" spans="2:7" x14ac:dyDescent="0.2">
      <c r="B1539" s="35">
        <v>42888</v>
      </c>
      <c r="C1539">
        <v>103.11</v>
      </c>
      <c r="E1539">
        <v>1.08</v>
      </c>
      <c r="F1539">
        <f>Table3[[#This Row],[DivPay]]*4</f>
        <v>4.32</v>
      </c>
      <c r="G1539" s="2">
        <f>Table3[[#This Row],[FwdDiv]]/Table3[[#This Row],[SharePrice]]</f>
        <v>4.1897003200465528E-2</v>
      </c>
    </row>
    <row r="1540" spans="2:7" x14ac:dyDescent="0.2">
      <c r="B1540" s="35">
        <v>42887</v>
      </c>
      <c r="C1540">
        <v>104.27</v>
      </c>
      <c r="E1540">
        <v>1.08</v>
      </c>
      <c r="F1540">
        <f>Table3[[#This Row],[DivPay]]*4</f>
        <v>4.32</v>
      </c>
      <c r="G1540" s="2">
        <f>Table3[[#This Row],[FwdDiv]]/Table3[[#This Row],[SharePrice]]</f>
        <v>4.1430900546657719E-2</v>
      </c>
    </row>
    <row r="1541" spans="2:7" x14ac:dyDescent="0.2">
      <c r="B1541" s="35">
        <v>42886</v>
      </c>
      <c r="C1541">
        <v>103.48</v>
      </c>
      <c r="E1541">
        <v>1.08</v>
      </c>
      <c r="F1541">
        <f>Table3[[#This Row],[DivPay]]*4</f>
        <v>4.32</v>
      </c>
      <c r="G1541" s="2">
        <f>Table3[[#This Row],[FwdDiv]]/Table3[[#This Row],[SharePrice]]</f>
        <v>4.1747197526091996E-2</v>
      </c>
    </row>
    <row r="1542" spans="2:7" x14ac:dyDescent="0.2">
      <c r="B1542" s="35">
        <v>42885</v>
      </c>
      <c r="C1542">
        <v>104.06</v>
      </c>
      <c r="E1542">
        <v>1.08</v>
      </c>
      <c r="F1542">
        <f>Table3[[#This Row],[DivPay]]*4</f>
        <v>4.32</v>
      </c>
      <c r="G1542" s="2">
        <f>Table3[[#This Row],[FwdDiv]]/Table3[[#This Row],[SharePrice]]</f>
        <v>4.1514510859119738E-2</v>
      </c>
    </row>
    <row r="1543" spans="2:7" x14ac:dyDescent="0.2">
      <c r="B1543" s="35">
        <v>42881</v>
      </c>
      <c r="C1543">
        <v>104.72</v>
      </c>
      <c r="E1543">
        <v>1.08</v>
      </c>
      <c r="F1543">
        <f>Table3[[#This Row],[DivPay]]*4</f>
        <v>4.32</v>
      </c>
      <c r="G1543" s="2">
        <f>Table3[[#This Row],[FwdDiv]]/Table3[[#This Row],[SharePrice]]</f>
        <v>4.1252864782276549E-2</v>
      </c>
    </row>
    <row r="1544" spans="2:7" x14ac:dyDescent="0.2">
      <c r="B1544" s="35">
        <v>42880</v>
      </c>
      <c r="C1544">
        <v>105.11</v>
      </c>
      <c r="E1544">
        <v>1.08</v>
      </c>
      <c r="F1544">
        <f>Table3[[#This Row],[DivPay]]*4</f>
        <v>4.32</v>
      </c>
      <c r="G1544" s="2">
        <f>Table3[[#This Row],[FwdDiv]]/Table3[[#This Row],[SharePrice]]</f>
        <v>4.1099800209304538E-2</v>
      </c>
    </row>
    <row r="1545" spans="2:7" x14ac:dyDescent="0.2">
      <c r="B1545" s="35">
        <v>42879</v>
      </c>
      <c r="C1545">
        <v>106.22</v>
      </c>
      <c r="E1545">
        <v>1.08</v>
      </c>
      <c r="F1545">
        <f>Table3[[#This Row],[DivPay]]*4</f>
        <v>4.32</v>
      </c>
      <c r="G1545" s="2">
        <f>Table3[[#This Row],[FwdDiv]]/Table3[[#This Row],[SharePrice]]</f>
        <v>4.0670306910186409E-2</v>
      </c>
    </row>
    <row r="1546" spans="2:7" x14ac:dyDescent="0.2">
      <c r="B1546" s="35">
        <v>42878</v>
      </c>
      <c r="C1546">
        <v>106.27</v>
      </c>
      <c r="E1546">
        <v>1.08</v>
      </c>
      <c r="F1546">
        <f>Table3[[#This Row],[DivPay]]*4</f>
        <v>4.32</v>
      </c>
      <c r="G1546" s="2">
        <f>Table3[[#This Row],[FwdDiv]]/Table3[[#This Row],[SharePrice]]</f>
        <v>4.0651171544179923E-2</v>
      </c>
    </row>
    <row r="1547" spans="2:7" x14ac:dyDescent="0.2">
      <c r="B1547" s="35">
        <v>42877</v>
      </c>
      <c r="C1547">
        <v>106.12</v>
      </c>
      <c r="E1547">
        <v>1.08</v>
      </c>
      <c r="F1547">
        <f>Table3[[#This Row],[DivPay]]*4</f>
        <v>4.32</v>
      </c>
      <c r="G1547" s="2">
        <f>Table3[[#This Row],[FwdDiv]]/Table3[[#This Row],[SharePrice]]</f>
        <v>4.0708631737655487E-2</v>
      </c>
    </row>
    <row r="1548" spans="2:7" x14ac:dyDescent="0.2">
      <c r="B1548" s="35">
        <v>42874</v>
      </c>
      <c r="C1548">
        <v>106.52</v>
      </c>
      <c r="E1548">
        <v>1.08</v>
      </c>
      <c r="F1548">
        <f>Table3[[#This Row],[DivPay]]*4</f>
        <v>4.32</v>
      </c>
      <c r="G1548" s="2">
        <f>Table3[[#This Row],[FwdDiv]]/Table3[[#This Row],[SharePrice]]</f>
        <v>4.0555764175741651E-2</v>
      </c>
    </row>
    <row r="1549" spans="2:7" x14ac:dyDescent="0.2">
      <c r="B1549" s="35">
        <v>42873</v>
      </c>
      <c r="C1549">
        <v>105.17</v>
      </c>
      <c r="E1549">
        <v>1.08</v>
      </c>
      <c r="F1549">
        <f>Table3[[#This Row],[DivPay]]*4</f>
        <v>4.32</v>
      </c>
      <c r="G1549" s="2">
        <f>Table3[[#This Row],[FwdDiv]]/Table3[[#This Row],[SharePrice]]</f>
        <v>4.1076352572026242E-2</v>
      </c>
    </row>
    <row r="1550" spans="2:7" x14ac:dyDescent="0.2">
      <c r="B1550" s="35">
        <v>42872</v>
      </c>
      <c r="C1550">
        <v>104.7</v>
      </c>
      <c r="D1550">
        <v>1.08</v>
      </c>
      <c r="E1550">
        <v>1.08</v>
      </c>
      <c r="F1550">
        <f>Table3[[#This Row],[DivPay]]*4</f>
        <v>4.32</v>
      </c>
      <c r="G1550" s="2">
        <f>Table3[[#This Row],[FwdDiv]]/Table3[[#This Row],[SharePrice]]</f>
        <v>4.1260744985673357E-2</v>
      </c>
    </row>
    <row r="1551" spans="2:7" x14ac:dyDescent="0.2">
      <c r="B1551" s="35">
        <v>42871</v>
      </c>
      <c r="C1551">
        <v>107.25</v>
      </c>
      <c r="E1551">
        <v>1.08</v>
      </c>
      <c r="F1551">
        <f>Table3[[#This Row],[DivPay]]*4</f>
        <v>4.32</v>
      </c>
      <c r="G1551" s="2">
        <f>Table3[[#This Row],[FwdDiv]]/Table3[[#This Row],[SharePrice]]</f>
        <v>4.027972027972028E-2</v>
      </c>
    </row>
    <row r="1552" spans="2:7" x14ac:dyDescent="0.2">
      <c r="B1552" s="35">
        <v>42870</v>
      </c>
      <c r="C1552">
        <v>106.85</v>
      </c>
      <c r="E1552">
        <v>1.08</v>
      </c>
      <c r="F1552">
        <f>Table3[[#This Row],[DivPay]]*4</f>
        <v>4.32</v>
      </c>
      <c r="G1552" s="2">
        <f>Table3[[#This Row],[FwdDiv]]/Table3[[#This Row],[SharePrice]]</f>
        <v>4.0430510060832946E-2</v>
      </c>
    </row>
    <row r="1553" spans="2:7" x14ac:dyDescent="0.2">
      <c r="B1553" s="35">
        <v>42867</v>
      </c>
      <c r="C1553">
        <v>105.96</v>
      </c>
      <c r="E1553">
        <v>1.08</v>
      </c>
      <c r="F1553">
        <f>Table3[[#This Row],[DivPay]]*4</f>
        <v>4.32</v>
      </c>
      <c r="G1553" s="2">
        <f>Table3[[#This Row],[FwdDiv]]/Table3[[#This Row],[SharePrice]]</f>
        <v>4.077010192525482E-2</v>
      </c>
    </row>
    <row r="1554" spans="2:7" x14ac:dyDescent="0.2">
      <c r="B1554" s="35">
        <v>42866</v>
      </c>
      <c r="C1554">
        <v>106.21</v>
      </c>
      <c r="E1554">
        <v>1.08</v>
      </c>
      <c r="F1554">
        <f>Table3[[#This Row],[DivPay]]*4</f>
        <v>4.32</v>
      </c>
      <c r="G1554" s="2">
        <f>Table3[[#This Row],[FwdDiv]]/Table3[[#This Row],[SharePrice]]</f>
        <v>4.067413614537238E-2</v>
      </c>
    </row>
    <row r="1555" spans="2:7" x14ac:dyDescent="0.2">
      <c r="B1555" s="35">
        <v>42865</v>
      </c>
      <c r="C1555">
        <v>106.5</v>
      </c>
      <c r="E1555">
        <v>1.08</v>
      </c>
      <c r="F1555">
        <f>Table3[[#This Row],[DivPay]]*4</f>
        <v>4.32</v>
      </c>
      <c r="G1555" s="2">
        <f>Table3[[#This Row],[FwdDiv]]/Table3[[#This Row],[SharePrice]]</f>
        <v>4.0563380281690146E-2</v>
      </c>
    </row>
    <row r="1556" spans="2:7" x14ac:dyDescent="0.2">
      <c r="B1556" s="35">
        <v>42864</v>
      </c>
      <c r="C1556">
        <v>105.08</v>
      </c>
      <c r="E1556">
        <v>1.08</v>
      </c>
      <c r="F1556">
        <f>Table3[[#This Row],[DivPay]]*4</f>
        <v>4.32</v>
      </c>
      <c r="G1556" s="2">
        <f>Table3[[#This Row],[FwdDiv]]/Table3[[#This Row],[SharePrice]]</f>
        <v>4.1111534069280552E-2</v>
      </c>
    </row>
    <row r="1557" spans="2:7" x14ac:dyDescent="0.2">
      <c r="B1557" s="35">
        <v>42863</v>
      </c>
      <c r="C1557">
        <v>106.68</v>
      </c>
      <c r="E1557">
        <v>1.08</v>
      </c>
      <c r="F1557">
        <f>Table3[[#This Row],[DivPay]]*4</f>
        <v>4.32</v>
      </c>
      <c r="G1557" s="2">
        <f>Table3[[#This Row],[FwdDiv]]/Table3[[#This Row],[SharePrice]]</f>
        <v>4.0494938132733409E-2</v>
      </c>
    </row>
    <row r="1558" spans="2:7" x14ac:dyDescent="0.2">
      <c r="B1558" s="35">
        <v>42860</v>
      </c>
      <c r="C1558">
        <v>105.79</v>
      </c>
      <c r="E1558">
        <v>1.08</v>
      </c>
      <c r="F1558">
        <f>Table3[[#This Row],[DivPay]]*4</f>
        <v>4.32</v>
      </c>
      <c r="G1558" s="2">
        <f>Table3[[#This Row],[FwdDiv]]/Table3[[#This Row],[SharePrice]]</f>
        <v>4.0835617733245108E-2</v>
      </c>
    </row>
    <row r="1559" spans="2:7" x14ac:dyDescent="0.2">
      <c r="B1559" s="35">
        <v>42859</v>
      </c>
      <c r="C1559">
        <v>104.81</v>
      </c>
      <c r="E1559">
        <v>1.08</v>
      </c>
      <c r="F1559">
        <f>Table3[[#This Row],[DivPay]]*4</f>
        <v>4.32</v>
      </c>
      <c r="G1559" s="2">
        <f>Table3[[#This Row],[FwdDiv]]/Table3[[#This Row],[SharePrice]]</f>
        <v>4.1217441083866047E-2</v>
      </c>
    </row>
    <row r="1560" spans="2:7" x14ac:dyDescent="0.2">
      <c r="B1560" s="35">
        <v>42858</v>
      </c>
      <c r="C1560">
        <v>106.72</v>
      </c>
      <c r="E1560">
        <v>1.08</v>
      </c>
      <c r="F1560">
        <f>Table3[[#This Row],[DivPay]]*4</f>
        <v>4.32</v>
      </c>
      <c r="G1560" s="2">
        <f>Table3[[#This Row],[FwdDiv]]/Table3[[#This Row],[SharePrice]]</f>
        <v>4.0479760119940034E-2</v>
      </c>
    </row>
    <row r="1561" spans="2:7" x14ac:dyDescent="0.2">
      <c r="B1561" s="35">
        <v>42857</v>
      </c>
      <c r="C1561">
        <v>105.36</v>
      </c>
      <c r="E1561">
        <v>1.08</v>
      </c>
      <c r="F1561">
        <f>Table3[[#This Row],[DivPay]]*4</f>
        <v>4.32</v>
      </c>
      <c r="G1561" s="2">
        <f>Table3[[#This Row],[FwdDiv]]/Table3[[#This Row],[SharePrice]]</f>
        <v>4.1002277904328019E-2</v>
      </c>
    </row>
    <row r="1562" spans="2:7" x14ac:dyDescent="0.2">
      <c r="B1562" s="35">
        <v>42856</v>
      </c>
      <c r="C1562">
        <v>105.92</v>
      </c>
      <c r="E1562">
        <v>1.08</v>
      </c>
      <c r="F1562">
        <f>Table3[[#This Row],[DivPay]]*4</f>
        <v>4.32</v>
      </c>
      <c r="G1562" s="2">
        <f>Table3[[#This Row],[FwdDiv]]/Table3[[#This Row],[SharePrice]]</f>
        <v>4.0785498489425982E-2</v>
      </c>
    </row>
    <row r="1563" spans="2:7" x14ac:dyDescent="0.2">
      <c r="B1563" s="35">
        <v>42853</v>
      </c>
      <c r="C1563">
        <v>106.7</v>
      </c>
      <c r="E1563">
        <v>1.08</v>
      </c>
      <c r="F1563">
        <f>Table3[[#This Row],[DivPay]]*4</f>
        <v>4.32</v>
      </c>
      <c r="G1563" s="2">
        <f>Table3[[#This Row],[FwdDiv]]/Table3[[#This Row],[SharePrice]]</f>
        <v>4.0487347703842554E-2</v>
      </c>
    </row>
    <row r="1564" spans="2:7" x14ac:dyDescent="0.2">
      <c r="B1564" s="35">
        <v>42852</v>
      </c>
      <c r="C1564">
        <v>105.47</v>
      </c>
      <c r="E1564">
        <v>1.08</v>
      </c>
      <c r="F1564">
        <f>Table3[[#This Row],[DivPay]]*4</f>
        <v>4.32</v>
      </c>
      <c r="G1564" s="2">
        <f>Table3[[#This Row],[FwdDiv]]/Table3[[#This Row],[SharePrice]]</f>
        <v>4.0959514553901587E-2</v>
      </c>
    </row>
    <row r="1565" spans="2:7" x14ac:dyDescent="0.2">
      <c r="B1565" s="35">
        <v>42851</v>
      </c>
      <c r="C1565">
        <v>106.08</v>
      </c>
      <c r="E1565">
        <v>1.08</v>
      </c>
      <c r="F1565">
        <f>Table3[[#This Row],[DivPay]]*4</f>
        <v>4.32</v>
      </c>
      <c r="G1565" s="2">
        <f>Table3[[#This Row],[FwdDiv]]/Table3[[#This Row],[SharePrice]]</f>
        <v>4.072398190045249E-2</v>
      </c>
    </row>
    <row r="1566" spans="2:7" x14ac:dyDescent="0.2">
      <c r="B1566" s="35">
        <v>42850</v>
      </c>
      <c r="C1566">
        <v>106.73</v>
      </c>
      <c r="E1566">
        <v>1.08</v>
      </c>
      <c r="F1566">
        <f>Table3[[#This Row],[DivPay]]*4</f>
        <v>4.32</v>
      </c>
      <c r="G1566" s="2">
        <f>Table3[[#This Row],[FwdDiv]]/Table3[[#This Row],[SharePrice]]</f>
        <v>4.0475967394359602E-2</v>
      </c>
    </row>
    <row r="1567" spans="2:7" x14ac:dyDescent="0.2">
      <c r="B1567" s="35">
        <v>42849</v>
      </c>
      <c r="C1567">
        <v>105.93</v>
      </c>
      <c r="E1567">
        <v>1.08</v>
      </c>
      <c r="F1567">
        <f>Table3[[#This Row],[DivPay]]*4</f>
        <v>4.32</v>
      </c>
      <c r="G1567" s="2">
        <f>Table3[[#This Row],[FwdDiv]]/Table3[[#This Row],[SharePrice]]</f>
        <v>4.0781648258283773E-2</v>
      </c>
    </row>
    <row r="1568" spans="2:7" x14ac:dyDescent="0.2">
      <c r="B1568" s="35">
        <v>42846</v>
      </c>
      <c r="C1568">
        <v>104.89</v>
      </c>
      <c r="E1568">
        <v>1.08</v>
      </c>
      <c r="F1568">
        <f>Table3[[#This Row],[DivPay]]*4</f>
        <v>4.32</v>
      </c>
      <c r="G1568" s="2">
        <f>Table3[[#This Row],[FwdDiv]]/Table3[[#This Row],[SharePrice]]</f>
        <v>4.1186004385546766E-2</v>
      </c>
    </row>
    <row r="1569" spans="2:7" x14ac:dyDescent="0.2">
      <c r="B1569" s="35">
        <v>42845</v>
      </c>
      <c r="C1569">
        <v>104.88</v>
      </c>
      <c r="E1569">
        <v>1.08</v>
      </c>
      <c r="F1569">
        <f>Table3[[#This Row],[DivPay]]*4</f>
        <v>4.32</v>
      </c>
      <c r="G1569" s="2">
        <f>Table3[[#This Row],[FwdDiv]]/Table3[[#This Row],[SharePrice]]</f>
        <v>4.1189931350114423E-2</v>
      </c>
    </row>
    <row r="1570" spans="2:7" x14ac:dyDescent="0.2">
      <c r="B1570" s="35">
        <v>42844</v>
      </c>
      <c r="C1570">
        <v>104.23</v>
      </c>
      <c r="E1570">
        <v>1.08</v>
      </c>
      <c r="F1570">
        <f>Table3[[#This Row],[DivPay]]*4</f>
        <v>4.32</v>
      </c>
      <c r="G1570" s="2">
        <f>Table3[[#This Row],[FwdDiv]]/Table3[[#This Row],[SharePrice]]</f>
        <v>4.1446800345390007E-2</v>
      </c>
    </row>
    <row r="1571" spans="2:7" x14ac:dyDescent="0.2">
      <c r="B1571" s="35">
        <v>42843</v>
      </c>
      <c r="C1571">
        <v>105.68</v>
      </c>
      <c r="E1571">
        <v>1.08</v>
      </c>
      <c r="F1571">
        <f>Table3[[#This Row],[DivPay]]*4</f>
        <v>4.32</v>
      </c>
      <c r="G1571" s="2">
        <f>Table3[[#This Row],[FwdDiv]]/Table3[[#This Row],[SharePrice]]</f>
        <v>4.0878122634367901E-2</v>
      </c>
    </row>
    <row r="1572" spans="2:7" x14ac:dyDescent="0.2">
      <c r="B1572" s="35">
        <v>42842</v>
      </c>
      <c r="C1572">
        <v>106.17</v>
      </c>
      <c r="E1572">
        <v>1.08</v>
      </c>
      <c r="F1572">
        <f>Table3[[#This Row],[DivPay]]*4</f>
        <v>4.32</v>
      </c>
      <c r="G1572" s="2">
        <f>Table3[[#This Row],[FwdDiv]]/Table3[[#This Row],[SharePrice]]</f>
        <v>4.0689460299519642E-2</v>
      </c>
    </row>
    <row r="1573" spans="2:7" x14ac:dyDescent="0.2">
      <c r="B1573" s="35">
        <v>42838</v>
      </c>
      <c r="C1573">
        <v>106.1</v>
      </c>
      <c r="E1573">
        <v>1.08</v>
      </c>
      <c r="F1573">
        <f>Table3[[#This Row],[DivPay]]*4</f>
        <v>4.32</v>
      </c>
      <c r="G1573" s="2">
        <f>Table3[[#This Row],[FwdDiv]]/Table3[[#This Row],[SharePrice]]</f>
        <v>4.0716305372290297E-2</v>
      </c>
    </row>
    <row r="1574" spans="2:7" x14ac:dyDescent="0.2">
      <c r="B1574" s="35">
        <v>42837</v>
      </c>
      <c r="C1574">
        <v>108.97</v>
      </c>
      <c r="E1574">
        <v>1.08</v>
      </c>
      <c r="F1574">
        <f>Table3[[#This Row],[DivPay]]*4</f>
        <v>4.32</v>
      </c>
      <c r="G1574" s="2">
        <f>Table3[[#This Row],[FwdDiv]]/Table3[[#This Row],[SharePrice]]</f>
        <v>3.9643938698724422E-2</v>
      </c>
    </row>
    <row r="1575" spans="2:7" x14ac:dyDescent="0.2">
      <c r="B1575" s="35">
        <v>42836</v>
      </c>
      <c r="C1575">
        <v>108.97</v>
      </c>
      <c r="E1575">
        <v>1.08</v>
      </c>
      <c r="F1575">
        <f>Table3[[#This Row],[DivPay]]*4</f>
        <v>4.32</v>
      </c>
      <c r="G1575" s="2">
        <f>Table3[[#This Row],[FwdDiv]]/Table3[[#This Row],[SharePrice]]</f>
        <v>3.9643938698724422E-2</v>
      </c>
    </row>
    <row r="1576" spans="2:7" x14ac:dyDescent="0.2">
      <c r="B1576" s="35">
        <v>42835</v>
      </c>
      <c r="C1576">
        <v>109.43</v>
      </c>
      <c r="E1576">
        <v>1.08</v>
      </c>
      <c r="F1576">
        <f>Table3[[#This Row],[DivPay]]*4</f>
        <v>4.32</v>
      </c>
      <c r="G1576" s="2">
        <f>Table3[[#This Row],[FwdDiv]]/Table3[[#This Row],[SharePrice]]</f>
        <v>3.9477291419172077E-2</v>
      </c>
    </row>
    <row r="1577" spans="2:7" x14ac:dyDescent="0.2">
      <c r="B1577" s="35">
        <v>42832</v>
      </c>
      <c r="C1577">
        <v>108.86</v>
      </c>
      <c r="E1577">
        <v>1.08</v>
      </c>
      <c r="F1577">
        <f>Table3[[#This Row],[DivPay]]*4</f>
        <v>4.32</v>
      </c>
      <c r="G1577" s="2">
        <f>Table3[[#This Row],[FwdDiv]]/Table3[[#This Row],[SharePrice]]</f>
        <v>3.9683997795333457E-2</v>
      </c>
    </row>
    <row r="1578" spans="2:7" x14ac:dyDescent="0.2">
      <c r="B1578" s="35">
        <v>42831</v>
      </c>
      <c r="C1578">
        <v>109.29</v>
      </c>
      <c r="E1578">
        <v>1.08</v>
      </c>
      <c r="F1578">
        <f>Table3[[#This Row],[DivPay]]*4</f>
        <v>4.32</v>
      </c>
      <c r="G1578" s="2">
        <f>Table3[[#This Row],[FwdDiv]]/Table3[[#This Row],[SharePrice]]</f>
        <v>3.9527861652484217E-2</v>
      </c>
    </row>
    <row r="1579" spans="2:7" x14ac:dyDescent="0.2">
      <c r="B1579" s="35">
        <v>42830</v>
      </c>
      <c r="C1579">
        <v>108.64</v>
      </c>
      <c r="E1579">
        <v>1.08</v>
      </c>
      <c r="F1579">
        <f>Table3[[#This Row],[DivPay]]*4</f>
        <v>4.32</v>
      </c>
      <c r="G1579" s="2">
        <f>Table3[[#This Row],[FwdDiv]]/Table3[[#This Row],[SharePrice]]</f>
        <v>3.9764359351988222E-2</v>
      </c>
    </row>
    <row r="1580" spans="2:7" x14ac:dyDescent="0.2">
      <c r="B1580" s="35">
        <v>42829</v>
      </c>
      <c r="C1580">
        <v>108.66</v>
      </c>
      <c r="E1580">
        <v>1.08</v>
      </c>
      <c r="F1580">
        <f>Table3[[#This Row],[DivPay]]*4</f>
        <v>4.32</v>
      </c>
      <c r="G1580" s="2">
        <f>Table3[[#This Row],[FwdDiv]]/Table3[[#This Row],[SharePrice]]</f>
        <v>3.9757040309221427E-2</v>
      </c>
    </row>
    <row r="1581" spans="2:7" x14ac:dyDescent="0.2">
      <c r="B1581" s="35">
        <v>42828</v>
      </c>
      <c r="C1581">
        <v>107.8</v>
      </c>
      <c r="E1581">
        <v>1.08</v>
      </c>
      <c r="F1581">
        <f>Table3[[#This Row],[DivPay]]*4</f>
        <v>4.32</v>
      </c>
      <c r="G1581" s="2">
        <f>Table3[[#This Row],[FwdDiv]]/Table3[[#This Row],[SharePrice]]</f>
        <v>4.0074211502782932E-2</v>
      </c>
    </row>
    <row r="1582" spans="2:7" x14ac:dyDescent="0.2">
      <c r="B1582" s="35">
        <v>42825</v>
      </c>
      <c r="C1582">
        <v>107.37</v>
      </c>
      <c r="E1582">
        <v>1.08</v>
      </c>
      <c r="F1582">
        <f>Table3[[#This Row],[DivPay]]*4</f>
        <v>4.32</v>
      </c>
      <c r="G1582" s="2">
        <f>Table3[[#This Row],[FwdDiv]]/Table3[[#This Row],[SharePrice]]</f>
        <v>4.0234702430846606E-2</v>
      </c>
    </row>
    <row r="1583" spans="2:7" x14ac:dyDescent="0.2">
      <c r="B1583" s="35">
        <v>42824</v>
      </c>
      <c r="C1583">
        <v>107.78</v>
      </c>
      <c r="E1583">
        <v>1.08</v>
      </c>
      <c r="F1583">
        <f>Table3[[#This Row],[DivPay]]*4</f>
        <v>4.32</v>
      </c>
      <c r="G1583" s="2">
        <f>Table3[[#This Row],[FwdDiv]]/Table3[[#This Row],[SharePrice]]</f>
        <v>4.0081647801076266E-2</v>
      </c>
    </row>
    <row r="1584" spans="2:7" x14ac:dyDescent="0.2">
      <c r="B1584" s="35">
        <v>42823</v>
      </c>
      <c r="C1584">
        <v>108.07</v>
      </c>
      <c r="E1584">
        <v>1.08</v>
      </c>
      <c r="F1584">
        <f>Table3[[#This Row],[DivPay]]*4</f>
        <v>4.32</v>
      </c>
      <c r="G1584" s="2">
        <f>Table3[[#This Row],[FwdDiv]]/Table3[[#This Row],[SharePrice]]</f>
        <v>3.9974090867030632E-2</v>
      </c>
    </row>
    <row r="1585" spans="2:7" x14ac:dyDescent="0.2">
      <c r="B1585" s="35">
        <v>42822</v>
      </c>
      <c r="C1585">
        <v>107.17</v>
      </c>
      <c r="E1585">
        <v>1.08</v>
      </c>
      <c r="F1585">
        <f>Table3[[#This Row],[DivPay]]*4</f>
        <v>4.32</v>
      </c>
      <c r="G1585" s="2">
        <f>Table3[[#This Row],[FwdDiv]]/Table3[[#This Row],[SharePrice]]</f>
        <v>4.0309788186992629E-2</v>
      </c>
    </row>
    <row r="1586" spans="2:7" x14ac:dyDescent="0.2">
      <c r="B1586" s="35">
        <v>42821</v>
      </c>
      <c r="C1586">
        <v>106.28</v>
      </c>
      <c r="E1586">
        <v>1.08</v>
      </c>
      <c r="F1586">
        <f>Table3[[#This Row],[DivPay]]*4</f>
        <v>4.32</v>
      </c>
      <c r="G1586" s="2">
        <f>Table3[[#This Row],[FwdDiv]]/Table3[[#This Row],[SharePrice]]</f>
        <v>4.0647346631539336E-2</v>
      </c>
    </row>
    <row r="1587" spans="2:7" x14ac:dyDescent="0.2">
      <c r="B1587" s="35">
        <v>42818</v>
      </c>
      <c r="C1587">
        <v>107.99</v>
      </c>
      <c r="E1587">
        <v>1.08</v>
      </c>
      <c r="F1587">
        <f>Table3[[#This Row],[DivPay]]*4</f>
        <v>4.32</v>
      </c>
      <c r="G1587" s="2">
        <f>Table3[[#This Row],[FwdDiv]]/Table3[[#This Row],[SharePrice]]</f>
        <v>4.0003704046670994E-2</v>
      </c>
    </row>
    <row r="1588" spans="2:7" x14ac:dyDescent="0.2">
      <c r="B1588" s="35">
        <v>42817</v>
      </c>
      <c r="C1588">
        <v>107.87</v>
      </c>
      <c r="E1588">
        <v>1.08</v>
      </c>
      <c r="F1588">
        <f>Table3[[#This Row],[DivPay]]*4</f>
        <v>4.32</v>
      </c>
      <c r="G1588" s="2">
        <f>Table3[[#This Row],[FwdDiv]]/Table3[[#This Row],[SharePrice]]</f>
        <v>4.0048206174098454E-2</v>
      </c>
    </row>
    <row r="1589" spans="2:7" x14ac:dyDescent="0.2">
      <c r="B1589" s="35">
        <v>42816</v>
      </c>
      <c r="C1589">
        <v>108.39</v>
      </c>
      <c r="E1589">
        <v>1.08</v>
      </c>
      <c r="F1589">
        <f>Table3[[#This Row],[DivPay]]*4</f>
        <v>4.32</v>
      </c>
      <c r="G1589" s="2">
        <f>Table3[[#This Row],[FwdDiv]]/Table3[[#This Row],[SharePrice]]</f>
        <v>3.9856075283697757E-2</v>
      </c>
    </row>
    <row r="1590" spans="2:7" x14ac:dyDescent="0.2">
      <c r="B1590" s="35">
        <v>42815</v>
      </c>
      <c r="C1590">
        <v>108.04</v>
      </c>
      <c r="E1590">
        <v>1.08</v>
      </c>
      <c r="F1590">
        <f>Table3[[#This Row],[DivPay]]*4</f>
        <v>4.32</v>
      </c>
      <c r="G1590" s="2">
        <f>Table3[[#This Row],[FwdDiv]]/Table3[[#This Row],[SharePrice]]</f>
        <v>3.9985190670122177E-2</v>
      </c>
    </row>
    <row r="1591" spans="2:7" x14ac:dyDescent="0.2">
      <c r="B1591" s="35">
        <v>42814</v>
      </c>
      <c r="C1591">
        <v>107.66</v>
      </c>
      <c r="E1591">
        <v>1.08</v>
      </c>
      <c r="F1591">
        <f>Table3[[#This Row],[DivPay]]*4</f>
        <v>4.32</v>
      </c>
      <c r="G1591" s="2">
        <f>Table3[[#This Row],[FwdDiv]]/Table3[[#This Row],[SharePrice]]</f>
        <v>4.0126323611369127E-2</v>
      </c>
    </row>
    <row r="1592" spans="2:7" x14ac:dyDescent="0.2">
      <c r="B1592" s="35">
        <v>42811</v>
      </c>
      <c r="C1592">
        <v>107.68</v>
      </c>
      <c r="E1592">
        <v>1.08</v>
      </c>
      <c r="F1592">
        <f>Table3[[#This Row],[DivPay]]*4</f>
        <v>4.32</v>
      </c>
      <c r="G1592" s="2">
        <f>Table3[[#This Row],[FwdDiv]]/Table3[[#This Row],[SharePrice]]</f>
        <v>4.0118870728083213E-2</v>
      </c>
    </row>
    <row r="1593" spans="2:7" x14ac:dyDescent="0.2">
      <c r="B1593" s="35">
        <v>42810</v>
      </c>
      <c r="C1593">
        <v>107.86</v>
      </c>
      <c r="E1593">
        <v>1.08</v>
      </c>
      <c r="F1593">
        <f>Table3[[#This Row],[DivPay]]*4</f>
        <v>4.32</v>
      </c>
      <c r="G1593" s="2">
        <f>Table3[[#This Row],[FwdDiv]]/Table3[[#This Row],[SharePrice]]</f>
        <v>4.0051919154459485E-2</v>
      </c>
    </row>
    <row r="1594" spans="2:7" x14ac:dyDescent="0.2">
      <c r="B1594" s="35">
        <v>42809</v>
      </c>
      <c r="C1594">
        <v>108.88</v>
      </c>
      <c r="E1594">
        <v>1.08</v>
      </c>
      <c r="F1594">
        <f>Table3[[#This Row],[DivPay]]*4</f>
        <v>4.32</v>
      </c>
      <c r="G1594" s="2">
        <f>Table3[[#This Row],[FwdDiv]]/Table3[[#This Row],[SharePrice]]</f>
        <v>3.9676708302718591E-2</v>
      </c>
    </row>
    <row r="1595" spans="2:7" x14ac:dyDescent="0.2">
      <c r="B1595" s="35">
        <v>42808</v>
      </c>
      <c r="C1595">
        <v>107.36</v>
      </c>
      <c r="E1595">
        <v>1.08</v>
      </c>
      <c r="F1595">
        <f>Table3[[#This Row],[DivPay]]*4</f>
        <v>4.32</v>
      </c>
      <c r="G1595" s="2">
        <f>Table3[[#This Row],[FwdDiv]]/Table3[[#This Row],[SharePrice]]</f>
        <v>4.0238450074515653E-2</v>
      </c>
    </row>
    <row r="1596" spans="2:7" x14ac:dyDescent="0.2">
      <c r="B1596" s="35">
        <v>42807</v>
      </c>
      <c r="C1596">
        <v>109.35</v>
      </c>
      <c r="E1596">
        <v>1.08</v>
      </c>
      <c r="F1596">
        <f>Table3[[#This Row],[DivPay]]*4</f>
        <v>4.32</v>
      </c>
      <c r="G1596" s="2">
        <f>Table3[[#This Row],[FwdDiv]]/Table3[[#This Row],[SharePrice]]</f>
        <v>3.9506172839506179E-2</v>
      </c>
    </row>
    <row r="1597" spans="2:7" x14ac:dyDescent="0.2">
      <c r="B1597" s="35">
        <v>42804</v>
      </c>
      <c r="C1597">
        <v>110.61</v>
      </c>
      <c r="E1597">
        <v>1.08</v>
      </c>
      <c r="F1597">
        <f>Table3[[#This Row],[DivPay]]*4</f>
        <v>4.32</v>
      </c>
      <c r="G1597" s="2">
        <f>Table3[[#This Row],[FwdDiv]]/Table3[[#This Row],[SharePrice]]</f>
        <v>3.9056143205858422E-2</v>
      </c>
    </row>
    <row r="1598" spans="2:7" x14ac:dyDescent="0.2">
      <c r="B1598" s="35">
        <v>42803</v>
      </c>
      <c r="C1598">
        <v>110.04</v>
      </c>
      <c r="E1598">
        <v>1.08</v>
      </c>
      <c r="F1598">
        <f>Table3[[#This Row],[DivPay]]*4</f>
        <v>4.32</v>
      </c>
      <c r="G1598" s="2">
        <f>Table3[[#This Row],[FwdDiv]]/Table3[[#This Row],[SharePrice]]</f>
        <v>3.9258451472191931E-2</v>
      </c>
    </row>
    <row r="1599" spans="2:7" x14ac:dyDescent="0.2">
      <c r="B1599" s="35">
        <v>42802</v>
      </c>
      <c r="C1599">
        <v>109.61</v>
      </c>
      <c r="E1599">
        <v>1.08</v>
      </c>
      <c r="F1599">
        <f>Table3[[#This Row],[DivPay]]*4</f>
        <v>4.32</v>
      </c>
      <c r="G1599" s="2">
        <f>Table3[[#This Row],[FwdDiv]]/Table3[[#This Row],[SharePrice]]</f>
        <v>3.9412462366572393E-2</v>
      </c>
    </row>
    <row r="1600" spans="2:7" x14ac:dyDescent="0.2">
      <c r="B1600" s="35">
        <v>42801</v>
      </c>
      <c r="C1600">
        <v>111.81</v>
      </c>
      <c r="E1600">
        <v>1.08</v>
      </c>
      <c r="F1600">
        <f>Table3[[#This Row],[DivPay]]*4</f>
        <v>4.32</v>
      </c>
      <c r="G1600" s="2">
        <f>Table3[[#This Row],[FwdDiv]]/Table3[[#This Row],[SharePrice]]</f>
        <v>3.8636973437080765E-2</v>
      </c>
    </row>
    <row r="1601" spans="2:7" x14ac:dyDescent="0.2">
      <c r="B1601" s="35">
        <v>42800</v>
      </c>
      <c r="C1601">
        <v>113.17</v>
      </c>
      <c r="E1601">
        <v>1.08</v>
      </c>
      <c r="F1601">
        <f>Table3[[#This Row],[DivPay]]*4</f>
        <v>4.32</v>
      </c>
      <c r="G1601" s="2">
        <f>Table3[[#This Row],[FwdDiv]]/Table3[[#This Row],[SharePrice]]</f>
        <v>3.8172660599098705E-2</v>
      </c>
    </row>
    <row r="1602" spans="2:7" x14ac:dyDescent="0.2">
      <c r="B1602" s="35">
        <v>42797</v>
      </c>
      <c r="C1602">
        <v>113.55</v>
      </c>
      <c r="E1602">
        <v>1.08</v>
      </c>
      <c r="F1602">
        <f>Table3[[#This Row],[DivPay]]*4</f>
        <v>4.32</v>
      </c>
      <c r="G1602" s="2">
        <f>Table3[[#This Row],[FwdDiv]]/Table3[[#This Row],[SharePrice]]</f>
        <v>3.8044914134742411E-2</v>
      </c>
    </row>
    <row r="1603" spans="2:7" x14ac:dyDescent="0.2">
      <c r="B1603" s="35">
        <v>42796</v>
      </c>
      <c r="C1603">
        <v>113.36</v>
      </c>
      <c r="E1603">
        <v>1.08</v>
      </c>
      <c r="F1603">
        <f>Table3[[#This Row],[DivPay]]*4</f>
        <v>4.32</v>
      </c>
      <c r="G1603" s="2">
        <f>Table3[[#This Row],[FwdDiv]]/Table3[[#This Row],[SharePrice]]</f>
        <v>3.8108680310515175E-2</v>
      </c>
    </row>
    <row r="1604" spans="2:7" x14ac:dyDescent="0.2">
      <c r="B1604" s="35">
        <v>42795</v>
      </c>
      <c r="C1604">
        <v>113.88</v>
      </c>
      <c r="E1604">
        <v>1.08</v>
      </c>
      <c r="F1604">
        <f>Table3[[#This Row],[DivPay]]*4</f>
        <v>4.32</v>
      </c>
      <c r="G1604" s="2">
        <f>Table3[[#This Row],[FwdDiv]]/Table3[[#This Row],[SharePrice]]</f>
        <v>3.7934668071654375E-2</v>
      </c>
    </row>
    <row r="1605" spans="2:7" x14ac:dyDescent="0.2">
      <c r="B1605" s="35">
        <v>42794</v>
      </c>
      <c r="C1605">
        <v>112.5</v>
      </c>
      <c r="E1605">
        <v>1.08</v>
      </c>
      <c r="F1605">
        <f>Table3[[#This Row],[DivPay]]*4</f>
        <v>4.32</v>
      </c>
      <c r="G1605" s="2">
        <f>Table3[[#This Row],[FwdDiv]]/Table3[[#This Row],[SharePrice]]</f>
        <v>3.8400000000000004E-2</v>
      </c>
    </row>
    <row r="1606" spans="2:7" x14ac:dyDescent="0.2">
      <c r="B1606" s="35">
        <v>42793</v>
      </c>
      <c r="C1606">
        <v>111.75</v>
      </c>
      <c r="E1606">
        <v>1.08</v>
      </c>
      <c r="F1606">
        <f>Table3[[#This Row],[DivPay]]*4</f>
        <v>4.32</v>
      </c>
      <c r="G1606" s="2">
        <f>Table3[[#This Row],[FwdDiv]]/Table3[[#This Row],[SharePrice]]</f>
        <v>3.8657718120805373E-2</v>
      </c>
    </row>
    <row r="1607" spans="2:7" x14ac:dyDescent="0.2">
      <c r="B1607" s="35">
        <v>42790</v>
      </c>
      <c r="C1607">
        <v>110.12</v>
      </c>
      <c r="E1607">
        <v>1.08</v>
      </c>
      <c r="F1607">
        <f>Table3[[#This Row],[DivPay]]*4</f>
        <v>4.32</v>
      </c>
      <c r="G1607" s="2">
        <f>Table3[[#This Row],[FwdDiv]]/Table3[[#This Row],[SharePrice]]</f>
        <v>3.9229930984380677E-2</v>
      </c>
    </row>
    <row r="1608" spans="2:7" x14ac:dyDescent="0.2">
      <c r="B1608" s="35">
        <v>42789</v>
      </c>
      <c r="C1608">
        <v>111.02</v>
      </c>
      <c r="E1608">
        <v>1.08</v>
      </c>
      <c r="F1608">
        <f>Table3[[#This Row],[DivPay]]*4</f>
        <v>4.32</v>
      </c>
      <c r="G1608" s="2">
        <f>Table3[[#This Row],[FwdDiv]]/Table3[[#This Row],[SharePrice]]</f>
        <v>3.8911907764366788E-2</v>
      </c>
    </row>
    <row r="1609" spans="2:7" x14ac:dyDescent="0.2">
      <c r="B1609" s="35">
        <v>42788</v>
      </c>
      <c r="C1609">
        <v>110.38</v>
      </c>
      <c r="E1609">
        <v>1.08</v>
      </c>
      <c r="F1609">
        <f>Table3[[#This Row],[DivPay]]*4</f>
        <v>4.32</v>
      </c>
      <c r="G1609" s="2">
        <f>Table3[[#This Row],[FwdDiv]]/Table3[[#This Row],[SharePrice]]</f>
        <v>3.9137524913933686E-2</v>
      </c>
    </row>
    <row r="1610" spans="2:7" x14ac:dyDescent="0.2">
      <c r="B1610" s="35">
        <v>42787</v>
      </c>
      <c r="C1610">
        <v>111.72</v>
      </c>
      <c r="E1610">
        <v>1.08</v>
      </c>
      <c r="F1610">
        <f>Table3[[#This Row],[DivPay]]*4</f>
        <v>4.32</v>
      </c>
      <c r="G1610" s="2">
        <f>Table3[[#This Row],[FwdDiv]]/Table3[[#This Row],[SharePrice]]</f>
        <v>3.8668098818474758E-2</v>
      </c>
    </row>
    <row r="1611" spans="2:7" x14ac:dyDescent="0.2">
      <c r="B1611" s="35">
        <v>42783</v>
      </c>
      <c r="C1611">
        <v>110.33</v>
      </c>
      <c r="E1611">
        <v>1.08</v>
      </c>
      <c r="F1611">
        <f>Table3[[#This Row],[DivPay]]*4</f>
        <v>4.32</v>
      </c>
      <c r="G1611" s="2">
        <f>Table3[[#This Row],[FwdDiv]]/Table3[[#This Row],[SharePrice]]</f>
        <v>3.915526148826249E-2</v>
      </c>
    </row>
    <row r="1612" spans="2:7" x14ac:dyDescent="0.2">
      <c r="B1612" s="35">
        <v>42782</v>
      </c>
      <c r="C1612">
        <v>110.68</v>
      </c>
      <c r="E1612">
        <v>1.08</v>
      </c>
      <c r="F1612">
        <f>Table3[[#This Row],[DivPay]]*4</f>
        <v>4.32</v>
      </c>
      <c r="G1612" s="2">
        <f>Table3[[#This Row],[FwdDiv]]/Table3[[#This Row],[SharePrice]]</f>
        <v>3.9031441994940366E-2</v>
      </c>
    </row>
    <row r="1613" spans="2:7" x14ac:dyDescent="0.2">
      <c r="B1613" s="35">
        <v>42781</v>
      </c>
      <c r="C1613">
        <v>112.57</v>
      </c>
      <c r="E1613">
        <v>1.08</v>
      </c>
      <c r="F1613">
        <f>Table3[[#This Row],[DivPay]]*4</f>
        <v>4.32</v>
      </c>
      <c r="G1613" s="2">
        <f>Table3[[#This Row],[FwdDiv]]/Table3[[#This Row],[SharePrice]]</f>
        <v>3.8376121524384833E-2</v>
      </c>
    </row>
    <row r="1614" spans="2:7" x14ac:dyDescent="0.2">
      <c r="B1614" s="35">
        <v>42780</v>
      </c>
      <c r="C1614">
        <v>112.52</v>
      </c>
      <c r="D1614">
        <v>1.08</v>
      </c>
      <c r="E1614">
        <v>1.08</v>
      </c>
      <c r="F1614">
        <f>Table3[[#This Row],[DivPay]]*4</f>
        <v>4.32</v>
      </c>
      <c r="G1614" s="2">
        <f>Table3[[#This Row],[FwdDiv]]/Table3[[#This Row],[SharePrice]]</f>
        <v>3.8393174546747247E-2</v>
      </c>
    </row>
    <row r="1615" spans="2:7" x14ac:dyDescent="0.2">
      <c r="B1615" s="35">
        <v>42779</v>
      </c>
      <c r="C1615">
        <v>113.91</v>
      </c>
      <c r="E1615">
        <v>1.08</v>
      </c>
      <c r="F1615">
        <f>Table3[[#This Row],[DivPay]]*4</f>
        <v>4.32</v>
      </c>
      <c r="G1615" s="2">
        <f>Table3[[#This Row],[FwdDiv]]/Table3[[#This Row],[SharePrice]]</f>
        <v>3.7924677376876485E-2</v>
      </c>
    </row>
    <row r="1616" spans="2:7" x14ac:dyDescent="0.2">
      <c r="B1616" s="35">
        <v>42776</v>
      </c>
      <c r="C1616">
        <v>113.05</v>
      </c>
      <c r="E1616">
        <v>1.08</v>
      </c>
      <c r="F1616">
        <f>Table3[[#This Row],[DivPay]]*4</f>
        <v>4.32</v>
      </c>
      <c r="G1616" s="2">
        <f>Table3[[#This Row],[FwdDiv]]/Table3[[#This Row],[SharePrice]]</f>
        <v>3.8213180008845646E-2</v>
      </c>
    </row>
    <row r="1617" spans="2:7" x14ac:dyDescent="0.2">
      <c r="B1617" s="35">
        <v>42775</v>
      </c>
      <c r="C1617">
        <v>112.26</v>
      </c>
      <c r="E1617">
        <v>1.08</v>
      </c>
      <c r="F1617">
        <f>Table3[[#This Row],[DivPay]]*4</f>
        <v>4.32</v>
      </c>
      <c r="G1617" s="2">
        <f>Table3[[#This Row],[FwdDiv]]/Table3[[#This Row],[SharePrice]]</f>
        <v>3.8482095136290757E-2</v>
      </c>
    </row>
    <row r="1618" spans="2:7" x14ac:dyDescent="0.2">
      <c r="B1618" s="35">
        <v>42774</v>
      </c>
      <c r="C1618">
        <v>111.58</v>
      </c>
      <c r="E1618">
        <v>1.08</v>
      </c>
      <c r="F1618">
        <f>Table3[[#This Row],[DivPay]]*4</f>
        <v>4.32</v>
      </c>
      <c r="G1618" s="2">
        <f>Table3[[#This Row],[FwdDiv]]/Table3[[#This Row],[SharePrice]]</f>
        <v>3.8716615880982255E-2</v>
      </c>
    </row>
    <row r="1619" spans="2:7" x14ac:dyDescent="0.2">
      <c r="B1619" s="35">
        <v>42773</v>
      </c>
      <c r="C1619">
        <v>111.39</v>
      </c>
      <c r="E1619">
        <v>1.08</v>
      </c>
      <c r="F1619">
        <f>Table3[[#This Row],[DivPay]]*4</f>
        <v>4.32</v>
      </c>
      <c r="G1619" s="2">
        <f>Table3[[#This Row],[FwdDiv]]/Table3[[#This Row],[SharePrice]]</f>
        <v>3.8782655534608135E-2</v>
      </c>
    </row>
    <row r="1620" spans="2:7" x14ac:dyDescent="0.2">
      <c r="B1620" s="35">
        <v>42772</v>
      </c>
      <c r="C1620">
        <v>112.98</v>
      </c>
      <c r="E1620">
        <v>1.08</v>
      </c>
      <c r="F1620">
        <f>Table3[[#This Row],[DivPay]]*4</f>
        <v>4.32</v>
      </c>
      <c r="G1620" s="2">
        <f>Table3[[#This Row],[FwdDiv]]/Table3[[#This Row],[SharePrice]]</f>
        <v>3.8236856080722255E-2</v>
      </c>
    </row>
    <row r="1621" spans="2:7" x14ac:dyDescent="0.2">
      <c r="B1621" s="35">
        <v>42769</v>
      </c>
      <c r="C1621">
        <v>113.57</v>
      </c>
      <c r="E1621">
        <v>1.08</v>
      </c>
      <c r="F1621">
        <f>Table3[[#This Row],[DivPay]]*4</f>
        <v>4.32</v>
      </c>
      <c r="G1621" s="2">
        <f>Table3[[#This Row],[FwdDiv]]/Table3[[#This Row],[SharePrice]]</f>
        <v>3.8038214317161229E-2</v>
      </c>
    </row>
    <row r="1622" spans="2:7" x14ac:dyDescent="0.2">
      <c r="B1622" s="35">
        <v>42768</v>
      </c>
      <c r="C1622">
        <v>112.21</v>
      </c>
      <c r="E1622">
        <v>1.08</v>
      </c>
      <c r="F1622">
        <f>Table3[[#This Row],[DivPay]]*4</f>
        <v>4.32</v>
      </c>
      <c r="G1622" s="2">
        <f>Table3[[#This Row],[FwdDiv]]/Table3[[#This Row],[SharePrice]]</f>
        <v>3.8499242491756534E-2</v>
      </c>
    </row>
    <row r="1623" spans="2:7" x14ac:dyDescent="0.2">
      <c r="B1623" s="35">
        <v>42767</v>
      </c>
      <c r="C1623">
        <v>111</v>
      </c>
      <c r="E1623">
        <v>1.08</v>
      </c>
      <c r="F1623">
        <f>Table3[[#This Row],[DivPay]]*4</f>
        <v>4.32</v>
      </c>
      <c r="G1623" s="2">
        <f>Table3[[#This Row],[FwdDiv]]/Table3[[#This Row],[SharePrice]]</f>
        <v>3.8918918918918924E-2</v>
      </c>
    </row>
    <row r="1624" spans="2:7" x14ac:dyDescent="0.2">
      <c r="B1624" s="35">
        <v>42766</v>
      </c>
      <c r="C1624">
        <v>111.35</v>
      </c>
      <c r="E1624">
        <v>1.08</v>
      </c>
      <c r="F1624">
        <f>Table3[[#This Row],[DivPay]]*4</f>
        <v>4.32</v>
      </c>
      <c r="G1624" s="2">
        <f>Table3[[#This Row],[FwdDiv]]/Table3[[#This Row],[SharePrice]]</f>
        <v>3.8796587337224971E-2</v>
      </c>
    </row>
    <row r="1625" spans="2:7" x14ac:dyDescent="0.2">
      <c r="B1625" s="35">
        <v>42765</v>
      </c>
      <c r="C1625">
        <v>111.82</v>
      </c>
      <c r="E1625">
        <v>1.08</v>
      </c>
      <c r="F1625">
        <f>Table3[[#This Row],[DivPay]]*4</f>
        <v>4.32</v>
      </c>
      <c r="G1625" s="2">
        <f>Table3[[#This Row],[FwdDiv]]/Table3[[#This Row],[SharePrice]]</f>
        <v>3.8633518154176358E-2</v>
      </c>
    </row>
    <row r="1626" spans="2:7" x14ac:dyDescent="0.2">
      <c r="B1626" s="35">
        <v>42762</v>
      </c>
      <c r="C1626">
        <v>113.79</v>
      </c>
      <c r="E1626">
        <v>1.08</v>
      </c>
      <c r="F1626">
        <f>Table3[[#This Row],[DivPay]]*4</f>
        <v>4.32</v>
      </c>
      <c r="G1626" s="2">
        <f>Table3[[#This Row],[FwdDiv]]/Table3[[#This Row],[SharePrice]]</f>
        <v>3.7964671763775375E-2</v>
      </c>
    </row>
    <row r="1627" spans="2:7" x14ac:dyDescent="0.2">
      <c r="B1627" s="35">
        <v>42761</v>
      </c>
      <c r="C1627">
        <v>116.55</v>
      </c>
      <c r="E1627">
        <v>1.08</v>
      </c>
      <c r="F1627">
        <f>Table3[[#This Row],[DivPay]]*4</f>
        <v>4.32</v>
      </c>
      <c r="G1627" s="2">
        <f>Table3[[#This Row],[FwdDiv]]/Table3[[#This Row],[SharePrice]]</f>
        <v>3.7065637065637071E-2</v>
      </c>
    </row>
    <row r="1628" spans="2:7" x14ac:dyDescent="0.2">
      <c r="B1628" s="35">
        <v>42760</v>
      </c>
      <c r="C1628">
        <v>117.24</v>
      </c>
      <c r="E1628">
        <v>1.08</v>
      </c>
      <c r="F1628">
        <f>Table3[[#This Row],[DivPay]]*4</f>
        <v>4.32</v>
      </c>
      <c r="G1628" s="2">
        <f>Table3[[#This Row],[FwdDiv]]/Table3[[#This Row],[SharePrice]]</f>
        <v>3.6847492323439104E-2</v>
      </c>
    </row>
    <row r="1629" spans="2:7" x14ac:dyDescent="0.2">
      <c r="B1629" s="35">
        <v>42759</v>
      </c>
      <c r="C1629">
        <v>116.37</v>
      </c>
      <c r="E1629">
        <v>1.08</v>
      </c>
      <c r="F1629">
        <f>Table3[[#This Row],[DivPay]]*4</f>
        <v>4.32</v>
      </c>
      <c r="G1629" s="2">
        <f>Table3[[#This Row],[FwdDiv]]/Table3[[#This Row],[SharePrice]]</f>
        <v>3.7122969837587005E-2</v>
      </c>
    </row>
    <row r="1630" spans="2:7" x14ac:dyDescent="0.2">
      <c r="B1630" s="35">
        <v>42758</v>
      </c>
      <c r="C1630">
        <v>115.39</v>
      </c>
      <c r="E1630">
        <v>1.08</v>
      </c>
      <c r="F1630">
        <f>Table3[[#This Row],[DivPay]]*4</f>
        <v>4.32</v>
      </c>
      <c r="G1630" s="2">
        <f>Table3[[#This Row],[FwdDiv]]/Table3[[#This Row],[SharePrice]]</f>
        <v>3.74382528815322E-2</v>
      </c>
    </row>
    <row r="1631" spans="2:7" x14ac:dyDescent="0.2">
      <c r="B1631" s="35">
        <v>42755</v>
      </c>
      <c r="C1631">
        <v>115.6</v>
      </c>
      <c r="E1631">
        <v>1.08</v>
      </c>
      <c r="F1631">
        <f>Table3[[#This Row],[DivPay]]*4</f>
        <v>4.32</v>
      </c>
      <c r="G1631" s="2">
        <f>Table3[[#This Row],[FwdDiv]]/Table3[[#This Row],[SharePrice]]</f>
        <v>3.7370242214532876E-2</v>
      </c>
    </row>
    <row r="1632" spans="2:7" x14ac:dyDescent="0.2">
      <c r="B1632" s="35">
        <v>42754</v>
      </c>
      <c r="C1632">
        <v>115.58</v>
      </c>
      <c r="E1632">
        <v>1.08</v>
      </c>
      <c r="F1632">
        <f>Table3[[#This Row],[DivPay]]*4</f>
        <v>4.32</v>
      </c>
      <c r="G1632" s="2">
        <f>Table3[[#This Row],[FwdDiv]]/Table3[[#This Row],[SharePrice]]</f>
        <v>3.7376708773144147E-2</v>
      </c>
    </row>
    <row r="1633" spans="2:7" x14ac:dyDescent="0.2">
      <c r="B1633" s="35">
        <v>42753</v>
      </c>
      <c r="C1633">
        <v>115.94</v>
      </c>
      <c r="E1633">
        <v>1.08</v>
      </c>
      <c r="F1633">
        <f>Table3[[#This Row],[DivPay]]*4</f>
        <v>4.32</v>
      </c>
      <c r="G1633" s="2">
        <f>Table3[[#This Row],[FwdDiv]]/Table3[[#This Row],[SharePrice]]</f>
        <v>3.7260652061411076E-2</v>
      </c>
    </row>
    <row r="1634" spans="2:7" x14ac:dyDescent="0.2">
      <c r="B1634" s="35">
        <v>42752</v>
      </c>
      <c r="C1634">
        <v>116.28</v>
      </c>
      <c r="E1634">
        <v>1.08</v>
      </c>
      <c r="F1634">
        <f>Table3[[#This Row],[DivPay]]*4</f>
        <v>4.32</v>
      </c>
      <c r="G1634" s="2">
        <f>Table3[[#This Row],[FwdDiv]]/Table3[[#This Row],[SharePrice]]</f>
        <v>3.7151702786377708E-2</v>
      </c>
    </row>
    <row r="1635" spans="2:7" x14ac:dyDescent="0.2">
      <c r="B1635" s="35">
        <v>42748</v>
      </c>
      <c r="C1635">
        <v>116.38</v>
      </c>
      <c r="E1635">
        <v>1.08</v>
      </c>
      <c r="F1635">
        <f>Table3[[#This Row],[DivPay]]*4</f>
        <v>4.32</v>
      </c>
      <c r="G1635" s="2">
        <f>Table3[[#This Row],[FwdDiv]]/Table3[[#This Row],[SharePrice]]</f>
        <v>3.7119780030933157E-2</v>
      </c>
    </row>
    <row r="1636" spans="2:7" x14ac:dyDescent="0.2">
      <c r="B1636" s="35">
        <v>42747</v>
      </c>
      <c r="C1636">
        <v>116.16</v>
      </c>
      <c r="E1636">
        <v>1.08</v>
      </c>
      <c r="F1636">
        <f>Table3[[#This Row],[DivPay]]*4</f>
        <v>4.32</v>
      </c>
      <c r="G1636" s="2">
        <f>Table3[[#This Row],[FwdDiv]]/Table3[[#This Row],[SharePrice]]</f>
        <v>3.71900826446281E-2</v>
      </c>
    </row>
    <row r="1637" spans="2:7" x14ac:dyDescent="0.2">
      <c r="B1637" s="35">
        <v>42746</v>
      </c>
      <c r="C1637">
        <v>115.93</v>
      </c>
      <c r="E1637">
        <v>1.08</v>
      </c>
      <c r="F1637">
        <f>Table3[[#This Row],[DivPay]]*4</f>
        <v>4.32</v>
      </c>
      <c r="G1637" s="2">
        <f>Table3[[#This Row],[FwdDiv]]/Table3[[#This Row],[SharePrice]]</f>
        <v>3.7263866126110587E-2</v>
      </c>
    </row>
    <row r="1638" spans="2:7" x14ac:dyDescent="0.2">
      <c r="B1638" s="35">
        <v>42745</v>
      </c>
      <c r="C1638">
        <v>114.96</v>
      </c>
      <c r="E1638">
        <v>1.08</v>
      </c>
      <c r="F1638">
        <f>Table3[[#This Row],[DivPay]]*4</f>
        <v>4.32</v>
      </c>
      <c r="G1638" s="2">
        <f>Table3[[#This Row],[FwdDiv]]/Table3[[#This Row],[SharePrice]]</f>
        <v>3.7578288100208773E-2</v>
      </c>
    </row>
    <row r="1639" spans="2:7" x14ac:dyDescent="0.2">
      <c r="B1639" s="35">
        <v>42744</v>
      </c>
      <c r="C1639">
        <v>115.84</v>
      </c>
      <c r="E1639">
        <v>1.08</v>
      </c>
      <c r="F1639">
        <f>Table3[[#This Row],[DivPay]]*4</f>
        <v>4.32</v>
      </c>
      <c r="G1639" s="2">
        <f>Table3[[#This Row],[FwdDiv]]/Table3[[#This Row],[SharePrice]]</f>
        <v>3.7292817679558013E-2</v>
      </c>
    </row>
    <row r="1640" spans="2:7" x14ac:dyDescent="0.2">
      <c r="B1640" s="35">
        <v>42741</v>
      </c>
      <c r="C1640">
        <v>116.84</v>
      </c>
      <c r="E1640">
        <v>1.08</v>
      </c>
      <c r="F1640">
        <f>Table3[[#This Row],[DivPay]]*4</f>
        <v>4.32</v>
      </c>
      <c r="G1640" s="2">
        <f>Table3[[#This Row],[FwdDiv]]/Table3[[#This Row],[SharePrice]]</f>
        <v>3.6973639164669635E-2</v>
      </c>
    </row>
    <row r="1641" spans="2:7" x14ac:dyDescent="0.2">
      <c r="B1641" s="35">
        <v>42740</v>
      </c>
      <c r="C1641">
        <v>117.31</v>
      </c>
      <c r="E1641">
        <v>1.08</v>
      </c>
      <c r="F1641">
        <f>Table3[[#This Row],[DivPay]]*4</f>
        <v>4.32</v>
      </c>
      <c r="G1641" s="2">
        <f>Table3[[#This Row],[FwdDiv]]/Table3[[#This Row],[SharePrice]]</f>
        <v>3.6825505072031368E-2</v>
      </c>
    </row>
    <row r="1642" spans="2:7" x14ac:dyDescent="0.2">
      <c r="B1642" s="35">
        <v>42739</v>
      </c>
      <c r="C1642">
        <v>117.82</v>
      </c>
      <c r="E1642">
        <v>1.08</v>
      </c>
      <c r="F1642">
        <f>Table3[[#This Row],[DivPay]]*4</f>
        <v>4.32</v>
      </c>
      <c r="G1642" s="2">
        <f>Table3[[#This Row],[FwdDiv]]/Table3[[#This Row],[SharePrice]]</f>
        <v>3.6666100831777293E-2</v>
      </c>
    </row>
    <row r="1643" spans="2:7" x14ac:dyDescent="0.2">
      <c r="B1643" s="35">
        <v>42738</v>
      </c>
      <c r="C1643">
        <v>117.85</v>
      </c>
      <c r="E1643">
        <v>1.08</v>
      </c>
      <c r="F1643">
        <f>Table3[[#This Row],[DivPay]]*4</f>
        <v>4.32</v>
      </c>
      <c r="G1643" s="2">
        <f>Table3[[#This Row],[FwdDiv]]/Table3[[#This Row],[SharePrice]]</f>
        <v>3.6656767076792537E-2</v>
      </c>
    </row>
    <row r="1644" spans="2:7" x14ac:dyDescent="0.2">
      <c r="B1644" s="35">
        <v>42734</v>
      </c>
      <c r="C1644">
        <v>117.7</v>
      </c>
      <c r="E1644">
        <v>1.08</v>
      </c>
      <c r="F1644">
        <f>Table3[[#This Row],[DivPay]]*4</f>
        <v>4.32</v>
      </c>
      <c r="G1644" s="2">
        <f>Table3[[#This Row],[FwdDiv]]/Table3[[#This Row],[SharePrice]]</f>
        <v>3.67034834324554E-2</v>
      </c>
    </row>
    <row r="1645" spans="2:7" x14ac:dyDescent="0.2">
      <c r="B1645" s="35">
        <v>42733</v>
      </c>
      <c r="C1645">
        <v>117.82</v>
      </c>
      <c r="E1645">
        <v>1.08</v>
      </c>
      <c r="F1645">
        <f>Table3[[#This Row],[DivPay]]*4</f>
        <v>4.32</v>
      </c>
      <c r="G1645" s="2">
        <f>Table3[[#This Row],[FwdDiv]]/Table3[[#This Row],[SharePrice]]</f>
        <v>3.6666100831777293E-2</v>
      </c>
    </row>
    <row r="1646" spans="2:7" x14ac:dyDescent="0.2">
      <c r="B1646" s="35">
        <v>42732</v>
      </c>
      <c r="C1646">
        <v>117.91</v>
      </c>
      <c r="E1646">
        <v>1.08</v>
      </c>
      <c r="F1646">
        <f>Table3[[#This Row],[DivPay]]*4</f>
        <v>4.32</v>
      </c>
      <c r="G1646" s="2">
        <f>Table3[[#This Row],[FwdDiv]]/Table3[[#This Row],[SharePrice]]</f>
        <v>3.6638113815622091E-2</v>
      </c>
    </row>
    <row r="1647" spans="2:7" x14ac:dyDescent="0.2">
      <c r="B1647" s="35">
        <v>42731</v>
      </c>
      <c r="C1647">
        <v>118.22</v>
      </c>
      <c r="E1647">
        <v>1.08</v>
      </c>
      <c r="F1647">
        <f>Table3[[#This Row],[DivPay]]*4</f>
        <v>4.32</v>
      </c>
      <c r="G1647" s="2">
        <f>Table3[[#This Row],[FwdDiv]]/Table3[[#This Row],[SharePrice]]</f>
        <v>3.6542040263914735E-2</v>
      </c>
    </row>
    <row r="1648" spans="2:7" x14ac:dyDescent="0.2">
      <c r="B1648" s="35">
        <v>42727</v>
      </c>
      <c r="C1648">
        <v>118.42</v>
      </c>
      <c r="E1648">
        <v>1.08</v>
      </c>
      <c r="F1648">
        <f>Table3[[#This Row],[DivPay]]*4</f>
        <v>4.32</v>
      </c>
      <c r="G1648" s="2">
        <f>Table3[[#This Row],[FwdDiv]]/Table3[[#This Row],[SharePrice]]</f>
        <v>3.6480324269549065E-2</v>
      </c>
    </row>
    <row r="1649" spans="2:7" x14ac:dyDescent="0.2">
      <c r="B1649" s="35">
        <v>42726</v>
      </c>
      <c r="C1649">
        <v>118.77</v>
      </c>
      <c r="E1649">
        <v>1.08</v>
      </c>
      <c r="F1649">
        <f>Table3[[#This Row],[DivPay]]*4</f>
        <v>4.32</v>
      </c>
      <c r="G1649" s="2">
        <f>Table3[[#This Row],[FwdDiv]]/Table3[[#This Row],[SharePrice]]</f>
        <v>3.6372821419550394E-2</v>
      </c>
    </row>
    <row r="1650" spans="2:7" x14ac:dyDescent="0.2">
      <c r="B1650" s="35">
        <v>42725</v>
      </c>
      <c r="C1650">
        <v>117.91</v>
      </c>
      <c r="E1650">
        <v>1.08</v>
      </c>
      <c r="F1650">
        <f>Table3[[#This Row],[DivPay]]*4</f>
        <v>4.32</v>
      </c>
      <c r="G1650" s="2">
        <f>Table3[[#This Row],[FwdDiv]]/Table3[[#This Row],[SharePrice]]</f>
        <v>3.6638113815622091E-2</v>
      </c>
    </row>
    <row r="1651" spans="2:7" x14ac:dyDescent="0.2">
      <c r="B1651" s="35">
        <v>42724</v>
      </c>
      <c r="C1651">
        <v>117.95</v>
      </c>
      <c r="E1651">
        <v>1.08</v>
      </c>
      <c r="F1651">
        <f>Table3[[#This Row],[DivPay]]*4</f>
        <v>4.32</v>
      </c>
      <c r="G1651" s="2">
        <f>Table3[[#This Row],[FwdDiv]]/Table3[[#This Row],[SharePrice]]</f>
        <v>3.6625688851208142E-2</v>
      </c>
    </row>
    <row r="1652" spans="2:7" x14ac:dyDescent="0.2">
      <c r="B1652" s="35">
        <v>42723</v>
      </c>
      <c r="C1652">
        <v>117.65</v>
      </c>
      <c r="E1652">
        <v>1.08</v>
      </c>
      <c r="F1652">
        <f>Table3[[#This Row],[DivPay]]*4</f>
        <v>4.32</v>
      </c>
      <c r="G1652" s="2">
        <f>Table3[[#This Row],[FwdDiv]]/Table3[[#This Row],[SharePrice]]</f>
        <v>3.6719082022949427E-2</v>
      </c>
    </row>
    <row r="1653" spans="2:7" x14ac:dyDescent="0.2">
      <c r="B1653" s="35">
        <v>42720</v>
      </c>
      <c r="C1653">
        <v>118.08</v>
      </c>
      <c r="E1653">
        <v>1.08</v>
      </c>
      <c r="F1653">
        <f>Table3[[#This Row],[DivPay]]*4</f>
        <v>4.32</v>
      </c>
      <c r="G1653" s="2">
        <f>Table3[[#This Row],[FwdDiv]]/Table3[[#This Row],[SharePrice]]</f>
        <v>3.6585365853658541E-2</v>
      </c>
    </row>
    <row r="1654" spans="2:7" x14ac:dyDescent="0.2">
      <c r="B1654" s="35">
        <v>42719</v>
      </c>
      <c r="C1654">
        <v>117.05</v>
      </c>
      <c r="E1654">
        <v>1.08</v>
      </c>
      <c r="F1654">
        <f>Table3[[#This Row],[DivPay]]*4</f>
        <v>4.32</v>
      </c>
      <c r="G1654" s="2">
        <f>Table3[[#This Row],[FwdDiv]]/Table3[[#This Row],[SharePrice]]</f>
        <v>3.6907304570696284E-2</v>
      </c>
    </row>
    <row r="1655" spans="2:7" x14ac:dyDescent="0.2">
      <c r="B1655" s="35">
        <v>42718</v>
      </c>
      <c r="C1655">
        <v>115.96</v>
      </c>
      <c r="E1655">
        <v>1.08</v>
      </c>
      <c r="F1655">
        <f>Table3[[#This Row],[DivPay]]*4</f>
        <v>4.32</v>
      </c>
      <c r="G1655" s="2">
        <f>Table3[[#This Row],[FwdDiv]]/Table3[[#This Row],[SharePrice]]</f>
        <v>3.7254225595032775E-2</v>
      </c>
    </row>
    <row r="1656" spans="2:7" x14ac:dyDescent="0.2">
      <c r="B1656" s="35">
        <v>42717</v>
      </c>
      <c r="C1656">
        <v>117.42</v>
      </c>
      <c r="E1656">
        <v>1.08</v>
      </c>
      <c r="F1656">
        <f>Table3[[#This Row],[DivPay]]*4</f>
        <v>4.32</v>
      </c>
      <c r="G1656" s="2">
        <f>Table3[[#This Row],[FwdDiv]]/Table3[[#This Row],[SharePrice]]</f>
        <v>3.6791006642820645E-2</v>
      </c>
    </row>
    <row r="1657" spans="2:7" x14ac:dyDescent="0.2">
      <c r="B1657" s="35">
        <v>42716</v>
      </c>
      <c r="C1657">
        <v>117.15</v>
      </c>
      <c r="E1657">
        <v>1.08</v>
      </c>
      <c r="F1657">
        <f>Table3[[#This Row],[DivPay]]*4</f>
        <v>4.32</v>
      </c>
      <c r="G1657" s="2">
        <f>Table3[[#This Row],[FwdDiv]]/Table3[[#This Row],[SharePrice]]</f>
        <v>3.6875800256081948E-2</v>
      </c>
    </row>
    <row r="1658" spans="2:7" x14ac:dyDescent="0.2">
      <c r="B1658" s="35">
        <v>42713</v>
      </c>
      <c r="C1658">
        <v>115.81</v>
      </c>
      <c r="E1658">
        <v>1.08</v>
      </c>
      <c r="F1658">
        <f>Table3[[#This Row],[DivPay]]*4</f>
        <v>4.32</v>
      </c>
      <c r="G1658" s="2">
        <f>Table3[[#This Row],[FwdDiv]]/Table3[[#This Row],[SharePrice]]</f>
        <v>3.7302478197046886E-2</v>
      </c>
    </row>
    <row r="1659" spans="2:7" x14ac:dyDescent="0.2">
      <c r="B1659" s="35">
        <v>42712</v>
      </c>
      <c r="C1659">
        <v>115.17</v>
      </c>
      <c r="E1659">
        <v>1.08</v>
      </c>
      <c r="F1659">
        <f>Table3[[#This Row],[DivPay]]*4</f>
        <v>4.32</v>
      </c>
      <c r="G1659" s="2">
        <f>Table3[[#This Row],[FwdDiv]]/Table3[[#This Row],[SharePrice]]</f>
        <v>3.7509768168793957E-2</v>
      </c>
    </row>
    <row r="1660" spans="2:7" x14ac:dyDescent="0.2">
      <c r="B1660" s="35">
        <v>42711</v>
      </c>
      <c r="C1660">
        <v>114.44</v>
      </c>
      <c r="E1660">
        <v>1.08</v>
      </c>
      <c r="F1660">
        <f>Table3[[#This Row],[DivPay]]*4</f>
        <v>4.32</v>
      </c>
      <c r="G1660" s="2">
        <f>Table3[[#This Row],[FwdDiv]]/Table3[[#This Row],[SharePrice]]</f>
        <v>3.7749038797623209E-2</v>
      </c>
    </row>
    <row r="1661" spans="2:7" x14ac:dyDescent="0.2">
      <c r="B1661" s="35">
        <v>42710</v>
      </c>
      <c r="C1661">
        <v>112.76</v>
      </c>
      <c r="E1661">
        <v>1.08</v>
      </c>
      <c r="F1661">
        <f>Table3[[#This Row],[DivPay]]*4</f>
        <v>4.32</v>
      </c>
      <c r="G1661" s="2">
        <f>Table3[[#This Row],[FwdDiv]]/Table3[[#This Row],[SharePrice]]</f>
        <v>3.8311457963816957E-2</v>
      </c>
    </row>
    <row r="1662" spans="2:7" x14ac:dyDescent="0.2">
      <c r="B1662" s="35">
        <v>42709</v>
      </c>
      <c r="C1662">
        <v>113.25</v>
      </c>
      <c r="E1662">
        <v>1.08</v>
      </c>
      <c r="F1662">
        <f>Table3[[#This Row],[DivPay]]*4</f>
        <v>4.32</v>
      </c>
      <c r="G1662" s="2">
        <f>Table3[[#This Row],[FwdDiv]]/Table3[[#This Row],[SharePrice]]</f>
        <v>3.8145695364238411E-2</v>
      </c>
    </row>
    <row r="1663" spans="2:7" x14ac:dyDescent="0.2">
      <c r="B1663" s="35">
        <v>42706</v>
      </c>
      <c r="C1663">
        <v>113</v>
      </c>
      <c r="E1663">
        <v>1.08</v>
      </c>
      <c r="F1663">
        <f>Table3[[#This Row],[DivPay]]*4</f>
        <v>4.32</v>
      </c>
      <c r="G1663" s="2">
        <f>Table3[[#This Row],[FwdDiv]]/Table3[[#This Row],[SharePrice]]</f>
        <v>3.8230088495575222E-2</v>
      </c>
    </row>
    <row r="1664" spans="2:7" x14ac:dyDescent="0.2">
      <c r="B1664" s="35">
        <v>42705</v>
      </c>
      <c r="C1664">
        <v>113.29</v>
      </c>
      <c r="E1664">
        <v>1.08</v>
      </c>
      <c r="F1664">
        <f>Table3[[#This Row],[DivPay]]*4</f>
        <v>4.32</v>
      </c>
      <c r="G1664" s="2">
        <f>Table3[[#This Row],[FwdDiv]]/Table3[[#This Row],[SharePrice]]</f>
        <v>3.8132227027981289E-2</v>
      </c>
    </row>
    <row r="1665" spans="2:7" x14ac:dyDescent="0.2">
      <c r="B1665" s="35">
        <v>42704</v>
      </c>
      <c r="C1665">
        <v>111.56</v>
      </c>
      <c r="E1665">
        <v>1.08</v>
      </c>
      <c r="F1665">
        <f>Table3[[#This Row],[DivPay]]*4</f>
        <v>4.32</v>
      </c>
      <c r="G1665" s="2">
        <f>Table3[[#This Row],[FwdDiv]]/Table3[[#This Row],[SharePrice]]</f>
        <v>3.8723556830405167E-2</v>
      </c>
    </row>
    <row r="1666" spans="2:7" x14ac:dyDescent="0.2">
      <c r="B1666" s="35">
        <v>42703</v>
      </c>
      <c r="C1666">
        <v>109.34</v>
      </c>
      <c r="E1666">
        <v>1.08</v>
      </c>
      <c r="F1666">
        <f>Table3[[#This Row],[DivPay]]*4</f>
        <v>4.32</v>
      </c>
      <c r="G1666" s="2">
        <f>Table3[[#This Row],[FwdDiv]]/Table3[[#This Row],[SharePrice]]</f>
        <v>3.950978598865923E-2</v>
      </c>
    </row>
    <row r="1667" spans="2:7" x14ac:dyDescent="0.2">
      <c r="B1667" s="35">
        <v>42702</v>
      </c>
      <c r="C1667">
        <v>110.5</v>
      </c>
      <c r="E1667">
        <v>1.08</v>
      </c>
      <c r="F1667">
        <f>Table3[[#This Row],[DivPay]]*4</f>
        <v>4.32</v>
      </c>
      <c r="G1667" s="2">
        <f>Table3[[#This Row],[FwdDiv]]/Table3[[#This Row],[SharePrice]]</f>
        <v>3.9095022624434393E-2</v>
      </c>
    </row>
    <row r="1668" spans="2:7" x14ac:dyDescent="0.2">
      <c r="B1668" s="35">
        <v>42699</v>
      </c>
      <c r="C1668">
        <v>111</v>
      </c>
      <c r="E1668">
        <v>1.08</v>
      </c>
      <c r="F1668">
        <f>Table3[[#This Row],[DivPay]]*4</f>
        <v>4.32</v>
      </c>
      <c r="G1668" s="2">
        <f>Table3[[#This Row],[FwdDiv]]/Table3[[#This Row],[SharePrice]]</f>
        <v>3.8918918918918924E-2</v>
      </c>
    </row>
    <row r="1669" spans="2:7" x14ac:dyDescent="0.2">
      <c r="B1669" s="35">
        <v>42697</v>
      </c>
      <c r="C1669">
        <v>111</v>
      </c>
      <c r="E1669">
        <v>1.08</v>
      </c>
      <c r="F1669">
        <f>Table3[[#This Row],[DivPay]]*4</f>
        <v>4.32</v>
      </c>
      <c r="G1669" s="2">
        <f>Table3[[#This Row],[FwdDiv]]/Table3[[#This Row],[SharePrice]]</f>
        <v>3.8918918918918924E-2</v>
      </c>
    </row>
    <row r="1670" spans="2:7" x14ac:dyDescent="0.2">
      <c r="B1670" s="35">
        <v>42696</v>
      </c>
      <c r="C1670">
        <v>110.62</v>
      </c>
      <c r="E1670">
        <v>1.08</v>
      </c>
      <c r="F1670">
        <f>Table3[[#This Row],[DivPay]]*4</f>
        <v>4.32</v>
      </c>
      <c r="G1670" s="2">
        <f>Table3[[#This Row],[FwdDiv]]/Table3[[#This Row],[SharePrice]]</f>
        <v>3.9052612547459772E-2</v>
      </c>
    </row>
    <row r="1671" spans="2:7" x14ac:dyDescent="0.2">
      <c r="B1671" s="35">
        <v>42695</v>
      </c>
      <c r="C1671">
        <v>110.18</v>
      </c>
      <c r="E1671">
        <v>1.08</v>
      </c>
      <c r="F1671">
        <f>Table3[[#This Row],[DivPay]]*4</f>
        <v>4.32</v>
      </c>
      <c r="G1671" s="2">
        <f>Table3[[#This Row],[FwdDiv]]/Table3[[#This Row],[SharePrice]]</f>
        <v>3.9208567798148485E-2</v>
      </c>
    </row>
    <row r="1672" spans="2:7" x14ac:dyDescent="0.2">
      <c r="B1672" s="35">
        <v>42692</v>
      </c>
      <c r="C1672">
        <v>109.2</v>
      </c>
      <c r="E1672">
        <v>1.08</v>
      </c>
      <c r="F1672">
        <f>Table3[[#This Row],[DivPay]]*4</f>
        <v>4.32</v>
      </c>
      <c r="G1672" s="2">
        <f>Table3[[#This Row],[FwdDiv]]/Table3[[#This Row],[SharePrice]]</f>
        <v>3.9560439560439559E-2</v>
      </c>
    </row>
    <row r="1673" spans="2:7" x14ac:dyDescent="0.2">
      <c r="B1673" s="35">
        <v>42691</v>
      </c>
      <c r="C1673">
        <v>108.12</v>
      </c>
      <c r="E1673">
        <v>1.08</v>
      </c>
      <c r="F1673">
        <f>Table3[[#This Row],[DivPay]]*4</f>
        <v>4.32</v>
      </c>
      <c r="G1673" s="2">
        <f>Table3[[#This Row],[FwdDiv]]/Table3[[#This Row],[SharePrice]]</f>
        <v>3.9955604883462822E-2</v>
      </c>
    </row>
    <row r="1674" spans="2:7" x14ac:dyDescent="0.2">
      <c r="B1674" s="35">
        <v>42690</v>
      </c>
      <c r="C1674">
        <v>108.35</v>
      </c>
      <c r="D1674">
        <v>1.08</v>
      </c>
      <c r="E1674">
        <v>1.08</v>
      </c>
      <c r="F1674">
        <f>Table3[[#This Row],[DivPay]]*4</f>
        <v>4.32</v>
      </c>
      <c r="G1674" s="2">
        <f>Table3[[#This Row],[FwdDiv]]/Table3[[#This Row],[SharePrice]]</f>
        <v>3.9870789109367796E-2</v>
      </c>
    </row>
    <row r="1675" spans="2:7" x14ac:dyDescent="0.2">
      <c r="B1675" s="35">
        <v>42689</v>
      </c>
      <c r="C1675">
        <v>108.96</v>
      </c>
      <c r="E1675">
        <v>1.07</v>
      </c>
      <c r="F1675">
        <f>Table3[[#This Row],[DivPay]]*4</f>
        <v>4.28</v>
      </c>
      <c r="G1675" s="2">
        <f>Table3[[#This Row],[FwdDiv]]/Table3[[#This Row],[SharePrice]]</f>
        <v>3.9280469897209992E-2</v>
      </c>
    </row>
    <row r="1676" spans="2:7" x14ac:dyDescent="0.2">
      <c r="B1676" s="35">
        <v>42688</v>
      </c>
      <c r="C1676">
        <v>106.59</v>
      </c>
      <c r="E1676">
        <v>1.07</v>
      </c>
      <c r="F1676">
        <f>Table3[[#This Row],[DivPay]]*4</f>
        <v>4.28</v>
      </c>
      <c r="G1676" s="2">
        <f>Table3[[#This Row],[FwdDiv]]/Table3[[#This Row],[SharePrice]]</f>
        <v>4.015386058729712E-2</v>
      </c>
    </row>
    <row r="1677" spans="2:7" x14ac:dyDescent="0.2">
      <c r="B1677" s="35">
        <v>42685</v>
      </c>
      <c r="C1677">
        <v>106.64</v>
      </c>
      <c r="E1677">
        <v>1.07</v>
      </c>
      <c r="F1677">
        <f>Table3[[#This Row],[DivPay]]*4</f>
        <v>4.28</v>
      </c>
      <c r="G1677" s="2">
        <f>Table3[[#This Row],[FwdDiv]]/Table3[[#This Row],[SharePrice]]</f>
        <v>4.013503375843961E-2</v>
      </c>
    </row>
    <row r="1678" spans="2:7" x14ac:dyDescent="0.2">
      <c r="B1678" s="35">
        <v>42684</v>
      </c>
      <c r="C1678">
        <v>107.79</v>
      </c>
      <c r="E1678">
        <v>1.07</v>
      </c>
      <c r="F1678">
        <f>Table3[[#This Row],[DivPay]]*4</f>
        <v>4.28</v>
      </c>
      <c r="G1678" s="2">
        <f>Table3[[#This Row],[FwdDiv]]/Table3[[#This Row],[SharePrice]]</f>
        <v>3.9706837368958157E-2</v>
      </c>
    </row>
    <row r="1679" spans="2:7" x14ac:dyDescent="0.2">
      <c r="B1679" s="35">
        <v>42683</v>
      </c>
      <c r="C1679">
        <v>107.64</v>
      </c>
      <c r="E1679">
        <v>1.07</v>
      </c>
      <c r="F1679">
        <f>Table3[[#This Row],[DivPay]]*4</f>
        <v>4.28</v>
      </c>
      <c r="G1679" s="2">
        <f>Table3[[#This Row],[FwdDiv]]/Table3[[#This Row],[SharePrice]]</f>
        <v>3.9762170196952808E-2</v>
      </c>
    </row>
    <row r="1680" spans="2:7" x14ac:dyDescent="0.2">
      <c r="B1680" s="35">
        <v>42682</v>
      </c>
      <c r="C1680">
        <v>107.29</v>
      </c>
      <c r="E1680">
        <v>1.07</v>
      </c>
      <c r="F1680">
        <f>Table3[[#This Row],[DivPay]]*4</f>
        <v>4.28</v>
      </c>
      <c r="G1680" s="2">
        <f>Table3[[#This Row],[FwdDiv]]/Table3[[#This Row],[SharePrice]]</f>
        <v>3.9891881815639851E-2</v>
      </c>
    </row>
    <row r="1681" spans="2:7" x14ac:dyDescent="0.2">
      <c r="B1681" s="35">
        <v>42681</v>
      </c>
      <c r="C1681">
        <v>106.85</v>
      </c>
      <c r="E1681">
        <v>1.07</v>
      </c>
      <c r="F1681">
        <f>Table3[[#This Row],[DivPay]]*4</f>
        <v>4.28</v>
      </c>
      <c r="G1681" s="2">
        <f>Table3[[#This Row],[FwdDiv]]/Table3[[#This Row],[SharePrice]]</f>
        <v>4.0056153486195609E-2</v>
      </c>
    </row>
    <row r="1682" spans="2:7" x14ac:dyDescent="0.2">
      <c r="B1682" s="35">
        <v>42678</v>
      </c>
      <c r="C1682">
        <v>104.78</v>
      </c>
      <c r="E1682">
        <v>1.07</v>
      </c>
      <c r="F1682">
        <f>Table3[[#This Row],[DivPay]]*4</f>
        <v>4.28</v>
      </c>
      <c r="G1682" s="2">
        <f>Table3[[#This Row],[FwdDiv]]/Table3[[#This Row],[SharePrice]]</f>
        <v>4.0847489979003629E-2</v>
      </c>
    </row>
    <row r="1683" spans="2:7" x14ac:dyDescent="0.2">
      <c r="B1683" s="35">
        <v>42677</v>
      </c>
      <c r="C1683">
        <v>105.39</v>
      </c>
      <c r="E1683">
        <v>1.07</v>
      </c>
      <c r="F1683">
        <f>Table3[[#This Row],[DivPay]]*4</f>
        <v>4.28</v>
      </c>
      <c r="G1683" s="2">
        <f>Table3[[#This Row],[FwdDiv]]/Table3[[#This Row],[SharePrice]]</f>
        <v>4.0611063668279726E-2</v>
      </c>
    </row>
    <row r="1684" spans="2:7" x14ac:dyDescent="0.2">
      <c r="B1684" s="35">
        <v>42676</v>
      </c>
      <c r="C1684">
        <v>105.39</v>
      </c>
      <c r="E1684">
        <v>1.07</v>
      </c>
      <c r="F1684">
        <f>Table3[[#This Row],[DivPay]]*4</f>
        <v>4.28</v>
      </c>
      <c r="G1684" s="2">
        <f>Table3[[#This Row],[FwdDiv]]/Table3[[#This Row],[SharePrice]]</f>
        <v>4.0611063668279726E-2</v>
      </c>
    </row>
    <row r="1685" spans="2:7" x14ac:dyDescent="0.2">
      <c r="B1685" s="35">
        <v>42675</v>
      </c>
      <c r="C1685">
        <v>106.48</v>
      </c>
      <c r="E1685">
        <v>1.07</v>
      </c>
      <c r="F1685">
        <f>Table3[[#This Row],[DivPay]]*4</f>
        <v>4.28</v>
      </c>
      <c r="G1685" s="2">
        <f>Table3[[#This Row],[FwdDiv]]/Table3[[#This Row],[SharePrice]]</f>
        <v>4.0195341848234409E-2</v>
      </c>
    </row>
    <row r="1686" spans="2:7" x14ac:dyDescent="0.2">
      <c r="B1686" s="35">
        <v>42674</v>
      </c>
      <c r="C1686">
        <v>104.75</v>
      </c>
      <c r="E1686">
        <v>1.07</v>
      </c>
      <c r="F1686">
        <f>Table3[[#This Row],[DivPay]]*4</f>
        <v>4.28</v>
      </c>
      <c r="G1686" s="2">
        <f>Table3[[#This Row],[FwdDiv]]/Table3[[#This Row],[SharePrice]]</f>
        <v>4.0859188544152748E-2</v>
      </c>
    </row>
    <row r="1687" spans="2:7" x14ac:dyDescent="0.2">
      <c r="B1687" s="35">
        <v>42671</v>
      </c>
      <c r="C1687">
        <v>103.82</v>
      </c>
      <c r="E1687">
        <v>1.07</v>
      </c>
      <c r="F1687">
        <f>Table3[[#This Row],[DivPay]]*4</f>
        <v>4.28</v>
      </c>
      <c r="G1687" s="2">
        <f>Table3[[#This Row],[FwdDiv]]/Table3[[#This Row],[SharePrice]]</f>
        <v>4.1225197457137361E-2</v>
      </c>
    </row>
    <row r="1688" spans="2:7" x14ac:dyDescent="0.2">
      <c r="B1688" s="35">
        <v>42670</v>
      </c>
      <c r="C1688">
        <v>99.92</v>
      </c>
      <c r="E1688">
        <v>1.07</v>
      </c>
      <c r="F1688">
        <f>Table3[[#This Row],[DivPay]]*4</f>
        <v>4.28</v>
      </c>
      <c r="G1688" s="2">
        <f>Table3[[#This Row],[FwdDiv]]/Table3[[#This Row],[SharePrice]]</f>
        <v>4.2834267413931149E-2</v>
      </c>
    </row>
    <row r="1689" spans="2:7" x14ac:dyDescent="0.2">
      <c r="B1689" s="35">
        <v>42669</v>
      </c>
      <c r="C1689">
        <v>101.19</v>
      </c>
      <c r="E1689">
        <v>1.07</v>
      </c>
      <c r="F1689">
        <f>Table3[[#This Row],[DivPay]]*4</f>
        <v>4.28</v>
      </c>
      <c r="G1689" s="2">
        <f>Table3[[#This Row],[FwdDiv]]/Table3[[#This Row],[SharePrice]]</f>
        <v>4.2296669631386501E-2</v>
      </c>
    </row>
    <row r="1690" spans="2:7" x14ac:dyDescent="0.2">
      <c r="B1690" s="35">
        <v>42668</v>
      </c>
      <c r="C1690">
        <v>100.77</v>
      </c>
      <c r="E1690">
        <v>1.07</v>
      </c>
      <c r="F1690">
        <f>Table3[[#This Row],[DivPay]]*4</f>
        <v>4.28</v>
      </c>
      <c r="G1690" s="2">
        <f>Table3[[#This Row],[FwdDiv]]/Table3[[#This Row],[SharePrice]]</f>
        <v>4.2472958221692968E-2</v>
      </c>
    </row>
    <row r="1691" spans="2:7" x14ac:dyDescent="0.2">
      <c r="B1691" s="35">
        <v>42667</v>
      </c>
      <c r="C1691">
        <v>100.66</v>
      </c>
      <c r="E1691">
        <v>1.07</v>
      </c>
      <c r="F1691">
        <f>Table3[[#This Row],[DivPay]]*4</f>
        <v>4.28</v>
      </c>
      <c r="G1691" s="2">
        <f>Table3[[#This Row],[FwdDiv]]/Table3[[#This Row],[SharePrice]]</f>
        <v>4.2519372143850591E-2</v>
      </c>
    </row>
    <row r="1692" spans="2:7" x14ac:dyDescent="0.2">
      <c r="B1692" s="35">
        <v>42664</v>
      </c>
      <c r="C1692">
        <v>101.3</v>
      </c>
      <c r="E1692">
        <v>1.07</v>
      </c>
      <c r="F1692">
        <f>Table3[[#This Row],[DivPay]]*4</f>
        <v>4.28</v>
      </c>
      <c r="G1692" s="2">
        <f>Table3[[#This Row],[FwdDiv]]/Table3[[#This Row],[SharePrice]]</f>
        <v>4.22507403751234E-2</v>
      </c>
    </row>
    <row r="1693" spans="2:7" x14ac:dyDescent="0.2">
      <c r="B1693" s="35">
        <v>42663</v>
      </c>
      <c r="C1693">
        <v>101.87</v>
      </c>
      <c r="E1693">
        <v>1.07</v>
      </c>
      <c r="F1693">
        <f>Table3[[#This Row],[DivPay]]*4</f>
        <v>4.28</v>
      </c>
      <c r="G1693" s="2">
        <f>Table3[[#This Row],[FwdDiv]]/Table3[[#This Row],[SharePrice]]</f>
        <v>4.2014331991754195E-2</v>
      </c>
    </row>
    <row r="1694" spans="2:7" x14ac:dyDescent="0.2">
      <c r="B1694" s="35">
        <v>42662</v>
      </c>
      <c r="C1694">
        <v>102.27</v>
      </c>
      <c r="E1694">
        <v>1.07</v>
      </c>
      <c r="F1694">
        <f>Table3[[#This Row],[DivPay]]*4</f>
        <v>4.28</v>
      </c>
      <c r="G1694" s="2">
        <f>Table3[[#This Row],[FwdDiv]]/Table3[[#This Row],[SharePrice]]</f>
        <v>4.1850004889019264E-2</v>
      </c>
    </row>
    <row r="1695" spans="2:7" x14ac:dyDescent="0.2">
      <c r="B1695" s="35">
        <v>42661</v>
      </c>
      <c r="C1695">
        <v>101.79</v>
      </c>
      <c r="E1695">
        <v>1.07</v>
      </c>
      <c r="F1695">
        <f>Table3[[#This Row],[DivPay]]*4</f>
        <v>4.28</v>
      </c>
      <c r="G1695" s="2">
        <f>Table3[[#This Row],[FwdDiv]]/Table3[[#This Row],[SharePrice]]</f>
        <v>4.2047352392179979E-2</v>
      </c>
    </row>
    <row r="1696" spans="2:7" x14ac:dyDescent="0.2">
      <c r="B1696" s="35">
        <v>42660</v>
      </c>
      <c r="C1696">
        <v>101.36</v>
      </c>
      <c r="E1696">
        <v>1.07</v>
      </c>
      <c r="F1696">
        <f>Table3[[#This Row],[DivPay]]*4</f>
        <v>4.28</v>
      </c>
      <c r="G1696" s="2">
        <f>Table3[[#This Row],[FwdDiv]]/Table3[[#This Row],[SharePrice]]</f>
        <v>4.2225730071033939E-2</v>
      </c>
    </row>
    <row r="1697" spans="2:7" x14ac:dyDescent="0.2">
      <c r="B1697" s="35">
        <v>42657</v>
      </c>
      <c r="C1697">
        <v>101.08</v>
      </c>
      <c r="E1697">
        <v>1.07</v>
      </c>
      <c r="F1697">
        <f>Table3[[#This Row],[DivPay]]*4</f>
        <v>4.28</v>
      </c>
      <c r="G1697" s="2">
        <f>Table3[[#This Row],[FwdDiv]]/Table3[[#This Row],[SharePrice]]</f>
        <v>4.2342698852394146E-2</v>
      </c>
    </row>
    <row r="1698" spans="2:7" x14ac:dyDescent="0.2">
      <c r="B1698" s="35">
        <v>42656</v>
      </c>
      <c r="C1698">
        <v>100.79</v>
      </c>
      <c r="E1698">
        <v>1.07</v>
      </c>
      <c r="F1698">
        <f>Table3[[#This Row],[DivPay]]*4</f>
        <v>4.28</v>
      </c>
      <c r="G1698" s="2">
        <f>Table3[[#This Row],[FwdDiv]]/Table3[[#This Row],[SharePrice]]</f>
        <v>4.2464530211330488E-2</v>
      </c>
    </row>
    <row r="1699" spans="2:7" x14ac:dyDescent="0.2">
      <c r="B1699" s="35">
        <v>42655</v>
      </c>
      <c r="C1699">
        <v>102.15</v>
      </c>
      <c r="E1699">
        <v>1.07</v>
      </c>
      <c r="F1699">
        <f>Table3[[#This Row],[DivPay]]*4</f>
        <v>4.28</v>
      </c>
      <c r="G1699" s="2">
        <f>Table3[[#This Row],[FwdDiv]]/Table3[[#This Row],[SharePrice]]</f>
        <v>4.1899167890357317E-2</v>
      </c>
    </row>
    <row r="1700" spans="2:7" x14ac:dyDescent="0.2">
      <c r="B1700" s="35">
        <v>42654</v>
      </c>
      <c r="C1700">
        <v>103.04</v>
      </c>
      <c r="E1700">
        <v>1.07</v>
      </c>
      <c r="F1700">
        <f>Table3[[#This Row],[DivPay]]*4</f>
        <v>4.28</v>
      </c>
      <c r="G1700" s="2">
        <f>Table3[[#This Row],[FwdDiv]]/Table3[[#This Row],[SharePrice]]</f>
        <v>4.1537267080745344E-2</v>
      </c>
    </row>
    <row r="1701" spans="2:7" x14ac:dyDescent="0.2">
      <c r="B1701" s="35">
        <v>42653</v>
      </c>
      <c r="C1701">
        <v>103.98</v>
      </c>
      <c r="E1701">
        <v>1.07</v>
      </c>
      <c r="F1701">
        <f>Table3[[#This Row],[DivPay]]*4</f>
        <v>4.28</v>
      </c>
      <c r="G1701" s="2">
        <f>Table3[[#This Row],[FwdDiv]]/Table3[[#This Row],[SharePrice]]</f>
        <v>4.1161761877284091E-2</v>
      </c>
    </row>
    <row r="1702" spans="2:7" x14ac:dyDescent="0.2">
      <c r="B1702" s="35">
        <v>42650</v>
      </c>
      <c r="C1702">
        <v>102.27</v>
      </c>
      <c r="E1702">
        <v>1.07</v>
      </c>
      <c r="F1702">
        <f>Table3[[#This Row],[DivPay]]*4</f>
        <v>4.28</v>
      </c>
      <c r="G1702" s="2">
        <f>Table3[[#This Row],[FwdDiv]]/Table3[[#This Row],[SharePrice]]</f>
        <v>4.1850004889019264E-2</v>
      </c>
    </row>
    <row r="1703" spans="2:7" x14ac:dyDescent="0.2">
      <c r="B1703" s="35">
        <v>42649</v>
      </c>
      <c r="C1703">
        <v>102.18</v>
      </c>
      <c r="E1703">
        <v>1.07</v>
      </c>
      <c r="F1703">
        <f>Table3[[#This Row],[DivPay]]*4</f>
        <v>4.28</v>
      </c>
      <c r="G1703" s="2">
        <f>Table3[[#This Row],[FwdDiv]]/Table3[[#This Row],[SharePrice]]</f>
        <v>4.1886866314347231E-2</v>
      </c>
    </row>
    <row r="1704" spans="2:7" x14ac:dyDescent="0.2">
      <c r="B1704" s="35">
        <v>42648</v>
      </c>
      <c r="C1704">
        <v>102.23</v>
      </c>
      <c r="E1704">
        <v>1.07</v>
      </c>
      <c r="F1704">
        <f>Table3[[#This Row],[DivPay]]*4</f>
        <v>4.28</v>
      </c>
      <c r="G1704" s="2">
        <f>Table3[[#This Row],[FwdDiv]]/Table3[[#This Row],[SharePrice]]</f>
        <v>4.1866379731976919E-2</v>
      </c>
    </row>
    <row r="1705" spans="2:7" x14ac:dyDescent="0.2">
      <c r="B1705" s="35">
        <v>42647</v>
      </c>
      <c r="C1705">
        <v>101.27</v>
      </c>
      <c r="E1705">
        <v>1.07</v>
      </c>
      <c r="F1705">
        <f>Table3[[#This Row],[DivPay]]*4</f>
        <v>4.28</v>
      </c>
      <c r="G1705" s="2">
        <f>Table3[[#This Row],[FwdDiv]]/Table3[[#This Row],[SharePrice]]</f>
        <v>4.2263256640663577E-2</v>
      </c>
    </row>
    <row r="1706" spans="2:7" x14ac:dyDescent="0.2">
      <c r="B1706" s="35">
        <v>42646</v>
      </c>
      <c r="C1706">
        <v>102.45</v>
      </c>
      <c r="E1706">
        <v>1.07</v>
      </c>
      <c r="F1706">
        <f>Table3[[#This Row],[DivPay]]*4</f>
        <v>4.28</v>
      </c>
      <c r="G1706" s="2">
        <f>Table3[[#This Row],[FwdDiv]]/Table3[[#This Row],[SharePrice]]</f>
        <v>4.1776476329917031E-2</v>
      </c>
    </row>
    <row r="1707" spans="2:7" x14ac:dyDescent="0.2">
      <c r="B1707" s="35">
        <v>42643</v>
      </c>
      <c r="C1707">
        <v>102.92</v>
      </c>
      <c r="E1707">
        <v>1.07</v>
      </c>
      <c r="F1707">
        <f>Table3[[#This Row],[DivPay]]*4</f>
        <v>4.28</v>
      </c>
      <c r="G1707" s="2">
        <f>Table3[[#This Row],[FwdDiv]]/Table3[[#This Row],[SharePrice]]</f>
        <v>4.1585697629226585E-2</v>
      </c>
    </row>
    <row r="1708" spans="2:7" x14ac:dyDescent="0.2">
      <c r="B1708" s="35">
        <v>42642</v>
      </c>
      <c r="C1708">
        <v>101.27</v>
      </c>
      <c r="E1708">
        <v>1.07</v>
      </c>
      <c r="F1708">
        <f>Table3[[#This Row],[DivPay]]*4</f>
        <v>4.28</v>
      </c>
      <c r="G1708" s="2">
        <f>Table3[[#This Row],[FwdDiv]]/Table3[[#This Row],[SharePrice]]</f>
        <v>4.2263256640663577E-2</v>
      </c>
    </row>
    <row r="1709" spans="2:7" x14ac:dyDescent="0.2">
      <c r="B1709" s="35">
        <v>42641</v>
      </c>
      <c r="C1709">
        <v>102.15</v>
      </c>
      <c r="E1709">
        <v>1.07</v>
      </c>
      <c r="F1709">
        <f>Table3[[#This Row],[DivPay]]*4</f>
        <v>4.28</v>
      </c>
      <c r="G1709" s="2">
        <f>Table3[[#This Row],[FwdDiv]]/Table3[[#This Row],[SharePrice]]</f>
        <v>4.1899167890357317E-2</v>
      </c>
    </row>
    <row r="1710" spans="2:7" x14ac:dyDescent="0.2">
      <c r="B1710" s="35">
        <v>42640</v>
      </c>
      <c r="C1710">
        <v>98.98</v>
      </c>
      <c r="E1710">
        <v>1.07</v>
      </c>
      <c r="F1710">
        <f>Table3[[#This Row],[DivPay]]*4</f>
        <v>4.28</v>
      </c>
      <c r="G1710" s="2">
        <f>Table3[[#This Row],[FwdDiv]]/Table3[[#This Row],[SharePrice]]</f>
        <v>4.324105879975753E-2</v>
      </c>
    </row>
    <row r="1711" spans="2:7" x14ac:dyDescent="0.2">
      <c r="B1711" s="35">
        <v>42639</v>
      </c>
      <c r="C1711">
        <v>98.78</v>
      </c>
      <c r="E1711">
        <v>1.07</v>
      </c>
      <c r="F1711">
        <f>Table3[[#This Row],[DivPay]]*4</f>
        <v>4.28</v>
      </c>
      <c r="G1711" s="2">
        <f>Table3[[#This Row],[FwdDiv]]/Table3[[#This Row],[SharePrice]]</f>
        <v>4.3328609030168053E-2</v>
      </c>
    </row>
    <row r="1712" spans="2:7" x14ac:dyDescent="0.2">
      <c r="B1712" s="35">
        <v>42636</v>
      </c>
      <c r="C1712">
        <v>99.22</v>
      </c>
      <c r="E1712">
        <v>1.07</v>
      </c>
      <c r="F1712">
        <f>Table3[[#This Row],[DivPay]]*4</f>
        <v>4.28</v>
      </c>
      <c r="G1712" s="2">
        <f>Table3[[#This Row],[FwdDiv]]/Table3[[#This Row],[SharePrice]]</f>
        <v>4.3136464422495469E-2</v>
      </c>
    </row>
    <row r="1713" spans="2:7" x14ac:dyDescent="0.2">
      <c r="B1713" s="35">
        <v>42635</v>
      </c>
      <c r="C1713">
        <v>99.98</v>
      </c>
      <c r="E1713">
        <v>1.07</v>
      </c>
      <c r="F1713">
        <f>Table3[[#This Row],[DivPay]]*4</f>
        <v>4.28</v>
      </c>
      <c r="G1713" s="2">
        <f>Table3[[#This Row],[FwdDiv]]/Table3[[#This Row],[SharePrice]]</f>
        <v>4.2808561712342472E-2</v>
      </c>
    </row>
    <row r="1714" spans="2:7" x14ac:dyDescent="0.2">
      <c r="B1714" s="35">
        <v>42634</v>
      </c>
      <c r="C1714">
        <v>99.63</v>
      </c>
      <c r="E1714">
        <v>1.07</v>
      </c>
      <c r="F1714">
        <f>Table3[[#This Row],[DivPay]]*4</f>
        <v>4.28</v>
      </c>
      <c r="G1714" s="2">
        <f>Table3[[#This Row],[FwdDiv]]/Table3[[#This Row],[SharePrice]]</f>
        <v>4.2958948107999606E-2</v>
      </c>
    </row>
    <row r="1715" spans="2:7" x14ac:dyDescent="0.2">
      <c r="B1715" s="35">
        <v>42633</v>
      </c>
      <c r="C1715">
        <v>97.7</v>
      </c>
      <c r="E1715">
        <v>1.07</v>
      </c>
      <c r="F1715">
        <f>Table3[[#This Row],[DivPay]]*4</f>
        <v>4.28</v>
      </c>
      <c r="G1715" s="2">
        <f>Table3[[#This Row],[FwdDiv]]/Table3[[#This Row],[SharePrice]]</f>
        <v>4.3807574206755372E-2</v>
      </c>
    </row>
    <row r="1716" spans="2:7" x14ac:dyDescent="0.2">
      <c r="B1716" s="35">
        <v>42632</v>
      </c>
      <c r="C1716">
        <v>98.04</v>
      </c>
      <c r="E1716">
        <v>1.07</v>
      </c>
      <c r="F1716">
        <f>Table3[[#This Row],[DivPay]]*4</f>
        <v>4.28</v>
      </c>
      <c r="G1716" s="2">
        <f>Table3[[#This Row],[FwdDiv]]/Table3[[#This Row],[SharePrice]]</f>
        <v>4.3655650754793961E-2</v>
      </c>
    </row>
    <row r="1717" spans="2:7" x14ac:dyDescent="0.2">
      <c r="B1717" s="35">
        <v>42629</v>
      </c>
      <c r="C1717">
        <v>97.84</v>
      </c>
      <c r="E1717">
        <v>1.07</v>
      </c>
      <c r="F1717">
        <f>Table3[[#This Row],[DivPay]]*4</f>
        <v>4.28</v>
      </c>
      <c r="G1717" s="2">
        <f>Table3[[#This Row],[FwdDiv]]/Table3[[#This Row],[SharePrice]]</f>
        <v>4.3744889615699105E-2</v>
      </c>
    </row>
    <row r="1718" spans="2:7" x14ac:dyDescent="0.2">
      <c r="B1718" s="35">
        <v>42628</v>
      </c>
      <c r="C1718">
        <v>99.5</v>
      </c>
      <c r="E1718">
        <v>1.07</v>
      </c>
      <c r="F1718">
        <f>Table3[[#This Row],[DivPay]]*4</f>
        <v>4.28</v>
      </c>
      <c r="G1718" s="2">
        <f>Table3[[#This Row],[FwdDiv]]/Table3[[#This Row],[SharePrice]]</f>
        <v>4.3015075376884426E-2</v>
      </c>
    </row>
    <row r="1719" spans="2:7" x14ac:dyDescent="0.2">
      <c r="B1719" s="35">
        <v>42627</v>
      </c>
      <c r="C1719">
        <v>98.42</v>
      </c>
      <c r="E1719">
        <v>1.07</v>
      </c>
      <c r="F1719">
        <f>Table3[[#This Row],[DivPay]]*4</f>
        <v>4.28</v>
      </c>
      <c r="G1719" s="2">
        <f>Table3[[#This Row],[FwdDiv]]/Table3[[#This Row],[SharePrice]]</f>
        <v>4.3487096118675066E-2</v>
      </c>
    </row>
    <row r="1720" spans="2:7" x14ac:dyDescent="0.2">
      <c r="B1720" s="35">
        <v>42626</v>
      </c>
      <c r="C1720">
        <v>99.43</v>
      </c>
      <c r="E1720">
        <v>1.07</v>
      </c>
      <c r="F1720">
        <f>Table3[[#This Row],[DivPay]]*4</f>
        <v>4.28</v>
      </c>
      <c r="G1720" s="2">
        <f>Table3[[#This Row],[FwdDiv]]/Table3[[#This Row],[SharePrice]]</f>
        <v>4.3045358543699085E-2</v>
      </c>
    </row>
    <row r="1721" spans="2:7" x14ac:dyDescent="0.2">
      <c r="B1721" s="35">
        <v>42625</v>
      </c>
      <c r="C1721">
        <v>102.25</v>
      </c>
      <c r="E1721">
        <v>1.07</v>
      </c>
      <c r="F1721">
        <f>Table3[[#This Row],[DivPay]]*4</f>
        <v>4.28</v>
      </c>
      <c r="G1721" s="2">
        <f>Table3[[#This Row],[FwdDiv]]/Table3[[#This Row],[SharePrice]]</f>
        <v>4.1858190709046457E-2</v>
      </c>
    </row>
    <row r="1722" spans="2:7" x14ac:dyDescent="0.2">
      <c r="B1722" s="35">
        <v>42622</v>
      </c>
      <c r="C1722">
        <v>101.27</v>
      </c>
      <c r="E1722">
        <v>1.07</v>
      </c>
      <c r="F1722">
        <f>Table3[[#This Row],[DivPay]]*4</f>
        <v>4.28</v>
      </c>
      <c r="G1722" s="2">
        <f>Table3[[#This Row],[FwdDiv]]/Table3[[#This Row],[SharePrice]]</f>
        <v>4.2263256640663577E-2</v>
      </c>
    </row>
    <row r="1723" spans="2:7" x14ac:dyDescent="0.2">
      <c r="B1723" s="35">
        <v>42621</v>
      </c>
      <c r="C1723">
        <v>104.12</v>
      </c>
      <c r="E1723">
        <v>1.07</v>
      </c>
      <c r="F1723">
        <f>Table3[[#This Row],[DivPay]]*4</f>
        <v>4.28</v>
      </c>
      <c r="G1723" s="2">
        <f>Table3[[#This Row],[FwdDiv]]/Table3[[#This Row],[SharePrice]]</f>
        <v>4.1106415674222054E-2</v>
      </c>
    </row>
    <row r="1724" spans="2:7" x14ac:dyDescent="0.2">
      <c r="B1724" s="35">
        <v>42620</v>
      </c>
      <c r="C1724">
        <v>102.88</v>
      </c>
      <c r="E1724">
        <v>1.07</v>
      </c>
      <c r="F1724">
        <f>Table3[[#This Row],[DivPay]]*4</f>
        <v>4.28</v>
      </c>
      <c r="G1724" s="2">
        <f>Table3[[#This Row],[FwdDiv]]/Table3[[#This Row],[SharePrice]]</f>
        <v>4.1601866251944015E-2</v>
      </c>
    </row>
    <row r="1725" spans="2:7" x14ac:dyDescent="0.2">
      <c r="B1725" s="35">
        <v>42619</v>
      </c>
      <c r="C1725">
        <v>102.43</v>
      </c>
      <c r="E1725">
        <v>1.07</v>
      </c>
      <c r="F1725">
        <f>Table3[[#This Row],[DivPay]]*4</f>
        <v>4.28</v>
      </c>
      <c r="G1725" s="2">
        <f>Table3[[#This Row],[FwdDiv]]/Table3[[#This Row],[SharePrice]]</f>
        <v>4.1784633408181199E-2</v>
      </c>
    </row>
    <row r="1726" spans="2:7" x14ac:dyDescent="0.2">
      <c r="B1726" s="35">
        <v>42615</v>
      </c>
      <c r="C1726">
        <v>100.93</v>
      </c>
      <c r="E1726">
        <v>1.07</v>
      </c>
      <c r="F1726">
        <f>Table3[[#This Row],[DivPay]]*4</f>
        <v>4.28</v>
      </c>
      <c r="G1726" s="2">
        <f>Table3[[#This Row],[FwdDiv]]/Table3[[#This Row],[SharePrice]]</f>
        <v>4.2405627662736547E-2</v>
      </c>
    </row>
    <row r="1727" spans="2:7" x14ac:dyDescent="0.2">
      <c r="B1727" s="35">
        <v>42614</v>
      </c>
      <c r="C1727">
        <v>100.21</v>
      </c>
      <c r="E1727">
        <v>1.07</v>
      </c>
      <c r="F1727">
        <f>Table3[[#This Row],[DivPay]]*4</f>
        <v>4.28</v>
      </c>
      <c r="G1727" s="2">
        <f>Table3[[#This Row],[FwdDiv]]/Table3[[#This Row],[SharePrice]]</f>
        <v>4.2710308352459841E-2</v>
      </c>
    </row>
    <row r="1728" spans="2:7" x14ac:dyDescent="0.2">
      <c r="B1728" s="35">
        <v>42613</v>
      </c>
      <c r="C1728">
        <v>100.58</v>
      </c>
      <c r="E1728">
        <v>1.07</v>
      </c>
      <c r="F1728">
        <f>Table3[[#This Row],[DivPay]]*4</f>
        <v>4.28</v>
      </c>
      <c r="G1728" s="2">
        <f>Table3[[#This Row],[FwdDiv]]/Table3[[#This Row],[SharePrice]]</f>
        <v>4.2553191489361708E-2</v>
      </c>
    </row>
    <row r="1729" spans="2:7" x14ac:dyDescent="0.2">
      <c r="B1729" s="35">
        <v>42612</v>
      </c>
      <c r="C1729">
        <v>101.7</v>
      </c>
      <c r="E1729">
        <v>1.07</v>
      </c>
      <c r="F1729">
        <f>Table3[[#This Row],[DivPay]]*4</f>
        <v>4.28</v>
      </c>
      <c r="G1729" s="2">
        <f>Table3[[#This Row],[FwdDiv]]/Table3[[#This Row],[SharePrice]]</f>
        <v>4.2084562438544741E-2</v>
      </c>
    </row>
    <row r="1730" spans="2:7" x14ac:dyDescent="0.2">
      <c r="B1730" s="35">
        <v>42611</v>
      </c>
      <c r="C1730">
        <v>102.05</v>
      </c>
      <c r="E1730">
        <v>1.07</v>
      </c>
      <c r="F1730">
        <f>Table3[[#This Row],[DivPay]]*4</f>
        <v>4.28</v>
      </c>
      <c r="G1730" s="2">
        <f>Table3[[#This Row],[FwdDiv]]/Table3[[#This Row],[SharePrice]]</f>
        <v>4.1940225379715826E-2</v>
      </c>
    </row>
    <row r="1731" spans="2:7" x14ac:dyDescent="0.2">
      <c r="B1731" s="35">
        <v>42608</v>
      </c>
      <c r="C1731">
        <v>101.32</v>
      </c>
      <c r="E1731">
        <v>1.07</v>
      </c>
      <c r="F1731">
        <f>Table3[[#This Row],[DivPay]]*4</f>
        <v>4.28</v>
      </c>
      <c r="G1731" s="2">
        <f>Table3[[#This Row],[FwdDiv]]/Table3[[#This Row],[SharePrice]]</f>
        <v>4.2242400315831034E-2</v>
      </c>
    </row>
    <row r="1732" spans="2:7" x14ac:dyDescent="0.2">
      <c r="B1732" s="35">
        <v>42607</v>
      </c>
      <c r="C1732">
        <v>101.89</v>
      </c>
      <c r="E1732">
        <v>1.07</v>
      </c>
      <c r="F1732">
        <f>Table3[[#This Row],[DivPay]]*4</f>
        <v>4.28</v>
      </c>
      <c r="G1732" s="2">
        <f>Table3[[#This Row],[FwdDiv]]/Table3[[#This Row],[SharePrice]]</f>
        <v>4.2006084993620574E-2</v>
      </c>
    </row>
    <row r="1733" spans="2:7" x14ac:dyDescent="0.2">
      <c r="B1733" s="35">
        <v>42606</v>
      </c>
      <c r="C1733">
        <v>102.2</v>
      </c>
      <c r="E1733">
        <v>1.07</v>
      </c>
      <c r="F1733">
        <f>Table3[[#This Row],[DivPay]]*4</f>
        <v>4.28</v>
      </c>
      <c r="G1733" s="2">
        <f>Table3[[#This Row],[FwdDiv]]/Table3[[#This Row],[SharePrice]]</f>
        <v>4.187866927592955E-2</v>
      </c>
    </row>
    <row r="1734" spans="2:7" x14ac:dyDescent="0.2">
      <c r="B1734" s="35">
        <v>42605</v>
      </c>
      <c r="C1734">
        <v>101.68</v>
      </c>
      <c r="E1734">
        <v>1.07</v>
      </c>
      <c r="F1734">
        <f>Table3[[#This Row],[DivPay]]*4</f>
        <v>4.28</v>
      </c>
      <c r="G1734" s="2">
        <f>Table3[[#This Row],[FwdDiv]]/Table3[[#This Row],[SharePrice]]</f>
        <v>4.2092840283241541E-2</v>
      </c>
    </row>
    <row r="1735" spans="2:7" x14ac:dyDescent="0.2">
      <c r="B1735" s="35">
        <v>42604</v>
      </c>
      <c r="C1735">
        <v>101.94</v>
      </c>
      <c r="E1735">
        <v>1.07</v>
      </c>
      <c r="F1735">
        <f>Table3[[#This Row],[DivPay]]*4</f>
        <v>4.28</v>
      </c>
      <c r="G1735" s="2">
        <f>Table3[[#This Row],[FwdDiv]]/Table3[[#This Row],[SharePrice]]</f>
        <v>4.1985481655876011E-2</v>
      </c>
    </row>
    <row r="1736" spans="2:7" x14ac:dyDescent="0.2">
      <c r="B1736" s="35">
        <v>42601</v>
      </c>
      <c r="C1736">
        <v>102.32</v>
      </c>
      <c r="E1736">
        <v>1.07</v>
      </c>
      <c r="F1736">
        <f>Table3[[#This Row],[DivPay]]*4</f>
        <v>4.28</v>
      </c>
      <c r="G1736" s="2">
        <f>Table3[[#This Row],[FwdDiv]]/Table3[[#This Row],[SharePrice]]</f>
        <v>4.1829554339327606E-2</v>
      </c>
    </row>
    <row r="1737" spans="2:7" x14ac:dyDescent="0.2">
      <c r="B1737" s="35">
        <v>42600</v>
      </c>
      <c r="C1737">
        <v>103.55</v>
      </c>
      <c r="E1737">
        <v>1.07</v>
      </c>
      <c r="F1737">
        <f>Table3[[#This Row],[DivPay]]*4</f>
        <v>4.28</v>
      </c>
      <c r="G1737" s="2">
        <f>Table3[[#This Row],[FwdDiv]]/Table3[[#This Row],[SharePrice]]</f>
        <v>4.1332689521970063E-2</v>
      </c>
    </row>
    <row r="1738" spans="2:7" x14ac:dyDescent="0.2">
      <c r="B1738" s="35">
        <v>42599</v>
      </c>
      <c r="C1738">
        <v>102.22</v>
      </c>
      <c r="D1738">
        <v>1.07</v>
      </c>
      <c r="E1738">
        <v>1.07</v>
      </c>
      <c r="F1738">
        <f>Table3[[#This Row],[DivPay]]*4</f>
        <v>4.28</v>
      </c>
      <c r="G1738" s="2">
        <f>Table3[[#This Row],[FwdDiv]]/Table3[[#This Row],[SharePrice]]</f>
        <v>4.1870475445118377E-2</v>
      </c>
    </row>
    <row r="1739" spans="2:7" x14ac:dyDescent="0.2">
      <c r="B1739" s="35">
        <v>42598</v>
      </c>
      <c r="C1739">
        <v>102.62</v>
      </c>
      <c r="E1739">
        <v>1.07</v>
      </c>
      <c r="F1739">
        <f>Table3[[#This Row],[DivPay]]*4</f>
        <v>4.28</v>
      </c>
      <c r="G1739" s="2">
        <f>Table3[[#This Row],[FwdDiv]]/Table3[[#This Row],[SharePrice]]</f>
        <v>4.1707269538101735E-2</v>
      </c>
    </row>
    <row r="1740" spans="2:7" x14ac:dyDescent="0.2">
      <c r="B1740" s="35">
        <v>42597</v>
      </c>
      <c r="C1740">
        <v>102.77</v>
      </c>
      <c r="E1740">
        <v>1.07</v>
      </c>
      <c r="F1740">
        <f>Table3[[#This Row],[DivPay]]*4</f>
        <v>4.28</v>
      </c>
      <c r="G1740" s="2">
        <f>Table3[[#This Row],[FwdDiv]]/Table3[[#This Row],[SharePrice]]</f>
        <v>4.1646394862313911E-2</v>
      </c>
    </row>
    <row r="1741" spans="2:7" x14ac:dyDescent="0.2">
      <c r="B1741" s="35">
        <v>42594</v>
      </c>
      <c r="C1741">
        <v>102.16</v>
      </c>
      <c r="E1741">
        <v>1.07</v>
      </c>
      <c r="F1741">
        <f>Table3[[#This Row],[DivPay]]*4</f>
        <v>4.28</v>
      </c>
      <c r="G1741" s="2">
        <f>Table3[[#This Row],[FwdDiv]]/Table3[[#This Row],[SharePrice]]</f>
        <v>4.1895066562255293E-2</v>
      </c>
    </row>
    <row r="1742" spans="2:7" x14ac:dyDescent="0.2">
      <c r="B1742" s="35">
        <v>42593</v>
      </c>
      <c r="C1742">
        <v>101.4</v>
      </c>
      <c r="E1742">
        <v>1.07</v>
      </c>
      <c r="F1742">
        <f>Table3[[#This Row],[DivPay]]*4</f>
        <v>4.28</v>
      </c>
      <c r="G1742" s="2">
        <f>Table3[[#This Row],[FwdDiv]]/Table3[[#This Row],[SharePrice]]</f>
        <v>4.2209072978303751E-2</v>
      </c>
    </row>
    <row r="1743" spans="2:7" x14ac:dyDescent="0.2">
      <c r="B1743" s="35">
        <v>42592</v>
      </c>
      <c r="C1743">
        <v>100.14</v>
      </c>
      <c r="E1743">
        <v>1.07</v>
      </c>
      <c r="F1743">
        <f>Table3[[#This Row],[DivPay]]*4</f>
        <v>4.28</v>
      </c>
      <c r="G1743" s="2">
        <f>Table3[[#This Row],[FwdDiv]]/Table3[[#This Row],[SharePrice]]</f>
        <v>4.2740163770720992E-2</v>
      </c>
    </row>
    <row r="1744" spans="2:7" x14ac:dyDescent="0.2">
      <c r="B1744" s="35">
        <v>42591</v>
      </c>
      <c r="C1744">
        <v>101.32</v>
      </c>
      <c r="E1744">
        <v>1.07</v>
      </c>
      <c r="F1744">
        <f>Table3[[#This Row],[DivPay]]*4</f>
        <v>4.28</v>
      </c>
      <c r="G1744" s="2">
        <f>Table3[[#This Row],[FwdDiv]]/Table3[[#This Row],[SharePrice]]</f>
        <v>4.2242400315831034E-2</v>
      </c>
    </row>
    <row r="1745" spans="2:7" x14ac:dyDescent="0.2">
      <c r="B1745" s="35">
        <v>42590</v>
      </c>
      <c r="C1745">
        <v>101.2</v>
      </c>
      <c r="E1745">
        <v>1.07</v>
      </c>
      <c r="F1745">
        <f>Table3[[#This Row],[DivPay]]*4</f>
        <v>4.28</v>
      </c>
      <c r="G1745" s="2">
        <f>Table3[[#This Row],[FwdDiv]]/Table3[[#This Row],[SharePrice]]</f>
        <v>4.2292490118577074E-2</v>
      </c>
    </row>
    <row r="1746" spans="2:7" x14ac:dyDescent="0.2">
      <c r="B1746" s="35">
        <v>42587</v>
      </c>
      <c r="C1746">
        <v>100.51</v>
      </c>
      <c r="E1746">
        <v>1.07</v>
      </c>
      <c r="F1746">
        <f>Table3[[#This Row],[DivPay]]*4</f>
        <v>4.28</v>
      </c>
      <c r="G1746" s="2">
        <f>Table3[[#This Row],[FwdDiv]]/Table3[[#This Row],[SharePrice]]</f>
        <v>4.2582827579345339E-2</v>
      </c>
    </row>
    <row r="1747" spans="2:7" x14ac:dyDescent="0.2">
      <c r="B1747" s="35">
        <v>42586</v>
      </c>
      <c r="C1747">
        <v>100.39</v>
      </c>
      <c r="E1747">
        <v>1.07</v>
      </c>
      <c r="F1747">
        <f>Table3[[#This Row],[DivPay]]*4</f>
        <v>4.28</v>
      </c>
      <c r="G1747" s="2">
        <f>Table3[[#This Row],[FwdDiv]]/Table3[[#This Row],[SharePrice]]</f>
        <v>4.2633728459009861E-2</v>
      </c>
    </row>
    <row r="1748" spans="2:7" x14ac:dyDescent="0.2">
      <c r="B1748" s="35">
        <v>42585</v>
      </c>
      <c r="C1748">
        <v>100.61</v>
      </c>
      <c r="E1748">
        <v>1.07</v>
      </c>
      <c r="F1748">
        <f>Table3[[#This Row],[DivPay]]*4</f>
        <v>4.28</v>
      </c>
      <c r="G1748" s="2">
        <f>Table3[[#This Row],[FwdDiv]]/Table3[[#This Row],[SharePrice]]</f>
        <v>4.2540502932114109E-2</v>
      </c>
    </row>
    <row r="1749" spans="2:7" x14ac:dyDescent="0.2">
      <c r="B1749" s="35">
        <v>42584</v>
      </c>
      <c r="C1749">
        <v>99.59</v>
      </c>
      <c r="E1749">
        <v>1.07</v>
      </c>
      <c r="F1749">
        <f>Table3[[#This Row],[DivPay]]*4</f>
        <v>4.28</v>
      </c>
      <c r="G1749" s="2">
        <f>Table3[[#This Row],[FwdDiv]]/Table3[[#This Row],[SharePrice]]</f>
        <v>4.2976202429962848E-2</v>
      </c>
    </row>
    <row r="1750" spans="2:7" x14ac:dyDescent="0.2">
      <c r="B1750" s="35">
        <v>42583</v>
      </c>
      <c r="C1750">
        <v>99.11</v>
      </c>
      <c r="E1750">
        <v>1.07</v>
      </c>
      <c r="F1750">
        <f>Table3[[#This Row],[DivPay]]*4</f>
        <v>4.28</v>
      </c>
      <c r="G1750" s="2">
        <f>Table3[[#This Row],[FwdDiv]]/Table3[[#This Row],[SharePrice]]</f>
        <v>4.318434063162143E-2</v>
      </c>
    </row>
    <row r="1751" spans="2:7" x14ac:dyDescent="0.2">
      <c r="B1751" s="35">
        <v>42580</v>
      </c>
      <c r="C1751">
        <v>102.48</v>
      </c>
      <c r="E1751">
        <v>1.07</v>
      </c>
      <c r="F1751">
        <f>Table3[[#This Row],[DivPay]]*4</f>
        <v>4.28</v>
      </c>
      <c r="G1751" s="2">
        <f>Table3[[#This Row],[FwdDiv]]/Table3[[#This Row],[SharePrice]]</f>
        <v>4.1764246682279467E-2</v>
      </c>
    </row>
    <row r="1752" spans="2:7" x14ac:dyDescent="0.2">
      <c r="B1752" s="35">
        <v>42579</v>
      </c>
      <c r="C1752">
        <v>101.79</v>
      </c>
      <c r="E1752">
        <v>1.07</v>
      </c>
      <c r="F1752">
        <f>Table3[[#This Row],[DivPay]]*4</f>
        <v>4.28</v>
      </c>
      <c r="G1752" s="2">
        <f>Table3[[#This Row],[FwdDiv]]/Table3[[#This Row],[SharePrice]]</f>
        <v>4.2047352392179979E-2</v>
      </c>
    </row>
    <row r="1753" spans="2:7" x14ac:dyDescent="0.2">
      <c r="B1753" s="35">
        <v>42578</v>
      </c>
      <c r="C1753">
        <v>102.26</v>
      </c>
      <c r="E1753">
        <v>1.07</v>
      </c>
      <c r="F1753">
        <f>Table3[[#This Row],[DivPay]]*4</f>
        <v>4.28</v>
      </c>
      <c r="G1753" s="2">
        <f>Table3[[#This Row],[FwdDiv]]/Table3[[#This Row],[SharePrice]]</f>
        <v>4.1854097398787406E-2</v>
      </c>
    </row>
    <row r="1754" spans="2:7" x14ac:dyDescent="0.2">
      <c r="B1754" s="35">
        <v>42577</v>
      </c>
      <c r="C1754">
        <v>102.68</v>
      </c>
      <c r="E1754">
        <v>1.07</v>
      </c>
      <c r="F1754">
        <f>Table3[[#This Row],[DivPay]]*4</f>
        <v>4.28</v>
      </c>
      <c r="G1754" s="2">
        <f>Table3[[#This Row],[FwdDiv]]/Table3[[#This Row],[SharePrice]]</f>
        <v>4.1682898324892872E-2</v>
      </c>
    </row>
    <row r="1755" spans="2:7" x14ac:dyDescent="0.2">
      <c r="B1755" s="35">
        <v>42576</v>
      </c>
      <c r="C1755">
        <v>103.07</v>
      </c>
      <c r="E1755">
        <v>1.07</v>
      </c>
      <c r="F1755">
        <f>Table3[[#This Row],[DivPay]]*4</f>
        <v>4.28</v>
      </c>
      <c r="G1755" s="2">
        <f>Table3[[#This Row],[FwdDiv]]/Table3[[#This Row],[SharePrice]]</f>
        <v>4.1525177064131176E-2</v>
      </c>
    </row>
    <row r="1756" spans="2:7" x14ac:dyDescent="0.2">
      <c r="B1756" s="35">
        <v>42573</v>
      </c>
      <c r="C1756">
        <v>105.66</v>
      </c>
      <c r="E1756">
        <v>1.07</v>
      </c>
      <c r="F1756">
        <f>Table3[[#This Row],[DivPay]]*4</f>
        <v>4.28</v>
      </c>
      <c r="G1756" s="2">
        <f>Table3[[#This Row],[FwdDiv]]/Table3[[#This Row],[SharePrice]]</f>
        <v>4.0507287526026885E-2</v>
      </c>
    </row>
    <row r="1757" spans="2:7" x14ac:dyDescent="0.2">
      <c r="B1757" s="35">
        <v>42572</v>
      </c>
      <c r="C1757">
        <v>105.39</v>
      </c>
      <c r="E1757">
        <v>1.07</v>
      </c>
      <c r="F1757">
        <f>Table3[[#This Row],[DivPay]]*4</f>
        <v>4.28</v>
      </c>
      <c r="G1757" s="2">
        <f>Table3[[#This Row],[FwdDiv]]/Table3[[#This Row],[SharePrice]]</f>
        <v>4.0611063668279726E-2</v>
      </c>
    </row>
    <row r="1758" spans="2:7" x14ac:dyDescent="0.2">
      <c r="B1758" s="35">
        <v>42571</v>
      </c>
      <c r="C1758">
        <v>105.59</v>
      </c>
      <c r="E1758">
        <v>1.07</v>
      </c>
      <c r="F1758">
        <f>Table3[[#This Row],[DivPay]]*4</f>
        <v>4.28</v>
      </c>
      <c r="G1758" s="2">
        <f>Table3[[#This Row],[FwdDiv]]/Table3[[#This Row],[SharePrice]]</f>
        <v>4.0534141490671464E-2</v>
      </c>
    </row>
    <row r="1759" spans="2:7" x14ac:dyDescent="0.2">
      <c r="B1759" s="35">
        <v>42570</v>
      </c>
      <c r="C1759">
        <v>106.04</v>
      </c>
      <c r="E1759">
        <v>1.07</v>
      </c>
      <c r="F1759">
        <f>Table3[[#This Row],[DivPay]]*4</f>
        <v>4.28</v>
      </c>
      <c r="G1759" s="2">
        <f>Table3[[#This Row],[FwdDiv]]/Table3[[#This Row],[SharePrice]]</f>
        <v>4.036212749905696E-2</v>
      </c>
    </row>
    <row r="1760" spans="2:7" x14ac:dyDescent="0.2">
      <c r="B1760" s="35">
        <v>42569</v>
      </c>
      <c r="C1760">
        <v>106.09</v>
      </c>
      <c r="E1760">
        <v>1.07</v>
      </c>
      <c r="F1760">
        <f>Table3[[#This Row],[DivPay]]*4</f>
        <v>4.28</v>
      </c>
      <c r="G1760" s="2">
        <f>Table3[[#This Row],[FwdDiv]]/Table3[[#This Row],[SharePrice]]</f>
        <v>4.0343104910924688E-2</v>
      </c>
    </row>
    <row r="1761" spans="2:7" x14ac:dyDescent="0.2">
      <c r="B1761" s="35">
        <v>42566</v>
      </c>
      <c r="C1761">
        <v>107.03</v>
      </c>
      <c r="E1761">
        <v>1.07</v>
      </c>
      <c r="F1761">
        <f>Table3[[#This Row],[DivPay]]*4</f>
        <v>4.28</v>
      </c>
      <c r="G1761" s="2">
        <f>Table3[[#This Row],[FwdDiv]]/Table3[[#This Row],[SharePrice]]</f>
        <v>3.998878819022704E-2</v>
      </c>
    </row>
    <row r="1762" spans="2:7" x14ac:dyDescent="0.2">
      <c r="B1762" s="35">
        <v>42565</v>
      </c>
      <c r="C1762">
        <v>106.7</v>
      </c>
      <c r="E1762">
        <v>1.07</v>
      </c>
      <c r="F1762">
        <f>Table3[[#This Row],[DivPay]]*4</f>
        <v>4.28</v>
      </c>
      <c r="G1762" s="2">
        <f>Table3[[#This Row],[FwdDiv]]/Table3[[#This Row],[SharePrice]]</f>
        <v>4.0112464854732896E-2</v>
      </c>
    </row>
    <row r="1763" spans="2:7" x14ac:dyDescent="0.2">
      <c r="B1763" s="35">
        <v>42564</v>
      </c>
      <c r="C1763">
        <v>106.65</v>
      </c>
      <c r="E1763">
        <v>1.07</v>
      </c>
      <c r="F1763">
        <f>Table3[[#This Row],[DivPay]]*4</f>
        <v>4.28</v>
      </c>
      <c r="G1763" s="2">
        <f>Table3[[#This Row],[FwdDiv]]/Table3[[#This Row],[SharePrice]]</f>
        <v>4.013127051101735E-2</v>
      </c>
    </row>
    <row r="1764" spans="2:7" x14ac:dyDescent="0.2">
      <c r="B1764" s="35">
        <v>42563</v>
      </c>
      <c r="C1764">
        <v>106.78</v>
      </c>
      <c r="E1764">
        <v>1.07</v>
      </c>
      <c r="F1764">
        <f>Table3[[#This Row],[DivPay]]*4</f>
        <v>4.28</v>
      </c>
      <c r="G1764" s="2">
        <f>Table3[[#This Row],[FwdDiv]]/Table3[[#This Row],[SharePrice]]</f>
        <v>4.0082412436785918E-2</v>
      </c>
    </row>
    <row r="1765" spans="2:7" x14ac:dyDescent="0.2">
      <c r="B1765" s="35">
        <v>42562</v>
      </c>
      <c r="C1765">
        <v>105.39</v>
      </c>
      <c r="E1765">
        <v>1.07</v>
      </c>
      <c r="F1765">
        <f>Table3[[#This Row],[DivPay]]*4</f>
        <v>4.28</v>
      </c>
      <c r="G1765" s="2">
        <f>Table3[[#This Row],[FwdDiv]]/Table3[[#This Row],[SharePrice]]</f>
        <v>4.0611063668279726E-2</v>
      </c>
    </row>
    <row r="1766" spans="2:7" x14ac:dyDescent="0.2">
      <c r="B1766" s="35">
        <v>42559</v>
      </c>
      <c r="C1766">
        <v>104.77</v>
      </c>
      <c r="E1766">
        <v>1.07</v>
      </c>
      <c r="F1766">
        <f>Table3[[#This Row],[DivPay]]*4</f>
        <v>4.28</v>
      </c>
      <c r="G1766" s="2">
        <f>Table3[[#This Row],[FwdDiv]]/Table3[[#This Row],[SharePrice]]</f>
        <v>4.0851388756323381E-2</v>
      </c>
    </row>
    <row r="1767" spans="2:7" x14ac:dyDescent="0.2">
      <c r="B1767" s="35">
        <v>42558</v>
      </c>
      <c r="C1767">
        <v>103.05</v>
      </c>
      <c r="E1767">
        <v>1.07</v>
      </c>
      <c r="F1767">
        <f>Table3[[#This Row],[DivPay]]*4</f>
        <v>4.28</v>
      </c>
      <c r="G1767" s="2">
        <f>Table3[[#This Row],[FwdDiv]]/Table3[[#This Row],[SharePrice]]</f>
        <v>4.1533236293061625E-2</v>
      </c>
    </row>
    <row r="1768" spans="2:7" x14ac:dyDescent="0.2">
      <c r="B1768" s="35">
        <v>42557</v>
      </c>
      <c r="C1768">
        <v>104.58</v>
      </c>
      <c r="E1768">
        <v>1.07</v>
      </c>
      <c r="F1768">
        <f>Table3[[#This Row],[DivPay]]*4</f>
        <v>4.28</v>
      </c>
      <c r="G1768" s="2">
        <f>Table3[[#This Row],[FwdDiv]]/Table3[[#This Row],[SharePrice]]</f>
        <v>4.0925607190667436E-2</v>
      </c>
    </row>
    <row r="1769" spans="2:7" x14ac:dyDescent="0.2">
      <c r="B1769" s="35">
        <v>42556</v>
      </c>
      <c r="C1769">
        <v>103.57</v>
      </c>
      <c r="E1769">
        <v>1.07</v>
      </c>
      <c r="F1769">
        <f>Table3[[#This Row],[DivPay]]*4</f>
        <v>4.28</v>
      </c>
      <c r="G1769" s="2">
        <f>Table3[[#This Row],[FwdDiv]]/Table3[[#This Row],[SharePrice]]</f>
        <v>4.1324707927005898E-2</v>
      </c>
    </row>
    <row r="1770" spans="2:7" x14ac:dyDescent="0.2">
      <c r="B1770" s="35">
        <v>42552</v>
      </c>
      <c r="C1770">
        <v>104.15</v>
      </c>
      <c r="E1770">
        <v>1.07</v>
      </c>
      <c r="F1770">
        <f>Table3[[#This Row],[DivPay]]*4</f>
        <v>4.28</v>
      </c>
      <c r="G1770" s="2">
        <f>Table3[[#This Row],[FwdDiv]]/Table3[[#This Row],[SharePrice]]</f>
        <v>4.1094575132021124E-2</v>
      </c>
    </row>
    <row r="1771" spans="2:7" x14ac:dyDescent="0.2">
      <c r="B1771" s="35">
        <v>42551</v>
      </c>
      <c r="C1771">
        <v>104.83</v>
      </c>
      <c r="E1771">
        <v>1.07</v>
      </c>
      <c r="F1771">
        <f>Table3[[#This Row],[DivPay]]*4</f>
        <v>4.28</v>
      </c>
      <c r="G1771" s="2">
        <f>Table3[[#This Row],[FwdDiv]]/Table3[[#This Row],[SharePrice]]</f>
        <v>4.0828007249833063E-2</v>
      </c>
    </row>
    <row r="1772" spans="2:7" x14ac:dyDescent="0.2">
      <c r="B1772" s="35">
        <v>42550</v>
      </c>
      <c r="C1772">
        <v>103.42</v>
      </c>
      <c r="E1772">
        <v>1.07</v>
      </c>
      <c r="F1772">
        <f>Table3[[#This Row],[DivPay]]*4</f>
        <v>4.28</v>
      </c>
      <c r="G1772" s="2">
        <f>Table3[[#This Row],[FwdDiv]]/Table3[[#This Row],[SharePrice]]</f>
        <v>4.1384645136337266E-2</v>
      </c>
    </row>
    <row r="1773" spans="2:7" x14ac:dyDescent="0.2">
      <c r="B1773" s="35">
        <v>42549</v>
      </c>
      <c r="C1773">
        <v>101.63</v>
      </c>
      <c r="E1773">
        <v>1.07</v>
      </c>
      <c r="F1773">
        <f>Table3[[#This Row],[DivPay]]*4</f>
        <v>4.28</v>
      </c>
      <c r="G1773" s="2">
        <f>Table3[[#This Row],[FwdDiv]]/Table3[[#This Row],[SharePrice]]</f>
        <v>4.2113549148873365E-2</v>
      </c>
    </row>
    <row r="1774" spans="2:7" x14ac:dyDescent="0.2">
      <c r="B1774" s="35">
        <v>42548</v>
      </c>
      <c r="C1774">
        <v>100.36</v>
      </c>
      <c r="E1774">
        <v>1.07</v>
      </c>
      <c r="F1774">
        <f>Table3[[#This Row],[DivPay]]*4</f>
        <v>4.28</v>
      </c>
      <c r="G1774" s="2">
        <f>Table3[[#This Row],[FwdDiv]]/Table3[[#This Row],[SharePrice]]</f>
        <v>4.264647269828617E-2</v>
      </c>
    </row>
    <row r="1775" spans="2:7" x14ac:dyDescent="0.2">
      <c r="B1775" s="35">
        <v>42545</v>
      </c>
      <c r="C1775">
        <v>101.9</v>
      </c>
      <c r="E1775">
        <v>1.07</v>
      </c>
      <c r="F1775">
        <f>Table3[[#This Row],[DivPay]]*4</f>
        <v>4.28</v>
      </c>
      <c r="G1775" s="2">
        <f>Table3[[#This Row],[FwdDiv]]/Table3[[#This Row],[SharePrice]]</f>
        <v>4.2001962708537781E-2</v>
      </c>
    </row>
    <row r="1776" spans="2:7" x14ac:dyDescent="0.2">
      <c r="B1776" s="35">
        <v>42544</v>
      </c>
      <c r="C1776">
        <v>104.44</v>
      </c>
      <c r="E1776">
        <v>1.07</v>
      </c>
      <c r="F1776">
        <f>Table3[[#This Row],[DivPay]]*4</f>
        <v>4.28</v>
      </c>
      <c r="G1776" s="2">
        <f>Table3[[#This Row],[FwdDiv]]/Table3[[#This Row],[SharePrice]]</f>
        <v>4.09804672539257E-2</v>
      </c>
    </row>
    <row r="1777" spans="2:7" x14ac:dyDescent="0.2">
      <c r="B1777" s="35">
        <v>42543</v>
      </c>
      <c r="C1777">
        <v>102.29</v>
      </c>
      <c r="E1777">
        <v>1.07</v>
      </c>
      <c r="F1777">
        <f>Table3[[#This Row],[DivPay]]*4</f>
        <v>4.28</v>
      </c>
      <c r="G1777" s="2">
        <f>Table3[[#This Row],[FwdDiv]]/Table3[[#This Row],[SharePrice]]</f>
        <v>4.1841822270016621E-2</v>
      </c>
    </row>
    <row r="1778" spans="2:7" x14ac:dyDescent="0.2">
      <c r="B1778" s="35">
        <v>42542</v>
      </c>
      <c r="C1778">
        <v>103.24</v>
      </c>
      <c r="E1778">
        <v>1.07</v>
      </c>
      <c r="F1778">
        <f>Table3[[#This Row],[DivPay]]*4</f>
        <v>4.28</v>
      </c>
      <c r="G1778" s="2">
        <f>Table3[[#This Row],[FwdDiv]]/Table3[[#This Row],[SharePrice]]</f>
        <v>4.1456799690042623E-2</v>
      </c>
    </row>
    <row r="1779" spans="2:7" x14ac:dyDescent="0.2">
      <c r="B1779" s="35">
        <v>42541</v>
      </c>
      <c r="C1779">
        <v>102.61</v>
      </c>
      <c r="E1779">
        <v>1.07</v>
      </c>
      <c r="F1779">
        <f>Table3[[#This Row],[DivPay]]*4</f>
        <v>4.28</v>
      </c>
      <c r="G1779" s="2">
        <f>Table3[[#This Row],[FwdDiv]]/Table3[[#This Row],[SharePrice]]</f>
        <v>4.1711334177955368E-2</v>
      </c>
    </row>
    <row r="1780" spans="2:7" x14ac:dyDescent="0.2">
      <c r="B1780" s="35">
        <v>42538</v>
      </c>
      <c r="C1780">
        <v>101.57</v>
      </c>
      <c r="E1780">
        <v>1.07</v>
      </c>
      <c r="F1780">
        <f>Table3[[#This Row],[DivPay]]*4</f>
        <v>4.28</v>
      </c>
      <c r="G1780" s="2">
        <f>Table3[[#This Row],[FwdDiv]]/Table3[[#This Row],[SharePrice]]</f>
        <v>4.2138426700797482E-2</v>
      </c>
    </row>
    <row r="1781" spans="2:7" x14ac:dyDescent="0.2">
      <c r="B1781" s="35">
        <v>42537</v>
      </c>
      <c r="C1781">
        <v>101.07</v>
      </c>
      <c r="E1781">
        <v>1.07</v>
      </c>
      <c r="F1781">
        <f>Table3[[#This Row],[DivPay]]*4</f>
        <v>4.28</v>
      </c>
      <c r="G1781" s="2">
        <f>Table3[[#This Row],[FwdDiv]]/Table3[[#This Row],[SharePrice]]</f>
        <v>4.2346888295240928E-2</v>
      </c>
    </row>
    <row r="1782" spans="2:7" x14ac:dyDescent="0.2">
      <c r="B1782" s="35">
        <v>42536</v>
      </c>
      <c r="C1782">
        <v>100.63</v>
      </c>
      <c r="E1782">
        <v>1.07</v>
      </c>
      <c r="F1782">
        <f>Table3[[#This Row],[DivPay]]*4</f>
        <v>4.28</v>
      </c>
      <c r="G1782" s="2">
        <f>Table3[[#This Row],[FwdDiv]]/Table3[[#This Row],[SharePrice]]</f>
        <v>4.2532048096988975E-2</v>
      </c>
    </row>
    <row r="1783" spans="2:7" x14ac:dyDescent="0.2">
      <c r="B1783" s="35">
        <v>42535</v>
      </c>
      <c r="C1783">
        <v>101.28</v>
      </c>
      <c r="E1783">
        <v>1.07</v>
      </c>
      <c r="F1783">
        <f>Table3[[#This Row],[DivPay]]*4</f>
        <v>4.28</v>
      </c>
      <c r="G1783" s="2">
        <f>Table3[[#This Row],[FwdDiv]]/Table3[[#This Row],[SharePrice]]</f>
        <v>4.2259083728278045E-2</v>
      </c>
    </row>
    <row r="1784" spans="2:7" x14ac:dyDescent="0.2">
      <c r="B1784" s="35">
        <v>42534</v>
      </c>
      <c r="C1784">
        <v>102.1</v>
      </c>
      <c r="E1784">
        <v>1.07</v>
      </c>
      <c r="F1784">
        <f>Table3[[#This Row],[DivPay]]*4</f>
        <v>4.28</v>
      </c>
      <c r="G1784" s="2">
        <f>Table3[[#This Row],[FwdDiv]]/Table3[[#This Row],[SharePrice]]</f>
        <v>4.1919686581782571E-2</v>
      </c>
    </row>
    <row r="1785" spans="2:7" x14ac:dyDescent="0.2">
      <c r="B1785" s="35">
        <v>42531</v>
      </c>
      <c r="C1785">
        <v>101.98</v>
      </c>
      <c r="E1785">
        <v>1.07</v>
      </c>
      <c r="F1785">
        <f>Table3[[#This Row],[DivPay]]*4</f>
        <v>4.28</v>
      </c>
      <c r="G1785" s="2">
        <f>Table3[[#This Row],[FwdDiv]]/Table3[[#This Row],[SharePrice]]</f>
        <v>4.1969013532065114E-2</v>
      </c>
    </row>
    <row r="1786" spans="2:7" x14ac:dyDescent="0.2">
      <c r="B1786" s="35">
        <v>42530</v>
      </c>
      <c r="C1786">
        <v>102.81</v>
      </c>
      <c r="E1786">
        <v>1.07</v>
      </c>
      <c r="F1786">
        <f>Table3[[#This Row],[DivPay]]*4</f>
        <v>4.28</v>
      </c>
      <c r="G1786" s="2">
        <f>Table3[[#This Row],[FwdDiv]]/Table3[[#This Row],[SharePrice]]</f>
        <v>4.1630191615601594E-2</v>
      </c>
    </row>
    <row r="1787" spans="2:7" x14ac:dyDescent="0.2">
      <c r="B1787" s="35">
        <v>42529</v>
      </c>
      <c r="C1787">
        <v>103.09</v>
      </c>
      <c r="E1787">
        <v>1.07</v>
      </c>
      <c r="F1787">
        <f>Table3[[#This Row],[DivPay]]*4</f>
        <v>4.28</v>
      </c>
      <c r="G1787" s="2">
        <f>Table3[[#This Row],[FwdDiv]]/Table3[[#This Row],[SharePrice]]</f>
        <v>4.151712096226598E-2</v>
      </c>
    </row>
    <row r="1788" spans="2:7" x14ac:dyDescent="0.2">
      <c r="B1788" s="35">
        <v>42528</v>
      </c>
      <c r="C1788">
        <v>103.32</v>
      </c>
      <c r="E1788">
        <v>1.07</v>
      </c>
      <c r="F1788">
        <f>Table3[[#This Row],[DivPay]]*4</f>
        <v>4.28</v>
      </c>
      <c r="G1788" s="2">
        <f>Table3[[#This Row],[FwdDiv]]/Table3[[#This Row],[SharePrice]]</f>
        <v>4.1424699961285331E-2</v>
      </c>
    </row>
    <row r="1789" spans="2:7" x14ac:dyDescent="0.2">
      <c r="B1789" s="35">
        <v>42527</v>
      </c>
      <c r="C1789">
        <v>101.17</v>
      </c>
      <c r="E1789">
        <v>1.07</v>
      </c>
      <c r="F1789">
        <f>Table3[[#This Row],[DivPay]]*4</f>
        <v>4.28</v>
      </c>
      <c r="G1789" s="2">
        <f>Table3[[#This Row],[FwdDiv]]/Table3[[#This Row],[SharePrice]]</f>
        <v>4.2305031135712171E-2</v>
      </c>
    </row>
    <row r="1790" spans="2:7" x14ac:dyDescent="0.2">
      <c r="B1790" s="35">
        <v>42524</v>
      </c>
      <c r="C1790">
        <v>100.66</v>
      </c>
      <c r="E1790">
        <v>1.07</v>
      </c>
      <c r="F1790">
        <f>Table3[[#This Row],[DivPay]]*4</f>
        <v>4.28</v>
      </c>
      <c r="G1790" s="2">
        <f>Table3[[#This Row],[FwdDiv]]/Table3[[#This Row],[SharePrice]]</f>
        <v>4.2519372143850591E-2</v>
      </c>
    </row>
    <row r="1791" spans="2:7" x14ac:dyDescent="0.2">
      <c r="B1791" s="35">
        <v>42523</v>
      </c>
      <c r="C1791">
        <v>100.53</v>
      </c>
      <c r="E1791">
        <v>1.07</v>
      </c>
      <c r="F1791">
        <f>Table3[[#This Row],[DivPay]]*4</f>
        <v>4.28</v>
      </c>
      <c r="G1791" s="2">
        <f>Table3[[#This Row],[FwdDiv]]/Table3[[#This Row],[SharePrice]]</f>
        <v>4.2574355913657616E-2</v>
      </c>
    </row>
    <row r="1792" spans="2:7" x14ac:dyDescent="0.2">
      <c r="B1792" s="35">
        <v>42522</v>
      </c>
      <c r="C1792">
        <v>101.13</v>
      </c>
      <c r="E1792">
        <v>1.07</v>
      </c>
      <c r="F1792">
        <f>Table3[[#This Row],[DivPay]]*4</f>
        <v>4.28</v>
      </c>
      <c r="G1792" s="2">
        <f>Table3[[#This Row],[FwdDiv]]/Table3[[#This Row],[SharePrice]]</f>
        <v>4.2321764066053598E-2</v>
      </c>
    </row>
    <row r="1793" spans="2:7" x14ac:dyDescent="0.2">
      <c r="B1793" s="35">
        <v>42521</v>
      </c>
      <c r="C1793">
        <v>101</v>
      </c>
      <c r="E1793">
        <v>1.07</v>
      </c>
      <c r="F1793">
        <f>Table3[[#This Row],[DivPay]]*4</f>
        <v>4.28</v>
      </c>
      <c r="G1793" s="2">
        <f>Table3[[#This Row],[FwdDiv]]/Table3[[#This Row],[SharePrice]]</f>
        <v>4.2376237623762379E-2</v>
      </c>
    </row>
    <row r="1794" spans="2:7" x14ac:dyDescent="0.2">
      <c r="B1794" s="35">
        <v>42517</v>
      </c>
      <c r="C1794">
        <v>102.02</v>
      </c>
      <c r="E1794">
        <v>1.07</v>
      </c>
      <c r="F1794">
        <f>Table3[[#This Row],[DivPay]]*4</f>
        <v>4.28</v>
      </c>
      <c r="G1794" s="2">
        <f>Table3[[#This Row],[FwdDiv]]/Table3[[#This Row],[SharePrice]]</f>
        <v>4.1952558321897669E-2</v>
      </c>
    </row>
    <row r="1795" spans="2:7" x14ac:dyDescent="0.2">
      <c r="B1795" s="35">
        <v>42516</v>
      </c>
      <c r="C1795">
        <v>101.5</v>
      </c>
      <c r="E1795">
        <v>1.07</v>
      </c>
      <c r="F1795">
        <f>Table3[[#This Row],[DivPay]]*4</f>
        <v>4.28</v>
      </c>
      <c r="G1795" s="2">
        <f>Table3[[#This Row],[FwdDiv]]/Table3[[#This Row],[SharePrice]]</f>
        <v>4.2167487684729069E-2</v>
      </c>
    </row>
    <row r="1796" spans="2:7" x14ac:dyDescent="0.2">
      <c r="B1796" s="35">
        <v>42515</v>
      </c>
      <c r="C1796">
        <v>101.77</v>
      </c>
      <c r="E1796">
        <v>1.07</v>
      </c>
      <c r="F1796">
        <f>Table3[[#This Row],[DivPay]]*4</f>
        <v>4.28</v>
      </c>
      <c r="G1796" s="2">
        <f>Table3[[#This Row],[FwdDiv]]/Table3[[#This Row],[SharePrice]]</f>
        <v>4.2055615603812525E-2</v>
      </c>
    </row>
    <row r="1797" spans="2:7" x14ac:dyDescent="0.2">
      <c r="B1797" s="35">
        <v>42514</v>
      </c>
      <c r="C1797">
        <v>100.19</v>
      </c>
      <c r="E1797">
        <v>1.07</v>
      </c>
      <c r="F1797">
        <f>Table3[[#This Row],[DivPay]]*4</f>
        <v>4.28</v>
      </c>
      <c r="G1797" s="2">
        <f>Table3[[#This Row],[FwdDiv]]/Table3[[#This Row],[SharePrice]]</f>
        <v>4.2718834214991522E-2</v>
      </c>
    </row>
    <row r="1798" spans="2:7" x14ac:dyDescent="0.2">
      <c r="B1798" s="35">
        <v>42513</v>
      </c>
      <c r="C1798">
        <v>99.38</v>
      </c>
      <c r="E1798">
        <v>1.07</v>
      </c>
      <c r="F1798">
        <f>Table3[[#This Row],[DivPay]]*4</f>
        <v>4.28</v>
      </c>
      <c r="G1798" s="2">
        <f>Table3[[#This Row],[FwdDiv]]/Table3[[#This Row],[SharePrice]]</f>
        <v>4.3067015496075674E-2</v>
      </c>
    </row>
    <row r="1799" spans="2:7" x14ac:dyDescent="0.2">
      <c r="B1799" s="35">
        <v>42510</v>
      </c>
      <c r="C1799">
        <v>99.79</v>
      </c>
      <c r="E1799">
        <v>1.07</v>
      </c>
      <c r="F1799">
        <f>Table3[[#This Row],[DivPay]]*4</f>
        <v>4.28</v>
      </c>
      <c r="G1799" s="2">
        <f>Table3[[#This Row],[FwdDiv]]/Table3[[#This Row],[SharePrice]]</f>
        <v>4.2890069145204927E-2</v>
      </c>
    </row>
    <row r="1800" spans="2:7" x14ac:dyDescent="0.2">
      <c r="B1800" s="35">
        <v>42509</v>
      </c>
      <c r="C1800">
        <v>99.85</v>
      </c>
      <c r="E1800">
        <v>1.07</v>
      </c>
      <c r="F1800">
        <f>Table3[[#This Row],[DivPay]]*4</f>
        <v>4.28</v>
      </c>
      <c r="G1800" s="2">
        <f>Table3[[#This Row],[FwdDiv]]/Table3[[#This Row],[SharePrice]]</f>
        <v>4.2864296444667008E-2</v>
      </c>
    </row>
    <row r="1801" spans="2:7" x14ac:dyDescent="0.2">
      <c r="B1801" s="35">
        <v>42508</v>
      </c>
      <c r="C1801">
        <v>100.06</v>
      </c>
      <c r="E1801">
        <v>1.07</v>
      </c>
      <c r="F1801">
        <f>Table3[[#This Row],[DivPay]]*4</f>
        <v>4.28</v>
      </c>
      <c r="G1801" s="2">
        <f>Table3[[#This Row],[FwdDiv]]/Table3[[#This Row],[SharePrice]]</f>
        <v>4.2774335398760743E-2</v>
      </c>
    </row>
    <row r="1802" spans="2:7" x14ac:dyDescent="0.2">
      <c r="B1802" s="35">
        <v>42507</v>
      </c>
      <c r="C1802">
        <v>100.75</v>
      </c>
      <c r="D1802">
        <v>1.07</v>
      </c>
      <c r="E1802">
        <v>1.07</v>
      </c>
      <c r="F1802">
        <f>Table3[[#This Row],[DivPay]]*4</f>
        <v>4.28</v>
      </c>
      <c r="G1802" s="2">
        <f>Table3[[#This Row],[FwdDiv]]/Table3[[#This Row],[SharePrice]]</f>
        <v>4.2481389578163775E-2</v>
      </c>
    </row>
    <row r="1803" spans="2:7" x14ac:dyDescent="0.2">
      <c r="B1803" s="35">
        <v>42506</v>
      </c>
      <c r="C1803">
        <v>102.29</v>
      </c>
      <c r="E1803">
        <v>1.07</v>
      </c>
      <c r="F1803">
        <f>Table3[[#This Row],[DivPay]]*4</f>
        <v>4.28</v>
      </c>
      <c r="G1803" s="2">
        <f>Table3[[#This Row],[FwdDiv]]/Table3[[#This Row],[SharePrice]]</f>
        <v>4.1841822270016621E-2</v>
      </c>
    </row>
    <row r="1804" spans="2:7" x14ac:dyDescent="0.2">
      <c r="B1804" s="35">
        <v>42503</v>
      </c>
      <c r="C1804">
        <v>100.74</v>
      </c>
      <c r="E1804">
        <v>1.07</v>
      </c>
      <c r="F1804">
        <f>Table3[[#This Row],[DivPay]]*4</f>
        <v>4.28</v>
      </c>
      <c r="G1804" s="2">
        <f>Table3[[#This Row],[FwdDiv]]/Table3[[#This Row],[SharePrice]]</f>
        <v>4.2485606511812594E-2</v>
      </c>
    </row>
    <row r="1805" spans="2:7" x14ac:dyDescent="0.2">
      <c r="B1805" s="35">
        <v>42502</v>
      </c>
      <c r="C1805">
        <v>102.12</v>
      </c>
      <c r="E1805">
        <v>1.07</v>
      </c>
      <c r="F1805">
        <f>Table3[[#This Row],[DivPay]]*4</f>
        <v>4.28</v>
      </c>
      <c r="G1805" s="2">
        <f>Table3[[#This Row],[FwdDiv]]/Table3[[#This Row],[SharePrice]]</f>
        <v>4.1911476694085389E-2</v>
      </c>
    </row>
    <row r="1806" spans="2:7" x14ac:dyDescent="0.2">
      <c r="B1806" s="35">
        <v>42501</v>
      </c>
      <c r="C1806">
        <v>101.14</v>
      </c>
      <c r="E1806">
        <v>1.07</v>
      </c>
      <c r="F1806">
        <f>Table3[[#This Row],[DivPay]]*4</f>
        <v>4.28</v>
      </c>
      <c r="G1806" s="2">
        <f>Table3[[#This Row],[FwdDiv]]/Table3[[#This Row],[SharePrice]]</f>
        <v>4.2317579592643866E-2</v>
      </c>
    </row>
    <row r="1807" spans="2:7" x14ac:dyDescent="0.2">
      <c r="B1807" s="35">
        <v>42500</v>
      </c>
      <c r="C1807">
        <v>101.27</v>
      </c>
      <c r="E1807">
        <v>1.07</v>
      </c>
      <c r="F1807">
        <f>Table3[[#This Row],[DivPay]]*4</f>
        <v>4.28</v>
      </c>
      <c r="G1807" s="2">
        <f>Table3[[#This Row],[FwdDiv]]/Table3[[#This Row],[SharePrice]]</f>
        <v>4.2263256640663577E-2</v>
      </c>
    </row>
    <row r="1808" spans="2:7" x14ac:dyDescent="0.2">
      <c r="B1808" s="35">
        <v>42499</v>
      </c>
      <c r="C1808">
        <v>100.35</v>
      </c>
      <c r="E1808">
        <v>1.07</v>
      </c>
      <c r="F1808">
        <f>Table3[[#This Row],[DivPay]]*4</f>
        <v>4.28</v>
      </c>
      <c r="G1808" s="2">
        <f>Table3[[#This Row],[FwdDiv]]/Table3[[#This Row],[SharePrice]]</f>
        <v>4.265072247135028E-2</v>
      </c>
    </row>
    <row r="1809" spans="2:7" x14ac:dyDescent="0.2">
      <c r="B1809" s="35">
        <v>42496</v>
      </c>
      <c r="C1809">
        <v>101.86</v>
      </c>
      <c r="E1809">
        <v>1.07</v>
      </c>
      <c r="F1809">
        <f>Table3[[#This Row],[DivPay]]*4</f>
        <v>4.28</v>
      </c>
      <c r="G1809" s="2">
        <f>Table3[[#This Row],[FwdDiv]]/Table3[[#This Row],[SharePrice]]</f>
        <v>4.2018456705281759E-2</v>
      </c>
    </row>
    <row r="1810" spans="2:7" x14ac:dyDescent="0.2">
      <c r="B1810" s="35">
        <v>42495</v>
      </c>
      <c r="C1810">
        <v>101.42</v>
      </c>
      <c r="E1810">
        <v>1.07</v>
      </c>
      <c r="F1810">
        <f>Table3[[#This Row],[DivPay]]*4</f>
        <v>4.28</v>
      </c>
      <c r="G1810" s="2">
        <f>Table3[[#This Row],[FwdDiv]]/Table3[[#This Row],[SharePrice]]</f>
        <v>4.2200749359100773E-2</v>
      </c>
    </row>
    <row r="1811" spans="2:7" x14ac:dyDescent="0.2">
      <c r="B1811" s="35">
        <v>42494</v>
      </c>
      <c r="C1811">
        <v>100.59</v>
      </c>
      <c r="E1811">
        <v>1.07</v>
      </c>
      <c r="F1811">
        <f>Table3[[#This Row],[DivPay]]*4</f>
        <v>4.28</v>
      </c>
      <c r="G1811" s="2">
        <f>Table3[[#This Row],[FwdDiv]]/Table3[[#This Row],[SharePrice]]</f>
        <v>4.2548961129336912E-2</v>
      </c>
    </row>
    <row r="1812" spans="2:7" x14ac:dyDescent="0.2">
      <c r="B1812" s="35">
        <v>42493</v>
      </c>
      <c r="C1812">
        <v>101.32</v>
      </c>
      <c r="E1812">
        <v>1.07</v>
      </c>
      <c r="F1812">
        <f>Table3[[#This Row],[DivPay]]*4</f>
        <v>4.28</v>
      </c>
      <c r="G1812" s="2">
        <f>Table3[[#This Row],[FwdDiv]]/Table3[[#This Row],[SharePrice]]</f>
        <v>4.2242400315831034E-2</v>
      </c>
    </row>
    <row r="1813" spans="2:7" x14ac:dyDescent="0.2">
      <c r="B1813" s="35">
        <v>42492</v>
      </c>
      <c r="C1813">
        <v>103.31</v>
      </c>
      <c r="E1813">
        <v>1.07</v>
      </c>
      <c r="F1813">
        <f>Table3[[#This Row],[DivPay]]*4</f>
        <v>4.28</v>
      </c>
      <c r="G1813" s="2">
        <f>Table3[[#This Row],[FwdDiv]]/Table3[[#This Row],[SharePrice]]</f>
        <v>4.1428709708643888E-2</v>
      </c>
    </row>
    <row r="1814" spans="2:7" x14ac:dyDescent="0.2">
      <c r="B1814" s="35">
        <v>42489</v>
      </c>
      <c r="C1814">
        <v>102.18</v>
      </c>
      <c r="E1814">
        <v>1.07</v>
      </c>
      <c r="F1814">
        <f>Table3[[#This Row],[DivPay]]*4</f>
        <v>4.28</v>
      </c>
      <c r="G1814" s="2">
        <f>Table3[[#This Row],[FwdDiv]]/Table3[[#This Row],[SharePrice]]</f>
        <v>4.1886866314347231E-2</v>
      </c>
    </row>
    <row r="1815" spans="2:7" x14ac:dyDescent="0.2">
      <c r="B1815" s="35">
        <v>42488</v>
      </c>
      <c r="C1815">
        <v>102.4</v>
      </c>
      <c r="E1815">
        <v>1.07</v>
      </c>
      <c r="F1815">
        <f>Table3[[#This Row],[DivPay]]*4</f>
        <v>4.28</v>
      </c>
      <c r="G1815" s="2">
        <f>Table3[[#This Row],[FwdDiv]]/Table3[[#This Row],[SharePrice]]</f>
        <v>4.1796874999999997E-2</v>
      </c>
    </row>
    <row r="1816" spans="2:7" x14ac:dyDescent="0.2">
      <c r="B1816" s="35">
        <v>42487</v>
      </c>
      <c r="C1816">
        <v>103.85</v>
      </c>
      <c r="E1816">
        <v>1.07</v>
      </c>
      <c r="F1816">
        <f>Table3[[#This Row],[DivPay]]*4</f>
        <v>4.28</v>
      </c>
      <c r="G1816" s="2">
        <f>Table3[[#This Row],[FwdDiv]]/Table3[[#This Row],[SharePrice]]</f>
        <v>4.1213288396726049E-2</v>
      </c>
    </row>
    <row r="1817" spans="2:7" x14ac:dyDescent="0.2">
      <c r="B1817" s="35">
        <v>42486</v>
      </c>
      <c r="C1817">
        <v>102.29</v>
      </c>
      <c r="E1817">
        <v>1.07</v>
      </c>
      <c r="F1817">
        <f>Table3[[#This Row],[DivPay]]*4</f>
        <v>4.28</v>
      </c>
      <c r="G1817" s="2">
        <f>Table3[[#This Row],[FwdDiv]]/Table3[[#This Row],[SharePrice]]</f>
        <v>4.1841822270016621E-2</v>
      </c>
    </row>
    <row r="1818" spans="2:7" x14ac:dyDescent="0.2">
      <c r="B1818" s="35">
        <v>42485</v>
      </c>
      <c r="C1818">
        <v>101.51</v>
      </c>
      <c r="E1818">
        <v>1.07</v>
      </c>
      <c r="F1818">
        <f>Table3[[#This Row],[DivPay]]*4</f>
        <v>4.28</v>
      </c>
      <c r="G1818" s="2">
        <f>Table3[[#This Row],[FwdDiv]]/Table3[[#This Row],[SharePrice]]</f>
        <v>4.2163333661708206E-2</v>
      </c>
    </row>
    <row r="1819" spans="2:7" x14ac:dyDescent="0.2">
      <c r="B1819" s="35">
        <v>42482</v>
      </c>
      <c r="C1819">
        <v>102.01</v>
      </c>
      <c r="E1819">
        <v>1.07</v>
      </c>
      <c r="F1819">
        <f>Table3[[#This Row],[DivPay]]*4</f>
        <v>4.28</v>
      </c>
      <c r="G1819" s="2">
        <f>Table3[[#This Row],[FwdDiv]]/Table3[[#This Row],[SharePrice]]</f>
        <v>4.1956670914616218E-2</v>
      </c>
    </row>
    <row r="1820" spans="2:7" x14ac:dyDescent="0.2">
      <c r="B1820" s="35">
        <v>42481</v>
      </c>
      <c r="C1820">
        <v>101.4</v>
      </c>
      <c r="E1820">
        <v>1.07</v>
      </c>
      <c r="F1820">
        <f>Table3[[#This Row],[DivPay]]*4</f>
        <v>4.28</v>
      </c>
      <c r="G1820" s="2">
        <f>Table3[[#This Row],[FwdDiv]]/Table3[[#This Row],[SharePrice]]</f>
        <v>4.2209072978303751E-2</v>
      </c>
    </row>
    <row r="1821" spans="2:7" x14ac:dyDescent="0.2">
      <c r="B1821" s="35">
        <v>42480</v>
      </c>
      <c r="C1821">
        <v>101.69</v>
      </c>
      <c r="E1821">
        <v>1.07</v>
      </c>
      <c r="F1821">
        <f>Table3[[#This Row],[DivPay]]*4</f>
        <v>4.28</v>
      </c>
      <c r="G1821" s="2">
        <f>Table3[[#This Row],[FwdDiv]]/Table3[[#This Row],[SharePrice]]</f>
        <v>4.208870095387944E-2</v>
      </c>
    </row>
    <row r="1822" spans="2:7" x14ac:dyDescent="0.2">
      <c r="B1822" s="35">
        <v>42479</v>
      </c>
      <c r="C1822">
        <v>100.5</v>
      </c>
      <c r="E1822">
        <v>1.07</v>
      </c>
      <c r="F1822">
        <f>Table3[[#This Row],[DivPay]]*4</f>
        <v>4.28</v>
      </c>
      <c r="G1822" s="2">
        <f>Table3[[#This Row],[FwdDiv]]/Table3[[#This Row],[SharePrice]]</f>
        <v>4.2587064676616916E-2</v>
      </c>
    </row>
    <row r="1823" spans="2:7" x14ac:dyDescent="0.2">
      <c r="B1823" s="35">
        <v>42478</v>
      </c>
      <c r="C1823">
        <v>98.7</v>
      </c>
      <c r="E1823">
        <v>1.07</v>
      </c>
      <c r="F1823">
        <f>Table3[[#This Row],[DivPay]]*4</f>
        <v>4.28</v>
      </c>
      <c r="G1823" s="2">
        <f>Table3[[#This Row],[FwdDiv]]/Table3[[#This Row],[SharePrice]]</f>
        <v>4.3363728470111447E-2</v>
      </c>
    </row>
    <row r="1824" spans="2:7" x14ac:dyDescent="0.2">
      <c r="B1824" s="35">
        <v>42475</v>
      </c>
      <c r="C1824">
        <v>97.23</v>
      </c>
      <c r="E1824">
        <v>1.07</v>
      </c>
      <c r="F1824">
        <f>Table3[[#This Row],[DivPay]]*4</f>
        <v>4.28</v>
      </c>
      <c r="G1824" s="2">
        <f>Table3[[#This Row],[FwdDiv]]/Table3[[#This Row],[SharePrice]]</f>
        <v>4.4019335596009464E-2</v>
      </c>
    </row>
    <row r="1825" spans="2:7" x14ac:dyDescent="0.2">
      <c r="B1825" s="35">
        <v>42474</v>
      </c>
      <c r="C1825">
        <v>97.98</v>
      </c>
      <c r="E1825">
        <v>1.07</v>
      </c>
      <c r="F1825">
        <f>Table3[[#This Row],[DivPay]]*4</f>
        <v>4.28</v>
      </c>
      <c r="G1825" s="2">
        <f>Table3[[#This Row],[FwdDiv]]/Table3[[#This Row],[SharePrice]]</f>
        <v>4.3682384160032658E-2</v>
      </c>
    </row>
    <row r="1826" spans="2:7" x14ac:dyDescent="0.2">
      <c r="B1826" s="35">
        <v>42473</v>
      </c>
      <c r="C1826">
        <v>97.6</v>
      </c>
      <c r="E1826">
        <v>1.07</v>
      </c>
      <c r="F1826">
        <f>Table3[[#This Row],[DivPay]]*4</f>
        <v>4.28</v>
      </c>
      <c r="G1826" s="2">
        <f>Table3[[#This Row],[FwdDiv]]/Table3[[#This Row],[SharePrice]]</f>
        <v>4.3852459016393446E-2</v>
      </c>
    </row>
    <row r="1827" spans="2:7" x14ac:dyDescent="0.2">
      <c r="B1827" s="35">
        <v>42472</v>
      </c>
      <c r="C1827">
        <v>97.51</v>
      </c>
      <c r="E1827">
        <v>1.07</v>
      </c>
      <c r="F1827">
        <f>Table3[[#This Row],[DivPay]]*4</f>
        <v>4.28</v>
      </c>
      <c r="G1827" s="2">
        <f>Table3[[#This Row],[FwdDiv]]/Table3[[#This Row],[SharePrice]]</f>
        <v>4.3892934058045327E-2</v>
      </c>
    </row>
    <row r="1828" spans="2:7" x14ac:dyDescent="0.2">
      <c r="B1828" s="35">
        <v>42471</v>
      </c>
      <c r="C1828">
        <v>95.24</v>
      </c>
      <c r="E1828">
        <v>1.07</v>
      </c>
      <c r="F1828">
        <f>Table3[[#This Row],[DivPay]]*4</f>
        <v>4.28</v>
      </c>
      <c r="G1828" s="2">
        <f>Table3[[#This Row],[FwdDiv]]/Table3[[#This Row],[SharePrice]]</f>
        <v>4.4939101217975647E-2</v>
      </c>
    </row>
    <row r="1829" spans="2:7" x14ac:dyDescent="0.2">
      <c r="B1829" s="35">
        <v>42468</v>
      </c>
      <c r="C1829">
        <v>96.33</v>
      </c>
      <c r="E1829">
        <v>1.07</v>
      </c>
      <c r="F1829">
        <f>Table3[[#This Row],[DivPay]]*4</f>
        <v>4.28</v>
      </c>
      <c r="G1829" s="2">
        <f>Table3[[#This Row],[FwdDiv]]/Table3[[#This Row],[SharePrice]]</f>
        <v>4.4430603135056583E-2</v>
      </c>
    </row>
    <row r="1830" spans="2:7" x14ac:dyDescent="0.2">
      <c r="B1830" s="35">
        <v>42467</v>
      </c>
      <c r="C1830">
        <v>94.79</v>
      </c>
      <c r="E1830">
        <v>1.07</v>
      </c>
      <c r="F1830">
        <f>Table3[[#This Row],[DivPay]]*4</f>
        <v>4.28</v>
      </c>
      <c r="G1830" s="2">
        <f>Table3[[#This Row],[FwdDiv]]/Table3[[#This Row],[SharePrice]]</f>
        <v>4.5152442240742691E-2</v>
      </c>
    </row>
    <row r="1831" spans="2:7" x14ac:dyDescent="0.2">
      <c r="B1831" s="35">
        <v>42466</v>
      </c>
      <c r="C1831">
        <v>94.84</v>
      </c>
      <c r="E1831">
        <v>1.07</v>
      </c>
      <c r="F1831">
        <f>Table3[[#This Row],[DivPay]]*4</f>
        <v>4.28</v>
      </c>
      <c r="G1831" s="2">
        <f>Table3[[#This Row],[FwdDiv]]/Table3[[#This Row],[SharePrice]]</f>
        <v>4.5128637705609445E-2</v>
      </c>
    </row>
    <row r="1832" spans="2:7" x14ac:dyDescent="0.2">
      <c r="B1832" s="35">
        <v>42465</v>
      </c>
      <c r="C1832">
        <v>92.67</v>
      </c>
      <c r="E1832">
        <v>1.07</v>
      </c>
      <c r="F1832">
        <f>Table3[[#This Row],[DivPay]]*4</f>
        <v>4.28</v>
      </c>
      <c r="G1832" s="2">
        <f>Table3[[#This Row],[FwdDiv]]/Table3[[#This Row],[SharePrice]]</f>
        <v>4.618538901478364E-2</v>
      </c>
    </row>
    <row r="1833" spans="2:7" x14ac:dyDescent="0.2">
      <c r="B1833" s="35">
        <v>42464</v>
      </c>
      <c r="C1833">
        <v>93.43</v>
      </c>
      <c r="E1833">
        <v>1.07</v>
      </c>
      <c r="F1833">
        <f>Table3[[#This Row],[DivPay]]*4</f>
        <v>4.28</v>
      </c>
      <c r="G1833" s="2">
        <f>Table3[[#This Row],[FwdDiv]]/Table3[[#This Row],[SharePrice]]</f>
        <v>4.5809697099432729E-2</v>
      </c>
    </row>
    <row r="1834" spans="2:7" x14ac:dyDescent="0.2">
      <c r="B1834" s="35">
        <v>42461</v>
      </c>
      <c r="C1834">
        <v>94.26</v>
      </c>
      <c r="E1834">
        <v>1.07</v>
      </c>
      <c r="F1834">
        <f>Table3[[#This Row],[DivPay]]*4</f>
        <v>4.28</v>
      </c>
      <c r="G1834" s="2">
        <f>Table3[[#This Row],[FwdDiv]]/Table3[[#This Row],[SharePrice]]</f>
        <v>4.5406322936558455E-2</v>
      </c>
    </row>
    <row r="1835" spans="2:7" x14ac:dyDescent="0.2">
      <c r="B1835" s="35">
        <v>42460</v>
      </c>
      <c r="C1835">
        <v>95.4</v>
      </c>
      <c r="E1835">
        <v>1.07</v>
      </c>
      <c r="F1835">
        <f>Table3[[#This Row],[DivPay]]*4</f>
        <v>4.28</v>
      </c>
      <c r="G1835" s="2">
        <f>Table3[[#This Row],[FwdDiv]]/Table3[[#This Row],[SharePrice]]</f>
        <v>4.4863731656184486E-2</v>
      </c>
    </row>
    <row r="1836" spans="2:7" x14ac:dyDescent="0.2">
      <c r="B1836" s="35">
        <v>42459</v>
      </c>
      <c r="C1836">
        <v>95.25</v>
      </c>
      <c r="E1836">
        <v>1.07</v>
      </c>
      <c r="F1836">
        <f>Table3[[#This Row],[DivPay]]*4</f>
        <v>4.28</v>
      </c>
      <c r="G1836" s="2">
        <f>Table3[[#This Row],[FwdDiv]]/Table3[[#This Row],[SharePrice]]</f>
        <v>4.4934383202099741E-2</v>
      </c>
    </row>
    <row r="1837" spans="2:7" x14ac:dyDescent="0.2">
      <c r="B1837" s="35">
        <v>42458</v>
      </c>
      <c r="C1837">
        <v>95.32</v>
      </c>
      <c r="E1837">
        <v>1.07</v>
      </c>
      <c r="F1837">
        <f>Table3[[#This Row],[DivPay]]*4</f>
        <v>4.28</v>
      </c>
      <c r="G1837" s="2">
        <f>Table3[[#This Row],[FwdDiv]]/Table3[[#This Row],[SharePrice]]</f>
        <v>4.4901384809064214E-2</v>
      </c>
    </row>
    <row r="1838" spans="2:7" x14ac:dyDescent="0.2">
      <c r="B1838" s="35">
        <v>42457</v>
      </c>
      <c r="C1838">
        <v>94.68</v>
      </c>
      <c r="E1838">
        <v>1.07</v>
      </c>
      <c r="F1838">
        <f>Table3[[#This Row],[DivPay]]*4</f>
        <v>4.28</v>
      </c>
      <c r="G1838" s="2">
        <f>Table3[[#This Row],[FwdDiv]]/Table3[[#This Row],[SharePrice]]</f>
        <v>4.52049007182087E-2</v>
      </c>
    </row>
    <row r="1839" spans="2:7" x14ac:dyDescent="0.2">
      <c r="B1839" s="35">
        <v>42453</v>
      </c>
      <c r="C1839">
        <v>94.85</v>
      </c>
      <c r="E1839">
        <v>1.07</v>
      </c>
      <c r="F1839">
        <f>Table3[[#This Row],[DivPay]]*4</f>
        <v>4.28</v>
      </c>
      <c r="G1839" s="2">
        <f>Table3[[#This Row],[FwdDiv]]/Table3[[#This Row],[SharePrice]]</f>
        <v>4.5123879810226676E-2</v>
      </c>
    </row>
    <row r="1840" spans="2:7" x14ac:dyDescent="0.2">
      <c r="B1840" s="35">
        <v>42452</v>
      </c>
      <c r="C1840">
        <v>93.59</v>
      </c>
      <c r="E1840">
        <v>1.07</v>
      </c>
      <c r="F1840">
        <f>Table3[[#This Row],[DivPay]]*4</f>
        <v>4.28</v>
      </c>
      <c r="G1840" s="2">
        <f>Table3[[#This Row],[FwdDiv]]/Table3[[#This Row],[SharePrice]]</f>
        <v>4.5731381557858747E-2</v>
      </c>
    </row>
    <row r="1841" spans="2:7" x14ac:dyDescent="0.2">
      <c r="B1841" s="35">
        <v>42451</v>
      </c>
      <c r="C1841">
        <v>95.5</v>
      </c>
      <c r="E1841">
        <v>1.07</v>
      </c>
      <c r="F1841">
        <f>Table3[[#This Row],[DivPay]]*4</f>
        <v>4.28</v>
      </c>
      <c r="G1841" s="2">
        <f>Table3[[#This Row],[FwdDiv]]/Table3[[#This Row],[SharePrice]]</f>
        <v>4.481675392670157E-2</v>
      </c>
    </row>
    <row r="1842" spans="2:7" x14ac:dyDescent="0.2">
      <c r="B1842" s="35">
        <v>42450</v>
      </c>
      <c r="C1842">
        <v>96.44</v>
      </c>
      <c r="E1842">
        <v>1.07</v>
      </c>
      <c r="F1842">
        <f>Table3[[#This Row],[DivPay]]*4</f>
        <v>4.28</v>
      </c>
      <c r="G1842" s="2">
        <f>Table3[[#This Row],[FwdDiv]]/Table3[[#This Row],[SharePrice]]</f>
        <v>4.4379925342181673E-2</v>
      </c>
    </row>
    <row r="1843" spans="2:7" x14ac:dyDescent="0.2">
      <c r="B1843" s="35">
        <v>42447</v>
      </c>
      <c r="C1843">
        <v>97.69</v>
      </c>
      <c r="E1843">
        <v>1.07</v>
      </c>
      <c r="F1843">
        <f>Table3[[#This Row],[DivPay]]*4</f>
        <v>4.28</v>
      </c>
      <c r="G1843" s="2">
        <f>Table3[[#This Row],[FwdDiv]]/Table3[[#This Row],[SharePrice]]</f>
        <v>4.3812058552564238E-2</v>
      </c>
    </row>
    <row r="1844" spans="2:7" x14ac:dyDescent="0.2">
      <c r="B1844" s="35">
        <v>42446</v>
      </c>
      <c r="C1844">
        <v>96.89</v>
      </c>
      <c r="E1844">
        <v>1.07</v>
      </c>
      <c r="F1844">
        <f>Table3[[#This Row],[DivPay]]*4</f>
        <v>4.28</v>
      </c>
      <c r="G1844" s="2">
        <f>Table3[[#This Row],[FwdDiv]]/Table3[[#This Row],[SharePrice]]</f>
        <v>4.4173805346268968E-2</v>
      </c>
    </row>
    <row r="1845" spans="2:7" x14ac:dyDescent="0.2">
      <c r="B1845" s="35">
        <v>42445</v>
      </c>
      <c r="C1845">
        <v>95.4</v>
      </c>
      <c r="E1845">
        <v>1.07</v>
      </c>
      <c r="F1845">
        <f>Table3[[#This Row],[DivPay]]*4</f>
        <v>4.28</v>
      </c>
      <c r="G1845" s="2">
        <f>Table3[[#This Row],[FwdDiv]]/Table3[[#This Row],[SharePrice]]</f>
        <v>4.4863731656184486E-2</v>
      </c>
    </row>
    <row r="1846" spans="2:7" x14ac:dyDescent="0.2">
      <c r="B1846" s="35">
        <v>42444</v>
      </c>
      <c r="C1846">
        <v>94.27</v>
      </c>
      <c r="E1846">
        <v>1.07</v>
      </c>
      <c r="F1846">
        <f>Table3[[#This Row],[DivPay]]*4</f>
        <v>4.28</v>
      </c>
      <c r="G1846" s="2">
        <f>Table3[[#This Row],[FwdDiv]]/Table3[[#This Row],[SharePrice]]</f>
        <v>4.5401506311658006E-2</v>
      </c>
    </row>
    <row r="1847" spans="2:7" x14ac:dyDescent="0.2">
      <c r="B1847" s="35">
        <v>42443</v>
      </c>
      <c r="C1847">
        <v>94.26</v>
      </c>
      <c r="E1847">
        <v>1.07</v>
      </c>
      <c r="F1847">
        <f>Table3[[#This Row],[DivPay]]*4</f>
        <v>4.28</v>
      </c>
      <c r="G1847" s="2">
        <f>Table3[[#This Row],[FwdDiv]]/Table3[[#This Row],[SharePrice]]</f>
        <v>4.5406322936558455E-2</v>
      </c>
    </row>
    <row r="1848" spans="2:7" x14ac:dyDescent="0.2">
      <c r="B1848" s="35">
        <v>42440</v>
      </c>
      <c r="C1848">
        <v>94.58</v>
      </c>
      <c r="E1848">
        <v>1.07</v>
      </c>
      <c r="F1848">
        <f>Table3[[#This Row],[DivPay]]*4</f>
        <v>4.28</v>
      </c>
      <c r="G1848" s="2">
        <f>Table3[[#This Row],[FwdDiv]]/Table3[[#This Row],[SharePrice]]</f>
        <v>4.5252696130260103E-2</v>
      </c>
    </row>
    <row r="1849" spans="2:7" x14ac:dyDescent="0.2">
      <c r="B1849" s="35">
        <v>42439</v>
      </c>
      <c r="C1849">
        <v>93.94</v>
      </c>
      <c r="E1849">
        <v>1.07</v>
      </c>
      <c r="F1849">
        <f>Table3[[#This Row],[DivPay]]*4</f>
        <v>4.28</v>
      </c>
      <c r="G1849" s="2">
        <f>Table3[[#This Row],[FwdDiv]]/Table3[[#This Row],[SharePrice]]</f>
        <v>4.5560996380668517E-2</v>
      </c>
    </row>
    <row r="1850" spans="2:7" x14ac:dyDescent="0.2">
      <c r="B1850" s="35">
        <v>42438</v>
      </c>
      <c r="C1850">
        <v>92.82</v>
      </c>
      <c r="E1850">
        <v>1.07</v>
      </c>
      <c r="F1850">
        <f>Table3[[#This Row],[DivPay]]*4</f>
        <v>4.28</v>
      </c>
      <c r="G1850" s="2">
        <f>Table3[[#This Row],[FwdDiv]]/Table3[[#This Row],[SharePrice]]</f>
        <v>4.6110751993104937E-2</v>
      </c>
    </row>
    <row r="1851" spans="2:7" x14ac:dyDescent="0.2">
      <c r="B1851" s="35">
        <v>42437</v>
      </c>
      <c r="C1851">
        <v>88.74</v>
      </c>
      <c r="E1851">
        <v>1.07</v>
      </c>
      <c r="F1851">
        <f>Table3[[#This Row],[DivPay]]*4</f>
        <v>4.28</v>
      </c>
      <c r="G1851" s="2">
        <f>Table3[[#This Row],[FwdDiv]]/Table3[[#This Row],[SharePrice]]</f>
        <v>4.8230786567500572E-2</v>
      </c>
    </row>
    <row r="1852" spans="2:7" x14ac:dyDescent="0.2">
      <c r="B1852" s="35">
        <v>42436</v>
      </c>
      <c r="C1852">
        <v>90.67</v>
      </c>
      <c r="E1852">
        <v>1.07</v>
      </c>
      <c r="F1852">
        <f>Table3[[#This Row],[DivPay]]*4</f>
        <v>4.28</v>
      </c>
      <c r="G1852" s="2">
        <f>Table3[[#This Row],[FwdDiv]]/Table3[[#This Row],[SharePrice]]</f>
        <v>4.7204146906363736E-2</v>
      </c>
    </row>
    <row r="1853" spans="2:7" x14ac:dyDescent="0.2">
      <c r="B1853" s="35">
        <v>42433</v>
      </c>
      <c r="C1853">
        <v>87.93</v>
      </c>
      <c r="E1853">
        <v>1.07</v>
      </c>
      <c r="F1853">
        <f>Table3[[#This Row],[DivPay]]*4</f>
        <v>4.28</v>
      </c>
      <c r="G1853" s="2">
        <f>Table3[[#This Row],[FwdDiv]]/Table3[[#This Row],[SharePrice]]</f>
        <v>4.8675082451950416E-2</v>
      </c>
    </row>
    <row r="1854" spans="2:7" x14ac:dyDescent="0.2">
      <c r="B1854" s="35">
        <v>42432</v>
      </c>
      <c r="C1854">
        <v>87.53</v>
      </c>
      <c r="E1854">
        <v>1.07</v>
      </c>
      <c r="F1854">
        <f>Table3[[#This Row],[DivPay]]*4</f>
        <v>4.28</v>
      </c>
      <c r="G1854" s="2">
        <f>Table3[[#This Row],[FwdDiv]]/Table3[[#This Row],[SharePrice]]</f>
        <v>4.889752084999429E-2</v>
      </c>
    </row>
    <row r="1855" spans="2:7" x14ac:dyDescent="0.2">
      <c r="B1855" s="35">
        <v>42431</v>
      </c>
      <c r="C1855">
        <v>87.14</v>
      </c>
      <c r="E1855">
        <v>1.07</v>
      </c>
      <c r="F1855">
        <f>Table3[[#This Row],[DivPay]]*4</f>
        <v>4.28</v>
      </c>
      <c r="G1855" s="2">
        <f>Table3[[#This Row],[FwdDiv]]/Table3[[#This Row],[SharePrice]]</f>
        <v>4.9116364470966262E-2</v>
      </c>
    </row>
    <row r="1856" spans="2:7" x14ac:dyDescent="0.2">
      <c r="B1856" s="35">
        <v>42430</v>
      </c>
      <c r="C1856">
        <v>86.13</v>
      </c>
      <c r="E1856">
        <v>1.07</v>
      </c>
      <c r="F1856">
        <f>Table3[[#This Row],[DivPay]]*4</f>
        <v>4.28</v>
      </c>
      <c r="G1856" s="2">
        <f>Table3[[#This Row],[FwdDiv]]/Table3[[#This Row],[SharePrice]]</f>
        <v>4.9692325554394526E-2</v>
      </c>
    </row>
    <row r="1857" spans="2:7" x14ac:dyDescent="0.2">
      <c r="B1857" s="35">
        <v>42429</v>
      </c>
      <c r="C1857">
        <v>83.44</v>
      </c>
      <c r="E1857">
        <v>1.07</v>
      </c>
      <c r="F1857">
        <f>Table3[[#This Row],[DivPay]]*4</f>
        <v>4.28</v>
      </c>
      <c r="G1857" s="2">
        <f>Table3[[#This Row],[FwdDiv]]/Table3[[#This Row],[SharePrice]]</f>
        <v>5.129434324065197E-2</v>
      </c>
    </row>
    <row r="1858" spans="2:7" x14ac:dyDescent="0.2">
      <c r="B1858" s="35">
        <v>42426</v>
      </c>
      <c r="C1858">
        <v>84.35</v>
      </c>
      <c r="E1858">
        <v>1.07</v>
      </c>
      <c r="F1858">
        <f>Table3[[#This Row],[DivPay]]*4</f>
        <v>4.28</v>
      </c>
      <c r="G1858" s="2">
        <f>Table3[[#This Row],[FwdDiv]]/Table3[[#This Row],[SharePrice]]</f>
        <v>5.0740960284528756E-2</v>
      </c>
    </row>
    <row r="1859" spans="2:7" x14ac:dyDescent="0.2">
      <c r="B1859" s="35">
        <v>42425</v>
      </c>
      <c r="C1859">
        <v>85.3</v>
      </c>
      <c r="E1859">
        <v>1.07</v>
      </c>
      <c r="F1859">
        <f>Table3[[#This Row],[DivPay]]*4</f>
        <v>4.28</v>
      </c>
      <c r="G1859" s="2">
        <f>Table3[[#This Row],[FwdDiv]]/Table3[[#This Row],[SharePrice]]</f>
        <v>5.0175849941383355E-2</v>
      </c>
    </row>
    <row r="1860" spans="2:7" x14ac:dyDescent="0.2">
      <c r="B1860" s="35">
        <v>42424</v>
      </c>
      <c r="C1860">
        <v>85.27</v>
      </c>
      <c r="E1860">
        <v>1.07</v>
      </c>
      <c r="F1860">
        <f>Table3[[#This Row],[DivPay]]*4</f>
        <v>4.28</v>
      </c>
      <c r="G1860" s="2">
        <f>Table3[[#This Row],[FwdDiv]]/Table3[[#This Row],[SharePrice]]</f>
        <v>5.0193502990500766E-2</v>
      </c>
    </row>
    <row r="1861" spans="2:7" x14ac:dyDescent="0.2">
      <c r="B1861" s="35">
        <v>42423</v>
      </c>
      <c r="C1861">
        <v>84.91</v>
      </c>
      <c r="E1861">
        <v>1.07</v>
      </c>
      <c r="F1861">
        <f>Table3[[#This Row],[DivPay]]*4</f>
        <v>4.28</v>
      </c>
      <c r="G1861" s="2">
        <f>Table3[[#This Row],[FwdDiv]]/Table3[[#This Row],[SharePrice]]</f>
        <v>5.0406312566246621E-2</v>
      </c>
    </row>
    <row r="1862" spans="2:7" x14ac:dyDescent="0.2">
      <c r="B1862" s="35">
        <v>42422</v>
      </c>
      <c r="C1862">
        <v>88.82</v>
      </c>
      <c r="E1862">
        <v>1.07</v>
      </c>
      <c r="F1862">
        <f>Table3[[#This Row],[DivPay]]*4</f>
        <v>4.28</v>
      </c>
      <c r="G1862" s="2">
        <f>Table3[[#This Row],[FwdDiv]]/Table3[[#This Row],[SharePrice]]</f>
        <v>4.8187345192524211E-2</v>
      </c>
    </row>
    <row r="1863" spans="2:7" x14ac:dyDescent="0.2">
      <c r="B1863" s="35">
        <v>42419</v>
      </c>
      <c r="C1863">
        <v>86.5</v>
      </c>
      <c r="E1863">
        <v>1.07</v>
      </c>
      <c r="F1863">
        <f>Table3[[#This Row],[DivPay]]*4</f>
        <v>4.28</v>
      </c>
      <c r="G1863" s="2">
        <f>Table3[[#This Row],[FwdDiv]]/Table3[[#This Row],[SharePrice]]</f>
        <v>4.9479768786127171E-2</v>
      </c>
    </row>
    <row r="1864" spans="2:7" x14ac:dyDescent="0.2">
      <c r="B1864" s="35">
        <v>42418</v>
      </c>
      <c r="C1864">
        <v>86.73</v>
      </c>
      <c r="E1864">
        <v>1.07</v>
      </c>
      <c r="F1864">
        <f>Table3[[#This Row],[DivPay]]*4</f>
        <v>4.28</v>
      </c>
      <c r="G1864" s="2">
        <f>Table3[[#This Row],[FwdDiv]]/Table3[[#This Row],[SharePrice]]</f>
        <v>4.9348552980514243E-2</v>
      </c>
    </row>
    <row r="1865" spans="2:7" x14ac:dyDescent="0.2">
      <c r="B1865" s="35">
        <v>42417</v>
      </c>
      <c r="C1865">
        <v>88.31</v>
      </c>
      <c r="E1865">
        <v>1.07</v>
      </c>
      <c r="F1865">
        <f>Table3[[#This Row],[DivPay]]*4</f>
        <v>4.28</v>
      </c>
      <c r="G1865" s="2">
        <f>Table3[[#This Row],[FwdDiv]]/Table3[[#This Row],[SharePrice]]</f>
        <v>4.8465632431208244E-2</v>
      </c>
    </row>
    <row r="1866" spans="2:7" x14ac:dyDescent="0.2">
      <c r="B1866" s="35">
        <v>42416</v>
      </c>
      <c r="C1866">
        <v>84.81</v>
      </c>
      <c r="D1866">
        <v>1.07</v>
      </c>
      <c r="E1866">
        <v>1.07</v>
      </c>
      <c r="F1866">
        <f>Table3[[#This Row],[DivPay]]*4</f>
        <v>4.28</v>
      </c>
      <c r="G1866" s="2">
        <f>Table3[[#This Row],[FwdDiv]]/Table3[[#This Row],[SharePrice]]</f>
        <v>5.046574696380144E-2</v>
      </c>
    </row>
    <row r="1867" spans="2:7" x14ac:dyDescent="0.2">
      <c r="B1867" s="35">
        <v>42412</v>
      </c>
      <c r="C1867">
        <v>85.43</v>
      </c>
      <c r="E1867">
        <v>1.07</v>
      </c>
      <c r="F1867">
        <f>Table3[[#This Row],[DivPay]]*4</f>
        <v>4.28</v>
      </c>
      <c r="G1867" s="2">
        <f>Table3[[#This Row],[FwdDiv]]/Table3[[#This Row],[SharePrice]]</f>
        <v>5.0099496663935386E-2</v>
      </c>
    </row>
    <row r="1868" spans="2:7" x14ac:dyDescent="0.2">
      <c r="B1868" s="35">
        <v>42411</v>
      </c>
      <c r="C1868">
        <v>82.99</v>
      </c>
      <c r="E1868">
        <v>1.07</v>
      </c>
      <c r="F1868">
        <f>Table3[[#This Row],[DivPay]]*4</f>
        <v>4.28</v>
      </c>
      <c r="G1868" s="2">
        <f>Table3[[#This Row],[FwdDiv]]/Table3[[#This Row],[SharePrice]]</f>
        <v>5.1572478611880954E-2</v>
      </c>
    </row>
    <row r="1869" spans="2:7" x14ac:dyDescent="0.2">
      <c r="B1869" s="35">
        <v>42410</v>
      </c>
      <c r="C1869">
        <v>83.04</v>
      </c>
      <c r="E1869">
        <v>1.07</v>
      </c>
      <c r="F1869">
        <f>Table3[[#This Row],[DivPay]]*4</f>
        <v>4.28</v>
      </c>
      <c r="G1869" s="2">
        <f>Table3[[#This Row],[FwdDiv]]/Table3[[#This Row],[SharePrice]]</f>
        <v>5.1541425818882464E-2</v>
      </c>
    </row>
    <row r="1870" spans="2:7" x14ac:dyDescent="0.2">
      <c r="B1870" s="35">
        <v>42409</v>
      </c>
      <c r="C1870">
        <v>82.92</v>
      </c>
      <c r="E1870">
        <v>1.07</v>
      </c>
      <c r="F1870">
        <f>Table3[[#This Row],[DivPay]]*4</f>
        <v>4.28</v>
      </c>
      <c r="G1870" s="2">
        <f>Table3[[#This Row],[FwdDiv]]/Table3[[#This Row],[SharePrice]]</f>
        <v>5.1616015436565368E-2</v>
      </c>
    </row>
    <row r="1871" spans="2:7" x14ac:dyDescent="0.2">
      <c r="B1871" s="35">
        <v>42408</v>
      </c>
      <c r="C1871">
        <v>85.99</v>
      </c>
      <c r="E1871">
        <v>1.07</v>
      </c>
      <c r="F1871">
        <f>Table3[[#This Row],[DivPay]]*4</f>
        <v>4.28</v>
      </c>
      <c r="G1871" s="2">
        <f>Table3[[#This Row],[FwdDiv]]/Table3[[#This Row],[SharePrice]]</f>
        <v>4.9773229445284339E-2</v>
      </c>
    </row>
    <row r="1872" spans="2:7" x14ac:dyDescent="0.2">
      <c r="B1872" s="35">
        <v>42405</v>
      </c>
      <c r="C1872">
        <v>82.88</v>
      </c>
      <c r="E1872">
        <v>1.07</v>
      </c>
      <c r="F1872">
        <f>Table3[[#This Row],[DivPay]]*4</f>
        <v>4.28</v>
      </c>
      <c r="G1872" s="2">
        <f>Table3[[#This Row],[FwdDiv]]/Table3[[#This Row],[SharePrice]]</f>
        <v>5.1640926640926649E-2</v>
      </c>
    </row>
    <row r="1873" spans="2:7" x14ac:dyDescent="0.2">
      <c r="B1873" s="35">
        <v>42404</v>
      </c>
      <c r="C1873">
        <v>84.79</v>
      </c>
      <c r="E1873">
        <v>1.07</v>
      </c>
      <c r="F1873">
        <f>Table3[[#This Row],[DivPay]]*4</f>
        <v>4.28</v>
      </c>
      <c r="G1873" s="2">
        <f>Table3[[#This Row],[FwdDiv]]/Table3[[#This Row],[SharePrice]]</f>
        <v>5.0477650666352167E-2</v>
      </c>
    </row>
    <row r="1874" spans="2:7" x14ac:dyDescent="0.2">
      <c r="B1874" s="35">
        <v>42403</v>
      </c>
      <c r="C1874">
        <v>84.62</v>
      </c>
      <c r="E1874">
        <v>1.07</v>
      </c>
      <c r="F1874">
        <f>Table3[[#This Row],[DivPay]]*4</f>
        <v>4.28</v>
      </c>
      <c r="G1874" s="2">
        <f>Table3[[#This Row],[FwdDiv]]/Table3[[#This Row],[SharePrice]]</f>
        <v>5.0579059324036869E-2</v>
      </c>
    </row>
    <row r="1875" spans="2:7" x14ac:dyDescent="0.2">
      <c r="B1875" s="35">
        <v>42402</v>
      </c>
      <c r="C1875">
        <v>81.239999999999995</v>
      </c>
      <c r="E1875">
        <v>1.07</v>
      </c>
      <c r="F1875">
        <f>Table3[[#This Row],[DivPay]]*4</f>
        <v>4.28</v>
      </c>
      <c r="G1875" s="2">
        <f>Table3[[#This Row],[FwdDiv]]/Table3[[#This Row],[SharePrice]]</f>
        <v>5.2683407188577065E-2</v>
      </c>
    </row>
    <row r="1876" spans="2:7" x14ac:dyDescent="0.2">
      <c r="B1876" s="35">
        <v>42401</v>
      </c>
      <c r="C1876">
        <v>85.29</v>
      </c>
      <c r="E1876">
        <v>1.07</v>
      </c>
      <c r="F1876">
        <f>Table3[[#This Row],[DivPay]]*4</f>
        <v>4.28</v>
      </c>
      <c r="G1876" s="2">
        <f>Table3[[#This Row],[FwdDiv]]/Table3[[#This Row],[SharePrice]]</f>
        <v>5.018173291124399E-2</v>
      </c>
    </row>
    <row r="1877" spans="2:7" x14ac:dyDescent="0.2">
      <c r="B1877" s="35">
        <v>42398</v>
      </c>
      <c r="C1877">
        <v>86.47</v>
      </c>
      <c r="E1877">
        <v>1.07</v>
      </c>
      <c r="F1877">
        <f>Table3[[#This Row],[DivPay]]*4</f>
        <v>4.28</v>
      </c>
      <c r="G1877" s="2">
        <f>Table3[[#This Row],[FwdDiv]]/Table3[[#This Row],[SharePrice]]</f>
        <v>4.9496935353301727E-2</v>
      </c>
    </row>
    <row r="1878" spans="2:7" x14ac:dyDescent="0.2">
      <c r="B1878" s="35">
        <v>42397</v>
      </c>
      <c r="C1878">
        <v>85.92</v>
      </c>
      <c r="E1878">
        <v>1.07</v>
      </c>
      <c r="F1878">
        <f>Table3[[#This Row],[DivPay]]*4</f>
        <v>4.28</v>
      </c>
      <c r="G1878" s="2">
        <f>Table3[[#This Row],[FwdDiv]]/Table3[[#This Row],[SharePrice]]</f>
        <v>4.9813780260707638E-2</v>
      </c>
    </row>
    <row r="1879" spans="2:7" x14ac:dyDescent="0.2">
      <c r="B1879" s="35">
        <v>42396</v>
      </c>
      <c r="C1879">
        <v>83.29</v>
      </c>
      <c r="E1879">
        <v>1.07</v>
      </c>
      <c r="F1879">
        <f>Table3[[#This Row],[DivPay]]*4</f>
        <v>4.28</v>
      </c>
      <c r="G1879" s="2">
        <f>Table3[[#This Row],[FwdDiv]]/Table3[[#This Row],[SharePrice]]</f>
        <v>5.1386721094969383E-2</v>
      </c>
    </row>
    <row r="1880" spans="2:7" x14ac:dyDescent="0.2">
      <c r="B1880" s="35">
        <v>42395</v>
      </c>
      <c r="C1880">
        <v>84.12</v>
      </c>
      <c r="E1880">
        <v>1.07</v>
      </c>
      <c r="F1880">
        <f>Table3[[#This Row],[DivPay]]*4</f>
        <v>4.28</v>
      </c>
      <c r="G1880" s="2">
        <f>Table3[[#This Row],[FwdDiv]]/Table3[[#This Row],[SharePrice]]</f>
        <v>5.0879695672848314E-2</v>
      </c>
    </row>
    <row r="1881" spans="2:7" x14ac:dyDescent="0.2">
      <c r="B1881" s="35">
        <v>42394</v>
      </c>
      <c r="C1881">
        <v>80.89</v>
      </c>
      <c r="E1881">
        <v>1.07</v>
      </c>
      <c r="F1881">
        <f>Table3[[#This Row],[DivPay]]*4</f>
        <v>4.28</v>
      </c>
      <c r="G1881" s="2">
        <f>Table3[[#This Row],[FwdDiv]]/Table3[[#This Row],[SharePrice]]</f>
        <v>5.2911361107677093E-2</v>
      </c>
    </row>
    <row r="1882" spans="2:7" x14ac:dyDescent="0.2">
      <c r="B1882" s="35">
        <v>42391</v>
      </c>
      <c r="C1882">
        <v>83.54</v>
      </c>
      <c r="E1882">
        <v>1.07</v>
      </c>
      <c r="F1882">
        <f>Table3[[#This Row],[DivPay]]*4</f>
        <v>4.28</v>
      </c>
      <c r="G1882" s="2">
        <f>Table3[[#This Row],[FwdDiv]]/Table3[[#This Row],[SharePrice]]</f>
        <v>5.1232942303088343E-2</v>
      </c>
    </row>
    <row r="1883" spans="2:7" x14ac:dyDescent="0.2">
      <c r="B1883" s="35">
        <v>42390</v>
      </c>
      <c r="C1883">
        <v>81.05</v>
      </c>
      <c r="E1883">
        <v>1.07</v>
      </c>
      <c r="F1883">
        <f>Table3[[#This Row],[DivPay]]*4</f>
        <v>4.28</v>
      </c>
      <c r="G1883" s="2">
        <f>Table3[[#This Row],[FwdDiv]]/Table3[[#This Row],[SharePrice]]</f>
        <v>5.2806909315237516E-2</v>
      </c>
    </row>
    <row r="1884" spans="2:7" x14ac:dyDescent="0.2">
      <c r="B1884" s="35">
        <v>42389</v>
      </c>
      <c r="C1884">
        <v>78.98</v>
      </c>
      <c r="E1884">
        <v>1.07</v>
      </c>
      <c r="F1884">
        <f>Table3[[#This Row],[DivPay]]*4</f>
        <v>4.28</v>
      </c>
      <c r="G1884" s="2">
        <f>Table3[[#This Row],[FwdDiv]]/Table3[[#This Row],[SharePrice]]</f>
        <v>5.4190934413775642E-2</v>
      </c>
    </row>
    <row r="1885" spans="2:7" x14ac:dyDescent="0.2">
      <c r="B1885" s="35">
        <v>42388</v>
      </c>
      <c r="C1885">
        <v>81.510000000000005</v>
      </c>
      <c r="E1885">
        <v>1.07</v>
      </c>
      <c r="F1885">
        <f>Table3[[#This Row],[DivPay]]*4</f>
        <v>4.28</v>
      </c>
      <c r="G1885" s="2">
        <f>Table3[[#This Row],[FwdDiv]]/Table3[[#This Row],[SharePrice]]</f>
        <v>5.2508894614157774E-2</v>
      </c>
    </row>
    <row r="1886" spans="2:7" x14ac:dyDescent="0.2">
      <c r="B1886" s="35">
        <v>42384</v>
      </c>
      <c r="C1886">
        <v>83.67</v>
      </c>
      <c r="E1886">
        <v>1.07</v>
      </c>
      <c r="F1886">
        <f>Table3[[#This Row],[DivPay]]*4</f>
        <v>4.28</v>
      </c>
      <c r="G1886" s="2">
        <f>Table3[[#This Row],[FwdDiv]]/Table3[[#This Row],[SharePrice]]</f>
        <v>5.1153340504362377E-2</v>
      </c>
    </row>
    <row r="1887" spans="2:7" x14ac:dyDescent="0.2">
      <c r="B1887" s="35">
        <v>42383</v>
      </c>
      <c r="C1887">
        <v>85.47</v>
      </c>
      <c r="E1887">
        <v>1.07</v>
      </c>
      <c r="F1887">
        <f>Table3[[#This Row],[DivPay]]*4</f>
        <v>4.28</v>
      </c>
      <c r="G1887" s="2">
        <f>Table3[[#This Row],[FwdDiv]]/Table3[[#This Row],[SharePrice]]</f>
        <v>5.007605007605008E-2</v>
      </c>
    </row>
    <row r="1888" spans="2:7" x14ac:dyDescent="0.2">
      <c r="B1888" s="35">
        <v>42382</v>
      </c>
      <c r="C1888">
        <v>81.33</v>
      </c>
      <c r="E1888">
        <v>1.07</v>
      </c>
      <c r="F1888">
        <f>Table3[[#This Row],[DivPay]]*4</f>
        <v>4.28</v>
      </c>
      <c r="G1888" s="2">
        <f>Table3[[#This Row],[FwdDiv]]/Table3[[#This Row],[SharePrice]]</f>
        <v>5.2625107586376493E-2</v>
      </c>
    </row>
    <row r="1889" spans="2:7" x14ac:dyDescent="0.2">
      <c r="B1889" s="35">
        <v>42381</v>
      </c>
      <c r="C1889">
        <v>82.15</v>
      </c>
      <c r="E1889">
        <v>1.07</v>
      </c>
      <c r="F1889">
        <f>Table3[[#This Row],[DivPay]]*4</f>
        <v>4.28</v>
      </c>
      <c r="G1889" s="2">
        <f>Table3[[#This Row],[FwdDiv]]/Table3[[#This Row],[SharePrice]]</f>
        <v>5.2099817407181982E-2</v>
      </c>
    </row>
    <row r="1890" spans="2:7" x14ac:dyDescent="0.2">
      <c r="B1890" s="35">
        <v>42380</v>
      </c>
      <c r="C1890">
        <v>80.77</v>
      </c>
      <c r="E1890">
        <v>1.07</v>
      </c>
      <c r="F1890">
        <f>Table3[[#This Row],[DivPay]]*4</f>
        <v>4.28</v>
      </c>
      <c r="G1890" s="2">
        <f>Table3[[#This Row],[FwdDiv]]/Table3[[#This Row],[SharePrice]]</f>
        <v>5.2989971524080727E-2</v>
      </c>
    </row>
    <row r="1891" spans="2:7" x14ac:dyDescent="0.2">
      <c r="B1891" s="35">
        <v>42377</v>
      </c>
      <c r="C1891">
        <v>82.13</v>
      </c>
      <c r="E1891">
        <v>1.07</v>
      </c>
      <c r="F1891">
        <f>Table3[[#This Row],[DivPay]]*4</f>
        <v>4.28</v>
      </c>
      <c r="G1891" s="2">
        <f>Table3[[#This Row],[FwdDiv]]/Table3[[#This Row],[SharePrice]]</f>
        <v>5.2112504565932062E-2</v>
      </c>
    </row>
    <row r="1892" spans="2:7" x14ac:dyDescent="0.2">
      <c r="B1892" s="35">
        <v>42376</v>
      </c>
      <c r="C1892">
        <v>83.02</v>
      </c>
      <c r="E1892">
        <v>1.07</v>
      </c>
      <c r="F1892">
        <f>Table3[[#This Row],[DivPay]]*4</f>
        <v>4.28</v>
      </c>
      <c r="G1892" s="2">
        <f>Table3[[#This Row],[FwdDiv]]/Table3[[#This Row],[SharePrice]]</f>
        <v>5.1553842447602992E-2</v>
      </c>
    </row>
    <row r="1893" spans="2:7" x14ac:dyDescent="0.2">
      <c r="B1893" s="35">
        <v>42375</v>
      </c>
      <c r="C1893">
        <v>86.07</v>
      </c>
      <c r="E1893">
        <v>1.07</v>
      </c>
      <c r="F1893">
        <f>Table3[[#This Row],[DivPay]]*4</f>
        <v>4.28</v>
      </c>
      <c r="G1893" s="2">
        <f>Table3[[#This Row],[FwdDiv]]/Table3[[#This Row],[SharePrice]]</f>
        <v>4.9726966422679222E-2</v>
      </c>
    </row>
    <row r="1894" spans="2:7" x14ac:dyDescent="0.2">
      <c r="B1894" s="35">
        <v>42374</v>
      </c>
      <c r="C1894">
        <v>89.61</v>
      </c>
      <c r="E1894">
        <v>1.07</v>
      </c>
      <c r="F1894">
        <f>Table3[[#This Row],[DivPay]]*4</f>
        <v>4.28</v>
      </c>
      <c r="G1894" s="2">
        <f>Table3[[#This Row],[FwdDiv]]/Table3[[#This Row],[SharePrice]]</f>
        <v>4.7762526503738426E-2</v>
      </c>
    </row>
    <row r="1895" spans="2:7" x14ac:dyDescent="0.2">
      <c r="B1895" s="35">
        <v>42373</v>
      </c>
      <c r="C1895">
        <v>88.85</v>
      </c>
      <c r="E1895">
        <v>1.07</v>
      </c>
      <c r="F1895">
        <f>Table3[[#This Row],[DivPay]]*4</f>
        <v>4.28</v>
      </c>
      <c r="G1895" s="2">
        <f>Table3[[#This Row],[FwdDiv]]/Table3[[#This Row],[SharePrice]]</f>
        <v>4.8171074845244799E-2</v>
      </c>
    </row>
    <row r="1896" spans="2:7" x14ac:dyDescent="0.2">
      <c r="B1896" s="35">
        <v>42369</v>
      </c>
      <c r="C1896">
        <v>89.96</v>
      </c>
      <c r="E1896">
        <v>1.07</v>
      </c>
      <c r="F1896">
        <f>Table3[[#This Row],[DivPay]]*4</f>
        <v>4.28</v>
      </c>
      <c r="G1896" s="2">
        <f>Table3[[#This Row],[FwdDiv]]/Table3[[#This Row],[SharePrice]]</f>
        <v>4.7576700755891516E-2</v>
      </c>
    </row>
    <row r="1897" spans="2:7" x14ac:dyDescent="0.2">
      <c r="B1897" s="35">
        <v>42368</v>
      </c>
      <c r="C1897">
        <v>90.09</v>
      </c>
      <c r="E1897">
        <v>1.07</v>
      </c>
      <c r="F1897">
        <f>Table3[[#This Row],[DivPay]]*4</f>
        <v>4.28</v>
      </c>
      <c r="G1897" s="2">
        <f>Table3[[#This Row],[FwdDiv]]/Table3[[#This Row],[SharePrice]]</f>
        <v>4.7508047508047511E-2</v>
      </c>
    </row>
    <row r="1898" spans="2:7" x14ac:dyDescent="0.2">
      <c r="B1898" s="35">
        <v>42367</v>
      </c>
      <c r="C1898">
        <v>91.25</v>
      </c>
      <c r="E1898">
        <v>1.07</v>
      </c>
      <c r="F1898">
        <f>Table3[[#This Row],[DivPay]]*4</f>
        <v>4.28</v>
      </c>
      <c r="G1898" s="2">
        <f>Table3[[#This Row],[FwdDiv]]/Table3[[#This Row],[SharePrice]]</f>
        <v>4.69041095890411E-2</v>
      </c>
    </row>
    <row r="1899" spans="2:7" x14ac:dyDescent="0.2">
      <c r="B1899" s="35">
        <v>42366</v>
      </c>
      <c r="C1899">
        <v>90.36</v>
      </c>
      <c r="E1899">
        <v>1.07</v>
      </c>
      <c r="F1899">
        <f>Table3[[#This Row],[DivPay]]*4</f>
        <v>4.28</v>
      </c>
      <c r="G1899" s="2">
        <f>Table3[[#This Row],[FwdDiv]]/Table3[[#This Row],[SharePrice]]</f>
        <v>4.7366091190792388E-2</v>
      </c>
    </row>
    <row r="1900" spans="2:7" x14ac:dyDescent="0.2">
      <c r="B1900" s="35">
        <v>42362</v>
      </c>
      <c r="C1900">
        <v>92.05</v>
      </c>
      <c r="E1900">
        <v>1.07</v>
      </c>
      <c r="F1900">
        <f>Table3[[#This Row],[DivPay]]*4</f>
        <v>4.28</v>
      </c>
      <c r="G1900" s="2">
        <f>Table3[[#This Row],[FwdDiv]]/Table3[[#This Row],[SharePrice]]</f>
        <v>4.649646931015753E-2</v>
      </c>
    </row>
    <row r="1901" spans="2:7" x14ac:dyDescent="0.2">
      <c r="B1901" s="35">
        <v>42361</v>
      </c>
      <c r="C1901">
        <v>93.81</v>
      </c>
      <c r="E1901">
        <v>1.07</v>
      </c>
      <c r="F1901">
        <f>Table3[[#This Row],[DivPay]]*4</f>
        <v>4.28</v>
      </c>
      <c r="G1901" s="2">
        <f>Table3[[#This Row],[FwdDiv]]/Table3[[#This Row],[SharePrice]]</f>
        <v>4.5624133887645239E-2</v>
      </c>
    </row>
    <row r="1902" spans="2:7" x14ac:dyDescent="0.2">
      <c r="B1902" s="35">
        <v>42360</v>
      </c>
      <c r="C1902">
        <v>90.27</v>
      </c>
      <c r="E1902">
        <v>1.07</v>
      </c>
      <c r="F1902">
        <f>Table3[[#This Row],[DivPay]]*4</f>
        <v>4.28</v>
      </c>
      <c r="G1902" s="2">
        <f>Table3[[#This Row],[FwdDiv]]/Table3[[#This Row],[SharePrice]]</f>
        <v>4.741331560872937E-2</v>
      </c>
    </row>
    <row r="1903" spans="2:7" x14ac:dyDescent="0.2">
      <c r="B1903" s="35">
        <v>42359</v>
      </c>
      <c r="C1903">
        <v>89.24</v>
      </c>
      <c r="E1903">
        <v>1.07</v>
      </c>
      <c r="F1903">
        <f>Table3[[#This Row],[DivPay]]*4</f>
        <v>4.28</v>
      </c>
      <c r="G1903" s="2">
        <f>Table3[[#This Row],[FwdDiv]]/Table3[[#This Row],[SharePrice]]</f>
        <v>4.7960555804571946E-2</v>
      </c>
    </row>
    <row r="1904" spans="2:7" x14ac:dyDescent="0.2">
      <c r="B1904" s="35">
        <v>42356</v>
      </c>
      <c r="C1904">
        <v>89.81</v>
      </c>
      <c r="E1904">
        <v>1.07</v>
      </c>
      <c r="F1904">
        <f>Table3[[#This Row],[DivPay]]*4</f>
        <v>4.28</v>
      </c>
      <c r="G1904" s="2">
        <f>Table3[[#This Row],[FwdDiv]]/Table3[[#This Row],[SharePrice]]</f>
        <v>4.7656163010800577E-2</v>
      </c>
    </row>
    <row r="1905" spans="2:7" x14ac:dyDescent="0.2">
      <c r="B1905" s="35">
        <v>42355</v>
      </c>
      <c r="C1905">
        <v>90.54</v>
      </c>
      <c r="E1905">
        <v>1.07</v>
      </c>
      <c r="F1905">
        <f>Table3[[#This Row],[DivPay]]*4</f>
        <v>4.28</v>
      </c>
      <c r="G1905" s="2">
        <f>Table3[[#This Row],[FwdDiv]]/Table3[[#This Row],[SharePrice]]</f>
        <v>4.7271924011486638E-2</v>
      </c>
    </row>
    <row r="1906" spans="2:7" x14ac:dyDescent="0.2">
      <c r="B1906" s="35">
        <v>42354</v>
      </c>
      <c r="C1906">
        <v>93.44</v>
      </c>
      <c r="E1906">
        <v>1.07</v>
      </c>
      <c r="F1906">
        <f>Table3[[#This Row],[DivPay]]*4</f>
        <v>4.28</v>
      </c>
      <c r="G1906" s="2">
        <f>Table3[[#This Row],[FwdDiv]]/Table3[[#This Row],[SharePrice]]</f>
        <v>4.5804794520547948E-2</v>
      </c>
    </row>
    <row r="1907" spans="2:7" x14ac:dyDescent="0.2">
      <c r="B1907" s="35">
        <v>42353</v>
      </c>
      <c r="C1907">
        <v>92.76</v>
      </c>
      <c r="E1907">
        <v>1.07</v>
      </c>
      <c r="F1907">
        <f>Table3[[#This Row],[DivPay]]*4</f>
        <v>4.28</v>
      </c>
      <c r="G1907" s="2">
        <f>Table3[[#This Row],[FwdDiv]]/Table3[[#This Row],[SharePrice]]</f>
        <v>4.6140577835273824E-2</v>
      </c>
    </row>
    <row r="1908" spans="2:7" x14ac:dyDescent="0.2">
      <c r="B1908" s="35">
        <v>42352</v>
      </c>
      <c r="C1908">
        <v>89.33</v>
      </c>
      <c r="E1908">
        <v>1.07</v>
      </c>
      <c r="F1908">
        <f>Table3[[#This Row],[DivPay]]*4</f>
        <v>4.28</v>
      </c>
      <c r="G1908" s="2">
        <f>Table3[[#This Row],[FwdDiv]]/Table3[[#This Row],[SharePrice]]</f>
        <v>4.7912235531176538E-2</v>
      </c>
    </row>
    <row r="1909" spans="2:7" x14ac:dyDescent="0.2">
      <c r="B1909" s="35">
        <v>42349</v>
      </c>
      <c r="C1909">
        <v>86.44</v>
      </c>
      <c r="E1909">
        <v>1.07</v>
      </c>
      <c r="F1909">
        <f>Table3[[#This Row],[DivPay]]*4</f>
        <v>4.28</v>
      </c>
      <c r="G1909" s="2">
        <f>Table3[[#This Row],[FwdDiv]]/Table3[[#This Row],[SharePrice]]</f>
        <v>4.9514113836186952E-2</v>
      </c>
    </row>
    <row r="1910" spans="2:7" x14ac:dyDescent="0.2">
      <c r="B1910" s="35">
        <v>42348</v>
      </c>
      <c r="C1910">
        <v>89.3</v>
      </c>
      <c r="E1910">
        <v>1.07</v>
      </c>
      <c r="F1910">
        <f>Table3[[#This Row],[DivPay]]*4</f>
        <v>4.28</v>
      </c>
      <c r="G1910" s="2">
        <f>Table3[[#This Row],[FwdDiv]]/Table3[[#This Row],[SharePrice]]</f>
        <v>4.792833146696529E-2</v>
      </c>
    </row>
    <row r="1911" spans="2:7" x14ac:dyDescent="0.2">
      <c r="B1911" s="35">
        <v>42347</v>
      </c>
      <c r="C1911">
        <v>87.6</v>
      </c>
      <c r="E1911">
        <v>1.07</v>
      </c>
      <c r="F1911">
        <f>Table3[[#This Row],[DivPay]]*4</f>
        <v>4.28</v>
      </c>
      <c r="G1911" s="2">
        <f>Table3[[#This Row],[FwdDiv]]/Table3[[#This Row],[SharePrice]]</f>
        <v>4.8858447488584478E-2</v>
      </c>
    </row>
    <row r="1912" spans="2:7" x14ac:dyDescent="0.2">
      <c r="B1912" s="35">
        <v>42346</v>
      </c>
      <c r="C1912">
        <v>86.44</v>
      </c>
      <c r="E1912">
        <v>1.07</v>
      </c>
      <c r="F1912">
        <f>Table3[[#This Row],[DivPay]]*4</f>
        <v>4.28</v>
      </c>
      <c r="G1912" s="2">
        <f>Table3[[#This Row],[FwdDiv]]/Table3[[#This Row],[SharePrice]]</f>
        <v>4.9514113836186952E-2</v>
      </c>
    </row>
    <row r="1913" spans="2:7" x14ac:dyDescent="0.2">
      <c r="B1913" s="35">
        <v>42345</v>
      </c>
      <c r="C1913">
        <v>87.28</v>
      </c>
      <c r="E1913">
        <v>1.07</v>
      </c>
      <c r="F1913">
        <f>Table3[[#This Row],[DivPay]]*4</f>
        <v>4.28</v>
      </c>
      <c r="G1913" s="2">
        <f>Table3[[#This Row],[FwdDiv]]/Table3[[#This Row],[SharePrice]]</f>
        <v>4.9037580201649868E-2</v>
      </c>
    </row>
    <row r="1914" spans="2:7" x14ac:dyDescent="0.2">
      <c r="B1914" s="35">
        <v>42342</v>
      </c>
      <c r="C1914">
        <v>89.71</v>
      </c>
      <c r="E1914">
        <v>1.07</v>
      </c>
      <c r="F1914">
        <f>Table3[[#This Row],[DivPay]]*4</f>
        <v>4.28</v>
      </c>
      <c r="G1914" s="2">
        <f>Table3[[#This Row],[FwdDiv]]/Table3[[#This Row],[SharePrice]]</f>
        <v>4.7709285475420804E-2</v>
      </c>
    </row>
    <row r="1915" spans="2:7" x14ac:dyDescent="0.2">
      <c r="B1915" s="35">
        <v>42341</v>
      </c>
      <c r="C1915">
        <v>88.85</v>
      </c>
      <c r="E1915">
        <v>1.07</v>
      </c>
      <c r="F1915">
        <f>Table3[[#This Row],[DivPay]]*4</f>
        <v>4.28</v>
      </c>
      <c r="G1915" s="2">
        <f>Table3[[#This Row],[FwdDiv]]/Table3[[#This Row],[SharePrice]]</f>
        <v>4.8171074845244799E-2</v>
      </c>
    </row>
    <row r="1916" spans="2:7" x14ac:dyDescent="0.2">
      <c r="B1916" s="35">
        <v>42340</v>
      </c>
      <c r="C1916">
        <v>90.25</v>
      </c>
      <c r="E1916">
        <v>1.07</v>
      </c>
      <c r="F1916">
        <f>Table3[[#This Row],[DivPay]]*4</f>
        <v>4.28</v>
      </c>
      <c r="G1916" s="2">
        <f>Table3[[#This Row],[FwdDiv]]/Table3[[#This Row],[SharePrice]]</f>
        <v>4.7423822714681443E-2</v>
      </c>
    </row>
    <row r="1917" spans="2:7" x14ac:dyDescent="0.2">
      <c r="B1917" s="35">
        <v>42339</v>
      </c>
      <c r="C1917">
        <v>92.48</v>
      </c>
      <c r="E1917">
        <v>1.07</v>
      </c>
      <c r="F1917">
        <f>Table3[[#This Row],[DivPay]]*4</f>
        <v>4.28</v>
      </c>
      <c r="G1917" s="2">
        <f>Table3[[#This Row],[FwdDiv]]/Table3[[#This Row],[SharePrice]]</f>
        <v>4.6280276816608998E-2</v>
      </c>
    </row>
    <row r="1918" spans="2:7" x14ac:dyDescent="0.2">
      <c r="B1918" s="35">
        <v>42338</v>
      </c>
      <c r="C1918">
        <v>91.32</v>
      </c>
      <c r="E1918">
        <v>1.07</v>
      </c>
      <c r="F1918">
        <f>Table3[[#This Row],[DivPay]]*4</f>
        <v>4.28</v>
      </c>
      <c r="G1918" s="2">
        <f>Table3[[#This Row],[FwdDiv]]/Table3[[#This Row],[SharePrice]]</f>
        <v>4.6868155935173024E-2</v>
      </c>
    </row>
    <row r="1919" spans="2:7" x14ac:dyDescent="0.2">
      <c r="B1919" s="35">
        <v>42335</v>
      </c>
      <c r="C1919">
        <v>90.37</v>
      </c>
      <c r="E1919">
        <v>1.07</v>
      </c>
      <c r="F1919">
        <f>Table3[[#This Row],[DivPay]]*4</f>
        <v>4.28</v>
      </c>
      <c r="G1919" s="2">
        <f>Table3[[#This Row],[FwdDiv]]/Table3[[#This Row],[SharePrice]]</f>
        <v>4.7360849839548524E-2</v>
      </c>
    </row>
    <row r="1920" spans="2:7" x14ac:dyDescent="0.2">
      <c r="B1920" s="35">
        <v>42333</v>
      </c>
      <c r="C1920">
        <v>90.87</v>
      </c>
      <c r="E1920">
        <v>1.07</v>
      </c>
      <c r="F1920">
        <f>Table3[[#This Row],[DivPay]]*4</f>
        <v>4.28</v>
      </c>
      <c r="G1920" s="2">
        <f>Table3[[#This Row],[FwdDiv]]/Table3[[#This Row],[SharePrice]]</f>
        <v>4.7100253108836802E-2</v>
      </c>
    </row>
    <row r="1921" spans="2:7" x14ac:dyDescent="0.2">
      <c r="B1921" s="35">
        <v>42332</v>
      </c>
      <c r="C1921">
        <v>91.35</v>
      </c>
      <c r="E1921">
        <v>1.07</v>
      </c>
      <c r="F1921">
        <f>Table3[[#This Row],[DivPay]]*4</f>
        <v>4.28</v>
      </c>
      <c r="G1921" s="2">
        <f>Table3[[#This Row],[FwdDiv]]/Table3[[#This Row],[SharePrice]]</f>
        <v>4.6852764094143413E-2</v>
      </c>
    </row>
    <row r="1922" spans="2:7" x14ac:dyDescent="0.2">
      <c r="B1922" s="35">
        <v>42331</v>
      </c>
      <c r="C1922">
        <v>90.01</v>
      </c>
      <c r="E1922">
        <v>1.07</v>
      </c>
      <c r="F1922">
        <f>Table3[[#This Row],[DivPay]]*4</f>
        <v>4.28</v>
      </c>
      <c r="G1922" s="2">
        <f>Table3[[#This Row],[FwdDiv]]/Table3[[#This Row],[SharePrice]]</f>
        <v>4.7550272191978667E-2</v>
      </c>
    </row>
    <row r="1923" spans="2:7" x14ac:dyDescent="0.2">
      <c r="B1923" s="35">
        <v>42328</v>
      </c>
      <c r="C1923">
        <v>89.01</v>
      </c>
      <c r="E1923">
        <v>1.07</v>
      </c>
      <c r="F1923">
        <f>Table3[[#This Row],[DivPay]]*4</f>
        <v>4.28</v>
      </c>
      <c r="G1923" s="2">
        <f>Table3[[#This Row],[FwdDiv]]/Table3[[#This Row],[SharePrice]]</f>
        <v>4.8084484889338273E-2</v>
      </c>
    </row>
    <row r="1924" spans="2:7" x14ac:dyDescent="0.2">
      <c r="B1924" s="35">
        <v>42327</v>
      </c>
      <c r="C1924">
        <v>90.83</v>
      </c>
      <c r="E1924">
        <v>1.07</v>
      </c>
      <c r="F1924">
        <f>Table3[[#This Row],[DivPay]]*4</f>
        <v>4.28</v>
      </c>
      <c r="G1924" s="2">
        <f>Table3[[#This Row],[FwdDiv]]/Table3[[#This Row],[SharePrice]]</f>
        <v>4.7120995265881323E-2</v>
      </c>
    </row>
    <row r="1925" spans="2:7" x14ac:dyDescent="0.2">
      <c r="B1925" s="35">
        <v>42326</v>
      </c>
      <c r="C1925">
        <v>92.21</v>
      </c>
      <c r="E1925">
        <v>1.07</v>
      </c>
      <c r="F1925">
        <f>Table3[[#This Row],[DivPay]]*4</f>
        <v>4.28</v>
      </c>
      <c r="G1925" s="2">
        <f>Table3[[#This Row],[FwdDiv]]/Table3[[#This Row],[SharePrice]]</f>
        <v>4.641579004446373E-2</v>
      </c>
    </row>
    <row r="1926" spans="2:7" x14ac:dyDescent="0.2">
      <c r="B1926" s="35">
        <v>42325</v>
      </c>
      <c r="C1926">
        <v>91.03</v>
      </c>
      <c r="E1926">
        <v>1.07</v>
      </c>
      <c r="F1926">
        <f>Table3[[#This Row],[DivPay]]*4</f>
        <v>4.28</v>
      </c>
      <c r="G1926" s="2">
        <f>Table3[[#This Row],[FwdDiv]]/Table3[[#This Row],[SharePrice]]</f>
        <v>4.7017466769196971E-2</v>
      </c>
    </row>
    <row r="1927" spans="2:7" x14ac:dyDescent="0.2">
      <c r="B1927" s="35">
        <v>42324</v>
      </c>
      <c r="C1927">
        <v>91.45</v>
      </c>
      <c r="D1927">
        <v>1.07</v>
      </c>
      <c r="E1927">
        <v>1.07</v>
      </c>
      <c r="F1927">
        <f>Table3[[#This Row],[DivPay]]*4</f>
        <v>4.28</v>
      </c>
      <c r="G1927" s="2">
        <f>Table3[[#This Row],[FwdDiv]]/Table3[[#This Row],[SharePrice]]</f>
        <v>4.6801530891197374E-2</v>
      </c>
    </row>
    <row r="1928" spans="2:7" x14ac:dyDescent="0.2">
      <c r="B1928" s="35">
        <v>42321</v>
      </c>
      <c r="C1928">
        <v>88.68</v>
      </c>
      <c r="E1928">
        <v>1.07</v>
      </c>
      <c r="F1928">
        <f>Table3[[#This Row],[DivPay]]*4</f>
        <v>4.28</v>
      </c>
      <c r="G1928" s="2">
        <f>Table3[[#This Row],[FwdDiv]]/Table3[[#This Row],[SharePrice]]</f>
        <v>4.8263419034731615E-2</v>
      </c>
    </row>
    <row r="1929" spans="2:7" x14ac:dyDescent="0.2">
      <c r="B1929" s="35">
        <v>42320</v>
      </c>
      <c r="C1929">
        <v>89.86</v>
      </c>
      <c r="E1929">
        <v>1.07</v>
      </c>
      <c r="F1929">
        <f>Table3[[#This Row],[DivPay]]*4</f>
        <v>4.28</v>
      </c>
      <c r="G1929" s="2">
        <f>Table3[[#This Row],[FwdDiv]]/Table3[[#This Row],[SharePrice]]</f>
        <v>4.7629646116180729E-2</v>
      </c>
    </row>
    <row r="1930" spans="2:7" x14ac:dyDescent="0.2">
      <c r="B1930" s="35">
        <v>42319</v>
      </c>
      <c r="C1930">
        <v>92.19</v>
      </c>
      <c r="E1930">
        <v>1.07</v>
      </c>
      <c r="F1930">
        <f>Table3[[#This Row],[DivPay]]*4</f>
        <v>4.28</v>
      </c>
      <c r="G1930" s="2">
        <f>Table3[[#This Row],[FwdDiv]]/Table3[[#This Row],[SharePrice]]</f>
        <v>4.6425859637704743E-2</v>
      </c>
    </row>
    <row r="1931" spans="2:7" x14ac:dyDescent="0.2">
      <c r="B1931" s="35">
        <v>42318</v>
      </c>
      <c r="C1931">
        <v>93.23</v>
      </c>
      <c r="E1931">
        <v>1.07</v>
      </c>
      <c r="F1931">
        <f>Table3[[#This Row],[DivPay]]*4</f>
        <v>4.28</v>
      </c>
      <c r="G1931" s="2">
        <f>Table3[[#This Row],[FwdDiv]]/Table3[[#This Row],[SharePrice]]</f>
        <v>4.5907969537702459E-2</v>
      </c>
    </row>
    <row r="1932" spans="2:7" x14ac:dyDescent="0.2">
      <c r="B1932" s="35">
        <v>42317</v>
      </c>
      <c r="C1932">
        <v>92.32</v>
      </c>
      <c r="E1932">
        <v>1.07</v>
      </c>
      <c r="F1932">
        <f>Table3[[#This Row],[DivPay]]*4</f>
        <v>4.28</v>
      </c>
      <c r="G1932" s="2">
        <f>Table3[[#This Row],[FwdDiv]]/Table3[[#This Row],[SharePrice]]</f>
        <v>4.6360485268630854E-2</v>
      </c>
    </row>
    <row r="1933" spans="2:7" x14ac:dyDescent="0.2">
      <c r="B1933" s="35">
        <v>42314</v>
      </c>
      <c r="C1933">
        <v>94.03</v>
      </c>
      <c r="E1933">
        <v>1.07</v>
      </c>
      <c r="F1933">
        <f>Table3[[#This Row],[DivPay]]*4</f>
        <v>4.28</v>
      </c>
      <c r="G1933" s="2">
        <f>Table3[[#This Row],[FwdDiv]]/Table3[[#This Row],[SharePrice]]</f>
        <v>4.5517388067637991E-2</v>
      </c>
    </row>
    <row r="1934" spans="2:7" x14ac:dyDescent="0.2">
      <c r="B1934" s="35">
        <v>42313</v>
      </c>
      <c r="C1934">
        <v>94.55</v>
      </c>
      <c r="E1934">
        <v>1.07</v>
      </c>
      <c r="F1934">
        <f>Table3[[#This Row],[DivPay]]*4</f>
        <v>4.28</v>
      </c>
      <c r="G1934" s="2">
        <f>Table3[[#This Row],[FwdDiv]]/Table3[[#This Row],[SharePrice]]</f>
        <v>4.526705446853517E-2</v>
      </c>
    </row>
    <row r="1935" spans="2:7" x14ac:dyDescent="0.2">
      <c r="B1935" s="35">
        <v>42312</v>
      </c>
      <c r="C1935">
        <v>96.77</v>
      </c>
      <c r="E1935">
        <v>1.07</v>
      </c>
      <c r="F1935">
        <f>Table3[[#This Row],[DivPay]]*4</f>
        <v>4.28</v>
      </c>
      <c r="G1935" s="2">
        <f>Table3[[#This Row],[FwdDiv]]/Table3[[#This Row],[SharePrice]]</f>
        <v>4.4228583238607011E-2</v>
      </c>
    </row>
    <row r="1936" spans="2:7" x14ac:dyDescent="0.2">
      <c r="B1936" s="35">
        <v>42311</v>
      </c>
      <c r="C1936">
        <v>98.14</v>
      </c>
      <c r="E1936">
        <v>1.07</v>
      </c>
      <c r="F1936">
        <f>Table3[[#This Row],[DivPay]]*4</f>
        <v>4.28</v>
      </c>
      <c r="G1936" s="2">
        <f>Table3[[#This Row],[FwdDiv]]/Table3[[#This Row],[SharePrice]]</f>
        <v>4.3611167719584266E-2</v>
      </c>
    </row>
    <row r="1937" spans="2:7" x14ac:dyDescent="0.2">
      <c r="B1937" s="35">
        <v>42310</v>
      </c>
      <c r="C1937">
        <v>94.96</v>
      </c>
      <c r="E1937">
        <v>1.07</v>
      </c>
      <c r="F1937">
        <f>Table3[[#This Row],[DivPay]]*4</f>
        <v>4.28</v>
      </c>
      <c r="G1937" s="2">
        <f>Table3[[#This Row],[FwdDiv]]/Table3[[#This Row],[SharePrice]]</f>
        <v>4.5071609098567826E-2</v>
      </c>
    </row>
    <row r="1938" spans="2:7" x14ac:dyDescent="0.2">
      <c r="B1938" s="35">
        <v>42307</v>
      </c>
      <c r="C1938">
        <v>90.88</v>
      </c>
      <c r="E1938">
        <v>1.07</v>
      </c>
      <c r="F1938">
        <f>Table3[[#This Row],[DivPay]]*4</f>
        <v>4.28</v>
      </c>
      <c r="G1938" s="2">
        <f>Table3[[#This Row],[FwdDiv]]/Table3[[#This Row],[SharePrice]]</f>
        <v>4.7095070422535218E-2</v>
      </c>
    </row>
    <row r="1939" spans="2:7" x14ac:dyDescent="0.2">
      <c r="B1939" s="35">
        <v>42306</v>
      </c>
      <c r="C1939">
        <v>89.89</v>
      </c>
      <c r="E1939">
        <v>1.07</v>
      </c>
      <c r="F1939">
        <f>Table3[[#This Row],[DivPay]]*4</f>
        <v>4.28</v>
      </c>
      <c r="G1939" s="2">
        <f>Table3[[#This Row],[FwdDiv]]/Table3[[#This Row],[SharePrice]]</f>
        <v>4.7613750139058851E-2</v>
      </c>
    </row>
    <row r="1940" spans="2:7" x14ac:dyDescent="0.2">
      <c r="B1940" s="35">
        <v>42305</v>
      </c>
      <c r="C1940">
        <v>89.79</v>
      </c>
      <c r="E1940">
        <v>1.07</v>
      </c>
      <c r="F1940">
        <f>Table3[[#This Row],[DivPay]]*4</f>
        <v>4.28</v>
      </c>
      <c r="G1940" s="2">
        <f>Table3[[#This Row],[FwdDiv]]/Table3[[#This Row],[SharePrice]]</f>
        <v>4.7666778037643388E-2</v>
      </c>
    </row>
    <row r="1941" spans="2:7" x14ac:dyDescent="0.2">
      <c r="B1941" s="35">
        <v>42304</v>
      </c>
      <c r="C1941">
        <v>87.7</v>
      </c>
      <c r="E1941">
        <v>1.07</v>
      </c>
      <c r="F1941">
        <f>Table3[[#This Row],[DivPay]]*4</f>
        <v>4.28</v>
      </c>
      <c r="G1941" s="2">
        <f>Table3[[#This Row],[FwdDiv]]/Table3[[#This Row],[SharePrice]]</f>
        <v>4.8802736602052456E-2</v>
      </c>
    </row>
    <row r="1942" spans="2:7" x14ac:dyDescent="0.2">
      <c r="B1942" s="35">
        <v>42303</v>
      </c>
      <c r="C1942">
        <v>88.77</v>
      </c>
      <c r="E1942">
        <v>1.07</v>
      </c>
      <c r="F1942">
        <f>Table3[[#This Row],[DivPay]]*4</f>
        <v>4.28</v>
      </c>
      <c r="G1942" s="2">
        <f>Table3[[#This Row],[FwdDiv]]/Table3[[#This Row],[SharePrice]]</f>
        <v>4.8214486876196921E-2</v>
      </c>
    </row>
    <row r="1943" spans="2:7" x14ac:dyDescent="0.2">
      <c r="B1943" s="35">
        <v>42300</v>
      </c>
      <c r="C1943">
        <v>91.24</v>
      </c>
      <c r="E1943">
        <v>1.07</v>
      </c>
      <c r="F1943">
        <f>Table3[[#This Row],[DivPay]]*4</f>
        <v>4.28</v>
      </c>
      <c r="G1943" s="2">
        <f>Table3[[#This Row],[FwdDiv]]/Table3[[#This Row],[SharePrice]]</f>
        <v>4.6909250328803165E-2</v>
      </c>
    </row>
    <row r="1944" spans="2:7" x14ac:dyDescent="0.2">
      <c r="B1944" s="35">
        <v>42299</v>
      </c>
      <c r="C1944">
        <v>91.62</v>
      </c>
      <c r="E1944">
        <v>1.07</v>
      </c>
      <c r="F1944">
        <f>Table3[[#This Row],[DivPay]]*4</f>
        <v>4.28</v>
      </c>
      <c r="G1944" s="2">
        <f>Table3[[#This Row],[FwdDiv]]/Table3[[#This Row],[SharePrice]]</f>
        <v>4.6714691115476971E-2</v>
      </c>
    </row>
    <row r="1945" spans="2:7" x14ac:dyDescent="0.2">
      <c r="B1945" s="35">
        <v>42298</v>
      </c>
      <c r="C1945">
        <v>89.33</v>
      </c>
      <c r="E1945">
        <v>1.07</v>
      </c>
      <c r="F1945">
        <f>Table3[[#This Row],[DivPay]]*4</f>
        <v>4.28</v>
      </c>
      <c r="G1945" s="2">
        <f>Table3[[#This Row],[FwdDiv]]/Table3[[#This Row],[SharePrice]]</f>
        <v>4.7912235531176538E-2</v>
      </c>
    </row>
    <row r="1946" spans="2:7" x14ac:dyDescent="0.2">
      <c r="B1946" s="35">
        <v>42297</v>
      </c>
      <c r="C1946">
        <v>89.99</v>
      </c>
      <c r="E1946">
        <v>1.07</v>
      </c>
      <c r="F1946">
        <f>Table3[[#This Row],[DivPay]]*4</f>
        <v>4.28</v>
      </c>
      <c r="G1946" s="2">
        <f>Table3[[#This Row],[FwdDiv]]/Table3[[#This Row],[SharePrice]]</f>
        <v>4.7560840093343708E-2</v>
      </c>
    </row>
    <row r="1947" spans="2:7" x14ac:dyDescent="0.2">
      <c r="B1947" s="35">
        <v>42296</v>
      </c>
      <c r="C1947">
        <v>90.03</v>
      </c>
      <c r="E1947">
        <v>1.07</v>
      </c>
      <c r="F1947">
        <f>Table3[[#This Row],[DivPay]]*4</f>
        <v>4.28</v>
      </c>
      <c r="G1947" s="2">
        <f>Table3[[#This Row],[FwdDiv]]/Table3[[#This Row],[SharePrice]]</f>
        <v>4.7539708985893596E-2</v>
      </c>
    </row>
    <row r="1948" spans="2:7" x14ac:dyDescent="0.2">
      <c r="B1948" s="35">
        <v>42293</v>
      </c>
      <c r="C1948">
        <v>91.29</v>
      </c>
      <c r="E1948">
        <v>1.07</v>
      </c>
      <c r="F1948">
        <f>Table3[[#This Row],[DivPay]]*4</f>
        <v>4.28</v>
      </c>
      <c r="G1948" s="2">
        <f>Table3[[#This Row],[FwdDiv]]/Table3[[#This Row],[SharePrice]]</f>
        <v>4.6883557892430712E-2</v>
      </c>
    </row>
    <row r="1949" spans="2:7" x14ac:dyDescent="0.2">
      <c r="B1949" s="35">
        <v>42292</v>
      </c>
      <c r="C1949">
        <v>90.72</v>
      </c>
      <c r="E1949">
        <v>1.07</v>
      </c>
      <c r="F1949">
        <f>Table3[[#This Row],[DivPay]]*4</f>
        <v>4.28</v>
      </c>
      <c r="G1949" s="2">
        <f>Table3[[#This Row],[FwdDiv]]/Table3[[#This Row],[SharePrice]]</f>
        <v>4.7178130511463849E-2</v>
      </c>
    </row>
    <row r="1950" spans="2:7" x14ac:dyDescent="0.2">
      <c r="B1950" s="35">
        <v>42291</v>
      </c>
      <c r="C1950">
        <v>89.76</v>
      </c>
      <c r="E1950">
        <v>1.07</v>
      </c>
      <c r="F1950">
        <f>Table3[[#This Row],[DivPay]]*4</f>
        <v>4.28</v>
      </c>
      <c r="G1950" s="2">
        <f>Table3[[#This Row],[FwdDiv]]/Table3[[#This Row],[SharePrice]]</f>
        <v>4.7682709447415331E-2</v>
      </c>
    </row>
    <row r="1951" spans="2:7" x14ac:dyDescent="0.2">
      <c r="B1951" s="35">
        <v>42290</v>
      </c>
      <c r="C1951">
        <v>88.38</v>
      </c>
      <c r="E1951">
        <v>1.07</v>
      </c>
      <c r="F1951">
        <f>Table3[[#This Row],[DivPay]]*4</f>
        <v>4.28</v>
      </c>
      <c r="G1951" s="2">
        <f>Table3[[#This Row],[FwdDiv]]/Table3[[#This Row],[SharePrice]]</f>
        <v>4.8427245983254139E-2</v>
      </c>
    </row>
    <row r="1952" spans="2:7" x14ac:dyDescent="0.2">
      <c r="B1952" s="35">
        <v>42289</v>
      </c>
      <c r="C1952">
        <v>88.74</v>
      </c>
      <c r="E1952">
        <v>1.07</v>
      </c>
      <c r="F1952">
        <f>Table3[[#This Row],[DivPay]]*4</f>
        <v>4.28</v>
      </c>
      <c r="G1952" s="2">
        <f>Table3[[#This Row],[FwdDiv]]/Table3[[#This Row],[SharePrice]]</f>
        <v>4.8230786567500572E-2</v>
      </c>
    </row>
    <row r="1953" spans="2:7" x14ac:dyDescent="0.2">
      <c r="B1953" s="35">
        <v>42286</v>
      </c>
      <c r="C1953">
        <v>89.57</v>
      </c>
      <c r="E1953">
        <v>1.07</v>
      </c>
      <c r="F1953">
        <f>Table3[[#This Row],[DivPay]]*4</f>
        <v>4.28</v>
      </c>
      <c r="G1953" s="2">
        <f>Table3[[#This Row],[FwdDiv]]/Table3[[#This Row],[SharePrice]]</f>
        <v>4.7783856201853304E-2</v>
      </c>
    </row>
    <row r="1954" spans="2:7" x14ac:dyDescent="0.2">
      <c r="B1954" s="35">
        <v>42285</v>
      </c>
      <c r="C1954">
        <v>89.91</v>
      </c>
      <c r="E1954">
        <v>1.07</v>
      </c>
      <c r="F1954">
        <f>Table3[[#This Row],[DivPay]]*4</f>
        <v>4.28</v>
      </c>
      <c r="G1954" s="2">
        <f>Table3[[#This Row],[FwdDiv]]/Table3[[#This Row],[SharePrice]]</f>
        <v>4.760315871426983E-2</v>
      </c>
    </row>
    <row r="1955" spans="2:7" x14ac:dyDescent="0.2">
      <c r="B1955" s="35">
        <v>42284</v>
      </c>
      <c r="C1955">
        <v>88.12</v>
      </c>
      <c r="E1955">
        <v>1.07</v>
      </c>
      <c r="F1955">
        <f>Table3[[#This Row],[DivPay]]*4</f>
        <v>4.28</v>
      </c>
      <c r="G1955" s="2">
        <f>Table3[[#This Row],[FwdDiv]]/Table3[[#This Row],[SharePrice]]</f>
        <v>4.8570131638674532E-2</v>
      </c>
    </row>
    <row r="1956" spans="2:7" x14ac:dyDescent="0.2">
      <c r="B1956" s="35">
        <v>42283</v>
      </c>
      <c r="C1956">
        <v>86.99</v>
      </c>
      <c r="E1956">
        <v>1.07</v>
      </c>
      <c r="F1956">
        <f>Table3[[#This Row],[DivPay]]*4</f>
        <v>4.28</v>
      </c>
      <c r="G1956" s="2">
        <f>Table3[[#This Row],[FwdDiv]]/Table3[[#This Row],[SharePrice]]</f>
        <v>4.9201057592826766E-2</v>
      </c>
    </row>
    <row r="1957" spans="2:7" x14ac:dyDescent="0.2">
      <c r="B1957" s="35">
        <v>42282</v>
      </c>
      <c r="C1957">
        <v>84.03</v>
      </c>
      <c r="E1957">
        <v>1.07</v>
      </c>
      <c r="F1957">
        <f>Table3[[#This Row],[DivPay]]*4</f>
        <v>4.28</v>
      </c>
      <c r="G1957" s="2">
        <f>Table3[[#This Row],[FwdDiv]]/Table3[[#This Row],[SharePrice]]</f>
        <v>5.0934190170177321E-2</v>
      </c>
    </row>
    <row r="1958" spans="2:7" x14ac:dyDescent="0.2">
      <c r="B1958" s="35">
        <v>42279</v>
      </c>
      <c r="C1958">
        <v>81.55</v>
      </c>
      <c r="E1958">
        <v>1.07</v>
      </c>
      <c r="F1958">
        <f>Table3[[#This Row],[DivPay]]*4</f>
        <v>4.28</v>
      </c>
      <c r="G1958" s="2">
        <f>Table3[[#This Row],[FwdDiv]]/Table3[[#This Row],[SharePrice]]</f>
        <v>5.2483139178418153E-2</v>
      </c>
    </row>
    <row r="1959" spans="2:7" x14ac:dyDescent="0.2">
      <c r="B1959" s="35">
        <v>42278</v>
      </c>
      <c r="C1959">
        <v>78.34</v>
      </c>
      <c r="E1959">
        <v>1.07</v>
      </c>
      <c r="F1959">
        <f>Table3[[#This Row],[DivPay]]*4</f>
        <v>4.28</v>
      </c>
      <c r="G1959" s="2">
        <f>Table3[[#This Row],[FwdDiv]]/Table3[[#This Row],[SharePrice]]</f>
        <v>5.4633648200153179E-2</v>
      </c>
    </row>
    <row r="1960" spans="2:7" x14ac:dyDescent="0.2">
      <c r="B1960" s="35">
        <v>42277</v>
      </c>
      <c r="C1960">
        <v>78.88</v>
      </c>
      <c r="E1960">
        <v>1.07</v>
      </c>
      <c r="F1960">
        <f>Table3[[#This Row],[DivPay]]*4</f>
        <v>4.28</v>
      </c>
      <c r="G1960" s="2">
        <f>Table3[[#This Row],[FwdDiv]]/Table3[[#This Row],[SharePrice]]</f>
        <v>5.4259634888438144E-2</v>
      </c>
    </row>
    <row r="1961" spans="2:7" x14ac:dyDescent="0.2">
      <c r="B1961" s="35">
        <v>42276</v>
      </c>
      <c r="C1961">
        <v>76.25</v>
      </c>
      <c r="E1961">
        <v>1.07</v>
      </c>
      <c r="F1961">
        <f>Table3[[#This Row],[DivPay]]*4</f>
        <v>4.28</v>
      </c>
      <c r="G1961" s="2">
        <f>Table3[[#This Row],[FwdDiv]]/Table3[[#This Row],[SharePrice]]</f>
        <v>5.6131147540983611E-2</v>
      </c>
    </row>
    <row r="1962" spans="2:7" x14ac:dyDescent="0.2">
      <c r="B1962" s="35">
        <v>42275</v>
      </c>
      <c r="C1962">
        <v>75.77</v>
      </c>
      <c r="E1962">
        <v>1.07</v>
      </c>
      <c r="F1962">
        <f>Table3[[#This Row],[DivPay]]*4</f>
        <v>4.28</v>
      </c>
      <c r="G1962" s="2">
        <f>Table3[[#This Row],[FwdDiv]]/Table3[[#This Row],[SharePrice]]</f>
        <v>5.6486736175267262E-2</v>
      </c>
    </row>
    <row r="1963" spans="2:7" x14ac:dyDescent="0.2">
      <c r="B1963" s="35">
        <v>42272</v>
      </c>
      <c r="C1963">
        <v>77.7</v>
      </c>
      <c r="E1963">
        <v>1.07</v>
      </c>
      <c r="F1963">
        <f>Table3[[#This Row],[DivPay]]*4</f>
        <v>4.28</v>
      </c>
      <c r="G1963" s="2">
        <f>Table3[[#This Row],[FwdDiv]]/Table3[[#This Row],[SharePrice]]</f>
        <v>5.5083655083655085E-2</v>
      </c>
    </row>
    <row r="1964" spans="2:7" x14ac:dyDescent="0.2">
      <c r="B1964" s="35">
        <v>42271</v>
      </c>
      <c r="C1964">
        <v>76.89</v>
      </c>
      <c r="E1964">
        <v>1.07</v>
      </c>
      <c r="F1964">
        <f>Table3[[#This Row],[DivPay]]*4</f>
        <v>4.28</v>
      </c>
      <c r="G1964" s="2">
        <f>Table3[[#This Row],[FwdDiv]]/Table3[[#This Row],[SharePrice]]</f>
        <v>5.5663935492261674E-2</v>
      </c>
    </row>
    <row r="1965" spans="2:7" x14ac:dyDescent="0.2">
      <c r="B1965" s="35">
        <v>42270</v>
      </c>
      <c r="C1965">
        <v>76.12</v>
      </c>
      <c r="E1965">
        <v>1.07</v>
      </c>
      <c r="F1965">
        <f>Table3[[#This Row],[DivPay]]*4</f>
        <v>4.28</v>
      </c>
      <c r="G1965" s="2">
        <f>Table3[[#This Row],[FwdDiv]]/Table3[[#This Row],[SharePrice]]</f>
        <v>5.6227009984235417E-2</v>
      </c>
    </row>
    <row r="1966" spans="2:7" x14ac:dyDescent="0.2">
      <c r="B1966" s="35">
        <v>42269</v>
      </c>
      <c r="C1966">
        <v>77.25</v>
      </c>
      <c r="E1966">
        <v>1.07</v>
      </c>
      <c r="F1966">
        <f>Table3[[#This Row],[DivPay]]*4</f>
        <v>4.28</v>
      </c>
      <c r="G1966" s="2">
        <f>Table3[[#This Row],[FwdDiv]]/Table3[[#This Row],[SharePrice]]</f>
        <v>5.5404530744336572E-2</v>
      </c>
    </row>
    <row r="1967" spans="2:7" x14ac:dyDescent="0.2">
      <c r="B1967" s="35">
        <v>42268</v>
      </c>
      <c r="C1967">
        <v>78.09</v>
      </c>
      <c r="E1967">
        <v>1.07</v>
      </c>
      <c r="F1967">
        <f>Table3[[#This Row],[DivPay]]*4</f>
        <v>4.28</v>
      </c>
      <c r="G1967" s="2">
        <f>Table3[[#This Row],[FwdDiv]]/Table3[[#This Row],[SharePrice]]</f>
        <v>5.4808554232296067E-2</v>
      </c>
    </row>
    <row r="1968" spans="2:7" x14ac:dyDescent="0.2">
      <c r="B1968" s="35">
        <v>42265</v>
      </c>
      <c r="C1968">
        <v>77.739999999999995</v>
      </c>
      <c r="E1968">
        <v>1.07</v>
      </c>
      <c r="F1968">
        <f>Table3[[#This Row],[DivPay]]*4</f>
        <v>4.28</v>
      </c>
      <c r="G1968" s="2">
        <f>Table3[[#This Row],[FwdDiv]]/Table3[[#This Row],[SharePrice]]</f>
        <v>5.5055312580396198E-2</v>
      </c>
    </row>
    <row r="1969" spans="2:7" x14ac:dyDescent="0.2">
      <c r="B1969" s="35">
        <v>42264</v>
      </c>
      <c r="C1969">
        <v>79.41</v>
      </c>
      <c r="E1969">
        <v>1.07</v>
      </c>
      <c r="F1969">
        <f>Table3[[#This Row],[DivPay]]*4</f>
        <v>4.28</v>
      </c>
      <c r="G1969" s="2">
        <f>Table3[[#This Row],[FwdDiv]]/Table3[[#This Row],[SharePrice]]</f>
        <v>5.3897494018385596E-2</v>
      </c>
    </row>
    <row r="1970" spans="2:7" x14ac:dyDescent="0.2">
      <c r="B1970" s="35">
        <v>42263</v>
      </c>
      <c r="C1970">
        <v>79.02</v>
      </c>
      <c r="E1970">
        <v>1.07</v>
      </c>
      <c r="F1970">
        <f>Table3[[#This Row],[DivPay]]*4</f>
        <v>4.28</v>
      </c>
      <c r="G1970" s="2">
        <f>Table3[[#This Row],[FwdDiv]]/Table3[[#This Row],[SharePrice]]</f>
        <v>5.4163502910655539E-2</v>
      </c>
    </row>
    <row r="1971" spans="2:7" x14ac:dyDescent="0.2">
      <c r="B1971" s="35">
        <v>42262</v>
      </c>
      <c r="C1971">
        <v>77.17</v>
      </c>
      <c r="E1971">
        <v>1.07</v>
      </c>
      <c r="F1971">
        <f>Table3[[#This Row],[DivPay]]*4</f>
        <v>4.28</v>
      </c>
      <c r="G1971" s="2">
        <f>Table3[[#This Row],[FwdDiv]]/Table3[[#This Row],[SharePrice]]</f>
        <v>5.5461967085655046E-2</v>
      </c>
    </row>
    <row r="1972" spans="2:7" x14ac:dyDescent="0.2">
      <c r="B1972" s="35">
        <v>42261</v>
      </c>
      <c r="C1972">
        <v>75.77</v>
      </c>
      <c r="E1972">
        <v>1.07</v>
      </c>
      <c r="F1972">
        <f>Table3[[#This Row],[DivPay]]*4</f>
        <v>4.28</v>
      </c>
      <c r="G1972" s="2">
        <f>Table3[[#This Row],[FwdDiv]]/Table3[[#This Row],[SharePrice]]</f>
        <v>5.6486736175267262E-2</v>
      </c>
    </row>
    <row r="1973" spans="2:7" x14ac:dyDescent="0.2">
      <c r="B1973" s="35">
        <v>42258</v>
      </c>
      <c r="C1973">
        <v>75.790000000000006</v>
      </c>
      <c r="E1973">
        <v>1.07</v>
      </c>
      <c r="F1973">
        <f>Table3[[#This Row],[DivPay]]*4</f>
        <v>4.28</v>
      </c>
      <c r="G1973" s="2">
        <f>Table3[[#This Row],[FwdDiv]]/Table3[[#This Row],[SharePrice]]</f>
        <v>5.6471830056735714E-2</v>
      </c>
    </row>
    <row r="1974" spans="2:7" x14ac:dyDescent="0.2">
      <c r="B1974" s="35">
        <v>42257</v>
      </c>
      <c r="C1974">
        <v>75.66</v>
      </c>
      <c r="E1974">
        <v>1.07</v>
      </c>
      <c r="F1974">
        <f>Table3[[#This Row],[DivPay]]*4</f>
        <v>4.28</v>
      </c>
      <c r="G1974" s="2">
        <f>Table3[[#This Row],[FwdDiv]]/Table3[[#This Row],[SharePrice]]</f>
        <v>5.656886069257204E-2</v>
      </c>
    </row>
    <row r="1975" spans="2:7" x14ac:dyDescent="0.2">
      <c r="B1975" s="35">
        <v>42256</v>
      </c>
      <c r="C1975">
        <v>74.92</v>
      </c>
      <c r="E1975">
        <v>1.07</v>
      </c>
      <c r="F1975">
        <f>Table3[[#This Row],[DivPay]]*4</f>
        <v>4.28</v>
      </c>
      <c r="G1975" s="2">
        <f>Table3[[#This Row],[FwdDiv]]/Table3[[#This Row],[SharePrice]]</f>
        <v>5.7127602776294716E-2</v>
      </c>
    </row>
    <row r="1976" spans="2:7" x14ac:dyDescent="0.2">
      <c r="B1976" s="35">
        <v>42255</v>
      </c>
      <c r="C1976">
        <v>76.84</v>
      </c>
      <c r="E1976">
        <v>1.07</v>
      </c>
      <c r="F1976">
        <f>Table3[[#This Row],[DivPay]]*4</f>
        <v>4.28</v>
      </c>
      <c r="G1976" s="2">
        <f>Table3[[#This Row],[FwdDiv]]/Table3[[#This Row],[SharePrice]]</f>
        <v>5.5700156168662154E-2</v>
      </c>
    </row>
    <row r="1977" spans="2:7" x14ac:dyDescent="0.2">
      <c r="B1977" s="35">
        <v>42251</v>
      </c>
      <c r="C1977">
        <v>76.67</v>
      </c>
      <c r="E1977">
        <v>1.07</v>
      </c>
      <c r="F1977">
        <f>Table3[[#This Row],[DivPay]]*4</f>
        <v>4.28</v>
      </c>
      <c r="G1977" s="2">
        <f>Table3[[#This Row],[FwdDiv]]/Table3[[#This Row],[SharePrice]]</f>
        <v>5.5823659840876484E-2</v>
      </c>
    </row>
    <row r="1978" spans="2:7" x14ac:dyDescent="0.2">
      <c r="B1978" s="35">
        <v>42250</v>
      </c>
      <c r="C1978">
        <v>78.260000000000005</v>
      </c>
      <c r="E1978">
        <v>1.07</v>
      </c>
      <c r="F1978">
        <f>Table3[[#This Row],[DivPay]]*4</f>
        <v>4.28</v>
      </c>
      <c r="G1978" s="2">
        <f>Table3[[#This Row],[FwdDiv]]/Table3[[#This Row],[SharePrice]]</f>
        <v>5.4689496549961664E-2</v>
      </c>
    </row>
    <row r="1979" spans="2:7" x14ac:dyDescent="0.2">
      <c r="B1979" s="35">
        <v>42249</v>
      </c>
      <c r="C1979">
        <v>78.06</v>
      </c>
      <c r="E1979">
        <v>1.07</v>
      </c>
      <c r="F1979">
        <f>Table3[[#This Row],[DivPay]]*4</f>
        <v>4.28</v>
      </c>
      <c r="G1979" s="2">
        <f>Table3[[#This Row],[FwdDiv]]/Table3[[#This Row],[SharePrice]]</f>
        <v>5.4829618242377663E-2</v>
      </c>
    </row>
    <row r="1980" spans="2:7" x14ac:dyDescent="0.2">
      <c r="B1980" s="35">
        <v>42248</v>
      </c>
      <c r="C1980">
        <v>78.19</v>
      </c>
      <c r="E1980">
        <v>1.07</v>
      </c>
      <c r="F1980">
        <f>Table3[[#This Row],[DivPay]]*4</f>
        <v>4.28</v>
      </c>
      <c r="G1980" s="2">
        <f>Table3[[#This Row],[FwdDiv]]/Table3[[#This Row],[SharePrice]]</f>
        <v>5.4738457603274081E-2</v>
      </c>
    </row>
    <row r="1981" spans="2:7" x14ac:dyDescent="0.2">
      <c r="B1981" s="35">
        <v>42247</v>
      </c>
      <c r="C1981">
        <v>80.989999999999995</v>
      </c>
      <c r="E1981">
        <v>1.07</v>
      </c>
      <c r="F1981">
        <f>Table3[[#This Row],[DivPay]]*4</f>
        <v>4.28</v>
      </c>
      <c r="G1981" s="2">
        <f>Table3[[#This Row],[FwdDiv]]/Table3[[#This Row],[SharePrice]]</f>
        <v>5.2846030374120265E-2</v>
      </c>
    </row>
    <row r="1982" spans="2:7" x14ac:dyDescent="0.2">
      <c r="B1982" s="35">
        <v>42244</v>
      </c>
      <c r="C1982">
        <v>80.430000000000007</v>
      </c>
      <c r="E1982">
        <v>1.07</v>
      </c>
      <c r="F1982">
        <f>Table3[[#This Row],[DivPay]]*4</f>
        <v>4.28</v>
      </c>
      <c r="G1982" s="2">
        <f>Table3[[#This Row],[FwdDiv]]/Table3[[#This Row],[SharePrice]]</f>
        <v>5.3213974884993159E-2</v>
      </c>
    </row>
    <row r="1983" spans="2:7" x14ac:dyDescent="0.2">
      <c r="B1983" s="35">
        <v>42243</v>
      </c>
      <c r="C1983">
        <v>77.64</v>
      </c>
      <c r="E1983">
        <v>1.07</v>
      </c>
      <c r="F1983">
        <f>Table3[[#This Row],[DivPay]]*4</f>
        <v>4.28</v>
      </c>
      <c r="G1983" s="2">
        <f>Table3[[#This Row],[FwdDiv]]/Table3[[#This Row],[SharePrice]]</f>
        <v>5.5126223596084496E-2</v>
      </c>
    </row>
    <row r="1984" spans="2:7" x14ac:dyDescent="0.2">
      <c r="B1984" s="35">
        <v>42242</v>
      </c>
      <c r="C1984">
        <v>73.09</v>
      </c>
      <c r="E1984">
        <v>1.07</v>
      </c>
      <c r="F1984">
        <f>Table3[[#This Row],[DivPay]]*4</f>
        <v>4.28</v>
      </c>
      <c r="G1984" s="2">
        <f>Table3[[#This Row],[FwdDiv]]/Table3[[#This Row],[SharePrice]]</f>
        <v>5.8557942262963472E-2</v>
      </c>
    </row>
    <row r="1985" spans="2:7" x14ac:dyDescent="0.2">
      <c r="B1985" s="35">
        <v>42241</v>
      </c>
      <c r="C1985">
        <v>70.02</v>
      </c>
      <c r="E1985">
        <v>1.07</v>
      </c>
      <c r="F1985">
        <f>Table3[[#This Row],[DivPay]]*4</f>
        <v>4.28</v>
      </c>
      <c r="G1985" s="2">
        <f>Table3[[#This Row],[FwdDiv]]/Table3[[#This Row],[SharePrice]]</f>
        <v>6.1125392744930028E-2</v>
      </c>
    </row>
    <row r="1986" spans="2:7" x14ac:dyDescent="0.2">
      <c r="B1986" s="35">
        <v>42240</v>
      </c>
      <c r="C1986">
        <v>72.12</v>
      </c>
      <c r="E1986">
        <v>1.07</v>
      </c>
      <c r="F1986">
        <f>Table3[[#This Row],[DivPay]]*4</f>
        <v>4.28</v>
      </c>
      <c r="G1986" s="2">
        <f>Table3[[#This Row],[FwdDiv]]/Table3[[#This Row],[SharePrice]]</f>
        <v>5.9345535219079315E-2</v>
      </c>
    </row>
    <row r="1987" spans="2:7" x14ac:dyDescent="0.2">
      <c r="B1987" s="35">
        <v>42237</v>
      </c>
      <c r="C1987">
        <v>75.760000000000005</v>
      </c>
      <c r="E1987">
        <v>1.07</v>
      </c>
      <c r="F1987">
        <f>Table3[[#This Row],[DivPay]]*4</f>
        <v>4.28</v>
      </c>
      <c r="G1987" s="2">
        <f>Table3[[#This Row],[FwdDiv]]/Table3[[#This Row],[SharePrice]]</f>
        <v>5.6494192185850049E-2</v>
      </c>
    </row>
    <row r="1988" spans="2:7" x14ac:dyDescent="0.2">
      <c r="B1988" s="35">
        <v>42236</v>
      </c>
      <c r="C1988">
        <v>79.239999999999995</v>
      </c>
      <c r="E1988">
        <v>1.07</v>
      </c>
      <c r="F1988">
        <f>Table3[[#This Row],[DivPay]]*4</f>
        <v>4.28</v>
      </c>
      <c r="G1988" s="2">
        <f>Table3[[#This Row],[FwdDiv]]/Table3[[#This Row],[SharePrice]]</f>
        <v>5.4013124684502783E-2</v>
      </c>
    </row>
    <row r="1989" spans="2:7" x14ac:dyDescent="0.2">
      <c r="B1989" s="35">
        <v>42235</v>
      </c>
      <c r="C1989">
        <v>80.91</v>
      </c>
      <c r="E1989">
        <v>1.07</v>
      </c>
      <c r="F1989">
        <f>Table3[[#This Row],[DivPay]]*4</f>
        <v>4.28</v>
      </c>
      <c r="G1989" s="2">
        <f>Table3[[#This Row],[FwdDiv]]/Table3[[#This Row],[SharePrice]]</f>
        <v>5.2898282041774818E-2</v>
      </c>
    </row>
    <row r="1990" spans="2:7" x14ac:dyDescent="0.2">
      <c r="B1990" s="35">
        <v>42234</v>
      </c>
      <c r="C1990">
        <v>83.44</v>
      </c>
      <c r="E1990">
        <v>1.07</v>
      </c>
      <c r="F1990">
        <f>Table3[[#This Row],[DivPay]]*4</f>
        <v>4.28</v>
      </c>
      <c r="G1990" s="2">
        <f>Table3[[#This Row],[FwdDiv]]/Table3[[#This Row],[SharePrice]]</f>
        <v>5.129434324065197E-2</v>
      </c>
    </row>
    <row r="1991" spans="2:7" x14ac:dyDescent="0.2">
      <c r="B1991" s="35">
        <v>42233</v>
      </c>
      <c r="C1991">
        <v>83.23</v>
      </c>
      <c r="D1991">
        <v>1.07</v>
      </c>
      <c r="E1991">
        <v>1.07</v>
      </c>
      <c r="F1991">
        <f>Table3[[#This Row],[DivPay]]*4</f>
        <v>4.28</v>
      </c>
      <c r="G1991" s="2">
        <f>Table3[[#This Row],[FwdDiv]]/Table3[[#This Row],[SharePrice]]</f>
        <v>5.1423765469181787E-2</v>
      </c>
    </row>
    <row r="1992" spans="2:7" x14ac:dyDescent="0.2">
      <c r="B1992" s="35">
        <v>42230</v>
      </c>
      <c r="C1992">
        <v>85.99</v>
      </c>
      <c r="E1992">
        <v>1.07</v>
      </c>
      <c r="F1992">
        <f>Table3[[#This Row],[DivPay]]*4</f>
        <v>4.28</v>
      </c>
      <c r="G1992" s="2">
        <f>Table3[[#This Row],[FwdDiv]]/Table3[[#This Row],[SharePrice]]</f>
        <v>4.9773229445284339E-2</v>
      </c>
    </row>
    <row r="1993" spans="2:7" x14ac:dyDescent="0.2">
      <c r="B1993" s="35">
        <v>42229</v>
      </c>
      <c r="C1993">
        <v>85.85</v>
      </c>
      <c r="E1993">
        <v>1.07</v>
      </c>
      <c r="F1993">
        <f>Table3[[#This Row],[DivPay]]*4</f>
        <v>4.28</v>
      </c>
      <c r="G1993" s="2">
        <f>Table3[[#This Row],[FwdDiv]]/Table3[[#This Row],[SharePrice]]</f>
        <v>4.9854397204426332E-2</v>
      </c>
    </row>
    <row r="1994" spans="2:7" x14ac:dyDescent="0.2">
      <c r="B1994" s="35">
        <v>42228</v>
      </c>
      <c r="C1994">
        <v>86.79</v>
      </c>
      <c r="E1994">
        <v>1.07</v>
      </c>
      <c r="F1994">
        <f>Table3[[#This Row],[DivPay]]*4</f>
        <v>4.28</v>
      </c>
      <c r="G1994" s="2">
        <f>Table3[[#This Row],[FwdDiv]]/Table3[[#This Row],[SharePrice]]</f>
        <v>4.9314437147136764E-2</v>
      </c>
    </row>
    <row r="1995" spans="2:7" x14ac:dyDescent="0.2">
      <c r="B1995" s="35">
        <v>42227</v>
      </c>
      <c r="C1995">
        <v>85.78</v>
      </c>
      <c r="E1995">
        <v>1.07</v>
      </c>
      <c r="F1995">
        <f>Table3[[#This Row],[DivPay]]*4</f>
        <v>4.28</v>
      </c>
      <c r="G1995" s="2">
        <f>Table3[[#This Row],[FwdDiv]]/Table3[[#This Row],[SharePrice]]</f>
        <v>4.9895080438330616E-2</v>
      </c>
    </row>
    <row r="1996" spans="2:7" x14ac:dyDescent="0.2">
      <c r="B1996" s="35">
        <v>42226</v>
      </c>
      <c r="C1996">
        <v>85.89</v>
      </c>
      <c r="E1996">
        <v>1.07</v>
      </c>
      <c r="F1996">
        <f>Table3[[#This Row],[DivPay]]*4</f>
        <v>4.28</v>
      </c>
      <c r="G1996" s="2">
        <f>Table3[[#This Row],[FwdDiv]]/Table3[[#This Row],[SharePrice]]</f>
        <v>4.9831179415531494E-2</v>
      </c>
    </row>
    <row r="1997" spans="2:7" x14ac:dyDescent="0.2">
      <c r="B1997" s="35">
        <v>42223</v>
      </c>
      <c r="C1997">
        <v>83.75</v>
      </c>
      <c r="E1997">
        <v>1.07</v>
      </c>
      <c r="F1997">
        <f>Table3[[#This Row],[DivPay]]*4</f>
        <v>4.28</v>
      </c>
      <c r="G1997" s="2">
        <f>Table3[[#This Row],[FwdDiv]]/Table3[[#This Row],[SharePrice]]</f>
        <v>5.1104477611940299E-2</v>
      </c>
    </row>
    <row r="1998" spans="2:7" x14ac:dyDescent="0.2">
      <c r="B1998" s="35">
        <v>42222</v>
      </c>
      <c r="C1998">
        <v>85.19</v>
      </c>
      <c r="E1998">
        <v>1.07</v>
      </c>
      <c r="F1998">
        <f>Table3[[#This Row],[DivPay]]*4</f>
        <v>4.28</v>
      </c>
      <c r="G1998" s="2">
        <f>Table3[[#This Row],[FwdDiv]]/Table3[[#This Row],[SharePrice]]</f>
        <v>5.0240638572602421E-2</v>
      </c>
    </row>
    <row r="1999" spans="2:7" x14ac:dyDescent="0.2">
      <c r="B1999" s="35">
        <v>42221</v>
      </c>
      <c r="C1999">
        <v>84.03</v>
      </c>
      <c r="E1999">
        <v>1.07</v>
      </c>
      <c r="F1999">
        <f>Table3[[#This Row],[DivPay]]*4</f>
        <v>4.28</v>
      </c>
      <c r="G1999" s="2">
        <f>Table3[[#This Row],[FwdDiv]]/Table3[[#This Row],[SharePrice]]</f>
        <v>5.0934190170177321E-2</v>
      </c>
    </row>
    <row r="2000" spans="2:7" x14ac:dyDescent="0.2">
      <c r="B2000" s="35">
        <v>42220</v>
      </c>
      <c r="C2000">
        <v>85.21</v>
      </c>
      <c r="E2000">
        <v>1.07</v>
      </c>
      <c r="F2000">
        <f>Table3[[#This Row],[DivPay]]*4</f>
        <v>4.28</v>
      </c>
      <c r="G2000" s="2">
        <f>Table3[[#This Row],[FwdDiv]]/Table3[[#This Row],[SharePrice]]</f>
        <v>5.0228846379532927E-2</v>
      </c>
    </row>
    <row r="2001" spans="2:7" x14ac:dyDescent="0.2">
      <c r="B2001" s="35">
        <v>42219</v>
      </c>
      <c r="C2001">
        <v>85.6</v>
      </c>
      <c r="E2001">
        <v>1.07</v>
      </c>
      <c r="F2001">
        <f>Table3[[#This Row],[DivPay]]*4</f>
        <v>4.28</v>
      </c>
      <c r="G2001" s="2">
        <f>Table3[[#This Row],[FwdDiv]]/Table3[[#This Row],[SharePrice]]</f>
        <v>0.05</v>
      </c>
    </row>
    <row r="2002" spans="2:7" x14ac:dyDescent="0.2">
      <c r="B2002" s="35">
        <v>42216</v>
      </c>
      <c r="C2002">
        <v>88.48</v>
      </c>
      <c r="E2002">
        <v>1.07</v>
      </c>
      <c r="F2002">
        <f>Table3[[#This Row],[DivPay]]*4</f>
        <v>4.28</v>
      </c>
      <c r="G2002" s="2">
        <f>Table3[[#This Row],[FwdDiv]]/Table3[[#This Row],[SharePrice]]</f>
        <v>4.8372513562386983E-2</v>
      </c>
    </row>
    <row r="2003" spans="2:7" x14ac:dyDescent="0.2">
      <c r="B2003" s="35">
        <v>42215</v>
      </c>
      <c r="C2003">
        <v>93.03</v>
      </c>
      <c r="E2003">
        <v>1.07</v>
      </c>
      <c r="F2003">
        <f>Table3[[#This Row],[DivPay]]*4</f>
        <v>4.28</v>
      </c>
      <c r="G2003" s="2">
        <f>Table3[[#This Row],[FwdDiv]]/Table3[[#This Row],[SharePrice]]</f>
        <v>4.6006664516822532E-2</v>
      </c>
    </row>
    <row r="2004" spans="2:7" x14ac:dyDescent="0.2">
      <c r="B2004" s="35">
        <v>42214</v>
      </c>
      <c r="C2004">
        <v>93.25</v>
      </c>
      <c r="E2004">
        <v>1.07</v>
      </c>
      <c r="F2004">
        <f>Table3[[#This Row],[DivPay]]*4</f>
        <v>4.28</v>
      </c>
      <c r="G2004" s="2">
        <f>Table3[[#This Row],[FwdDiv]]/Table3[[#This Row],[SharePrice]]</f>
        <v>4.5898123324396786E-2</v>
      </c>
    </row>
    <row r="2005" spans="2:7" x14ac:dyDescent="0.2">
      <c r="B2005" s="35">
        <v>42213</v>
      </c>
      <c r="C2005">
        <v>92.4</v>
      </c>
      <c r="E2005">
        <v>1.07</v>
      </c>
      <c r="F2005">
        <f>Table3[[#This Row],[DivPay]]*4</f>
        <v>4.28</v>
      </c>
      <c r="G2005" s="2">
        <f>Table3[[#This Row],[FwdDiv]]/Table3[[#This Row],[SharePrice]]</f>
        <v>4.6320346320346317E-2</v>
      </c>
    </row>
    <row r="2006" spans="2:7" x14ac:dyDescent="0.2">
      <c r="B2006" s="35">
        <v>42212</v>
      </c>
      <c r="C2006">
        <v>89.14</v>
      </c>
      <c r="E2006">
        <v>1.07</v>
      </c>
      <c r="F2006">
        <f>Table3[[#This Row],[DivPay]]*4</f>
        <v>4.28</v>
      </c>
      <c r="G2006" s="2">
        <f>Table3[[#This Row],[FwdDiv]]/Table3[[#This Row],[SharePrice]]</f>
        <v>4.8014359434597267E-2</v>
      </c>
    </row>
    <row r="2007" spans="2:7" x14ac:dyDescent="0.2">
      <c r="B2007" s="35">
        <v>42209</v>
      </c>
      <c r="C2007">
        <v>90.6</v>
      </c>
      <c r="E2007">
        <v>1.07</v>
      </c>
      <c r="F2007">
        <f>Table3[[#This Row],[DivPay]]*4</f>
        <v>4.28</v>
      </c>
      <c r="G2007" s="2">
        <f>Table3[[#This Row],[FwdDiv]]/Table3[[#This Row],[SharePrice]]</f>
        <v>4.7240618101545256E-2</v>
      </c>
    </row>
    <row r="2008" spans="2:7" x14ac:dyDescent="0.2">
      <c r="B2008" s="35">
        <v>42208</v>
      </c>
      <c r="C2008">
        <v>92.94</v>
      </c>
      <c r="E2008">
        <v>1.07</v>
      </c>
      <c r="F2008">
        <f>Table3[[#This Row],[DivPay]]*4</f>
        <v>4.28</v>
      </c>
      <c r="G2008" s="2">
        <f>Table3[[#This Row],[FwdDiv]]/Table3[[#This Row],[SharePrice]]</f>
        <v>4.6051215838175168E-2</v>
      </c>
    </row>
    <row r="2009" spans="2:7" x14ac:dyDescent="0.2">
      <c r="B2009" s="35">
        <v>42207</v>
      </c>
      <c r="C2009">
        <v>93.51</v>
      </c>
      <c r="E2009">
        <v>1.07</v>
      </c>
      <c r="F2009">
        <f>Table3[[#This Row],[DivPay]]*4</f>
        <v>4.28</v>
      </c>
      <c r="G2009" s="2">
        <f>Table3[[#This Row],[FwdDiv]]/Table3[[#This Row],[SharePrice]]</f>
        <v>4.5770505828253663E-2</v>
      </c>
    </row>
    <row r="2010" spans="2:7" x14ac:dyDescent="0.2">
      <c r="B2010" s="35">
        <v>42206</v>
      </c>
      <c r="C2010">
        <v>93.9</v>
      </c>
      <c r="E2010">
        <v>1.07</v>
      </c>
      <c r="F2010">
        <f>Table3[[#This Row],[DivPay]]*4</f>
        <v>4.28</v>
      </c>
      <c r="G2010" s="2">
        <f>Table3[[#This Row],[FwdDiv]]/Table3[[#This Row],[SharePrice]]</f>
        <v>4.5580404685835997E-2</v>
      </c>
    </row>
    <row r="2011" spans="2:7" x14ac:dyDescent="0.2">
      <c r="B2011" s="35">
        <v>42205</v>
      </c>
      <c r="C2011">
        <v>92.94</v>
      </c>
      <c r="E2011">
        <v>1.07</v>
      </c>
      <c r="F2011">
        <f>Table3[[#This Row],[DivPay]]*4</f>
        <v>4.28</v>
      </c>
      <c r="G2011" s="2">
        <f>Table3[[#This Row],[FwdDiv]]/Table3[[#This Row],[SharePrice]]</f>
        <v>4.6051215838175168E-2</v>
      </c>
    </row>
    <row r="2012" spans="2:7" x14ac:dyDescent="0.2">
      <c r="B2012" s="35">
        <v>42202</v>
      </c>
      <c r="C2012">
        <v>93.15</v>
      </c>
      <c r="E2012">
        <v>1.07</v>
      </c>
      <c r="F2012">
        <f>Table3[[#This Row],[DivPay]]*4</f>
        <v>4.28</v>
      </c>
      <c r="G2012" s="2">
        <f>Table3[[#This Row],[FwdDiv]]/Table3[[#This Row],[SharePrice]]</f>
        <v>4.5947396672034353E-2</v>
      </c>
    </row>
    <row r="2013" spans="2:7" x14ac:dyDescent="0.2">
      <c r="B2013" s="35">
        <v>42201</v>
      </c>
      <c r="C2013">
        <v>94.48</v>
      </c>
      <c r="E2013">
        <v>1.07</v>
      </c>
      <c r="F2013">
        <f>Table3[[#This Row],[DivPay]]*4</f>
        <v>4.28</v>
      </c>
      <c r="G2013" s="2">
        <f>Table3[[#This Row],[FwdDiv]]/Table3[[#This Row],[SharePrice]]</f>
        <v>4.5300592718035562E-2</v>
      </c>
    </row>
    <row r="2014" spans="2:7" x14ac:dyDescent="0.2">
      <c r="B2014" s="35">
        <v>42200</v>
      </c>
      <c r="C2014">
        <v>94.24</v>
      </c>
      <c r="E2014">
        <v>1.07</v>
      </c>
      <c r="F2014">
        <f>Table3[[#This Row],[DivPay]]*4</f>
        <v>4.28</v>
      </c>
      <c r="G2014" s="2">
        <f>Table3[[#This Row],[FwdDiv]]/Table3[[#This Row],[SharePrice]]</f>
        <v>4.5415959252971143E-2</v>
      </c>
    </row>
    <row r="2015" spans="2:7" x14ac:dyDescent="0.2">
      <c r="B2015" s="35">
        <v>42199</v>
      </c>
      <c r="C2015">
        <v>95.55</v>
      </c>
      <c r="E2015">
        <v>1.07</v>
      </c>
      <c r="F2015">
        <f>Table3[[#This Row],[DivPay]]*4</f>
        <v>4.28</v>
      </c>
      <c r="G2015" s="2">
        <f>Table3[[#This Row],[FwdDiv]]/Table3[[#This Row],[SharePrice]]</f>
        <v>4.4793301936159081E-2</v>
      </c>
    </row>
    <row r="2016" spans="2:7" x14ac:dyDescent="0.2">
      <c r="B2016" s="35">
        <v>42198</v>
      </c>
      <c r="C2016">
        <v>94.6</v>
      </c>
      <c r="E2016">
        <v>1.07</v>
      </c>
      <c r="F2016">
        <f>Table3[[#This Row],[DivPay]]*4</f>
        <v>4.28</v>
      </c>
      <c r="G2016" s="2">
        <f>Table3[[#This Row],[FwdDiv]]/Table3[[#This Row],[SharePrice]]</f>
        <v>4.5243128964059201E-2</v>
      </c>
    </row>
    <row r="2017" spans="2:7" x14ac:dyDescent="0.2">
      <c r="B2017" s="35">
        <v>42195</v>
      </c>
      <c r="C2017">
        <v>94.41</v>
      </c>
      <c r="E2017">
        <v>1.07</v>
      </c>
      <c r="F2017">
        <f>Table3[[#This Row],[DivPay]]*4</f>
        <v>4.28</v>
      </c>
      <c r="G2017" s="2">
        <f>Table3[[#This Row],[FwdDiv]]/Table3[[#This Row],[SharePrice]]</f>
        <v>4.5334180701196915E-2</v>
      </c>
    </row>
    <row r="2018" spans="2:7" x14ac:dyDescent="0.2">
      <c r="B2018" s="35">
        <v>42194</v>
      </c>
      <c r="C2018">
        <v>93.78</v>
      </c>
      <c r="E2018">
        <v>1.07</v>
      </c>
      <c r="F2018">
        <f>Table3[[#This Row],[DivPay]]*4</f>
        <v>4.28</v>
      </c>
      <c r="G2018" s="2">
        <f>Table3[[#This Row],[FwdDiv]]/Table3[[#This Row],[SharePrice]]</f>
        <v>4.5638728940072509E-2</v>
      </c>
    </row>
    <row r="2019" spans="2:7" x14ac:dyDescent="0.2">
      <c r="B2019" s="35">
        <v>42193</v>
      </c>
      <c r="C2019">
        <v>93.56</v>
      </c>
      <c r="E2019">
        <v>1.07</v>
      </c>
      <c r="F2019">
        <f>Table3[[#This Row],[DivPay]]*4</f>
        <v>4.28</v>
      </c>
      <c r="G2019" s="2">
        <f>Table3[[#This Row],[FwdDiv]]/Table3[[#This Row],[SharePrice]]</f>
        <v>4.5746045318512188E-2</v>
      </c>
    </row>
    <row r="2020" spans="2:7" x14ac:dyDescent="0.2">
      <c r="B2020" s="35">
        <v>42192</v>
      </c>
      <c r="C2020">
        <v>95.27</v>
      </c>
      <c r="E2020">
        <v>1.07</v>
      </c>
      <c r="F2020">
        <f>Table3[[#This Row],[DivPay]]*4</f>
        <v>4.28</v>
      </c>
      <c r="G2020" s="2">
        <f>Table3[[#This Row],[FwdDiv]]/Table3[[#This Row],[SharePrice]]</f>
        <v>4.4924950141702537E-2</v>
      </c>
    </row>
    <row r="2021" spans="2:7" x14ac:dyDescent="0.2">
      <c r="B2021" s="35">
        <v>42191</v>
      </c>
      <c r="C2021">
        <v>94.77</v>
      </c>
      <c r="E2021">
        <v>1.07</v>
      </c>
      <c r="F2021">
        <f>Table3[[#This Row],[DivPay]]*4</f>
        <v>4.28</v>
      </c>
      <c r="G2021" s="2">
        <f>Table3[[#This Row],[FwdDiv]]/Table3[[#This Row],[SharePrice]]</f>
        <v>4.5161971087897018E-2</v>
      </c>
    </row>
    <row r="2022" spans="2:7" x14ac:dyDescent="0.2">
      <c r="B2022" s="35">
        <v>42187</v>
      </c>
      <c r="C2022">
        <v>95.87</v>
      </c>
      <c r="E2022">
        <v>1.07</v>
      </c>
      <c r="F2022">
        <f>Table3[[#This Row],[DivPay]]*4</f>
        <v>4.28</v>
      </c>
      <c r="G2022" s="2">
        <f>Table3[[#This Row],[FwdDiv]]/Table3[[#This Row],[SharePrice]]</f>
        <v>4.464378846354438E-2</v>
      </c>
    </row>
    <row r="2023" spans="2:7" x14ac:dyDescent="0.2">
      <c r="B2023" s="35">
        <v>42186</v>
      </c>
      <c r="C2023">
        <v>96.09</v>
      </c>
      <c r="E2023">
        <v>1.07</v>
      </c>
      <c r="F2023">
        <f>Table3[[#This Row],[DivPay]]*4</f>
        <v>4.28</v>
      </c>
      <c r="G2023" s="2">
        <f>Table3[[#This Row],[FwdDiv]]/Table3[[#This Row],[SharePrice]]</f>
        <v>4.4541575606202519E-2</v>
      </c>
    </row>
    <row r="2024" spans="2:7" x14ac:dyDescent="0.2">
      <c r="B2024" s="35">
        <v>42185</v>
      </c>
      <c r="C2024">
        <v>96.47</v>
      </c>
      <c r="E2024">
        <v>1.07</v>
      </c>
      <c r="F2024">
        <f>Table3[[#This Row],[DivPay]]*4</f>
        <v>4.28</v>
      </c>
      <c r="G2024" s="2">
        <f>Table3[[#This Row],[FwdDiv]]/Table3[[#This Row],[SharePrice]]</f>
        <v>4.4366124183684047E-2</v>
      </c>
    </row>
    <row r="2025" spans="2:7" x14ac:dyDescent="0.2">
      <c r="B2025" s="35">
        <v>42184</v>
      </c>
      <c r="C2025">
        <v>96.69</v>
      </c>
      <c r="E2025">
        <v>1.07</v>
      </c>
      <c r="F2025">
        <f>Table3[[#This Row],[DivPay]]*4</f>
        <v>4.28</v>
      </c>
      <c r="G2025" s="2">
        <f>Table3[[#This Row],[FwdDiv]]/Table3[[#This Row],[SharePrice]]</f>
        <v>4.4265177370979424E-2</v>
      </c>
    </row>
    <row r="2026" spans="2:7" x14ac:dyDescent="0.2">
      <c r="B2026" s="35">
        <v>42181</v>
      </c>
      <c r="C2026">
        <v>98.6</v>
      </c>
      <c r="E2026">
        <v>1.07</v>
      </c>
      <c r="F2026">
        <f>Table3[[#This Row],[DivPay]]*4</f>
        <v>4.28</v>
      </c>
      <c r="G2026" s="2">
        <f>Table3[[#This Row],[FwdDiv]]/Table3[[#This Row],[SharePrice]]</f>
        <v>4.3407707910750513E-2</v>
      </c>
    </row>
    <row r="2027" spans="2:7" x14ac:dyDescent="0.2">
      <c r="B2027" s="35">
        <v>42180</v>
      </c>
      <c r="C2027">
        <v>98.34</v>
      </c>
      <c r="E2027">
        <v>1.07</v>
      </c>
      <c r="F2027">
        <f>Table3[[#This Row],[DivPay]]*4</f>
        <v>4.28</v>
      </c>
      <c r="G2027" s="2">
        <f>Table3[[#This Row],[FwdDiv]]/Table3[[#This Row],[SharePrice]]</f>
        <v>4.3522473052674399E-2</v>
      </c>
    </row>
    <row r="2028" spans="2:7" x14ac:dyDescent="0.2">
      <c r="B2028" s="35">
        <v>42179</v>
      </c>
      <c r="C2028">
        <v>99.27</v>
      </c>
      <c r="E2028">
        <v>1.07</v>
      </c>
      <c r="F2028">
        <f>Table3[[#This Row],[DivPay]]*4</f>
        <v>4.28</v>
      </c>
      <c r="G2028" s="2">
        <f>Table3[[#This Row],[FwdDiv]]/Table3[[#This Row],[SharePrice]]</f>
        <v>4.3114737584365875E-2</v>
      </c>
    </row>
    <row r="2029" spans="2:7" x14ac:dyDescent="0.2">
      <c r="B2029" s="35">
        <v>42178</v>
      </c>
      <c r="C2029">
        <v>100.09</v>
      </c>
      <c r="E2029">
        <v>1.07</v>
      </c>
      <c r="F2029">
        <f>Table3[[#This Row],[DivPay]]*4</f>
        <v>4.28</v>
      </c>
      <c r="G2029" s="2">
        <f>Table3[[#This Row],[FwdDiv]]/Table3[[#This Row],[SharePrice]]</f>
        <v>4.2761514636826856E-2</v>
      </c>
    </row>
    <row r="2030" spans="2:7" x14ac:dyDescent="0.2">
      <c r="B2030" s="35">
        <v>42177</v>
      </c>
      <c r="C2030">
        <v>100.29</v>
      </c>
      <c r="E2030">
        <v>1.07</v>
      </c>
      <c r="F2030">
        <f>Table3[[#This Row],[DivPay]]*4</f>
        <v>4.28</v>
      </c>
      <c r="G2030" s="2">
        <f>Table3[[#This Row],[FwdDiv]]/Table3[[#This Row],[SharePrice]]</f>
        <v>4.2676238907169206E-2</v>
      </c>
    </row>
    <row r="2031" spans="2:7" x14ac:dyDescent="0.2">
      <c r="B2031" s="35">
        <v>42174</v>
      </c>
      <c r="C2031">
        <v>99.47</v>
      </c>
      <c r="E2031">
        <v>1.07</v>
      </c>
      <c r="F2031">
        <f>Table3[[#This Row],[DivPay]]*4</f>
        <v>4.28</v>
      </c>
      <c r="G2031" s="2">
        <f>Table3[[#This Row],[FwdDiv]]/Table3[[#This Row],[SharePrice]]</f>
        <v>4.30280486578868E-2</v>
      </c>
    </row>
    <row r="2032" spans="2:7" x14ac:dyDescent="0.2">
      <c r="B2032" s="35">
        <v>42173</v>
      </c>
      <c r="C2032">
        <v>100.25</v>
      </c>
      <c r="E2032">
        <v>1.07</v>
      </c>
      <c r="F2032">
        <f>Table3[[#This Row],[DivPay]]*4</f>
        <v>4.28</v>
      </c>
      <c r="G2032" s="2">
        <f>Table3[[#This Row],[FwdDiv]]/Table3[[#This Row],[SharePrice]]</f>
        <v>4.2693266832917708E-2</v>
      </c>
    </row>
    <row r="2033" spans="2:7" x14ac:dyDescent="0.2">
      <c r="B2033" s="35">
        <v>42172</v>
      </c>
      <c r="C2033">
        <v>99.76</v>
      </c>
      <c r="E2033">
        <v>1.07</v>
      </c>
      <c r="F2033">
        <f>Table3[[#This Row],[DivPay]]*4</f>
        <v>4.28</v>
      </c>
      <c r="G2033" s="2">
        <f>Table3[[#This Row],[FwdDiv]]/Table3[[#This Row],[SharePrice]]</f>
        <v>4.2902967121090617E-2</v>
      </c>
    </row>
    <row r="2034" spans="2:7" x14ac:dyDescent="0.2">
      <c r="B2034" s="35">
        <v>42171</v>
      </c>
      <c r="C2034">
        <v>100.04</v>
      </c>
      <c r="E2034">
        <v>1.07</v>
      </c>
      <c r="F2034">
        <f>Table3[[#This Row],[DivPay]]*4</f>
        <v>4.28</v>
      </c>
      <c r="G2034" s="2">
        <f>Table3[[#This Row],[FwdDiv]]/Table3[[#This Row],[SharePrice]]</f>
        <v>4.2782886845261894E-2</v>
      </c>
    </row>
    <row r="2035" spans="2:7" x14ac:dyDescent="0.2">
      <c r="B2035" s="35">
        <v>42170</v>
      </c>
      <c r="C2035">
        <v>99.29</v>
      </c>
      <c r="E2035">
        <v>1.07</v>
      </c>
      <c r="F2035">
        <f>Table3[[#This Row],[DivPay]]*4</f>
        <v>4.28</v>
      </c>
      <c r="G2035" s="2">
        <f>Table3[[#This Row],[FwdDiv]]/Table3[[#This Row],[SharePrice]]</f>
        <v>4.3106052976130529E-2</v>
      </c>
    </row>
    <row r="2036" spans="2:7" x14ac:dyDescent="0.2">
      <c r="B2036" s="35">
        <v>42167</v>
      </c>
      <c r="C2036">
        <v>99.87</v>
      </c>
      <c r="E2036">
        <v>1.07</v>
      </c>
      <c r="F2036">
        <f>Table3[[#This Row],[DivPay]]*4</f>
        <v>4.28</v>
      </c>
      <c r="G2036" s="2">
        <f>Table3[[#This Row],[FwdDiv]]/Table3[[#This Row],[SharePrice]]</f>
        <v>4.2855712426153998E-2</v>
      </c>
    </row>
    <row r="2037" spans="2:7" x14ac:dyDescent="0.2">
      <c r="B2037" s="35">
        <v>42166</v>
      </c>
      <c r="C2037">
        <v>101.12</v>
      </c>
      <c r="E2037">
        <v>1.07</v>
      </c>
      <c r="F2037">
        <f>Table3[[#This Row],[DivPay]]*4</f>
        <v>4.28</v>
      </c>
      <c r="G2037" s="2">
        <f>Table3[[#This Row],[FwdDiv]]/Table3[[#This Row],[SharePrice]]</f>
        <v>4.2325949367088611E-2</v>
      </c>
    </row>
    <row r="2038" spans="2:7" x14ac:dyDescent="0.2">
      <c r="B2038" s="35">
        <v>42165</v>
      </c>
      <c r="C2038">
        <v>101.83</v>
      </c>
      <c r="E2038">
        <v>1.07</v>
      </c>
      <c r="F2038">
        <f>Table3[[#This Row],[DivPay]]*4</f>
        <v>4.28</v>
      </c>
      <c r="G2038" s="2">
        <f>Table3[[#This Row],[FwdDiv]]/Table3[[#This Row],[SharePrice]]</f>
        <v>4.2030835706569777E-2</v>
      </c>
    </row>
    <row r="2039" spans="2:7" x14ac:dyDescent="0.2">
      <c r="B2039" s="35">
        <v>42164</v>
      </c>
      <c r="C2039">
        <v>100.42</v>
      </c>
      <c r="E2039">
        <v>1.07</v>
      </c>
      <c r="F2039">
        <f>Table3[[#This Row],[DivPay]]*4</f>
        <v>4.28</v>
      </c>
      <c r="G2039" s="2">
        <f>Table3[[#This Row],[FwdDiv]]/Table3[[#This Row],[SharePrice]]</f>
        <v>4.2620991834295956E-2</v>
      </c>
    </row>
    <row r="2040" spans="2:7" x14ac:dyDescent="0.2">
      <c r="B2040" s="35">
        <v>42163</v>
      </c>
      <c r="C2040">
        <v>100.42</v>
      </c>
      <c r="E2040">
        <v>1.07</v>
      </c>
      <c r="F2040">
        <f>Table3[[#This Row],[DivPay]]*4</f>
        <v>4.28</v>
      </c>
      <c r="G2040" s="2">
        <f>Table3[[#This Row],[FwdDiv]]/Table3[[#This Row],[SharePrice]]</f>
        <v>4.2620991834295956E-2</v>
      </c>
    </row>
    <row r="2041" spans="2:7" x14ac:dyDescent="0.2">
      <c r="B2041" s="35">
        <v>42160</v>
      </c>
      <c r="C2041">
        <v>101.59</v>
      </c>
      <c r="E2041">
        <v>1.07</v>
      </c>
      <c r="F2041">
        <f>Table3[[#This Row],[DivPay]]*4</f>
        <v>4.28</v>
      </c>
      <c r="G2041" s="2">
        <f>Table3[[#This Row],[FwdDiv]]/Table3[[#This Row],[SharePrice]]</f>
        <v>4.2130130918397478E-2</v>
      </c>
    </row>
    <row r="2042" spans="2:7" x14ac:dyDescent="0.2">
      <c r="B2042" s="35">
        <v>42159</v>
      </c>
      <c r="C2042">
        <v>101.39</v>
      </c>
      <c r="E2042">
        <v>1.07</v>
      </c>
      <c r="F2042">
        <f>Table3[[#This Row],[DivPay]]*4</f>
        <v>4.28</v>
      </c>
      <c r="G2042" s="2">
        <f>Table3[[#This Row],[FwdDiv]]/Table3[[#This Row],[SharePrice]]</f>
        <v>4.2213236019331295E-2</v>
      </c>
    </row>
    <row r="2043" spans="2:7" x14ac:dyDescent="0.2">
      <c r="B2043" s="35">
        <v>42158</v>
      </c>
      <c r="C2043">
        <v>102.17</v>
      </c>
      <c r="E2043">
        <v>1.07</v>
      </c>
      <c r="F2043">
        <f>Table3[[#This Row],[DivPay]]*4</f>
        <v>4.28</v>
      </c>
      <c r="G2043" s="2">
        <f>Table3[[#This Row],[FwdDiv]]/Table3[[#This Row],[SharePrice]]</f>
        <v>4.1890966036997164E-2</v>
      </c>
    </row>
    <row r="2044" spans="2:7" x14ac:dyDescent="0.2">
      <c r="B2044" s="35">
        <v>42157</v>
      </c>
      <c r="C2044">
        <v>102.58</v>
      </c>
      <c r="E2044">
        <v>1.07</v>
      </c>
      <c r="F2044">
        <f>Table3[[#This Row],[DivPay]]*4</f>
        <v>4.28</v>
      </c>
      <c r="G2044" s="2">
        <f>Table3[[#This Row],[FwdDiv]]/Table3[[#This Row],[SharePrice]]</f>
        <v>4.1723532852407881E-2</v>
      </c>
    </row>
    <row r="2045" spans="2:7" x14ac:dyDescent="0.2">
      <c r="B2045" s="35">
        <v>42156</v>
      </c>
      <c r="C2045">
        <v>102.63</v>
      </c>
      <c r="E2045">
        <v>1.07</v>
      </c>
      <c r="F2045">
        <f>Table3[[#This Row],[DivPay]]*4</f>
        <v>4.28</v>
      </c>
      <c r="G2045" s="2">
        <f>Table3[[#This Row],[FwdDiv]]/Table3[[#This Row],[SharePrice]]</f>
        <v>4.1703205690343956E-2</v>
      </c>
    </row>
    <row r="2046" spans="2:7" x14ac:dyDescent="0.2">
      <c r="B2046" s="35">
        <v>42153</v>
      </c>
      <c r="C2046">
        <v>103</v>
      </c>
      <c r="E2046">
        <v>1.07</v>
      </c>
      <c r="F2046">
        <f>Table3[[#This Row],[DivPay]]*4</f>
        <v>4.28</v>
      </c>
      <c r="G2046" s="2">
        <f>Table3[[#This Row],[FwdDiv]]/Table3[[#This Row],[SharePrice]]</f>
        <v>4.1553398058252429E-2</v>
      </c>
    </row>
    <row r="2047" spans="2:7" x14ac:dyDescent="0.2">
      <c r="B2047" s="35">
        <v>42152</v>
      </c>
      <c r="C2047">
        <v>103.24</v>
      </c>
      <c r="E2047">
        <v>1.07</v>
      </c>
      <c r="F2047">
        <f>Table3[[#This Row],[DivPay]]*4</f>
        <v>4.28</v>
      </c>
      <c r="G2047" s="2">
        <f>Table3[[#This Row],[FwdDiv]]/Table3[[#This Row],[SharePrice]]</f>
        <v>4.1456799690042623E-2</v>
      </c>
    </row>
    <row r="2048" spans="2:7" x14ac:dyDescent="0.2">
      <c r="B2048" s="35">
        <v>42151</v>
      </c>
      <c r="C2048">
        <v>103.11</v>
      </c>
      <c r="E2048">
        <v>1.07</v>
      </c>
      <c r="F2048">
        <f>Table3[[#This Row],[DivPay]]*4</f>
        <v>4.28</v>
      </c>
      <c r="G2048" s="2">
        <f>Table3[[#This Row],[FwdDiv]]/Table3[[#This Row],[SharePrice]]</f>
        <v>4.1509067985646401E-2</v>
      </c>
    </row>
    <row r="2049" spans="2:7" x14ac:dyDescent="0.2">
      <c r="B2049" s="35">
        <v>42150</v>
      </c>
      <c r="C2049">
        <v>103.29</v>
      </c>
      <c r="E2049">
        <v>1.07</v>
      </c>
      <c r="F2049">
        <f>Table3[[#This Row],[DivPay]]*4</f>
        <v>4.28</v>
      </c>
      <c r="G2049" s="2">
        <f>Table3[[#This Row],[FwdDiv]]/Table3[[#This Row],[SharePrice]]</f>
        <v>4.143673153257818E-2</v>
      </c>
    </row>
    <row r="2050" spans="2:7" x14ac:dyDescent="0.2">
      <c r="B2050" s="35">
        <v>42146</v>
      </c>
      <c r="C2050">
        <v>104.89</v>
      </c>
      <c r="E2050">
        <v>1.07</v>
      </c>
      <c r="F2050">
        <f>Table3[[#This Row],[DivPay]]*4</f>
        <v>4.28</v>
      </c>
      <c r="G2050" s="2">
        <f>Table3[[#This Row],[FwdDiv]]/Table3[[#This Row],[SharePrice]]</f>
        <v>4.0804652493087998E-2</v>
      </c>
    </row>
    <row r="2051" spans="2:7" x14ac:dyDescent="0.2">
      <c r="B2051" s="35">
        <v>42145</v>
      </c>
      <c r="C2051">
        <v>105.49</v>
      </c>
      <c r="E2051">
        <v>1.07</v>
      </c>
      <c r="F2051">
        <f>Table3[[#This Row],[DivPay]]*4</f>
        <v>4.28</v>
      </c>
      <c r="G2051" s="2">
        <f>Table3[[#This Row],[FwdDiv]]/Table3[[#This Row],[SharePrice]]</f>
        <v>4.057256612001138E-2</v>
      </c>
    </row>
    <row r="2052" spans="2:7" x14ac:dyDescent="0.2">
      <c r="B2052" s="35">
        <v>42144</v>
      </c>
      <c r="C2052">
        <v>105.25</v>
      </c>
      <c r="E2052">
        <v>1.07</v>
      </c>
      <c r="F2052">
        <f>Table3[[#This Row],[DivPay]]*4</f>
        <v>4.28</v>
      </c>
      <c r="G2052" s="2">
        <f>Table3[[#This Row],[FwdDiv]]/Table3[[#This Row],[SharePrice]]</f>
        <v>4.0665083135391925E-2</v>
      </c>
    </row>
    <row r="2053" spans="2:7" x14ac:dyDescent="0.2">
      <c r="B2053" s="35">
        <v>42143</v>
      </c>
      <c r="C2053">
        <v>105.02</v>
      </c>
      <c r="E2053">
        <v>1.07</v>
      </c>
      <c r="F2053">
        <f>Table3[[#This Row],[DivPay]]*4</f>
        <v>4.28</v>
      </c>
      <c r="G2053" s="2">
        <f>Table3[[#This Row],[FwdDiv]]/Table3[[#This Row],[SharePrice]]</f>
        <v>4.0754142068177492E-2</v>
      </c>
    </row>
    <row r="2054" spans="2:7" x14ac:dyDescent="0.2">
      <c r="B2054" s="35">
        <v>42142</v>
      </c>
      <c r="C2054">
        <v>106.65</v>
      </c>
      <c r="E2054">
        <v>1.07</v>
      </c>
      <c r="F2054">
        <f>Table3[[#This Row],[DivPay]]*4</f>
        <v>4.28</v>
      </c>
      <c r="G2054" s="2">
        <f>Table3[[#This Row],[FwdDiv]]/Table3[[#This Row],[SharePrice]]</f>
        <v>4.013127051101735E-2</v>
      </c>
    </row>
    <row r="2055" spans="2:7" x14ac:dyDescent="0.2">
      <c r="B2055" s="35">
        <v>42139</v>
      </c>
      <c r="C2055">
        <v>108.03</v>
      </c>
      <c r="D2055">
        <v>1.07</v>
      </c>
      <c r="E2055">
        <v>1.07</v>
      </c>
      <c r="F2055">
        <f>Table3[[#This Row],[DivPay]]*4</f>
        <v>4.28</v>
      </c>
      <c r="G2055" s="2">
        <f>Table3[[#This Row],[FwdDiv]]/Table3[[#This Row],[SharePrice]]</f>
        <v>3.9618624456169586E-2</v>
      </c>
    </row>
    <row r="2056" spans="2:7" x14ac:dyDescent="0.2">
      <c r="B2056" s="35">
        <v>42138</v>
      </c>
      <c r="C2056">
        <v>108.45</v>
      </c>
      <c r="E2056">
        <v>1.07</v>
      </c>
      <c r="F2056">
        <f>Table3[[#This Row],[DivPay]]*4</f>
        <v>4.28</v>
      </c>
      <c r="G2056" s="2">
        <f>Table3[[#This Row],[FwdDiv]]/Table3[[#This Row],[SharePrice]]</f>
        <v>3.9465191332411248E-2</v>
      </c>
    </row>
    <row r="2057" spans="2:7" x14ac:dyDescent="0.2">
      <c r="B2057" s="35">
        <v>42137</v>
      </c>
      <c r="C2057">
        <v>107.7</v>
      </c>
      <c r="E2057">
        <v>1.07</v>
      </c>
      <c r="F2057">
        <f>Table3[[#This Row],[DivPay]]*4</f>
        <v>4.28</v>
      </c>
      <c r="G2057" s="2">
        <f>Table3[[#This Row],[FwdDiv]]/Table3[[#This Row],[SharePrice]]</f>
        <v>3.9740018570102134E-2</v>
      </c>
    </row>
    <row r="2058" spans="2:7" x14ac:dyDescent="0.2">
      <c r="B2058" s="35">
        <v>42136</v>
      </c>
      <c r="C2058">
        <v>107.56</v>
      </c>
      <c r="E2058">
        <v>1.07</v>
      </c>
      <c r="F2058">
        <f>Table3[[#This Row],[DivPay]]*4</f>
        <v>4.28</v>
      </c>
      <c r="G2058" s="2">
        <f>Table3[[#This Row],[FwdDiv]]/Table3[[#This Row],[SharePrice]]</f>
        <v>3.9791744142804016E-2</v>
      </c>
    </row>
    <row r="2059" spans="2:7" x14ac:dyDescent="0.2">
      <c r="B2059" s="35">
        <v>42135</v>
      </c>
      <c r="C2059">
        <v>107.36</v>
      </c>
      <c r="E2059">
        <v>1.07</v>
      </c>
      <c r="F2059">
        <f>Table3[[#This Row],[DivPay]]*4</f>
        <v>4.28</v>
      </c>
      <c r="G2059" s="2">
        <f>Table3[[#This Row],[FwdDiv]]/Table3[[#This Row],[SharePrice]]</f>
        <v>3.9865871833084952E-2</v>
      </c>
    </row>
    <row r="2060" spans="2:7" x14ac:dyDescent="0.2">
      <c r="B2060" s="35">
        <v>42132</v>
      </c>
      <c r="C2060">
        <v>108.65</v>
      </c>
      <c r="E2060">
        <v>1.07</v>
      </c>
      <c r="F2060">
        <f>Table3[[#This Row],[DivPay]]*4</f>
        <v>4.28</v>
      </c>
      <c r="G2060" s="2">
        <f>Table3[[#This Row],[FwdDiv]]/Table3[[#This Row],[SharePrice]]</f>
        <v>3.9392544868844914E-2</v>
      </c>
    </row>
    <row r="2061" spans="2:7" x14ac:dyDescent="0.2">
      <c r="B2061" s="35">
        <v>42131</v>
      </c>
      <c r="C2061">
        <v>107.57</v>
      </c>
      <c r="E2061">
        <v>1.07</v>
      </c>
      <c r="F2061">
        <f>Table3[[#This Row],[DivPay]]*4</f>
        <v>4.28</v>
      </c>
      <c r="G2061" s="2">
        <f>Table3[[#This Row],[FwdDiv]]/Table3[[#This Row],[SharePrice]]</f>
        <v>3.9788044993957425E-2</v>
      </c>
    </row>
    <row r="2062" spans="2:7" x14ac:dyDescent="0.2">
      <c r="B2062" s="35">
        <v>42130</v>
      </c>
      <c r="C2062">
        <v>107.95</v>
      </c>
      <c r="E2062">
        <v>1.07</v>
      </c>
      <c r="F2062">
        <f>Table3[[#This Row],[DivPay]]*4</f>
        <v>4.28</v>
      </c>
      <c r="G2062" s="2">
        <f>Table3[[#This Row],[FwdDiv]]/Table3[[#This Row],[SharePrice]]</f>
        <v>3.9647985178323297E-2</v>
      </c>
    </row>
    <row r="2063" spans="2:7" x14ac:dyDescent="0.2">
      <c r="B2063" s="35">
        <v>42129</v>
      </c>
      <c r="C2063">
        <v>108</v>
      </c>
      <c r="E2063">
        <v>1.07</v>
      </c>
      <c r="F2063">
        <f>Table3[[#This Row],[DivPay]]*4</f>
        <v>4.28</v>
      </c>
      <c r="G2063" s="2">
        <f>Table3[[#This Row],[FwdDiv]]/Table3[[#This Row],[SharePrice]]</f>
        <v>3.9629629629629633E-2</v>
      </c>
    </row>
    <row r="2064" spans="2:7" x14ac:dyDescent="0.2">
      <c r="B2064" s="35">
        <v>42128</v>
      </c>
      <c r="C2064">
        <v>108.32</v>
      </c>
      <c r="E2064">
        <v>1.07</v>
      </c>
      <c r="F2064">
        <f>Table3[[#This Row],[DivPay]]*4</f>
        <v>4.28</v>
      </c>
      <c r="G2064" s="2">
        <f>Table3[[#This Row],[FwdDiv]]/Table3[[#This Row],[SharePrice]]</f>
        <v>3.9512555391432794E-2</v>
      </c>
    </row>
    <row r="2065" spans="2:7" x14ac:dyDescent="0.2">
      <c r="B2065" s="35">
        <v>42125</v>
      </c>
      <c r="C2065">
        <v>109.04</v>
      </c>
      <c r="E2065">
        <v>1.07</v>
      </c>
      <c r="F2065">
        <f>Table3[[#This Row],[DivPay]]*4</f>
        <v>4.28</v>
      </c>
      <c r="G2065" s="2">
        <f>Table3[[#This Row],[FwdDiv]]/Table3[[#This Row],[SharePrice]]</f>
        <v>3.9251650770359504E-2</v>
      </c>
    </row>
    <row r="2066" spans="2:7" x14ac:dyDescent="0.2">
      <c r="B2066" s="35">
        <v>42124</v>
      </c>
      <c r="C2066">
        <v>111.06</v>
      </c>
      <c r="E2066">
        <v>1.07</v>
      </c>
      <c r="F2066">
        <f>Table3[[#This Row],[DivPay]]*4</f>
        <v>4.28</v>
      </c>
      <c r="G2066" s="2">
        <f>Table3[[#This Row],[FwdDiv]]/Table3[[#This Row],[SharePrice]]</f>
        <v>3.8537727354583107E-2</v>
      </c>
    </row>
    <row r="2067" spans="2:7" x14ac:dyDescent="0.2">
      <c r="B2067" s="35">
        <v>42123</v>
      </c>
      <c r="C2067">
        <v>111.73</v>
      </c>
      <c r="E2067">
        <v>1.07</v>
      </c>
      <c r="F2067">
        <f>Table3[[#This Row],[DivPay]]*4</f>
        <v>4.28</v>
      </c>
      <c r="G2067" s="2">
        <f>Table3[[#This Row],[FwdDiv]]/Table3[[#This Row],[SharePrice]]</f>
        <v>3.8306632059428983E-2</v>
      </c>
    </row>
    <row r="2068" spans="2:7" x14ac:dyDescent="0.2">
      <c r="B2068" s="35">
        <v>42122</v>
      </c>
      <c r="C2068">
        <v>111.12</v>
      </c>
      <c r="E2068">
        <v>1.07</v>
      </c>
      <c r="F2068">
        <f>Table3[[#This Row],[DivPay]]*4</f>
        <v>4.28</v>
      </c>
      <c r="G2068" s="2">
        <f>Table3[[#This Row],[FwdDiv]]/Table3[[#This Row],[SharePrice]]</f>
        <v>3.8516918646508282E-2</v>
      </c>
    </row>
    <row r="2069" spans="2:7" x14ac:dyDescent="0.2">
      <c r="B2069" s="35">
        <v>42121</v>
      </c>
      <c r="C2069">
        <v>109.7</v>
      </c>
      <c r="E2069">
        <v>1.07</v>
      </c>
      <c r="F2069">
        <f>Table3[[#This Row],[DivPay]]*4</f>
        <v>4.28</v>
      </c>
      <c r="G2069" s="2">
        <f>Table3[[#This Row],[FwdDiv]]/Table3[[#This Row],[SharePrice]]</f>
        <v>3.9015496809480403E-2</v>
      </c>
    </row>
    <row r="2070" spans="2:7" x14ac:dyDescent="0.2">
      <c r="B2070" s="35">
        <v>42118</v>
      </c>
      <c r="C2070">
        <v>109.87</v>
      </c>
      <c r="E2070">
        <v>1.07</v>
      </c>
      <c r="F2070">
        <f>Table3[[#This Row],[DivPay]]*4</f>
        <v>4.28</v>
      </c>
      <c r="G2070" s="2">
        <f>Table3[[#This Row],[FwdDiv]]/Table3[[#This Row],[SharePrice]]</f>
        <v>3.8955128788568306E-2</v>
      </c>
    </row>
    <row r="2071" spans="2:7" x14ac:dyDescent="0.2">
      <c r="B2071" s="35">
        <v>42117</v>
      </c>
      <c r="C2071">
        <v>109.97</v>
      </c>
      <c r="E2071">
        <v>1.07</v>
      </c>
      <c r="F2071">
        <f>Table3[[#This Row],[DivPay]]*4</f>
        <v>4.28</v>
      </c>
      <c r="G2071" s="2">
        <f>Table3[[#This Row],[FwdDiv]]/Table3[[#This Row],[SharePrice]]</f>
        <v>3.8919705374192967E-2</v>
      </c>
    </row>
    <row r="2072" spans="2:7" x14ac:dyDescent="0.2">
      <c r="B2072" s="35">
        <v>42116</v>
      </c>
      <c r="C2072">
        <v>109.5</v>
      </c>
      <c r="E2072">
        <v>1.07</v>
      </c>
      <c r="F2072">
        <f>Table3[[#This Row],[DivPay]]*4</f>
        <v>4.28</v>
      </c>
      <c r="G2072" s="2">
        <f>Table3[[#This Row],[FwdDiv]]/Table3[[#This Row],[SharePrice]]</f>
        <v>3.9086757990867582E-2</v>
      </c>
    </row>
    <row r="2073" spans="2:7" x14ac:dyDescent="0.2">
      <c r="B2073" s="35">
        <v>42115</v>
      </c>
      <c r="C2073">
        <v>109.73</v>
      </c>
      <c r="E2073">
        <v>1.07</v>
      </c>
      <c r="F2073">
        <f>Table3[[#This Row],[DivPay]]*4</f>
        <v>4.28</v>
      </c>
      <c r="G2073" s="2">
        <f>Table3[[#This Row],[FwdDiv]]/Table3[[#This Row],[SharePrice]]</f>
        <v>3.9004830037364442E-2</v>
      </c>
    </row>
    <row r="2074" spans="2:7" x14ac:dyDescent="0.2">
      <c r="B2074" s="35">
        <v>42114</v>
      </c>
      <c r="C2074">
        <v>110.29</v>
      </c>
      <c r="E2074">
        <v>1.07</v>
      </c>
      <c r="F2074">
        <f>Table3[[#This Row],[DivPay]]*4</f>
        <v>4.28</v>
      </c>
      <c r="G2074" s="2">
        <f>Table3[[#This Row],[FwdDiv]]/Table3[[#This Row],[SharePrice]]</f>
        <v>3.880678211986581E-2</v>
      </c>
    </row>
    <row r="2075" spans="2:7" x14ac:dyDescent="0.2">
      <c r="B2075" s="35">
        <v>42111</v>
      </c>
      <c r="C2075">
        <v>109.11</v>
      </c>
      <c r="E2075">
        <v>1.07</v>
      </c>
      <c r="F2075">
        <f>Table3[[#This Row],[DivPay]]*4</f>
        <v>4.28</v>
      </c>
      <c r="G2075" s="2">
        <f>Table3[[#This Row],[FwdDiv]]/Table3[[#This Row],[SharePrice]]</f>
        <v>3.9226468701310607E-2</v>
      </c>
    </row>
    <row r="2076" spans="2:7" x14ac:dyDescent="0.2">
      <c r="B2076" s="35">
        <v>42110</v>
      </c>
      <c r="C2076">
        <v>110.16</v>
      </c>
      <c r="E2076">
        <v>1.07</v>
      </c>
      <c r="F2076">
        <f>Table3[[#This Row],[DivPay]]*4</f>
        <v>4.28</v>
      </c>
      <c r="G2076" s="2">
        <f>Table3[[#This Row],[FwdDiv]]/Table3[[#This Row],[SharePrice]]</f>
        <v>3.8852578068264344E-2</v>
      </c>
    </row>
    <row r="2077" spans="2:7" x14ac:dyDescent="0.2">
      <c r="B2077" s="35">
        <v>42109</v>
      </c>
      <c r="C2077">
        <v>110.41</v>
      </c>
      <c r="E2077">
        <v>1.07</v>
      </c>
      <c r="F2077">
        <f>Table3[[#This Row],[DivPay]]*4</f>
        <v>4.28</v>
      </c>
      <c r="G2077" s="2">
        <f>Table3[[#This Row],[FwdDiv]]/Table3[[#This Row],[SharePrice]]</f>
        <v>3.8764604655375422E-2</v>
      </c>
    </row>
    <row r="2078" spans="2:7" x14ac:dyDescent="0.2">
      <c r="B2078" s="35">
        <v>42108</v>
      </c>
      <c r="C2078">
        <v>108.84</v>
      </c>
      <c r="E2078">
        <v>1.07</v>
      </c>
      <c r="F2078">
        <f>Table3[[#This Row],[DivPay]]*4</f>
        <v>4.28</v>
      </c>
      <c r="G2078" s="2">
        <f>Table3[[#This Row],[FwdDiv]]/Table3[[#This Row],[SharePrice]]</f>
        <v>3.9323778022785742E-2</v>
      </c>
    </row>
    <row r="2079" spans="2:7" x14ac:dyDescent="0.2">
      <c r="B2079" s="35">
        <v>42107</v>
      </c>
      <c r="C2079">
        <v>106.5</v>
      </c>
      <c r="E2079">
        <v>1.07</v>
      </c>
      <c r="F2079">
        <f>Table3[[#This Row],[DivPay]]*4</f>
        <v>4.28</v>
      </c>
      <c r="G2079" s="2">
        <f>Table3[[#This Row],[FwdDiv]]/Table3[[#This Row],[SharePrice]]</f>
        <v>4.0187793427230049E-2</v>
      </c>
    </row>
    <row r="2080" spans="2:7" x14ac:dyDescent="0.2">
      <c r="B2080" s="35">
        <v>42104</v>
      </c>
      <c r="C2080">
        <v>106.91</v>
      </c>
      <c r="E2080">
        <v>1.07</v>
      </c>
      <c r="F2080">
        <f>Table3[[#This Row],[DivPay]]*4</f>
        <v>4.28</v>
      </c>
      <c r="G2080" s="2">
        <f>Table3[[#This Row],[FwdDiv]]/Table3[[#This Row],[SharePrice]]</f>
        <v>4.003367318305117E-2</v>
      </c>
    </row>
    <row r="2081" spans="2:7" x14ac:dyDescent="0.2">
      <c r="B2081" s="35">
        <v>42103</v>
      </c>
      <c r="C2081">
        <v>106.95</v>
      </c>
      <c r="E2081">
        <v>1.07</v>
      </c>
      <c r="F2081">
        <f>Table3[[#This Row],[DivPay]]*4</f>
        <v>4.28</v>
      </c>
      <c r="G2081" s="2">
        <f>Table3[[#This Row],[FwdDiv]]/Table3[[#This Row],[SharePrice]]</f>
        <v>4.0018700327255727E-2</v>
      </c>
    </row>
    <row r="2082" spans="2:7" x14ac:dyDescent="0.2">
      <c r="B2082" s="35">
        <v>42102</v>
      </c>
      <c r="C2082">
        <v>106.66</v>
      </c>
      <c r="E2082">
        <v>1.07</v>
      </c>
      <c r="F2082">
        <f>Table3[[#This Row],[DivPay]]*4</f>
        <v>4.28</v>
      </c>
      <c r="G2082" s="2">
        <f>Table3[[#This Row],[FwdDiv]]/Table3[[#This Row],[SharePrice]]</f>
        <v>4.0127507969248084E-2</v>
      </c>
    </row>
    <row r="2083" spans="2:7" x14ac:dyDescent="0.2">
      <c r="B2083" s="35">
        <v>42101</v>
      </c>
      <c r="C2083">
        <v>108.54</v>
      </c>
      <c r="E2083">
        <v>1.07</v>
      </c>
      <c r="F2083">
        <f>Table3[[#This Row],[DivPay]]*4</f>
        <v>4.28</v>
      </c>
      <c r="G2083" s="2">
        <f>Table3[[#This Row],[FwdDiv]]/Table3[[#This Row],[SharePrice]]</f>
        <v>3.9432467293163811E-2</v>
      </c>
    </row>
    <row r="2084" spans="2:7" x14ac:dyDescent="0.2">
      <c r="B2084" s="35">
        <v>42100</v>
      </c>
      <c r="C2084">
        <v>106.92</v>
      </c>
      <c r="E2084">
        <v>1.07</v>
      </c>
      <c r="F2084">
        <f>Table3[[#This Row],[DivPay]]*4</f>
        <v>4.28</v>
      </c>
      <c r="G2084" s="2">
        <f>Table3[[#This Row],[FwdDiv]]/Table3[[#This Row],[SharePrice]]</f>
        <v>4.0029928918817813E-2</v>
      </c>
    </row>
    <row r="2085" spans="2:7" x14ac:dyDescent="0.2">
      <c r="B2085" s="35">
        <v>42096</v>
      </c>
      <c r="C2085">
        <v>105.28</v>
      </c>
      <c r="E2085">
        <v>1.07</v>
      </c>
      <c r="F2085">
        <f>Table3[[#This Row],[DivPay]]*4</f>
        <v>4.28</v>
      </c>
      <c r="G2085" s="2">
        <f>Table3[[#This Row],[FwdDiv]]/Table3[[#This Row],[SharePrice]]</f>
        <v>4.0653495440729485E-2</v>
      </c>
    </row>
    <row r="2086" spans="2:7" x14ac:dyDescent="0.2">
      <c r="B2086" s="35">
        <v>42095</v>
      </c>
      <c r="C2086">
        <v>104.79</v>
      </c>
      <c r="E2086">
        <v>1.07</v>
      </c>
      <c r="F2086">
        <f>Table3[[#This Row],[DivPay]]*4</f>
        <v>4.28</v>
      </c>
      <c r="G2086" s="2">
        <f>Table3[[#This Row],[FwdDiv]]/Table3[[#This Row],[SharePrice]]</f>
        <v>4.0843591945796356E-2</v>
      </c>
    </row>
    <row r="2087" spans="2:7" x14ac:dyDescent="0.2">
      <c r="B2087" s="35">
        <v>42094</v>
      </c>
      <c r="C2087">
        <v>104.98</v>
      </c>
      <c r="E2087">
        <v>1.07</v>
      </c>
      <c r="F2087">
        <f>Table3[[#This Row],[DivPay]]*4</f>
        <v>4.28</v>
      </c>
      <c r="G2087" s="2">
        <f>Table3[[#This Row],[FwdDiv]]/Table3[[#This Row],[SharePrice]]</f>
        <v>4.0769670413412076E-2</v>
      </c>
    </row>
    <row r="2088" spans="2:7" x14ac:dyDescent="0.2">
      <c r="B2088" s="35">
        <v>42093</v>
      </c>
      <c r="C2088">
        <v>106.9</v>
      </c>
      <c r="E2088">
        <v>1.07</v>
      </c>
      <c r="F2088">
        <f>Table3[[#This Row],[DivPay]]*4</f>
        <v>4.28</v>
      </c>
      <c r="G2088" s="2">
        <f>Table3[[#This Row],[FwdDiv]]/Table3[[#This Row],[SharePrice]]</f>
        <v>4.0037418147801686E-2</v>
      </c>
    </row>
    <row r="2089" spans="2:7" x14ac:dyDescent="0.2">
      <c r="B2089" s="35">
        <v>42090</v>
      </c>
      <c r="C2089">
        <v>104.28</v>
      </c>
      <c r="E2089">
        <v>1.07</v>
      </c>
      <c r="F2089">
        <f>Table3[[#This Row],[DivPay]]*4</f>
        <v>4.28</v>
      </c>
      <c r="G2089" s="2">
        <f>Table3[[#This Row],[FwdDiv]]/Table3[[#This Row],[SharePrice]]</f>
        <v>4.1043344840813199E-2</v>
      </c>
    </row>
    <row r="2090" spans="2:7" x14ac:dyDescent="0.2">
      <c r="B2090" s="35">
        <v>42089</v>
      </c>
      <c r="C2090">
        <v>105.25</v>
      </c>
      <c r="E2090">
        <v>1.07</v>
      </c>
      <c r="F2090">
        <f>Table3[[#This Row],[DivPay]]*4</f>
        <v>4.28</v>
      </c>
      <c r="G2090" s="2">
        <f>Table3[[#This Row],[FwdDiv]]/Table3[[#This Row],[SharePrice]]</f>
        <v>4.0665083135391925E-2</v>
      </c>
    </row>
    <row r="2091" spans="2:7" x14ac:dyDescent="0.2">
      <c r="B2091" s="35">
        <v>42088</v>
      </c>
      <c r="C2091">
        <v>105.67</v>
      </c>
      <c r="E2091">
        <v>1.07</v>
      </c>
      <c r="F2091">
        <f>Table3[[#This Row],[DivPay]]*4</f>
        <v>4.28</v>
      </c>
      <c r="G2091" s="2">
        <f>Table3[[#This Row],[FwdDiv]]/Table3[[#This Row],[SharePrice]]</f>
        <v>4.050345414971137E-2</v>
      </c>
    </row>
    <row r="2092" spans="2:7" x14ac:dyDescent="0.2">
      <c r="B2092" s="35">
        <v>42087</v>
      </c>
      <c r="C2092">
        <v>104.2</v>
      </c>
      <c r="E2092">
        <v>1.07</v>
      </c>
      <c r="F2092">
        <f>Table3[[#This Row],[DivPay]]*4</f>
        <v>4.28</v>
      </c>
      <c r="G2092" s="2">
        <f>Table3[[#This Row],[FwdDiv]]/Table3[[#This Row],[SharePrice]]</f>
        <v>4.1074856046065263E-2</v>
      </c>
    </row>
    <row r="2093" spans="2:7" x14ac:dyDescent="0.2">
      <c r="B2093" s="35">
        <v>42086</v>
      </c>
      <c r="C2093">
        <v>105.92</v>
      </c>
      <c r="E2093">
        <v>1.07</v>
      </c>
      <c r="F2093">
        <f>Table3[[#This Row],[DivPay]]*4</f>
        <v>4.28</v>
      </c>
      <c r="G2093" s="2">
        <f>Table3[[#This Row],[FwdDiv]]/Table3[[#This Row],[SharePrice]]</f>
        <v>4.0407854984894263E-2</v>
      </c>
    </row>
    <row r="2094" spans="2:7" x14ac:dyDescent="0.2">
      <c r="B2094" s="35">
        <v>42083</v>
      </c>
      <c r="C2094">
        <v>107.03</v>
      </c>
      <c r="E2094">
        <v>1.07</v>
      </c>
      <c r="F2094">
        <f>Table3[[#This Row],[DivPay]]*4</f>
        <v>4.28</v>
      </c>
      <c r="G2094" s="2">
        <f>Table3[[#This Row],[FwdDiv]]/Table3[[#This Row],[SharePrice]]</f>
        <v>3.998878819022704E-2</v>
      </c>
    </row>
    <row r="2095" spans="2:7" x14ac:dyDescent="0.2">
      <c r="B2095" s="35">
        <v>42082</v>
      </c>
      <c r="C2095">
        <v>104.75</v>
      </c>
      <c r="E2095">
        <v>1.07</v>
      </c>
      <c r="F2095">
        <f>Table3[[#This Row],[DivPay]]*4</f>
        <v>4.28</v>
      </c>
      <c r="G2095" s="2">
        <f>Table3[[#This Row],[FwdDiv]]/Table3[[#This Row],[SharePrice]]</f>
        <v>4.0859188544152748E-2</v>
      </c>
    </row>
    <row r="2096" spans="2:7" x14ac:dyDescent="0.2">
      <c r="B2096" s="35">
        <v>42081</v>
      </c>
      <c r="C2096">
        <v>106.7</v>
      </c>
      <c r="E2096">
        <v>1.07</v>
      </c>
      <c r="F2096">
        <f>Table3[[#This Row],[DivPay]]*4</f>
        <v>4.28</v>
      </c>
      <c r="G2096" s="2">
        <f>Table3[[#This Row],[FwdDiv]]/Table3[[#This Row],[SharePrice]]</f>
        <v>4.0112464854732896E-2</v>
      </c>
    </row>
    <row r="2097" spans="2:7" x14ac:dyDescent="0.2">
      <c r="B2097" s="35">
        <v>42080</v>
      </c>
      <c r="C2097">
        <v>103.17</v>
      </c>
      <c r="E2097">
        <v>1.07</v>
      </c>
      <c r="F2097">
        <f>Table3[[#This Row],[DivPay]]*4</f>
        <v>4.28</v>
      </c>
      <c r="G2097" s="2">
        <f>Table3[[#This Row],[FwdDiv]]/Table3[[#This Row],[SharePrice]]</f>
        <v>4.1484927789085975E-2</v>
      </c>
    </row>
    <row r="2098" spans="2:7" x14ac:dyDescent="0.2">
      <c r="B2098" s="35">
        <v>42079</v>
      </c>
      <c r="C2098">
        <v>103.13</v>
      </c>
      <c r="E2098">
        <v>1.07</v>
      </c>
      <c r="F2098">
        <f>Table3[[#This Row],[DivPay]]*4</f>
        <v>4.28</v>
      </c>
      <c r="G2098" s="2">
        <f>Table3[[#This Row],[FwdDiv]]/Table3[[#This Row],[SharePrice]]</f>
        <v>4.1501018132454187E-2</v>
      </c>
    </row>
    <row r="2099" spans="2:7" x14ac:dyDescent="0.2">
      <c r="B2099" s="35">
        <v>42076</v>
      </c>
      <c r="C2099">
        <v>101.62</v>
      </c>
      <c r="E2099">
        <v>1.07</v>
      </c>
      <c r="F2099">
        <f>Table3[[#This Row],[DivPay]]*4</f>
        <v>4.28</v>
      </c>
      <c r="G2099" s="2">
        <f>Table3[[#This Row],[FwdDiv]]/Table3[[#This Row],[SharePrice]]</f>
        <v>4.2117693367447355E-2</v>
      </c>
    </row>
    <row r="2100" spans="2:7" x14ac:dyDescent="0.2">
      <c r="B2100" s="35">
        <v>42075</v>
      </c>
      <c r="C2100">
        <v>102.42</v>
      </c>
      <c r="E2100">
        <v>1.07</v>
      </c>
      <c r="F2100">
        <f>Table3[[#This Row],[DivPay]]*4</f>
        <v>4.28</v>
      </c>
      <c r="G2100" s="2">
        <f>Table3[[#This Row],[FwdDiv]]/Table3[[#This Row],[SharePrice]]</f>
        <v>4.1788713141964459E-2</v>
      </c>
    </row>
    <row r="2101" spans="2:7" x14ac:dyDescent="0.2">
      <c r="B2101" s="35">
        <v>42074</v>
      </c>
      <c r="C2101">
        <v>103.54</v>
      </c>
      <c r="E2101">
        <v>1.07</v>
      </c>
      <c r="F2101">
        <f>Table3[[#This Row],[DivPay]]*4</f>
        <v>4.28</v>
      </c>
      <c r="G2101" s="2">
        <f>Table3[[#This Row],[FwdDiv]]/Table3[[#This Row],[SharePrice]]</f>
        <v>4.1336681475758162E-2</v>
      </c>
    </row>
    <row r="2102" spans="2:7" x14ac:dyDescent="0.2">
      <c r="B2102" s="35">
        <v>42073</v>
      </c>
      <c r="C2102">
        <v>102.91</v>
      </c>
      <c r="E2102">
        <v>1.07</v>
      </c>
      <c r="F2102">
        <f>Table3[[#This Row],[DivPay]]*4</f>
        <v>4.28</v>
      </c>
      <c r="G2102" s="2">
        <f>Table3[[#This Row],[FwdDiv]]/Table3[[#This Row],[SharePrice]]</f>
        <v>4.1589738606549416E-2</v>
      </c>
    </row>
    <row r="2103" spans="2:7" x14ac:dyDescent="0.2">
      <c r="B2103" s="35">
        <v>42072</v>
      </c>
      <c r="C2103">
        <v>103.95</v>
      </c>
      <c r="E2103">
        <v>1.07</v>
      </c>
      <c r="F2103">
        <f>Table3[[#This Row],[DivPay]]*4</f>
        <v>4.28</v>
      </c>
      <c r="G2103" s="2">
        <f>Table3[[#This Row],[FwdDiv]]/Table3[[#This Row],[SharePrice]]</f>
        <v>4.1173641173641175E-2</v>
      </c>
    </row>
    <row r="2104" spans="2:7" x14ac:dyDescent="0.2">
      <c r="B2104" s="35">
        <v>42069</v>
      </c>
      <c r="C2104">
        <v>103.55</v>
      </c>
      <c r="E2104">
        <v>1.07</v>
      </c>
      <c r="F2104">
        <f>Table3[[#This Row],[DivPay]]*4</f>
        <v>4.28</v>
      </c>
      <c r="G2104" s="2">
        <f>Table3[[#This Row],[FwdDiv]]/Table3[[#This Row],[SharePrice]]</f>
        <v>4.1332689521970063E-2</v>
      </c>
    </row>
    <row r="2105" spans="2:7" x14ac:dyDescent="0.2">
      <c r="B2105" s="35">
        <v>42068</v>
      </c>
      <c r="C2105">
        <v>104.73</v>
      </c>
      <c r="E2105">
        <v>1.07</v>
      </c>
      <c r="F2105">
        <f>Table3[[#This Row],[DivPay]]*4</f>
        <v>4.28</v>
      </c>
      <c r="G2105" s="2">
        <f>Table3[[#This Row],[FwdDiv]]/Table3[[#This Row],[SharePrice]]</f>
        <v>4.0866991310990169E-2</v>
      </c>
    </row>
    <row r="2106" spans="2:7" x14ac:dyDescent="0.2">
      <c r="B2106" s="35">
        <v>42067</v>
      </c>
      <c r="C2106">
        <v>105.16</v>
      </c>
      <c r="E2106">
        <v>1.07</v>
      </c>
      <c r="F2106">
        <f>Table3[[#This Row],[DivPay]]*4</f>
        <v>4.28</v>
      </c>
      <c r="G2106" s="2">
        <f>Table3[[#This Row],[FwdDiv]]/Table3[[#This Row],[SharePrice]]</f>
        <v>4.069988588817041E-2</v>
      </c>
    </row>
    <row r="2107" spans="2:7" x14ac:dyDescent="0.2">
      <c r="B2107" s="35">
        <v>42066</v>
      </c>
      <c r="C2107">
        <v>105.16</v>
      </c>
      <c r="E2107">
        <v>1.07</v>
      </c>
      <c r="F2107">
        <f>Table3[[#This Row],[DivPay]]*4</f>
        <v>4.28</v>
      </c>
      <c r="G2107" s="2">
        <f>Table3[[#This Row],[FwdDiv]]/Table3[[#This Row],[SharePrice]]</f>
        <v>4.069988588817041E-2</v>
      </c>
    </row>
    <row r="2108" spans="2:7" x14ac:dyDescent="0.2">
      <c r="B2108" s="35">
        <v>42065</v>
      </c>
      <c r="C2108">
        <v>105.9</v>
      </c>
      <c r="E2108">
        <v>1.07</v>
      </c>
      <c r="F2108">
        <f>Table3[[#This Row],[DivPay]]*4</f>
        <v>4.28</v>
      </c>
      <c r="G2108" s="2">
        <f>Table3[[#This Row],[FwdDiv]]/Table3[[#This Row],[SharePrice]]</f>
        <v>4.0415486307837582E-2</v>
      </c>
    </row>
    <row r="2109" spans="2:7" x14ac:dyDescent="0.2">
      <c r="B2109" s="35">
        <v>42062</v>
      </c>
      <c r="C2109">
        <v>106.68</v>
      </c>
      <c r="E2109">
        <v>1.07</v>
      </c>
      <c r="F2109">
        <f>Table3[[#This Row],[DivPay]]*4</f>
        <v>4.28</v>
      </c>
      <c r="G2109" s="2">
        <f>Table3[[#This Row],[FwdDiv]]/Table3[[#This Row],[SharePrice]]</f>
        <v>4.0119985001874768E-2</v>
      </c>
    </row>
    <row r="2110" spans="2:7" x14ac:dyDescent="0.2">
      <c r="B2110" s="35">
        <v>42061</v>
      </c>
      <c r="C2110">
        <v>107.06</v>
      </c>
      <c r="E2110">
        <v>1.07</v>
      </c>
      <c r="F2110">
        <f>Table3[[#This Row],[DivPay]]*4</f>
        <v>4.28</v>
      </c>
      <c r="G2110" s="2">
        <f>Table3[[#This Row],[FwdDiv]]/Table3[[#This Row],[SharePrice]]</f>
        <v>3.9977582663926772E-2</v>
      </c>
    </row>
    <row r="2111" spans="2:7" x14ac:dyDescent="0.2">
      <c r="B2111" s="35">
        <v>42060</v>
      </c>
      <c r="C2111">
        <v>108.58</v>
      </c>
      <c r="E2111">
        <v>1.07</v>
      </c>
      <c r="F2111">
        <f>Table3[[#This Row],[DivPay]]*4</f>
        <v>4.28</v>
      </c>
      <c r="G2111" s="2">
        <f>Table3[[#This Row],[FwdDiv]]/Table3[[#This Row],[SharePrice]]</f>
        <v>3.9417940688892983E-2</v>
      </c>
    </row>
    <row r="2112" spans="2:7" x14ac:dyDescent="0.2">
      <c r="B2112" s="35">
        <v>42059</v>
      </c>
      <c r="C2112">
        <v>107.96</v>
      </c>
      <c r="E2112">
        <v>1.07</v>
      </c>
      <c r="F2112">
        <f>Table3[[#This Row],[DivPay]]*4</f>
        <v>4.28</v>
      </c>
      <c r="G2112" s="2">
        <f>Table3[[#This Row],[FwdDiv]]/Table3[[#This Row],[SharePrice]]</f>
        <v>3.9644312708410526E-2</v>
      </c>
    </row>
    <row r="2113" spans="2:7" x14ac:dyDescent="0.2">
      <c r="B2113" s="35">
        <v>42058</v>
      </c>
      <c r="C2113">
        <v>107.86</v>
      </c>
      <c r="E2113">
        <v>1.07</v>
      </c>
      <c r="F2113">
        <f>Table3[[#This Row],[DivPay]]*4</f>
        <v>4.28</v>
      </c>
      <c r="G2113" s="2">
        <f>Table3[[#This Row],[FwdDiv]]/Table3[[#This Row],[SharePrice]]</f>
        <v>3.9681068051177458E-2</v>
      </c>
    </row>
    <row r="2114" spans="2:7" x14ac:dyDescent="0.2">
      <c r="B2114" s="35">
        <v>42055</v>
      </c>
      <c r="C2114">
        <v>108.6</v>
      </c>
      <c r="E2114">
        <v>1.07</v>
      </c>
      <c r="F2114">
        <f>Table3[[#This Row],[DivPay]]*4</f>
        <v>4.28</v>
      </c>
      <c r="G2114" s="2">
        <f>Table3[[#This Row],[FwdDiv]]/Table3[[#This Row],[SharePrice]]</f>
        <v>3.9410681399631678E-2</v>
      </c>
    </row>
    <row r="2115" spans="2:7" x14ac:dyDescent="0.2">
      <c r="B2115" s="35">
        <v>42054</v>
      </c>
      <c r="C2115">
        <v>108.35</v>
      </c>
      <c r="E2115">
        <v>1.07</v>
      </c>
      <c r="F2115">
        <f>Table3[[#This Row],[DivPay]]*4</f>
        <v>4.28</v>
      </c>
      <c r="G2115" s="2">
        <f>Table3[[#This Row],[FwdDiv]]/Table3[[#This Row],[SharePrice]]</f>
        <v>3.9501615136132907E-2</v>
      </c>
    </row>
    <row r="2116" spans="2:7" x14ac:dyDescent="0.2">
      <c r="B2116" s="35">
        <v>42053</v>
      </c>
      <c r="C2116">
        <v>110.44</v>
      </c>
      <c r="E2116">
        <v>1.07</v>
      </c>
      <c r="F2116">
        <f>Table3[[#This Row],[DivPay]]*4</f>
        <v>4.28</v>
      </c>
      <c r="G2116" s="2">
        <f>Table3[[#This Row],[FwdDiv]]/Table3[[#This Row],[SharePrice]]</f>
        <v>3.8754074610648316E-2</v>
      </c>
    </row>
    <row r="2117" spans="2:7" x14ac:dyDescent="0.2">
      <c r="B2117" s="35">
        <v>42052</v>
      </c>
      <c r="C2117">
        <v>112.4</v>
      </c>
      <c r="E2117">
        <v>1.07</v>
      </c>
      <c r="F2117">
        <f>Table3[[#This Row],[DivPay]]*4</f>
        <v>4.28</v>
      </c>
      <c r="G2117" s="2">
        <f>Table3[[#This Row],[FwdDiv]]/Table3[[#This Row],[SharePrice]]</f>
        <v>3.8078291814946617E-2</v>
      </c>
    </row>
    <row r="2118" spans="2:7" x14ac:dyDescent="0.2">
      <c r="B2118" s="35">
        <v>42048</v>
      </c>
      <c r="C2118">
        <v>112.78</v>
      </c>
      <c r="E2118">
        <v>1.07</v>
      </c>
      <c r="F2118">
        <f>Table3[[#This Row],[DivPay]]*4</f>
        <v>4.28</v>
      </c>
      <c r="G2118" s="2">
        <f>Table3[[#This Row],[FwdDiv]]/Table3[[#This Row],[SharePrice]]</f>
        <v>3.7949991133179643E-2</v>
      </c>
    </row>
    <row r="2119" spans="2:7" x14ac:dyDescent="0.2">
      <c r="B2119" s="35">
        <v>42047</v>
      </c>
      <c r="C2119">
        <v>110.86</v>
      </c>
      <c r="D2119">
        <v>1.07</v>
      </c>
      <c r="E2119">
        <v>1.07</v>
      </c>
      <c r="F2119">
        <f>Table3[[#This Row],[DivPay]]*4</f>
        <v>4.28</v>
      </c>
      <c r="G2119" s="2">
        <f>Table3[[#This Row],[FwdDiv]]/Table3[[#This Row],[SharePrice]]</f>
        <v>3.8607252390402309E-2</v>
      </c>
    </row>
    <row r="2120" spans="2:7" x14ac:dyDescent="0.2">
      <c r="B2120" s="35">
        <v>42046</v>
      </c>
      <c r="C2120">
        <v>109.98</v>
      </c>
      <c r="E2120">
        <v>1.07</v>
      </c>
      <c r="F2120">
        <f>Table3[[#This Row],[DivPay]]*4</f>
        <v>4.28</v>
      </c>
      <c r="G2120" s="2">
        <f>Table3[[#This Row],[FwdDiv]]/Table3[[#This Row],[SharePrice]]</f>
        <v>3.8916166575741047E-2</v>
      </c>
    </row>
    <row r="2121" spans="2:7" x14ac:dyDescent="0.2">
      <c r="B2121" s="35">
        <v>42045</v>
      </c>
      <c r="C2121">
        <v>110.18</v>
      </c>
      <c r="E2121">
        <v>1.07</v>
      </c>
      <c r="F2121">
        <f>Table3[[#This Row],[DivPay]]*4</f>
        <v>4.28</v>
      </c>
      <c r="G2121" s="2">
        <f>Table3[[#This Row],[FwdDiv]]/Table3[[#This Row],[SharePrice]]</f>
        <v>3.8845525503721182E-2</v>
      </c>
    </row>
    <row r="2122" spans="2:7" x14ac:dyDescent="0.2">
      <c r="B2122" s="35">
        <v>42044</v>
      </c>
      <c r="C2122">
        <v>110.43</v>
      </c>
      <c r="E2122">
        <v>1.07</v>
      </c>
      <c r="F2122">
        <f>Table3[[#This Row],[DivPay]]*4</f>
        <v>4.28</v>
      </c>
      <c r="G2122" s="2">
        <f>Table3[[#This Row],[FwdDiv]]/Table3[[#This Row],[SharePrice]]</f>
        <v>3.8757583989857826E-2</v>
      </c>
    </row>
    <row r="2123" spans="2:7" x14ac:dyDescent="0.2">
      <c r="B2123" s="35">
        <v>42041</v>
      </c>
      <c r="C2123">
        <v>109.61</v>
      </c>
      <c r="E2123">
        <v>1.07</v>
      </c>
      <c r="F2123">
        <f>Table3[[#This Row],[DivPay]]*4</f>
        <v>4.28</v>
      </c>
      <c r="G2123" s="2">
        <f>Table3[[#This Row],[FwdDiv]]/Table3[[#This Row],[SharePrice]]</f>
        <v>3.9047532159474506E-2</v>
      </c>
    </row>
    <row r="2124" spans="2:7" x14ac:dyDescent="0.2">
      <c r="B2124" s="35">
        <v>42040</v>
      </c>
      <c r="C2124">
        <v>109.31</v>
      </c>
      <c r="E2124">
        <v>1.07</v>
      </c>
      <c r="F2124">
        <f>Table3[[#This Row],[DivPay]]*4</f>
        <v>4.28</v>
      </c>
      <c r="G2124" s="2">
        <f>Table3[[#This Row],[FwdDiv]]/Table3[[#This Row],[SharePrice]]</f>
        <v>3.9154697648888487E-2</v>
      </c>
    </row>
    <row r="2125" spans="2:7" x14ac:dyDescent="0.2">
      <c r="B2125" s="35">
        <v>42039</v>
      </c>
      <c r="C2125">
        <v>108.35</v>
      </c>
      <c r="E2125">
        <v>1.07</v>
      </c>
      <c r="F2125">
        <f>Table3[[#This Row],[DivPay]]*4</f>
        <v>4.28</v>
      </c>
      <c r="G2125" s="2">
        <f>Table3[[#This Row],[FwdDiv]]/Table3[[#This Row],[SharePrice]]</f>
        <v>3.9501615136132907E-2</v>
      </c>
    </row>
    <row r="2126" spans="2:7" x14ac:dyDescent="0.2">
      <c r="B2126" s="35">
        <v>42038</v>
      </c>
      <c r="C2126">
        <v>109.53</v>
      </c>
      <c r="E2126">
        <v>1.07</v>
      </c>
      <c r="F2126">
        <f>Table3[[#This Row],[DivPay]]*4</f>
        <v>4.28</v>
      </c>
      <c r="G2126" s="2">
        <f>Table3[[#This Row],[FwdDiv]]/Table3[[#This Row],[SharePrice]]</f>
        <v>3.9076052223135219E-2</v>
      </c>
    </row>
    <row r="2127" spans="2:7" x14ac:dyDescent="0.2">
      <c r="B2127" s="35">
        <v>42037</v>
      </c>
      <c r="C2127">
        <v>106.06</v>
      </c>
      <c r="E2127">
        <v>1.07</v>
      </c>
      <c r="F2127">
        <f>Table3[[#This Row],[DivPay]]*4</f>
        <v>4.28</v>
      </c>
      <c r="G2127" s="2">
        <f>Table3[[#This Row],[FwdDiv]]/Table3[[#This Row],[SharePrice]]</f>
        <v>4.0354516311521781E-2</v>
      </c>
    </row>
    <row r="2128" spans="2:7" x14ac:dyDescent="0.2">
      <c r="B2128" s="35">
        <v>42034</v>
      </c>
      <c r="C2128">
        <v>102.53</v>
      </c>
      <c r="E2128">
        <v>1.07</v>
      </c>
      <c r="F2128">
        <f>Table3[[#This Row],[DivPay]]*4</f>
        <v>4.28</v>
      </c>
      <c r="G2128" s="2">
        <f>Table3[[#This Row],[FwdDiv]]/Table3[[#This Row],[SharePrice]]</f>
        <v>4.1743879840046814E-2</v>
      </c>
    </row>
    <row r="2129" spans="2:7" x14ac:dyDescent="0.2">
      <c r="B2129" s="35">
        <v>42033</v>
      </c>
      <c r="C2129">
        <v>103</v>
      </c>
      <c r="E2129">
        <v>1.07</v>
      </c>
      <c r="F2129">
        <f>Table3[[#This Row],[DivPay]]*4</f>
        <v>4.28</v>
      </c>
      <c r="G2129" s="2">
        <f>Table3[[#This Row],[FwdDiv]]/Table3[[#This Row],[SharePrice]]</f>
        <v>4.1553398058252429E-2</v>
      </c>
    </row>
    <row r="2130" spans="2:7" x14ac:dyDescent="0.2">
      <c r="B2130" s="35">
        <v>42032</v>
      </c>
      <c r="C2130">
        <v>103.71</v>
      </c>
      <c r="E2130">
        <v>1.07</v>
      </c>
      <c r="F2130">
        <f>Table3[[#This Row],[DivPay]]*4</f>
        <v>4.28</v>
      </c>
      <c r="G2130" s="2">
        <f>Table3[[#This Row],[FwdDiv]]/Table3[[#This Row],[SharePrice]]</f>
        <v>4.1268922958248966E-2</v>
      </c>
    </row>
    <row r="2131" spans="2:7" x14ac:dyDescent="0.2">
      <c r="B2131" s="35">
        <v>42031</v>
      </c>
      <c r="C2131">
        <v>108.26</v>
      </c>
      <c r="E2131">
        <v>1.07</v>
      </c>
      <c r="F2131">
        <f>Table3[[#This Row],[DivPay]]*4</f>
        <v>4.28</v>
      </c>
      <c r="G2131" s="2">
        <f>Table3[[#This Row],[FwdDiv]]/Table3[[#This Row],[SharePrice]]</f>
        <v>3.9534454092000737E-2</v>
      </c>
    </row>
    <row r="2132" spans="2:7" x14ac:dyDescent="0.2">
      <c r="B2132" s="35">
        <v>42030</v>
      </c>
      <c r="C2132">
        <v>108.88</v>
      </c>
      <c r="E2132">
        <v>1.07</v>
      </c>
      <c r="F2132">
        <f>Table3[[#This Row],[DivPay]]*4</f>
        <v>4.28</v>
      </c>
      <c r="G2132" s="2">
        <f>Table3[[#This Row],[FwdDiv]]/Table3[[#This Row],[SharePrice]]</f>
        <v>3.9309331373989717E-2</v>
      </c>
    </row>
    <row r="2133" spans="2:7" x14ac:dyDescent="0.2">
      <c r="B2133" s="35">
        <v>42027</v>
      </c>
      <c r="C2133">
        <v>106.85</v>
      </c>
      <c r="E2133">
        <v>1.07</v>
      </c>
      <c r="F2133">
        <f>Table3[[#This Row],[DivPay]]*4</f>
        <v>4.28</v>
      </c>
      <c r="G2133" s="2">
        <f>Table3[[#This Row],[FwdDiv]]/Table3[[#This Row],[SharePrice]]</f>
        <v>4.0056153486195609E-2</v>
      </c>
    </row>
    <row r="2134" spans="2:7" x14ac:dyDescent="0.2">
      <c r="B2134" s="35">
        <v>42026</v>
      </c>
      <c r="C2134">
        <v>108.92</v>
      </c>
      <c r="E2134">
        <v>1.07</v>
      </c>
      <c r="F2134">
        <f>Table3[[#This Row],[DivPay]]*4</f>
        <v>4.28</v>
      </c>
      <c r="G2134" s="2">
        <f>Table3[[#This Row],[FwdDiv]]/Table3[[#This Row],[SharePrice]]</f>
        <v>3.9294895336026446E-2</v>
      </c>
    </row>
    <row r="2135" spans="2:7" x14ac:dyDescent="0.2">
      <c r="B2135" s="35">
        <v>42025</v>
      </c>
      <c r="C2135">
        <v>108.16</v>
      </c>
      <c r="E2135">
        <v>1.07</v>
      </c>
      <c r="F2135">
        <f>Table3[[#This Row],[DivPay]]*4</f>
        <v>4.28</v>
      </c>
      <c r="G2135" s="2">
        <f>Table3[[#This Row],[FwdDiv]]/Table3[[#This Row],[SharePrice]]</f>
        <v>3.9571005917159764E-2</v>
      </c>
    </row>
    <row r="2136" spans="2:7" x14ac:dyDescent="0.2">
      <c r="B2136" s="35">
        <v>42024</v>
      </c>
      <c r="C2136">
        <v>106.47</v>
      </c>
      <c r="E2136">
        <v>1.07</v>
      </c>
      <c r="F2136">
        <f>Table3[[#This Row],[DivPay]]*4</f>
        <v>4.28</v>
      </c>
      <c r="G2136" s="2">
        <f>Table3[[#This Row],[FwdDiv]]/Table3[[#This Row],[SharePrice]]</f>
        <v>4.0199117122194046E-2</v>
      </c>
    </row>
    <row r="2137" spans="2:7" x14ac:dyDescent="0.2">
      <c r="B2137" s="35">
        <v>42020</v>
      </c>
      <c r="C2137">
        <v>105.12</v>
      </c>
      <c r="E2137">
        <v>1.07</v>
      </c>
      <c r="F2137">
        <f>Table3[[#This Row],[DivPay]]*4</f>
        <v>4.28</v>
      </c>
      <c r="G2137" s="2">
        <f>Table3[[#This Row],[FwdDiv]]/Table3[[#This Row],[SharePrice]]</f>
        <v>4.0715372907153727E-2</v>
      </c>
    </row>
    <row r="2138" spans="2:7" x14ac:dyDescent="0.2">
      <c r="B2138" s="35">
        <v>42019</v>
      </c>
      <c r="C2138">
        <v>102.67</v>
      </c>
      <c r="E2138">
        <v>1.07</v>
      </c>
      <c r="F2138">
        <f>Table3[[#This Row],[DivPay]]*4</f>
        <v>4.28</v>
      </c>
      <c r="G2138" s="2">
        <f>Table3[[#This Row],[FwdDiv]]/Table3[[#This Row],[SharePrice]]</f>
        <v>4.1686958215642354E-2</v>
      </c>
    </row>
    <row r="2139" spans="2:7" x14ac:dyDescent="0.2">
      <c r="B2139" s="35">
        <v>42018</v>
      </c>
      <c r="C2139">
        <v>103.9</v>
      </c>
      <c r="E2139">
        <v>1.07</v>
      </c>
      <c r="F2139">
        <f>Table3[[#This Row],[DivPay]]*4</f>
        <v>4.28</v>
      </c>
      <c r="G2139" s="2">
        <f>Table3[[#This Row],[FwdDiv]]/Table3[[#This Row],[SharePrice]]</f>
        <v>4.11934552454283E-2</v>
      </c>
    </row>
    <row r="2140" spans="2:7" x14ac:dyDescent="0.2">
      <c r="B2140" s="35">
        <v>42017</v>
      </c>
      <c r="C2140">
        <v>104.2</v>
      </c>
      <c r="E2140">
        <v>1.07</v>
      </c>
      <c r="F2140">
        <f>Table3[[#This Row],[DivPay]]*4</f>
        <v>4.28</v>
      </c>
      <c r="G2140" s="2">
        <f>Table3[[#This Row],[FwdDiv]]/Table3[[#This Row],[SharePrice]]</f>
        <v>4.1074856046065263E-2</v>
      </c>
    </row>
    <row r="2141" spans="2:7" x14ac:dyDescent="0.2">
      <c r="B2141" s="35">
        <v>42016</v>
      </c>
      <c r="C2141">
        <v>105.88</v>
      </c>
      <c r="E2141">
        <v>1.07</v>
      </c>
      <c r="F2141">
        <f>Table3[[#This Row],[DivPay]]*4</f>
        <v>4.28</v>
      </c>
      <c r="G2141" s="2">
        <f>Table3[[#This Row],[FwdDiv]]/Table3[[#This Row],[SharePrice]]</f>
        <v>4.0423120513789199E-2</v>
      </c>
    </row>
    <row r="2142" spans="2:7" x14ac:dyDescent="0.2">
      <c r="B2142" s="35">
        <v>42013</v>
      </c>
      <c r="C2142">
        <v>108.21</v>
      </c>
      <c r="E2142">
        <v>1.07</v>
      </c>
      <c r="F2142">
        <f>Table3[[#This Row],[DivPay]]*4</f>
        <v>4.28</v>
      </c>
      <c r="G2142" s="2">
        <f>Table3[[#This Row],[FwdDiv]]/Table3[[#This Row],[SharePrice]]</f>
        <v>3.9552721559929768E-2</v>
      </c>
    </row>
    <row r="2143" spans="2:7" x14ac:dyDescent="0.2">
      <c r="B2143" s="35">
        <v>42012</v>
      </c>
      <c r="C2143">
        <v>110.41</v>
      </c>
      <c r="E2143">
        <v>1.07</v>
      </c>
      <c r="F2143">
        <f>Table3[[#This Row],[DivPay]]*4</f>
        <v>4.28</v>
      </c>
      <c r="G2143" s="2">
        <f>Table3[[#This Row],[FwdDiv]]/Table3[[#This Row],[SharePrice]]</f>
        <v>3.8764604655375422E-2</v>
      </c>
    </row>
    <row r="2144" spans="2:7" x14ac:dyDescent="0.2">
      <c r="B2144" s="35">
        <v>42011</v>
      </c>
      <c r="C2144">
        <v>107.94</v>
      </c>
      <c r="E2144">
        <v>1.07</v>
      </c>
      <c r="F2144">
        <f>Table3[[#This Row],[DivPay]]*4</f>
        <v>4.28</v>
      </c>
      <c r="G2144" s="2">
        <f>Table3[[#This Row],[FwdDiv]]/Table3[[#This Row],[SharePrice]]</f>
        <v>3.9651658328701135E-2</v>
      </c>
    </row>
    <row r="2145" spans="2:7" x14ac:dyDescent="0.2">
      <c r="B2145" s="35">
        <v>42010</v>
      </c>
      <c r="C2145">
        <v>108.03</v>
      </c>
      <c r="E2145">
        <v>1.07</v>
      </c>
      <c r="F2145">
        <f>Table3[[#This Row],[DivPay]]*4</f>
        <v>4.28</v>
      </c>
      <c r="G2145" s="2">
        <f>Table3[[#This Row],[FwdDiv]]/Table3[[#This Row],[SharePrice]]</f>
        <v>3.9618624456169586E-2</v>
      </c>
    </row>
    <row r="2146" spans="2:7" x14ac:dyDescent="0.2">
      <c r="B2146" s="35">
        <v>42009</v>
      </c>
      <c r="C2146">
        <v>108.08</v>
      </c>
      <c r="E2146">
        <v>1.07</v>
      </c>
      <c r="F2146">
        <f>Table3[[#This Row],[DivPay]]*4</f>
        <v>4.28</v>
      </c>
      <c r="G2146" s="2">
        <f>Table3[[#This Row],[FwdDiv]]/Table3[[#This Row],[SharePrice]]</f>
        <v>3.960029607698002E-2</v>
      </c>
    </row>
    <row r="2147" spans="2:7" x14ac:dyDescent="0.2">
      <c r="B2147" s="35">
        <v>42006</v>
      </c>
      <c r="C2147">
        <v>112.58</v>
      </c>
      <c r="E2147">
        <v>1.07</v>
      </c>
      <c r="F2147">
        <f>Table3[[#This Row],[DivPay]]*4</f>
        <v>4.28</v>
      </c>
      <c r="G2147" s="2">
        <f>Table3[[#This Row],[FwdDiv]]/Table3[[#This Row],[SharePrice]]</f>
        <v>3.8017409841890212E-2</v>
      </c>
    </row>
    <row r="2148" spans="2:7" x14ac:dyDescent="0.2">
      <c r="B2148" s="35">
        <v>42004</v>
      </c>
      <c r="C2148">
        <v>112.18</v>
      </c>
      <c r="E2148">
        <v>1.07</v>
      </c>
      <c r="F2148">
        <f>Table3[[#This Row],[DivPay]]*4</f>
        <v>4.28</v>
      </c>
      <c r="G2148" s="2">
        <f>Table3[[#This Row],[FwdDiv]]/Table3[[#This Row],[SharePrice]]</f>
        <v>3.8152968443572827E-2</v>
      </c>
    </row>
    <row r="2149" spans="2:7" x14ac:dyDescent="0.2">
      <c r="B2149" s="35">
        <v>42003</v>
      </c>
      <c r="C2149">
        <v>113.11</v>
      </c>
      <c r="E2149">
        <v>1.07</v>
      </c>
      <c r="F2149">
        <f>Table3[[#This Row],[DivPay]]*4</f>
        <v>4.28</v>
      </c>
      <c r="G2149" s="2">
        <f>Table3[[#This Row],[FwdDiv]]/Table3[[#This Row],[SharePrice]]</f>
        <v>3.783927150561401E-2</v>
      </c>
    </row>
    <row r="2150" spans="2:7" x14ac:dyDescent="0.2">
      <c r="B2150" s="35">
        <v>42002</v>
      </c>
      <c r="C2150">
        <v>113.32</v>
      </c>
      <c r="E2150">
        <v>1.07</v>
      </c>
      <c r="F2150">
        <f>Table3[[#This Row],[DivPay]]*4</f>
        <v>4.28</v>
      </c>
      <c r="G2150" s="2">
        <f>Table3[[#This Row],[FwdDiv]]/Table3[[#This Row],[SharePrice]]</f>
        <v>3.7769149311683729E-2</v>
      </c>
    </row>
    <row r="2151" spans="2:7" x14ac:dyDescent="0.2">
      <c r="B2151" s="35">
        <v>41999</v>
      </c>
      <c r="C2151">
        <v>113.25</v>
      </c>
      <c r="E2151">
        <v>1.07</v>
      </c>
      <c r="F2151">
        <f>Table3[[#This Row],[DivPay]]*4</f>
        <v>4.28</v>
      </c>
      <c r="G2151" s="2">
        <f>Table3[[#This Row],[FwdDiv]]/Table3[[#This Row],[SharePrice]]</f>
        <v>3.7792494481236207E-2</v>
      </c>
    </row>
    <row r="2152" spans="2:7" x14ac:dyDescent="0.2">
      <c r="B2152" s="35">
        <v>41997</v>
      </c>
      <c r="C2152">
        <v>113.47</v>
      </c>
      <c r="E2152">
        <v>1.07</v>
      </c>
      <c r="F2152">
        <f>Table3[[#This Row],[DivPay]]*4</f>
        <v>4.28</v>
      </c>
      <c r="G2152" s="2">
        <f>Table3[[#This Row],[FwdDiv]]/Table3[[#This Row],[SharePrice]]</f>
        <v>3.7719220939455365E-2</v>
      </c>
    </row>
    <row r="2153" spans="2:7" x14ac:dyDescent="0.2">
      <c r="B2153" s="35">
        <v>41996</v>
      </c>
      <c r="C2153">
        <v>113.95</v>
      </c>
      <c r="E2153">
        <v>1.07</v>
      </c>
      <c r="F2153">
        <f>Table3[[#This Row],[DivPay]]*4</f>
        <v>4.28</v>
      </c>
      <c r="G2153" s="2">
        <f>Table3[[#This Row],[FwdDiv]]/Table3[[#This Row],[SharePrice]]</f>
        <v>3.7560333479596315E-2</v>
      </c>
    </row>
    <row r="2154" spans="2:7" x14ac:dyDescent="0.2">
      <c r="B2154" s="35">
        <v>41995</v>
      </c>
      <c r="C2154">
        <v>112.03</v>
      </c>
      <c r="E2154">
        <v>1.07</v>
      </c>
      <c r="F2154">
        <f>Table3[[#This Row],[DivPay]]*4</f>
        <v>4.28</v>
      </c>
      <c r="G2154" s="2">
        <f>Table3[[#This Row],[FwdDiv]]/Table3[[#This Row],[SharePrice]]</f>
        <v>3.8204052485941269E-2</v>
      </c>
    </row>
    <row r="2155" spans="2:7" x14ac:dyDescent="0.2">
      <c r="B2155" s="35">
        <v>41992</v>
      </c>
      <c r="C2155">
        <v>112.93</v>
      </c>
      <c r="E2155">
        <v>1.07</v>
      </c>
      <c r="F2155">
        <f>Table3[[#This Row],[DivPay]]*4</f>
        <v>4.28</v>
      </c>
      <c r="G2155" s="2">
        <f>Table3[[#This Row],[FwdDiv]]/Table3[[#This Row],[SharePrice]]</f>
        <v>3.7899583812981495E-2</v>
      </c>
    </row>
    <row r="2156" spans="2:7" x14ac:dyDescent="0.2">
      <c r="B2156" s="35">
        <v>41991</v>
      </c>
      <c r="C2156">
        <v>109.03</v>
      </c>
      <c r="E2156">
        <v>1.07</v>
      </c>
      <c r="F2156">
        <f>Table3[[#This Row],[DivPay]]*4</f>
        <v>4.28</v>
      </c>
      <c r="G2156" s="2">
        <f>Table3[[#This Row],[FwdDiv]]/Table3[[#This Row],[SharePrice]]</f>
        <v>3.9255250848390356E-2</v>
      </c>
    </row>
    <row r="2157" spans="2:7" x14ac:dyDescent="0.2">
      <c r="B2157" s="35">
        <v>41990</v>
      </c>
      <c r="C2157">
        <v>106.02</v>
      </c>
      <c r="E2157">
        <v>1.07</v>
      </c>
      <c r="F2157">
        <f>Table3[[#This Row],[DivPay]]*4</f>
        <v>4.28</v>
      </c>
      <c r="G2157" s="2">
        <f>Table3[[#This Row],[FwdDiv]]/Table3[[#This Row],[SharePrice]]</f>
        <v>4.0369741558196573E-2</v>
      </c>
    </row>
    <row r="2158" spans="2:7" x14ac:dyDescent="0.2">
      <c r="B2158" s="35">
        <v>41989</v>
      </c>
      <c r="C2158">
        <v>101.7</v>
      </c>
      <c r="E2158">
        <v>1.07</v>
      </c>
      <c r="F2158">
        <f>Table3[[#This Row],[DivPay]]*4</f>
        <v>4.28</v>
      </c>
      <c r="G2158" s="2">
        <f>Table3[[#This Row],[FwdDiv]]/Table3[[#This Row],[SharePrice]]</f>
        <v>4.2084562438544741E-2</v>
      </c>
    </row>
    <row r="2159" spans="2:7" x14ac:dyDescent="0.2">
      <c r="B2159" s="35">
        <v>41988</v>
      </c>
      <c r="C2159">
        <v>100.86</v>
      </c>
      <c r="E2159">
        <v>1.07</v>
      </c>
      <c r="F2159">
        <f>Table3[[#This Row],[DivPay]]*4</f>
        <v>4.28</v>
      </c>
      <c r="G2159" s="2">
        <f>Table3[[#This Row],[FwdDiv]]/Table3[[#This Row],[SharePrice]]</f>
        <v>4.2435058496926435E-2</v>
      </c>
    </row>
    <row r="2160" spans="2:7" x14ac:dyDescent="0.2">
      <c r="B2160" s="35">
        <v>41985</v>
      </c>
      <c r="C2160">
        <v>102.38</v>
      </c>
      <c r="E2160">
        <v>1.07</v>
      </c>
      <c r="F2160">
        <f>Table3[[#This Row],[DivPay]]*4</f>
        <v>4.28</v>
      </c>
      <c r="G2160" s="2">
        <f>Table3[[#This Row],[FwdDiv]]/Table3[[#This Row],[SharePrice]]</f>
        <v>4.1805040046884158E-2</v>
      </c>
    </row>
    <row r="2161" spans="2:7" x14ac:dyDescent="0.2">
      <c r="B2161" s="35">
        <v>41984</v>
      </c>
      <c r="C2161">
        <v>104.91</v>
      </c>
      <c r="E2161">
        <v>1.07</v>
      </c>
      <c r="F2161">
        <f>Table3[[#This Row],[DivPay]]*4</f>
        <v>4.28</v>
      </c>
      <c r="G2161" s="2">
        <f>Table3[[#This Row],[FwdDiv]]/Table3[[#This Row],[SharePrice]]</f>
        <v>4.0796873510628162E-2</v>
      </c>
    </row>
    <row r="2162" spans="2:7" x14ac:dyDescent="0.2">
      <c r="B2162" s="35">
        <v>41983</v>
      </c>
      <c r="C2162">
        <v>104.86</v>
      </c>
      <c r="E2162">
        <v>1.07</v>
      </c>
      <c r="F2162">
        <f>Table3[[#This Row],[DivPay]]*4</f>
        <v>4.28</v>
      </c>
      <c r="G2162" s="2">
        <f>Table3[[#This Row],[FwdDiv]]/Table3[[#This Row],[SharePrice]]</f>
        <v>4.0816326530612249E-2</v>
      </c>
    </row>
    <row r="2163" spans="2:7" x14ac:dyDescent="0.2">
      <c r="B2163" s="35">
        <v>41982</v>
      </c>
      <c r="C2163">
        <v>107.01</v>
      </c>
      <c r="E2163">
        <v>1.07</v>
      </c>
      <c r="F2163">
        <f>Table3[[#This Row],[DivPay]]*4</f>
        <v>4.28</v>
      </c>
      <c r="G2163" s="2">
        <f>Table3[[#This Row],[FwdDiv]]/Table3[[#This Row],[SharePrice]]</f>
        <v>3.9996262031585836E-2</v>
      </c>
    </row>
    <row r="2164" spans="2:7" x14ac:dyDescent="0.2">
      <c r="B2164" s="35">
        <v>41981</v>
      </c>
      <c r="C2164">
        <v>106.8</v>
      </c>
      <c r="E2164">
        <v>1.07</v>
      </c>
      <c r="F2164">
        <f>Table3[[#This Row],[DivPay]]*4</f>
        <v>4.28</v>
      </c>
      <c r="G2164" s="2">
        <f>Table3[[#This Row],[FwdDiv]]/Table3[[#This Row],[SharePrice]]</f>
        <v>4.0074906367041203E-2</v>
      </c>
    </row>
    <row r="2165" spans="2:7" x14ac:dyDescent="0.2">
      <c r="B2165" s="35">
        <v>41978</v>
      </c>
      <c r="C2165">
        <v>110.87</v>
      </c>
      <c r="E2165">
        <v>1.07</v>
      </c>
      <c r="F2165">
        <f>Table3[[#This Row],[DivPay]]*4</f>
        <v>4.28</v>
      </c>
      <c r="G2165" s="2">
        <f>Table3[[#This Row],[FwdDiv]]/Table3[[#This Row],[SharePrice]]</f>
        <v>3.8603770181293406E-2</v>
      </c>
    </row>
    <row r="2166" spans="2:7" x14ac:dyDescent="0.2">
      <c r="B2166" s="35">
        <v>41977</v>
      </c>
      <c r="C2166">
        <v>112.28</v>
      </c>
      <c r="E2166">
        <v>1.07</v>
      </c>
      <c r="F2166">
        <f>Table3[[#This Row],[DivPay]]*4</f>
        <v>4.28</v>
      </c>
      <c r="G2166" s="2">
        <f>Table3[[#This Row],[FwdDiv]]/Table3[[#This Row],[SharePrice]]</f>
        <v>3.8118988243676523E-2</v>
      </c>
    </row>
    <row r="2167" spans="2:7" x14ac:dyDescent="0.2">
      <c r="B2167" s="35">
        <v>41976</v>
      </c>
      <c r="C2167">
        <v>113.71</v>
      </c>
      <c r="E2167">
        <v>1.07</v>
      </c>
      <c r="F2167">
        <f>Table3[[#This Row],[DivPay]]*4</f>
        <v>4.28</v>
      </c>
      <c r="G2167" s="2">
        <f>Table3[[#This Row],[FwdDiv]]/Table3[[#This Row],[SharePrice]]</f>
        <v>3.7639609533022603E-2</v>
      </c>
    </row>
    <row r="2168" spans="2:7" x14ac:dyDescent="0.2">
      <c r="B2168" s="35">
        <v>41975</v>
      </c>
      <c r="C2168">
        <v>114.02</v>
      </c>
      <c r="E2168">
        <v>1.07</v>
      </c>
      <c r="F2168">
        <f>Table3[[#This Row],[DivPay]]*4</f>
        <v>4.28</v>
      </c>
      <c r="G2168" s="2">
        <f>Table3[[#This Row],[FwdDiv]]/Table3[[#This Row],[SharePrice]]</f>
        <v>3.753727416242765E-2</v>
      </c>
    </row>
    <row r="2169" spans="2:7" x14ac:dyDescent="0.2">
      <c r="B2169" s="35">
        <v>41974</v>
      </c>
      <c r="C2169">
        <v>111.73</v>
      </c>
      <c r="E2169">
        <v>1.07</v>
      </c>
      <c r="F2169">
        <f>Table3[[#This Row],[DivPay]]*4</f>
        <v>4.28</v>
      </c>
      <c r="G2169" s="2">
        <f>Table3[[#This Row],[FwdDiv]]/Table3[[#This Row],[SharePrice]]</f>
        <v>3.8306632059428983E-2</v>
      </c>
    </row>
    <row r="2170" spans="2:7" x14ac:dyDescent="0.2">
      <c r="B2170" s="35">
        <v>41971</v>
      </c>
      <c r="C2170">
        <v>108.87</v>
      </c>
      <c r="E2170">
        <v>1.07</v>
      </c>
      <c r="F2170">
        <f>Table3[[#This Row],[DivPay]]*4</f>
        <v>4.28</v>
      </c>
      <c r="G2170" s="2">
        <f>Table3[[#This Row],[FwdDiv]]/Table3[[#This Row],[SharePrice]]</f>
        <v>3.9312942040966289E-2</v>
      </c>
    </row>
    <row r="2171" spans="2:7" x14ac:dyDescent="0.2">
      <c r="B2171" s="35">
        <v>41969</v>
      </c>
      <c r="C2171">
        <v>115.11</v>
      </c>
      <c r="E2171">
        <v>1.07</v>
      </c>
      <c r="F2171">
        <f>Table3[[#This Row],[DivPay]]*4</f>
        <v>4.28</v>
      </c>
      <c r="G2171" s="2">
        <f>Table3[[#This Row],[FwdDiv]]/Table3[[#This Row],[SharePrice]]</f>
        <v>3.7181826079402312E-2</v>
      </c>
    </row>
    <row r="2172" spans="2:7" x14ac:dyDescent="0.2">
      <c r="B2172" s="35">
        <v>41968</v>
      </c>
      <c r="C2172">
        <v>116.15</v>
      </c>
      <c r="E2172">
        <v>1.07</v>
      </c>
      <c r="F2172">
        <f>Table3[[#This Row],[DivPay]]*4</f>
        <v>4.28</v>
      </c>
      <c r="G2172" s="2">
        <f>Table3[[#This Row],[FwdDiv]]/Table3[[#This Row],[SharePrice]]</f>
        <v>3.6848902281532502E-2</v>
      </c>
    </row>
    <row r="2173" spans="2:7" x14ac:dyDescent="0.2">
      <c r="B2173" s="35">
        <v>41967</v>
      </c>
      <c r="C2173">
        <v>117.59</v>
      </c>
      <c r="E2173">
        <v>1.07</v>
      </c>
      <c r="F2173">
        <f>Table3[[#This Row],[DivPay]]*4</f>
        <v>4.28</v>
      </c>
      <c r="G2173" s="2">
        <f>Table3[[#This Row],[FwdDiv]]/Table3[[#This Row],[SharePrice]]</f>
        <v>3.6397652861637896E-2</v>
      </c>
    </row>
    <row r="2174" spans="2:7" x14ac:dyDescent="0.2">
      <c r="B2174" s="35">
        <v>41964</v>
      </c>
      <c r="C2174">
        <v>118.58</v>
      </c>
      <c r="E2174">
        <v>1.07</v>
      </c>
      <c r="F2174">
        <f>Table3[[#This Row],[DivPay]]*4</f>
        <v>4.28</v>
      </c>
      <c r="G2174" s="2">
        <f>Table3[[#This Row],[FwdDiv]]/Table3[[#This Row],[SharePrice]]</f>
        <v>3.6093776353516613E-2</v>
      </c>
    </row>
    <row r="2175" spans="2:7" x14ac:dyDescent="0.2">
      <c r="B2175" s="35">
        <v>41963</v>
      </c>
      <c r="C2175">
        <v>117.31</v>
      </c>
      <c r="E2175">
        <v>1.07</v>
      </c>
      <c r="F2175">
        <f>Table3[[#This Row],[DivPay]]*4</f>
        <v>4.28</v>
      </c>
      <c r="G2175" s="2">
        <f>Table3[[#This Row],[FwdDiv]]/Table3[[#This Row],[SharePrice]]</f>
        <v>3.6484528173216263E-2</v>
      </c>
    </row>
    <row r="2176" spans="2:7" x14ac:dyDescent="0.2">
      <c r="B2176" s="35">
        <v>41962</v>
      </c>
      <c r="C2176">
        <v>116.47</v>
      </c>
      <c r="E2176">
        <v>1.07</v>
      </c>
      <c r="F2176">
        <f>Table3[[#This Row],[DivPay]]*4</f>
        <v>4.28</v>
      </c>
      <c r="G2176" s="2">
        <f>Table3[[#This Row],[FwdDiv]]/Table3[[#This Row],[SharePrice]]</f>
        <v>3.6747660341718898E-2</v>
      </c>
    </row>
    <row r="2177" spans="2:7" x14ac:dyDescent="0.2">
      <c r="B2177" s="35">
        <v>41961</v>
      </c>
      <c r="C2177">
        <v>115.47</v>
      </c>
      <c r="E2177">
        <v>1.07</v>
      </c>
      <c r="F2177">
        <f>Table3[[#This Row],[DivPay]]*4</f>
        <v>4.28</v>
      </c>
      <c r="G2177" s="2">
        <f>Table3[[#This Row],[FwdDiv]]/Table3[[#This Row],[SharePrice]]</f>
        <v>3.7065904563956011E-2</v>
      </c>
    </row>
    <row r="2178" spans="2:7" x14ac:dyDescent="0.2">
      <c r="B2178" s="35">
        <v>41960</v>
      </c>
      <c r="C2178">
        <v>115.75</v>
      </c>
      <c r="E2178">
        <v>1.07</v>
      </c>
      <c r="F2178">
        <f>Table3[[#This Row],[DivPay]]*4</f>
        <v>4.28</v>
      </c>
      <c r="G2178" s="2">
        <f>Table3[[#This Row],[FwdDiv]]/Table3[[#This Row],[SharePrice]]</f>
        <v>3.6976241900647952E-2</v>
      </c>
    </row>
    <row r="2179" spans="2:7" x14ac:dyDescent="0.2">
      <c r="B2179" s="35">
        <v>41957</v>
      </c>
      <c r="C2179">
        <v>116.32</v>
      </c>
      <c r="D2179">
        <v>1.07</v>
      </c>
      <c r="E2179">
        <v>1.07</v>
      </c>
      <c r="F2179">
        <f>Table3[[#This Row],[DivPay]]*4</f>
        <v>4.28</v>
      </c>
      <c r="G2179" s="2">
        <f>Table3[[#This Row],[FwdDiv]]/Table3[[#This Row],[SharePrice]]</f>
        <v>3.6795048143053649E-2</v>
      </c>
    </row>
    <row r="2180" spans="2:7" x14ac:dyDescent="0.2">
      <c r="B2180" s="35">
        <v>41956</v>
      </c>
      <c r="C2180">
        <v>116.45</v>
      </c>
      <c r="E2180">
        <v>1.07</v>
      </c>
      <c r="F2180">
        <f>Table3[[#This Row],[DivPay]]*4</f>
        <v>4.28</v>
      </c>
      <c r="G2180" s="2">
        <f>Table3[[#This Row],[FwdDiv]]/Table3[[#This Row],[SharePrice]]</f>
        <v>3.6753971661657364E-2</v>
      </c>
    </row>
    <row r="2181" spans="2:7" x14ac:dyDescent="0.2">
      <c r="B2181" s="35">
        <v>41955</v>
      </c>
      <c r="C2181">
        <v>117.65</v>
      </c>
      <c r="E2181">
        <v>1.07</v>
      </c>
      <c r="F2181">
        <f>Table3[[#This Row],[DivPay]]*4</f>
        <v>4.28</v>
      </c>
      <c r="G2181" s="2">
        <f>Table3[[#This Row],[FwdDiv]]/Table3[[#This Row],[SharePrice]]</f>
        <v>3.6379090522736933E-2</v>
      </c>
    </row>
    <row r="2182" spans="2:7" x14ac:dyDescent="0.2">
      <c r="B2182" s="35">
        <v>41954</v>
      </c>
      <c r="C2182">
        <v>118.44</v>
      </c>
      <c r="E2182">
        <v>1.07</v>
      </c>
      <c r="F2182">
        <f>Table3[[#This Row],[DivPay]]*4</f>
        <v>4.28</v>
      </c>
      <c r="G2182" s="2">
        <f>Table3[[#This Row],[FwdDiv]]/Table3[[#This Row],[SharePrice]]</f>
        <v>3.613644039175954E-2</v>
      </c>
    </row>
    <row r="2183" spans="2:7" x14ac:dyDescent="0.2">
      <c r="B2183" s="35">
        <v>41953</v>
      </c>
      <c r="C2183">
        <v>117.92</v>
      </c>
      <c r="E2183">
        <v>1.07</v>
      </c>
      <c r="F2183">
        <f>Table3[[#This Row],[DivPay]]*4</f>
        <v>4.28</v>
      </c>
      <c r="G2183" s="2">
        <f>Table3[[#This Row],[FwdDiv]]/Table3[[#This Row],[SharePrice]]</f>
        <v>3.6295793758480327E-2</v>
      </c>
    </row>
    <row r="2184" spans="2:7" x14ac:dyDescent="0.2">
      <c r="B2184" s="35">
        <v>41950</v>
      </c>
      <c r="C2184">
        <v>118.8</v>
      </c>
      <c r="E2184">
        <v>1.07</v>
      </c>
      <c r="F2184">
        <f>Table3[[#This Row],[DivPay]]*4</f>
        <v>4.28</v>
      </c>
      <c r="G2184" s="2">
        <f>Table3[[#This Row],[FwdDiv]]/Table3[[#This Row],[SharePrice]]</f>
        <v>3.6026936026936032E-2</v>
      </c>
    </row>
    <row r="2185" spans="2:7" x14ac:dyDescent="0.2">
      <c r="B2185" s="35">
        <v>41949</v>
      </c>
      <c r="C2185">
        <v>118.53</v>
      </c>
      <c r="E2185">
        <v>1.07</v>
      </c>
      <c r="F2185">
        <f>Table3[[#This Row],[DivPay]]*4</f>
        <v>4.28</v>
      </c>
      <c r="G2185" s="2">
        <f>Table3[[#This Row],[FwdDiv]]/Table3[[#This Row],[SharePrice]]</f>
        <v>3.6109001940437022E-2</v>
      </c>
    </row>
    <row r="2186" spans="2:7" x14ac:dyDescent="0.2">
      <c r="B2186" s="35">
        <v>41948</v>
      </c>
      <c r="C2186">
        <v>117.05</v>
      </c>
      <c r="E2186">
        <v>1.07</v>
      </c>
      <c r="F2186">
        <f>Table3[[#This Row],[DivPay]]*4</f>
        <v>4.28</v>
      </c>
      <c r="G2186" s="2">
        <f>Table3[[#This Row],[FwdDiv]]/Table3[[#This Row],[SharePrice]]</f>
        <v>3.6565570269115763E-2</v>
      </c>
    </row>
    <row r="2187" spans="2:7" x14ac:dyDescent="0.2">
      <c r="B2187" s="35">
        <v>41947</v>
      </c>
      <c r="C2187">
        <v>115.37</v>
      </c>
      <c r="E2187">
        <v>1.07</v>
      </c>
      <c r="F2187">
        <f>Table3[[#This Row],[DivPay]]*4</f>
        <v>4.28</v>
      </c>
      <c r="G2187" s="2">
        <f>Table3[[#This Row],[FwdDiv]]/Table3[[#This Row],[SharePrice]]</f>
        <v>3.7098032417439544E-2</v>
      </c>
    </row>
    <row r="2188" spans="2:7" x14ac:dyDescent="0.2">
      <c r="B2188" s="35">
        <v>41946</v>
      </c>
      <c r="C2188">
        <v>116.78</v>
      </c>
      <c r="E2188">
        <v>1.07</v>
      </c>
      <c r="F2188">
        <f>Table3[[#This Row],[DivPay]]*4</f>
        <v>4.28</v>
      </c>
      <c r="G2188" s="2">
        <f>Table3[[#This Row],[FwdDiv]]/Table3[[#This Row],[SharePrice]]</f>
        <v>3.6650111320431583E-2</v>
      </c>
    </row>
    <row r="2189" spans="2:7" x14ac:dyDescent="0.2">
      <c r="B2189" s="35">
        <v>41943</v>
      </c>
      <c r="C2189">
        <v>119.95</v>
      </c>
      <c r="E2189">
        <v>1.07</v>
      </c>
      <c r="F2189">
        <f>Table3[[#This Row],[DivPay]]*4</f>
        <v>4.28</v>
      </c>
      <c r="G2189" s="2">
        <f>Table3[[#This Row],[FwdDiv]]/Table3[[#This Row],[SharePrice]]</f>
        <v>3.5681533972488536E-2</v>
      </c>
    </row>
    <row r="2190" spans="2:7" x14ac:dyDescent="0.2">
      <c r="B2190" s="35">
        <v>41942</v>
      </c>
      <c r="C2190">
        <v>117.2</v>
      </c>
      <c r="E2190">
        <v>1.07</v>
      </c>
      <c r="F2190">
        <f>Table3[[#This Row],[DivPay]]*4</f>
        <v>4.28</v>
      </c>
      <c r="G2190" s="2">
        <f>Table3[[#This Row],[FwdDiv]]/Table3[[#This Row],[SharePrice]]</f>
        <v>3.651877133105802E-2</v>
      </c>
    </row>
    <row r="2191" spans="2:7" x14ac:dyDescent="0.2">
      <c r="B2191" s="35">
        <v>41941</v>
      </c>
      <c r="C2191">
        <v>117.14</v>
      </c>
      <c r="E2191">
        <v>1.07</v>
      </c>
      <c r="F2191">
        <f>Table3[[#This Row],[DivPay]]*4</f>
        <v>4.28</v>
      </c>
      <c r="G2191" s="2">
        <f>Table3[[#This Row],[FwdDiv]]/Table3[[#This Row],[SharePrice]]</f>
        <v>3.6537476523817655E-2</v>
      </c>
    </row>
    <row r="2192" spans="2:7" x14ac:dyDescent="0.2">
      <c r="B2192" s="35">
        <v>41940</v>
      </c>
      <c r="C2192">
        <v>117.13</v>
      </c>
      <c r="E2192">
        <v>1.07</v>
      </c>
      <c r="F2192">
        <f>Table3[[#This Row],[DivPay]]*4</f>
        <v>4.28</v>
      </c>
      <c r="G2192" s="2">
        <f>Table3[[#This Row],[FwdDiv]]/Table3[[#This Row],[SharePrice]]</f>
        <v>3.6540595919064292E-2</v>
      </c>
    </row>
    <row r="2193" spans="2:7" x14ac:dyDescent="0.2">
      <c r="B2193" s="35">
        <v>41939</v>
      </c>
      <c r="C2193">
        <v>115.02</v>
      </c>
      <c r="E2193">
        <v>1.07</v>
      </c>
      <c r="F2193">
        <f>Table3[[#This Row],[DivPay]]*4</f>
        <v>4.28</v>
      </c>
      <c r="G2193" s="2">
        <f>Table3[[#This Row],[FwdDiv]]/Table3[[#This Row],[SharePrice]]</f>
        <v>3.7210919840027827E-2</v>
      </c>
    </row>
    <row r="2194" spans="2:7" x14ac:dyDescent="0.2">
      <c r="B2194" s="35">
        <v>41936</v>
      </c>
      <c r="C2194">
        <v>115.91</v>
      </c>
      <c r="E2194">
        <v>1.07</v>
      </c>
      <c r="F2194">
        <f>Table3[[#This Row],[DivPay]]*4</f>
        <v>4.28</v>
      </c>
      <c r="G2194" s="2">
        <f>Table3[[#This Row],[FwdDiv]]/Table3[[#This Row],[SharePrice]]</f>
        <v>3.6925200586662071E-2</v>
      </c>
    </row>
    <row r="2195" spans="2:7" x14ac:dyDescent="0.2">
      <c r="B2195" s="35">
        <v>41935</v>
      </c>
      <c r="C2195">
        <v>116.19</v>
      </c>
      <c r="E2195">
        <v>1.07</v>
      </c>
      <c r="F2195">
        <f>Table3[[#This Row],[DivPay]]*4</f>
        <v>4.28</v>
      </c>
      <c r="G2195" s="2">
        <f>Table3[[#This Row],[FwdDiv]]/Table3[[#This Row],[SharePrice]]</f>
        <v>3.6836216541871074E-2</v>
      </c>
    </row>
    <row r="2196" spans="2:7" x14ac:dyDescent="0.2">
      <c r="B2196" s="35">
        <v>41934</v>
      </c>
      <c r="C2196">
        <v>114</v>
      </c>
      <c r="E2196">
        <v>1.07</v>
      </c>
      <c r="F2196">
        <f>Table3[[#This Row],[DivPay]]*4</f>
        <v>4.28</v>
      </c>
      <c r="G2196" s="2">
        <f>Table3[[#This Row],[FwdDiv]]/Table3[[#This Row],[SharePrice]]</f>
        <v>3.754385964912281E-2</v>
      </c>
    </row>
    <row r="2197" spans="2:7" x14ac:dyDescent="0.2">
      <c r="B2197" s="35">
        <v>41933</v>
      </c>
      <c r="C2197">
        <v>115.09</v>
      </c>
      <c r="E2197">
        <v>1.07</v>
      </c>
      <c r="F2197">
        <f>Table3[[#This Row],[DivPay]]*4</f>
        <v>4.28</v>
      </c>
      <c r="G2197" s="2">
        <f>Table3[[#This Row],[FwdDiv]]/Table3[[#This Row],[SharePrice]]</f>
        <v>3.7188287427230862E-2</v>
      </c>
    </row>
    <row r="2198" spans="2:7" x14ac:dyDescent="0.2">
      <c r="B2198" s="35">
        <v>41932</v>
      </c>
      <c r="C2198">
        <v>111.49</v>
      </c>
      <c r="E2198">
        <v>1.07</v>
      </c>
      <c r="F2198">
        <f>Table3[[#This Row],[DivPay]]*4</f>
        <v>4.28</v>
      </c>
      <c r="G2198" s="2">
        <f>Table3[[#This Row],[FwdDiv]]/Table3[[#This Row],[SharePrice]]</f>
        <v>3.8389093192214549E-2</v>
      </c>
    </row>
    <row r="2199" spans="2:7" x14ac:dyDescent="0.2">
      <c r="B2199" s="35">
        <v>41929</v>
      </c>
      <c r="C2199">
        <v>111.8</v>
      </c>
      <c r="E2199">
        <v>1.07</v>
      </c>
      <c r="F2199">
        <f>Table3[[#This Row],[DivPay]]*4</f>
        <v>4.28</v>
      </c>
      <c r="G2199" s="2">
        <f>Table3[[#This Row],[FwdDiv]]/Table3[[#This Row],[SharePrice]]</f>
        <v>3.828264758497317E-2</v>
      </c>
    </row>
    <row r="2200" spans="2:7" x14ac:dyDescent="0.2">
      <c r="B2200" s="35">
        <v>41928</v>
      </c>
      <c r="C2200">
        <v>111.06</v>
      </c>
      <c r="E2200">
        <v>1.07</v>
      </c>
      <c r="F2200">
        <f>Table3[[#This Row],[DivPay]]*4</f>
        <v>4.28</v>
      </c>
      <c r="G2200" s="2">
        <f>Table3[[#This Row],[FwdDiv]]/Table3[[#This Row],[SharePrice]]</f>
        <v>3.8537727354583107E-2</v>
      </c>
    </row>
    <row r="2201" spans="2:7" x14ac:dyDescent="0.2">
      <c r="B2201" s="35">
        <v>41927</v>
      </c>
      <c r="C2201">
        <v>109.27</v>
      </c>
      <c r="E2201">
        <v>1.07</v>
      </c>
      <c r="F2201">
        <f>Table3[[#This Row],[DivPay]]*4</f>
        <v>4.28</v>
      </c>
      <c r="G2201" s="2">
        <f>Table3[[#This Row],[FwdDiv]]/Table3[[#This Row],[SharePrice]]</f>
        <v>3.9169030841035971E-2</v>
      </c>
    </row>
    <row r="2202" spans="2:7" x14ac:dyDescent="0.2">
      <c r="B2202" s="35">
        <v>41926</v>
      </c>
      <c r="C2202">
        <v>109.78</v>
      </c>
      <c r="E2202">
        <v>1.07</v>
      </c>
      <c r="F2202">
        <f>Table3[[#This Row],[DivPay]]*4</f>
        <v>4.28</v>
      </c>
      <c r="G2202" s="2">
        <f>Table3[[#This Row],[FwdDiv]]/Table3[[#This Row],[SharePrice]]</f>
        <v>3.8987065039169252E-2</v>
      </c>
    </row>
    <row r="2203" spans="2:7" x14ac:dyDescent="0.2">
      <c r="B2203" s="35">
        <v>41925</v>
      </c>
      <c r="C2203">
        <v>112.03</v>
      </c>
      <c r="E2203">
        <v>1.07</v>
      </c>
      <c r="F2203">
        <f>Table3[[#This Row],[DivPay]]*4</f>
        <v>4.28</v>
      </c>
      <c r="G2203" s="2">
        <f>Table3[[#This Row],[FwdDiv]]/Table3[[#This Row],[SharePrice]]</f>
        <v>3.8204052485941269E-2</v>
      </c>
    </row>
    <row r="2204" spans="2:7" x14ac:dyDescent="0.2">
      <c r="B2204" s="35">
        <v>41922</v>
      </c>
      <c r="C2204">
        <v>113.89</v>
      </c>
      <c r="E2204">
        <v>1.07</v>
      </c>
      <c r="F2204">
        <f>Table3[[#This Row],[DivPay]]*4</f>
        <v>4.28</v>
      </c>
      <c r="G2204" s="2">
        <f>Table3[[#This Row],[FwdDiv]]/Table3[[#This Row],[SharePrice]]</f>
        <v>3.758012116954957E-2</v>
      </c>
    </row>
    <row r="2205" spans="2:7" x14ac:dyDescent="0.2">
      <c r="B2205" s="35">
        <v>41921</v>
      </c>
      <c r="C2205">
        <v>114.51</v>
      </c>
      <c r="E2205">
        <v>1.07</v>
      </c>
      <c r="F2205">
        <f>Table3[[#This Row],[DivPay]]*4</f>
        <v>4.28</v>
      </c>
      <c r="G2205" s="2">
        <f>Table3[[#This Row],[FwdDiv]]/Table3[[#This Row],[SharePrice]]</f>
        <v>3.7376648327656976E-2</v>
      </c>
    </row>
    <row r="2206" spans="2:7" x14ac:dyDescent="0.2">
      <c r="B2206" s="35">
        <v>41920</v>
      </c>
      <c r="C2206">
        <v>117.95</v>
      </c>
      <c r="E2206">
        <v>1.07</v>
      </c>
      <c r="F2206">
        <f>Table3[[#This Row],[DivPay]]*4</f>
        <v>4.28</v>
      </c>
      <c r="G2206" s="2">
        <f>Table3[[#This Row],[FwdDiv]]/Table3[[#This Row],[SharePrice]]</f>
        <v>3.6286562102585844E-2</v>
      </c>
    </row>
    <row r="2207" spans="2:7" x14ac:dyDescent="0.2">
      <c r="B2207" s="35">
        <v>41919</v>
      </c>
      <c r="C2207">
        <v>116.02</v>
      </c>
      <c r="E2207">
        <v>1.07</v>
      </c>
      <c r="F2207">
        <f>Table3[[#This Row],[DivPay]]*4</f>
        <v>4.28</v>
      </c>
      <c r="G2207" s="2">
        <f>Table3[[#This Row],[FwdDiv]]/Table3[[#This Row],[SharePrice]]</f>
        <v>3.6890191346319601E-2</v>
      </c>
    </row>
    <row r="2208" spans="2:7" x14ac:dyDescent="0.2">
      <c r="B2208" s="35">
        <v>41918</v>
      </c>
      <c r="C2208">
        <v>118.09</v>
      </c>
      <c r="E2208">
        <v>1.07</v>
      </c>
      <c r="F2208">
        <f>Table3[[#This Row],[DivPay]]*4</f>
        <v>4.28</v>
      </c>
      <c r="G2208" s="2">
        <f>Table3[[#This Row],[FwdDiv]]/Table3[[#This Row],[SharePrice]]</f>
        <v>3.6243543060377678E-2</v>
      </c>
    </row>
    <row r="2209" spans="2:7" x14ac:dyDescent="0.2">
      <c r="B2209" s="35">
        <v>41915</v>
      </c>
      <c r="C2209">
        <v>117.71</v>
      </c>
      <c r="E2209">
        <v>1.07</v>
      </c>
      <c r="F2209">
        <f>Table3[[#This Row],[DivPay]]*4</f>
        <v>4.28</v>
      </c>
      <c r="G2209" s="2">
        <f>Table3[[#This Row],[FwdDiv]]/Table3[[#This Row],[SharePrice]]</f>
        <v>3.6360547107297601E-2</v>
      </c>
    </row>
    <row r="2210" spans="2:7" x14ac:dyDescent="0.2">
      <c r="B2210" s="35">
        <v>41914</v>
      </c>
      <c r="C2210">
        <v>117.11</v>
      </c>
      <c r="E2210">
        <v>1.07</v>
      </c>
      <c r="F2210">
        <f>Table3[[#This Row],[DivPay]]*4</f>
        <v>4.28</v>
      </c>
      <c r="G2210" s="2">
        <f>Table3[[#This Row],[FwdDiv]]/Table3[[#This Row],[SharePrice]]</f>
        <v>3.6546836307744857E-2</v>
      </c>
    </row>
    <row r="2211" spans="2:7" x14ac:dyDescent="0.2">
      <c r="B2211" s="35">
        <v>41913</v>
      </c>
      <c r="C2211">
        <v>117.65</v>
      </c>
      <c r="E2211">
        <v>1.07</v>
      </c>
      <c r="F2211">
        <f>Table3[[#This Row],[DivPay]]*4</f>
        <v>4.28</v>
      </c>
      <c r="G2211" s="2">
        <f>Table3[[#This Row],[FwdDiv]]/Table3[[#This Row],[SharePrice]]</f>
        <v>3.6379090522736933E-2</v>
      </c>
    </row>
    <row r="2212" spans="2:7" x14ac:dyDescent="0.2">
      <c r="B2212" s="35">
        <v>41912</v>
      </c>
      <c r="C2212">
        <v>119.32</v>
      </c>
      <c r="E2212">
        <v>1.07</v>
      </c>
      <c r="F2212">
        <f>Table3[[#This Row],[DivPay]]*4</f>
        <v>4.28</v>
      </c>
      <c r="G2212" s="2">
        <f>Table3[[#This Row],[FwdDiv]]/Table3[[#This Row],[SharePrice]]</f>
        <v>3.5869929601072749E-2</v>
      </c>
    </row>
    <row r="2213" spans="2:7" x14ac:dyDescent="0.2">
      <c r="B2213" s="35">
        <v>41911</v>
      </c>
      <c r="C2213">
        <v>120.55</v>
      </c>
      <c r="E2213">
        <v>1.07</v>
      </c>
      <c r="F2213">
        <f>Table3[[#This Row],[DivPay]]*4</f>
        <v>4.28</v>
      </c>
      <c r="G2213" s="2">
        <f>Table3[[#This Row],[FwdDiv]]/Table3[[#This Row],[SharePrice]]</f>
        <v>3.5503940273745337E-2</v>
      </c>
    </row>
    <row r="2214" spans="2:7" x14ac:dyDescent="0.2">
      <c r="B2214" s="35">
        <v>41908</v>
      </c>
      <c r="C2214">
        <v>121.47</v>
      </c>
      <c r="E2214">
        <v>1.07</v>
      </c>
      <c r="F2214">
        <f>Table3[[#This Row],[DivPay]]*4</f>
        <v>4.28</v>
      </c>
      <c r="G2214" s="2">
        <f>Table3[[#This Row],[FwdDiv]]/Table3[[#This Row],[SharePrice]]</f>
        <v>3.5235037457808517E-2</v>
      </c>
    </row>
    <row r="2215" spans="2:7" x14ac:dyDescent="0.2">
      <c r="B2215" s="35">
        <v>41907</v>
      </c>
      <c r="C2215">
        <v>120.68</v>
      </c>
      <c r="E2215">
        <v>1.07</v>
      </c>
      <c r="F2215">
        <f>Table3[[#This Row],[DivPay]]*4</f>
        <v>4.28</v>
      </c>
      <c r="G2215" s="2">
        <f>Table3[[#This Row],[FwdDiv]]/Table3[[#This Row],[SharePrice]]</f>
        <v>3.5465694398409013E-2</v>
      </c>
    </row>
    <row r="2216" spans="2:7" x14ac:dyDescent="0.2">
      <c r="B2216" s="35">
        <v>41906</v>
      </c>
      <c r="C2216">
        <v>122.4</v>
      </c>
      <c r="E2216">
        <v>1.07</v>
      </c>
      <c r="F2216">
        <f>Table3[[#This Row],[DivPay]]*4</f>
        <v>4.28</v>
      </c>
      <c r="G2216" s="2">
        <f>Table3[[#This Row],[FwdDiv]]/Table3[[#This Row],[SharePrice]]</f>
        <v>3.4967320261437909E-2</v>
      </c>
    </row>
    <row r="2217" spans="2:7" x14ac:dyDescent="0.2">
      <c r="B2217" s="35">
        <v>41905</v>
      </c>
      <c r="C2217">
        <v>123.06</v>
      </c>
      <c r="E2217">
        <v>1.07</v>
      </c>
      <c r="F2217">
        <f>Table3[[#This Row],[DivPay]]*4</f>
        <v>4.28</v>
      </c>
      <c r="G2217" s="2">
        <f>Table3[[#This Row],[FwdDiv]]/Table3[[#This Row],[SharePrice]]</f>
        <v>3.4779782220055261E-2</v>
      </c>
    </row>
    <row r="2218" spans="2:7" x14ac:dyDescent="0.2">
      <c r="B2218" s="35">
        <v>41904</v>
      </c>
      <c r="C2218">
        <v>123.49</v>
      </c>
      <c r="E2218">
        <v>1.07</v>
      </c>
      <c r="F2218">
        <f>Table3[[#This Row],[DivPay]]*4</f>
        <v>4.28</v>
      </c>
      <c r="G2218" s="2">
        <f>Table3[[#This Row],[FwdDiv]]/Table3[[#This Row],[SharePrice]]</f>
        <v>3.4658676815936519E-2</v>
      </c>
    </row>
    <row r="2219" spans="2:7" x14ac:dyDescent="0.2">
      <c r="B2219" s="35">
        <v>41901</v>
      </c>
      <c r="C2219">
        <v>124.8</v>
      </c>
      <c r="E2219">
        <v>1.07</v>
      </c>
      <c r="F2219">
        <f>Table3[[#This Row],[DivPay]]*4</f>
        <v>4.28</v>
      </c>
      <c r="G2219" s="2">
        <f>Table3[[#This Row],[FwdDiv]]/Table3[[#This Row],[SharePrice]]</f>
        <v>3.4294871794871798E-2</v>
      </c>
    </row>
    <row r="2220" spans="2:7" x14ac:dyDescent="0.2">
      <c r="B2220" s="35">
        <v>41900</v>
      </c>
      <c r="C2220">
        <v>124.14</v>
      </c>
      <c r="E2220">
        <v>1.07</v>
      </c>
      <c r="F2220">
        <f>Table3[[#This Row],[DivPay]]*4</f>
        <v>4.28</v>
      </c>
      <c r="G2220" s="2">
        <f>Table3[[#This Row],[FwdDiv]]/Table3[[#This Row],[SharePrice]]</f>
        <v>3.447720315772515E-2</v>
      </c>
    </row>
    <row r="2221" spans="2:7" x14ac:dyDescent="0.2">
      <c r="B2221" s="35">
        <v>41899</v>
      </c>
      <c r="C2221">
        <v>124.72</v>
      </c>
      <c r="E2221">
        <v>1.07</v>
      </c>
      <c r="F2221">
        <f>Table3[[#This Row],[DivPay]]*4</f>
        <v>4.28</v>
      </c>
      <c r="G2221" s="2">
        <f>Table3[[#This Row],[FwdDiv]]/Table3[[#This Row],[SharePrice]]</f>
        <v>3.4316869788325849E-2</v>
      </c>
    </row>
    <row r="2222" spans="2:7" x14ac:dyDescent="0.2">
      <c r="B2222" s="35">
        <v>41898</v>
      </c>
      <c r="C2222">
        <v>124.96</v>
      </c>
      <c r="E2222">
        <v>1.07</v>
      </c>
      <c r="F2222">
        <f>Table3[[#This Row],[DivPay]]*4</f>
        <v>4.28</v>
      </c>
      <c r="G2222" s="2">
        <f>Table3[[#This Row],[FwdDiv]]/Table3[[#This Row],[SharePrice]]</f>
        <v>3.4250960307298337E-2</v>
      </c>
    </row>
    <row r="2223" spans="2:7" x14ac:dyDescent="0.2">
      <c r="B2223" s="35">
        <v>41897</v>
      </c>
      <c r="C2223">
        <v>124.24</v>
      </c>
      <c r="E2223">
        <v>1.07</v>
      </c>
      <c r="F2223">
        <f>Table3[[#This Row],[DivPay]]*4</f>
        <v>4.28</v>
      </c>
      <c r="G2223" s="2">
        <f>Table3[[#This Row],[FwdDiv]]/Table3[[#This Row],[SharePrice]]</f>
        <v>3.444945267224727E-2</v>
      </c>
    </row>
    <row r="2224" spans="2:7" x14ac:dyDescent="0.2">
      <c r="B2224" s="35">
        <v>41894</v>
      </c>
      <c r="C2224">
        <v>122.66</v>
      </c>
      <c r="E2224">
        <v>1.07</v>
      </c>
      <c r="F2224">
        <f>Table3[[#This Row],[DivPay]]*4</f>
        <v>4.28</v>
      </c>
      <c r="G2224" s="2">
        <f>Table3[[#This Row],[FwdDiv]]/Table3[[#This Row],[SharePrice]]</f>
        <v>3.4893200717430295E-2</v>
      </c>
    </row>
    <row r="2225" spans="2:7" x14ac:dyDescent="0.2">
      <c r="B2225" s="35">
        <v>41893</v>
      </c>
      <c r="C2225">
        <v>123.83</v>
      </c>
      <c r="E2225">
        <v>1.07</v>
      </c>
      <c r="F2225">
        <f>Table3[[#This Row],[DivPay]]*4</f>
        <v>4.28</v>
      </c>
      <c r="G2225" s="2">
        <f>Table3[[#This Row],[FwdDiv]]/Table3[[#This Row],[SharePrice]]</f>
        <v>3.4563514495679563E-2</v>
      </c>
    </row>
    <row r="2226" spans="2:7" x14ac:dyDescent="0.2">
      <c r="B2226" s="35">
        <v>41892</v>
      </c>
      <c r="C2226">
        <v>124.28</v>
      </c>
      <c r="E2226">
        <v>1.07</v>
      </c>
      <c r="F2226">
        <f>Table3[[#This Row],[DivPay]]*4</f>
        <v>4.28</v>
      </c>
      <c r="G2226" s="2">
        <f>Table3[[#This Row],[FwdDiv]]/Table3[[#This Row],[SharePrice]]</f>
        <v>3.4438364982298041E-2</v>
      </c>
    </row>
    <row r="2227" spans="2:7" x14ac:dyDescent="0.2">
      <c r="B2227" s="35">
        <v>41891</v>
      </c>
      <c r="C2227">
        <v>125.18</v>
      </c>
      <c r="E2227">
        <v>1.07</v>
      </c>
      <c r="F2227">
        <f>Table3[[#This Row],[DivPay]]*4</f>
        <v>4.28</v>
      </c>
      <c r="G2227" s="2">
        <f>Table3[[#This Row],[FwdDiv]]/Table3[[#This Row],[SharePrice]]</f>
        <v>3.4190765297970924E-2</v>
      </c>
    </row>
    <row r="2228" spans="2:7" x14ac:dyDescent="0.2">
      <c r="B2228" s="35">
        <v>41890</v>
      </c>
      <c r="C2228">
        <v>126.21</v>
      </c>
      <c r="E2228">
        <v>1.07</v>
      </c>
      <c r="F2228">
        <f>Table3[[#This Row],[DivPay]]*4</f>
        <v>4.28</v>
      </c>
      <c r="G2228" s="2">
        <f>Table3[[#This Row],[FwdDiv]]/Table3[[#This Row],[SharePrice]]</f>
        <v>3.3911734410902471E-2</v>
      </c>
    </row>
    <row r="2229" spans="2:7" x14ac:dyDescent="0.2">
      <c r="B2229" s="35">
        <v>41887</v>
      </c>
      <c r="C2229">
        <v>127.4</v>
      </c>
      <c r="E2229">
        <v>1.07</v>
      </c>
      <c r="F2229">
        <f>Table3[[#This Row],[DivPay]]*4</f>
        <v>4.28</v>
      </c>
      <c r="G2229" s="2">
        <f>Table3[[#This Row],[FwdDiv]]/Table3[[#This Row],[SharePrice]]</f>
        <v>3.3594976452119313E-2</v>
      </c>
    </row>
    <row r="2230" spans="2:7" x14ac:dyDescent="0.2">
      <c r="B2230" s="35">
        <v>41886</v>
      </c>
      <c r="C2230">
        <v>126.8</v>
      </c>
      <c r="E2230">
        <v>1.07</v>
      </c>
      <c r="F2230">
        <f>Table3[[#This Row],[DivPay]]*4</f>
        <v>4.28</v>
      </c>
      <c r="G2230" s="2">
        <f>Table3[[#This Row],[FwdDiv]]/Table3[[#This Row],[SharePrice]]</f>
        <v>3.3753943217665616E-2</v>
      </c>
    </row>
    <row r="2231" spans="2:7" x14ac:dyDescent="0.2">
      <c r="B2231" s="35">
        <v>41885</v>
      </c>
      <c r="C2231">
        <v>127.86</v>
      </c>
      <c r="E2231">
        <v>1.07</v>
      </c>
      <c r="F2231">
        <f>Table3[[#This Row],[DivPay]]*4</f>
        <v>4.28</v>
      </c>
      <c r="G2231" s="2">
        <f>Table3[[#This Row],[FwdDiv]]/Table3[[#This Row],[SharePrice]]</f>
        <v>3.3474112310339435E-2</v>
      </c>
    </row>
    <row r="2232" spans="2:7" x14ac:dyDescent="0.2">
      <c r="B2232" s="35">
        <v>41884</v>
      </c>
      <c r="C2232">
        <v>127.54</v>
      </c>
      <c r="E2232">
        <v>1.07</v>
      </c>
      <c r="F2232">
        <f>Table3[[#This Row],[DivPay]]*4</f>
        <v>4.28</v>
      </c>
      <c r="G2232" s="2">
        <f>Table3[[#This Row],[FwdDiv]]/Table3[[#This Row],[SharePrice]]</f>
        <v>3.355809941978987E-2</v>
      </c>
    </row>
    <row r="2233" spans="2:7" x14ac:dyDescent="0.2">
      <c r="B2233" s="35">
        <v>41880</v>
      </c>
      <c r="C2233">
        <v>129.44999999999999</v>
      </c>
      <c r="E2233">
        <v>1.07</v>
      </c>
      <c r="F2233">
        <f>Table3[[#This Row],[DivPay]]*4</f>
        <v>4.28</v>
      </c>
      <c r="G2233" s="2">
        <f>Table3[[#This Row],[FwdDiv]]/Table3[[#This Row],[SharePrice]]</f>
        <v>3.3062958671301663E-2</v>
      </c>
    </row>
    <row r="2234" spans="2:7" x14ac:dyDescent="0.2">
      <c r="B2234" s="35">
        <v>41879</v>
      </c>
      <c r="C2234">
        <v>128.75</v>
      </c>
      <c r="E2234">
        <v>1.07</v>
      </c>
      <c r="F2234">
        <f>Table3[[#This Row],[DivPay]]*4</f>
        <v>4.28</v>
      </c>
      <c r="G2234" s="2">
        <f>Table3[[#This Row],[FwdDiv]]/Table3[[#This Row],[SharePrice]]</f>
        <v>3.324271844660194E-2</v>
      </c>
    </row>
    <row r="2235" spans="2:7" x14ac:dyDescent="0.2">
      <c r="B2235" s="35">
        <v>41878</v>
      </c>
      <c r="C2235">
        <v>128.63999999999999</v>
      </c>
      <c r="E2235">
        <v>1.07</v>
      </c>
      <c r="F2235">
        <f>Table3[[#This Row],[DivPay]]*4</f>
        <v>4.28</v>
      </c>
      <c r="G2235" s="2">
        <f>Table3[[#This Row],[FwdDiv]]/Table3[[#This Row],[SharePrice]]</f>
        <v>3.3271144278606973E-2</v>
      </c>
    </row>
    <row r="2236" spans="2:7" x14ac:dyDescent="0.2">
      <c r="B2236" s="35">
        <v>41877</v>
      </c>
      <c r="C2236">
        <v>128.25</v>
      </c>
      <c r="E2236">
        <v>1.07</v>
      </c>
      <c r="F2236">
        <f>Table3[[#This Row],[DivPay]]*4</f>
        <v>4.28</v>
      </c>
      <c r="G2236" s="2">
        <f>Table3[[#This Row],[FwdDiv]]/Table3[[#This Row],[SharePrice]]</f>
        <v>3.3372319688109164E-2</v>
      </c>
    </row>
    <row r="2237" spans="2:7" x14ac:dyDescent="0.2">
      <c r="B2237" s="35">
        <v>41876</v>
      </c>
      <c r="C2237">
        <v>127.84</v>
      </c>
      <c r="E2237">
        <v>1.07</v>
      </c>
      <c r="F2237">
        <f>Table3[[#This Row],[DivPay]]*4</f>
        <v>4.28</v>
      </c>
      <c r="G2237" s="2">
        <f>Table3[[#This Row],[FwdDiv]]/Table3[[#This Row],[SharePrice]]</f>
        <v>3.3479349186483105E-2</v>
      </c>
    </row>
    <row r="2238" spans="2:7" x14ac:dyDescent="0.2">
      <c r="B2238" s="35">
        <v>41873</v>
      </c>
      <c r="C2238">
        <v>127.11</v>
      </c>
      <c r="E2238">
        <v>1.07</v>
      </c>
      <c r="F2238">
        <f>Table3[[#This Row],[DivPay]]*4</f>
        <v>4.28</v>
      </c>
      <c r="G2238" s="2">
        <f>Table3[[#This Row],[FwdDiv]]/Table3[[#This Row],[SharePrice]]</f>
        <v>3.3671623003697589E-2</v>
      </c>
    </row>
    <row r="2239" spans="2:7" x14ac:dyDescent="0.2">
      <c r="B2239" s="35">
        <v>41872</v>
      </c>
      <c r="C2239">
        <v>127.93</v>
      </c>
      <c r="E2239">
        <v>1.07</v>
      </c>
      <c r="F2239">
        <f>Table3[[#This Row],[DivPay]]*4</f>
        <v>4.28</v>
      </c>
      <c r="G2239" s="2">
        <f>Table3[[#This Row],[FwdDiv]]/Table3[[#This Row],[SharePrice]]</f>
        <v>3.3455796138513252E-2</v>
      </c>
    </row>
    <row r="2240" spans="2:7" x14ac:dyDescent="0.2">
      <c r="B2240" s="35">
        <v>41871</v>
      </c>
      <c r="C2240">
        <v>127.49</v>
      </c>
      <c r="E2240">
        <v>1.07</v>
      </c>
      <c r="F2240">
        <f>Table3[[#This Row],[DivPay]]*4</f>
        <v>4.28</v>
      </c>
      <c r="G2240" s="2">
        <f>Table3[[#This Row],[FwdDiv]]/Table3[[#This Row],[SharePrice]]</f>
        <v>3.3571260491018905E-2</v>
      </c>
    </row>
    <row r="2241" spans="2:7" x14ac:dyDescent="0.2">
      <c r="B2241" s="35">
        <v>41870</v>
      </c>
      <c r="C2241">
        <v>127.63</v>
      </c>
      <c r="E2241">
        <v>1.07</v>
      </c>
      <c r="F2241">
        <f>Table3[[#This Row],[DivPay]]*4</f>
        <v>4.28</v>
      </c>
      <c r="G2241" s="2">
        <f>Table3[[#This Row],[FwdDiv]]/Table3[[#This Row],[SharePrice]]</f>
        <v>3.3534435477552305E-2</v>
      </c>
    </row>
    <row r="2242" spans="2:7" x14ac:dyDescent="0.2">
      <c r="B2242" s="35">
        <v>41869</v>
      </c>
      <c r="C2242">
        <v>126.3</v>
      </c>
      <c r="E2242">
        <v>1.07</v>
      </c>
      <c r="F2242">
        <f>Table3[[#This Row],[DivPay]]*4</f>
        <v>4.28</v>
      </c>
      <c r="G2242" s="2">
        <f>Table3[[#This Row],[FwdDiv]]/Table3[[#This Row],[SharePrice]]</f>
        <v>3.3887569279493275E-2</v>
      </c>
    </row>
    <row r="2243" spans="2:7" x14ac:dyDescent="0.2">
      <c r="B2243" s="35">
        <v>41866</v>
      </c>
      <c r="C2243">
        <v>126.1</v>
      </c>
      <c r="D2243">
        <v>1.07</v>
      </c>
      <c r="E2243">
        <v>1.07</v>
      </c>
      <c r="F2243">
        <f>Table3[[#This Row],[DivPay]]*4</f>
        <v>4.28</v>
      </c>
      <c r="G2243" s="2">
        <f>Table3[[#This Row],[FwdDiv]]/Table3[[#This Row],[SharePrice]]</f>
        <v>3.3941316415543224E-2</v>
      </c>
    </row>
    <row r="2244" spans="2:7" x14ac:dyDescent="0.2">
      <c r="B2244" s="35">
        <v>41865</v>
      </c>
      <c r="C2244">
        <v>126.96</v>
      </c>
      <c r="E2244">
        <v>1.07</v>
      </c>
      <c r="F2244">
        <f>Table3[[#This Row],[DivPay]]*4</f>
        <v>4.28</v>
      </c>
      <c r="G2244" s="2">
        <f>Table3[[#This Row],[FwdDiv]]/Table3[[#This Row],[SharePrice]]</f>
        <v>3.3711405166981727E-2</v>
      </c>
    </row>
    <row r="2245" spans="2:7" x14ac:dyDescent="0.2">
      <c r="B2245" s="35">
        <v>41864</v>
      </c>
      <c r="C2245">
        <v>127.6</v>
      </c>
      <c r="E2245">
        <v>1.07</v>
      </c>
      <c r="F2245">
        <f>Table3[[#This Row],[DivPay]]*4</f>
        <v>4.28</v>
      </c>
      <c r="G2245" s="2">
        <f>Table3[[#This Row],[FwdDiv]]/Table3[[#This Row],[SharePrice]]</f>
        <v>3.3542319749216301E-2</v>
      </c>
    </row>
    <row r="2246" spans="2:7" x14ac:dyDescent="0.2">
      <c r="B2246" s="35">
        <v>41863</v>
      </c>
      <c r="C2246">
        <v>127.09</v>
      </c>
      <c r="E2246">
        <v>1.07</v>
      </c>
      <c r="F2246">
        <f>Table3[[#This Row],[DivPay]]*4</f>
        <v>4.28</v>
      </c>
      <c r="G2246" s="2">
        <f>Table3[[#This Row],[FwdDiv]]/Table3[[#This Row],[SharePrice]]</f>
        <v>3.3676921866393893E-2</v>
      </c>
    </row>
    <row r="2247" spans="2:7" x14ac:dyDescent="0.2">
      <c r="B2247" s="35">
        <v>41862</v>
      </c>
      <c r="C2247">
        <v>127.71</v>
      </c>
      <c r="E2247">
        <v>1.07</v>
      </c>
      <c r="F2247">
        <f>Table3[[#This Row],[DivPay]]*4</f>
        <v>4.28</v>
      </c>
      <c r="G2247" s="2">
        <f>Table3[[#This Row],[FwdDiv]]/Table3[[#This Row],[SharePrice]]</f>
        <v>3.3513428862266076E-2</v>
      </c>
    </row>
    <row r="2248" spans="2:7" x14ac:dyDescent="0.2">
      <c r="B2248" s="35">
        <v>41859</v>
      </c>
      <c r="C2248">
        <v>127.86</v>
      </c>
      <c r="E2248">
        <v>1.07</v>
      </c>
      <c r="F2248">
        <f>Table3[[#This Row],[DivPay]]*4</f>
        <v>4.28</v>
      </c>
      <c r="G2248" s="2">
        <f>Table3[[#This Row],[FwdDiv]]/Table3[[#This Row],[SharePrice]]</f>
        <v>3.3474112310339435E-2</v>
      </c>
    </row>
    <row r="2249" spans="2:7" x14ac:dyDescent="0.2">
      <c r="B2249" s="35">
        <v>41858</v>
      </c>
      <c r="C2249">
        <v>125.65</v>
      </c>
      <c r="E2249">
        <v>1.07</v>
      </c>
      <c r="F2249">
        <f>Table3[[#This Row],[DivPay]]*4</f>
        <v>4.28</v>
      </c>
      <c r="G2249" s="2">
        <f>Table3[[#This Row],[FwdDiv]]/Table3[[#This Row],[SharePrice]]</f>
        <v>3.4062873060087547E-2</v>
      </c>
    </row>
    <row r="2250" spans="2:7" x14ac:dyDescent="0.2">
      <c r="B2250" s="35">
        <v>41857</v>
      </c>
      <c r="C2250">
        <v>125.73</v>
      </c>
      <c r="E2250">
        <v>1.07</v>
      </c>
      <c r="F2250">
        <f>Table3[[#This Row],[DivPay]]*4</f>
        <v>4.28</v>
      </c>
      <c r="G2250" s="2">
        <f>Table3[[#This Row],[FwdDiv]]/Table3[[#This Row],[SharePrice]]</f>
        <v>3.4041199395530103E-2</v>
      </c>
    </row>
    <row r="2251" spans="2:7" x14ac:dyDescent="0.2">
      <c r="B2251" s="35">
        <v>41856</v>
      </c>
      <c r="C2251">
        <v>124.96</v>
      </c>
      <c r="E2251">
        <v>1.07</v>
      </c>
      <c r="F2251">
        <f>Table3[[#This Row],[DivPay]]*4</f>
        <v>4.28</v>
      </c>
      <c r="G2251" s="2">
        <f>Table3[[#This Row],[FwdDiv]]/Table3[[#This Row],[SharePrice]]</f>
        <v>3.4250960307298337E-2</v>
      </c>
    </row>
    <row r="2252" spans="2:7" x14ac:dyDescent="0.2">
      <c r="B2252" s="35">
        <v>41855</v>
      </c>
      <c r="C2252">
        <v>128.16999999999999</v>
      </c>
      <c r="E2252">
        <v>1.07</v>
      </c>
      <c r="F2252">
        <f>Table3[[#This Row],[DivPay]]*4</f>
        <v>4.28</v>
      </c>
      <c r="G2252" s="2">
        <f>Table3[[#This Row],[FwdDiv]]/Table3[[#This Row],[SharePrice]]</f>
        <v>3.3393149723024117E-2</v>
      </c>
    </row>
    <row r="2253" spans="2:7" x14ac:dyDescent="0.2">
      <c r="B2253" s="35">
        <v>41852</v>
      </c>
      <c r="C2253">
        <v>127.9</v>
      </c>
      <c r="E2253">
        <v>1.07</v>
      </c>
      <c r="F2253">
        <f>Table3[[#This Row],[DivPay]]*4</f>
        <v>4.28</v>
      </c>
      <c r="G2253" s="2">
        <f>Table3[[#This Row],[FwdDiv]]/Table3[[#This Row],[SharePrice]]</f>
        <v>3.3463643471462079E-2</v>
      </c>
    </row>
    <row r="2254" spans="2:7" x14ac:dyDescent="0.2">
      <c r="B2254" s="35">
        <v>41851</v>
      </c>
      <c r="C2254">
        <v>129.24</v>
      </c>
      <c r="E2254">
        <v>1.07</v>
      </c>
      <c r="F2254">
        <f>Table3[[#This Row],[DivPay]]*4</f>
        <v>4.28</v>
      </c>
      <c r="G2254" s="2">
        <f>Table3[[#This Row],[FwdDiv]]/Table3[[#This Row],[SharePrice]]</f>
        <v>3.3116682141751778E-2</v>
      </c>
    </row>
    <row r="2255" spans="2:7" x14ac:dyDescent="0.2">
      <c r="B2255" s="35">
        <v>41850</v>
      </c>
      <c r="C2255">
        <v>132.53</v>
      </c>
      <c r="E2255">
        <v>1.07</v>
      </c>
      <c r="F2255">
        <f>Table3[[#This Row],[DivPay]]*4</f>
        <v>4.28</v>
      </c>
      <c r="G2255" s="2">
        <f>Table3[[#This Row],[FwdDiv]]/Table3[[#This Row],[SharePrice]]</f>
        <v>3.2294574813249835E-2</v>
      </c>
    </row>
    <row r="2256" spans="2:7" x14ac:dyDescent="0.2">
      <c r="B2256" s="35">
        <v>41849</v>
      </c>
      <c r="C2256">
        <v>132.41999999999999</v>
      </c>
      <c r="E2256">
        <v>1.07</v>
      </c>
      <c r="F2256">
        <f>Table3[[#This Row],[DivPay]]*4</f>
        <v>4.28</v>
      </c>
      <c r="G2256" s="2">
        <f>Table3[[#This Row],[FwdDiv]]/Table3[[#This Row],[SharePrice]]</f>
        <v>3.2321401600966623E-2</v>
      </c>
    </row>
    <row r="2257" spans="2:7" x14ac:dyDescent="0.2">
      <c r="B2257" s="35">
        <v>41848</v>
      </c>
      <c r="C2257">
        <v>133.24</v>
      </c>
      <c r="E2257">
        <v>1.07</v>
      </c>
      <c r="F2257">
        <f>Table3[[#This Row],[DivPay]]*4</f>
        <v>4.28</v>
      </c>
      <c r="G2257" s="2">
        <f>Table3[[#This Row],[FwdDiv]]/Table3[[#This Row],[SharePrice]]</f>
        <v>3.2122485740018011E-2</v>
      </c>
    </row>
    <row r="2258" spans="2:7" x14ac:dyDescent="0.2">
      <c r="B2258" s="35">
        <v>41845</v>
      </c>
      <c r="C2258">
        <v>133.57</v>
      </c>
      <c r="E2258">
        <v>1.07</v>
      </c>
      <c r="F2258">
        <f>Table3[[#This Row],[DivPay]]*4</f>
        <v>4.28</v>
      </c>
      <c r="G2258" s="2">
        <f>Table3[[#This Row],[FwdDiv]]/Table3[[#This Row],[SharePrice]]</f>
        <v>3.2043123455865845E-2</v>
      </c>
    </row>
    <row r="2259" spans="2:7" x14ac:dyDescent="0.2">
      <c r="B2259" s="35">
        <v>41844</v>
      </c>
      <c r="C2259">
        <v>134.85</v>
      </c>
      <c r="E2259">
        <v>1.07</v>
      </c>
      <c r="F2259">
        <f>Table3[[#This Row],[DivPay]]*4</f>
        <v>4.28</v>
      </c>
      <c r="G2259" s="2">
        <f>Table3[[#This Row],[FwdDiv]]/Table3[[#This Row],[SharePrice]]</f>
        <v>3.1738969225064889E-2</v>
      </c>
    </row>
    <row r="2260" spans="2:7" x14ac:dyDescent="0.2">
      <c r="B2260" s="35">
        <v>41843</v>
      </c>
      <c r="C2260">
        <v>133.88</v>
      </c>
      <c r="E2260">
        <v>1.07</v>
      </c>
      <c r="F2260">
        <f>Table3[[#This Row],[DivPay]]*4</f>
        <v>4.28</v>
      </c>
      <c r="G2260" s="2">
        <f>Table3[[#This Row],[FwdDiv]]/Table3[[#This Row],[SharePrice]]</f>
        <v>3.1968927397669558E-2</v>
      </c>
    </row>
    <row r="2261" spans="2:7" x14ac:dyDescent="0.2">
      <c r="B2261" s="35">
        <v>41842</v>
      </c>
      <c r="C2261">
        <v>132.58000000000001</v>
      </c>
      <c r="E2261">
        <v>1.07</v>
      </c>
      <c r="F2261">
        <f>Table3[[#This Row],[DivPay]]*4</f>
        <v>4.28</v>
      </c>
      <c r="G2261" s="2">
        <f>Table3[[#This Row],[FwdDiv]]/Table3[[#This Row],[SharePrice]]</f>
        <v>3.2282395534771455E-2</v>
      </c>
    </row>
    <row r="2262" spans="2:7" x14ac:dyDescent="0.2">
      <c r="B2262" s="35">
        <v>41841</v>
      </c>
      <c r="C2262">
        <v>131.29</v>
      </c>
      <c r="E2262">
        <v>1.07</v>
      </c>
      <c r="F2262">
        <f>Table3[[#This Row],[DivPay]]*4</f>
        <v>4.28</v>
      </c>
      <c r="G2262" s="2">
        <f>Table3[[#This Row],[FwdDiv]]/Table3[[#This Row],[SharePrice]]</f>
        <v>3.2599588696778127E-2</v>
      </c>
    </row>
    <row r="2263" spans="2:7" x14ac:dyDescent="0.2">
      <c r="B2263" s="35">
        <v>41838</v>
      </c>
      <c r="C2263">
        <v>130.38999999999999</v>
      </c>
      <c r="E2263">
        <v>1.07</v>
      </c>
      <c r="F2263">
        <f>Table3[[#This Row],[DivPay]]*4</f>
        <v>4.28</v>
      </c>
      <c r="G2263" s="2">
        <f>Table3[[#This Row],[FwdDiv]]/Table3[[#This Row],[SharePrice]]</f>
        <v>3.2824603113735723E-2</v>
      </c>
    </row>
    <row r="2264" spans="2:7" x14ac:dyDescent="0.2">
      <c r="B2264" s="35">
        <v>41837</v>
      </c>
      <c r="C2264">
        <v>130.08000000000001</v>
      </c>
      <c r="E2264">
        <v>1.07</v>
      </c>
      <c r="F2264">
        <f>Table3[[#This Row],[DivPay]]*4</f>
        <v>4.28</v>
      </c>
      <c r="G2264" s="2">
        <f>Table3[[#This Row],[FwdDiv]]/Table3[[#This Row],[SharePrice]]</f>
        <v>3.2902829028290281E-2</v>
      </c>
    </row>
    <row r="2265" spans="2:7" x14ac:dyDescent="0.2">
      <c r="B2265" s="35">
        <v>41836</v>
      </c>
      <c r="C2265">
        <v>130.88999999999999</v>
      </c>
      <c r="E2265">
        <v>1.07</v>
      </c>
      <c r="F2265">
        <f>Table3[[#This Row],[DivPay]]*4</f>
        <v>4.28</v>
      </c>
      <c r="G2265" s="2">
        <f>Table3[[#This Row],[FwdDiv]]/Table3[[#This Row],[SharePrice]]</f>
        <v>3.2699213079685235E-2</v>
      </c>
    </row>
    <row r="2266" spans="2:7" x14ac:dyDescent="0.2">
      <c r="B2266" s="35">
        <v>41835</v>
      </c>
      <c r="C2266">
        <v>129.26</v>
      </c>
      <c r="E2266">
        <v>1.07</v>
      </c>
      <c r="F2266">
        <f>Table3[[#This Row],[DivPay]]*4</f>
        <v>4.28</v>
      </c>
      <c r="G2266" s="2">
        <f>Table3[[#This Row],[FwdDiv]]/Table3[[#This Row],[SharePrice]]</f>
        <v>3.3111558099953586E-2</v>
      </c>
    </row>
    <row r="2267" spans="2:7" x14ac:dyDescent="0.2">
      <c r="B2267" s="35">
        <v>41834</v>
      </c>
      <c r="C2267">
        <v>129.26</v>
      </c>
      <c r="E2267">
        <v>1.07</v>
      </c>
      <c r="F2267">
        <f>Table3[[#This Row],[DivPay]]*4</f>
        <v>4.28</v>
      </c>
      <c r="G2267" s="2">
        <f>Table3[[#This Row],[FwdDiv]]/Table3[[#This Row],[SharePrice]]</f>
        <v>3.3111558099953586E-2</v>
      </c>
    </row>
    <row r="2268" spans="2:7" x14ac:dyDescent="0.2">
      <c r="B2268" s="35">
        <v>41831</v>
      </c>
      <c r="C2268">
        <v>128.47</v>
      </c>
      <c r="E2268">
        <v>1.07</v>
      </c>
      <c r="F2268">
        <f>Table3[[#This Row],[DivPay]]*4</f>
        <v>4.28</v>
      </c>
      <c r="G2268" s="2">
        <f>Table3[[#This Row],[FwdDiv]]/Table3[[#This Row],[SharePrice]]</f>
        <v>3.331517085700942E-2</v>
      </c>
    </row>
    <row r="2269" spans="2:7" x14ac:dyDescent="0.2">
      <c r="B2269" s="35">
        <v>41830</v>
      </c>
      <c r="C2269">
        <v>130.25</v>
      </c>
      <c r="E2269">
        <v>1.07</v>
      </c>
      <c r="F2269">
        <f>Table3[[#This Row],[DivPay]]*4</f>
        <v>4.28</v>
      </c>
      <c r="G2269" s="2">
        <f>Table3[[#This Row],[FwdDiv]]/Table3[[#This Row],[SharePrice]]</f>
        <v>3.2859884836852211E-2</v>
      </c>
    </row>
    <row r="2270" spans="2:7" x14ac:dyDescent="0.2">
      <c r="B2270" s="35">
        <v>41829</v>
      </c>
      <c r="C2270">
        <v>131.38999999999999</v>
      </c>
      <c r="E2270">
        <v>1.07</v>
      </c>
      <c r="F2270">
        <f>Table3[[#This Row],[DivPay]]*4</f>
        <v>4.28</v>
      </c>
      <c r="G2270" s="2">
        <f>Table3[[#This Row],[FwdDiv]]/Table3[[#This Row],[SharePrice]]</f>
        <v>3.2574777380318144E-2</v>
      </c>
    </row>
    <row r="2271" spans="2:7" x14ac:dyDescent="0.2">
      <c r="B2271" s="35">
        <v>41828</v>
      </c>
      <c r="C2271">
        <v>129.9</v>
      </c>
      <c r="E2271">
        <v>1.07</v>
      </c>
      <c r="F2271">
        <f>Table3[[#This Row],[DivPay]]*4</f>
        <v>4.28</v>
      </c>
      <c r="G2271" s="2">
        <f>Table3[[#This Row],[FwdDiv]]/Table3[[#This Row],[SharePrice]]</f>
        <v>3.2948421862971519E-2</v>
      </c>
    </row>
    <row r="2272" spans="2:7" x14ac:dyDescent="0.2">
      <c r="B2272" s="35">
        <v>41827</v>
      </c>
      <c r="C2272">
        <v>130.47</v>
      </c>
      <c r="E2272">
        <v>1.07</v>
      </c>
      <c r="F2272">
        <f>Table3[[#This Row],[DivPay]]*4</f>
        <v>4.28</v>
      </c>
      <c r="G2272" s="2">
        <f>Table3[[#This Row],[FwdDiv]]/Table3[[#This Row],[SharePrice]]</f>
        <v>3.2804476124779644E-2</v>
      </c>
    </row>
    <row r="2273" spans="2:7" x14ac:dyDescent="0.2">
      <c r="B2273" s="35">
        <v>41823</v>
      </c>
      <c r="C2273">
        <v>131.19</v>
      </c>
      <c r="E2273">
        <v>1.07</v>
      </c>
      <c r="F2273">
        <f>Table3[[#This Row],[DivPay]]*4</f>
        <v>4.28</v>
      </c>
      <c r="G2273" s="2">
        <f>Table3[[#This Row],[FwdDiv]]/Table3[[#This Row],[SharePrice]]</f>
        <v>3.2624437838249871E-2</v>
      </c>
    </row>
    <row r="2274" spans="2:7" x14ac:dyDescent="0.2">
      <c r="B2274" s="35">
        <v>41822</v>
      </c>
      <c r="C2274">
        <v>130.22999999999999</v>
      </c>
      <c r="E2274">
        <v>1.07</v>
      </c>
      <c r="F2274">
        <f>Table3[[#This Row],[DivPay]]*4</f>
        <v>4.28</v>
      </c>
      <c r="G2274" s="2">
        <f>Table3[[#This Row],[FwdDiv]]/Table3[[#This Row],[SharePrice]]</f>
        <v>3.2864931275435771E-2</v>
      </c>
    </row>
    <row r="2275" spans="2:7" x14ac:dyDescent="0.2">
      <c r="B2275" s="35">
        <v>41821</v>
      </c>
      <c r="C2275">
        <v>130.54</v>
      </c>
      <c r="E2275">
        <v>1.07</v>
      </c>
      <c r="F2275">
        <f>Table3[[#This Row],[DivPay]]*4</f>
        <v>4.28</v>
      </c>
      <c r="G2275" s="2">
        <f>Table3[[#This Row],[FwdDiv]]/Table3[[#This Row],[SharePrice]]</f>
        <v>3.2786885245901641E-2</v>
      </c>
    </row>
    <row r="2276" spans="2:7" x14ac:dyDescent="0.2">
      <c r="B2276" s="35">
        <v>41820</v>
      </c>
      <c r="C2276">
        <v>130.55000000000001</v>
      </c>
      <c r="E2276">
        <v>1.07</v>
      </c>
      <c r="F2276">
        <f>Table3[[#This Row],[DivPay]]*4</f>
        <v>4.28</v>
      </c>
      <c r="G2276" s="2">
        <f>Table3[[#This Row],[FwdDiv]]/Table3[[#This Row],[SharePrice]]</f>
        <v>3.278437380314056E-2</v>
      </c>
    </row>
    <row r="2277" spans="2:7" x14ac:dyDescent="0.2">
      <c r="B2277" s="35">
        <v>41817</v>
      </c>
      <c r="C2277">
        <v>130.36000000000001</v>
      </c>
      <c r="E2277">
        <v>1.07</v>
      </c>
      <c r="F2277">
        <f>Table3[[#This Row],[DivPay]]*4</f>
        <v>4.28</v>
      </c>
      <c r="G2277" s="2">
        <f>Table3[[#This Row],[FwdDiv]]/Table3[[#This Row],[SharePrice]]</f>
        <v>3.2832157103405951E-2</v>
      </c>
    </row>
    <row r="2278" spans="2:7" x14ac:dyDescent="0.2">
      <c r="B2278" s="35">
        <v>41816</v>
      </c>
      <c r="C2278">
        <v>130.91999999999999</v>
      </c>
      <c r="E2278">
        <v>1.07</v>
      </c>
      <c r="F2278">
        <f>Table3[[#This Row],[DivPay]]*4</f>
        <v>4.28</v>
      </c>
      <c r="G2278" s="2">
        <f>Table3[[#This Row],[FwdDiv]]/Table3[[#This Row],[SharePrice]]</f>
        <v>3.269172013443325E-2</v>
      </c>
    </row>
    <row r="2279" spans="2:7" x14ac:dyDescent="0.2">
      <c r="B2279" s="35">
        <v>41815</v>
      </c>
      <c r="C2279">
        <v>131.22999999999999</v>
      </c>
      <c r="E2279">
        <v>1.07</v>
      </c>
      <c r="F2279">
        <f>Table3[[#This Row],[DivPay]]*4</f>
        <v>4.28</v>
      </c>
      <c r="G2279" s="2">
        <f>Table3[[#This Row],[FwdDiv]]/Table3[[#This Row],[SharePrice]]</f>
        <v>3.2614493637125659E-2</v>
      </c>
    </row>
    <row r="2280" spans="2:7" x14ac:dyDescent="0.2">
      <c r="B2280" s="35">
        <v>41814</v>
      </c>
      <c r="C2280">
        <v>131.77000000000001</v>
      </c>
      <c r="E2280">
        <v>1.07</v>
      </c>
      <c r="F2280">
        <f>Table3[[#This Row],[DivPay]]*4</f>
        <v>4.28</v>
      </c>
      <c r="G2280" s="2">
        <f>Table3[[#This Row],[FwdDiv]]/Table3[[#This Row],[SharePrice]]</f>
        <v>3.2480837823480303E-2</v>
      </c>
    </row>
    <row r="2281" spans="2:7" x14ac:dyDescent="0.2">
      <c r="B2281" s="35">
        <v>41813</v>
      </c>
      <c r="C2281">
        <v>132.97999999999999</v>
      </c>
      <c r="E2281">
        <v>1.07</v>
      </c>
      <c r="F2281">
        <f>Table3[[#This Row],[DivPay]]*4</f>
        <v>4.28</v>
      </c>
      <c r="G2281" s="2">
        <f>Table3[[#This Row],[FwdDiv]]/Table3[[#This Row],[SharePrice]]</f>
        <v>3.2185291021206201E-2</v>
      </c>
    </row>
    <row r="2282" spans="2:7" x14ac:dyDescent="0.2">
      <c r="B2282" s="35">
        <v>41810</v>
      </c>
      <c r="C2282">
        <v>132.34</v>
      </c>
      <c r="E2282">
        <v>1.07</v>
      </c>
      <c r="F2282">
        <f>Table3[[#This Row],[DivPay]]*4</f>
        <v>4.28</v>
      </c>
      <c r="G2282" s="2">
        <f>Table3[[#This Row],[FwdDiv]]/Table3[[#This Row],[SharePrice]]</f>
        <v>3.2340940003022518E-2</v>
      </c>
    </row>
    <row r="2283" spans="2:7" x14ac:dyDescent="0.2">
      <c r="B2283" s="35">
        <v>41809</v>
      </c>
      <c r="C2283">
        <v>131.99</v>
      </c>
      <c r="E2283">
        <v>1.07</v>
      </c>
      <c r="F2283">
        <f>Table3[[#This Row],[DivPay]]*4</f>
        <v>4.28</v>
      </c>
      <c r="G2283" s="2">
        <f>Table3[[#This Row],[FwdDiv]]/Table3[[#This Row],[SharePrice]]</f>
        <v>3.2426698992347902E-2</v>
      </c>
    </row>
    <row r="2284" spans="2:7" x14ac:dyDescent="0.2">
      <c r="B2284" s="35">
        <v>41808</v>
      </c>
      <c r="C2284">
        <v>130.28</v>
      </c>
      <c r="E2284">
        <v>1.07</v>
      </c>
      <c r="F2284">
        <f>Table3[[#This Row],[DivPay]]*4</f>
        <v>4.28</v>
      </c>
      <c r="G2284" s="2">
        <f>Table3[[#This Row],[FwdDiv]]/Table3[[#This Row],[SharePrice]]</f>
        <v>3.2852318084126496E-2</v>
      </c>
    </row>
    <row r="2285" spans="2:7" x14ac:dyDescent="0.2">
      <c r="B2285" s="35">
        <v>41807</v>
      </c>
      <c r="C2285">
        <v>128.83000000000001</v>
      </c>
      <c r="E2285">
        <v>1.07</v>
      </c>
      <c r="F2285">
        <f>Table3[[#This Row],[DivPay]]*4</f>
        <v>4.28</v>
      </c>
      <c r="G2285" s="2">
        <f>Table3[[#This Row],[FwdDiv]]/Table3[[#This Row],[SharePrice]]</f>
        <v>3.3222075603508497E-2</v>
      </c>
    </row>
    <row r="2286" spans="2:7" x14ac:dyDescent="0.2">
      <c r="B2286" s="35">
        <v>41806</v>
      </c>
      <c r="C2286">
        <v>128.54</v>
      </c>
      <c r="E2286">
        <v>1.07</v>
      </c>
      <c r="F2286">
        <f>Table3[[#This Row],[DivPay]]*4</f>
        <v>4.28</v>
      </c>
      <c r="G2286" s="2">
        <f>Table3[[#This Row],[FwdDiv]]/Table3[[#This Row],[SharePrice]]</f>
        <v>3.3297028162439714E-2</v>
      </c>
    </row>
    <row r="2287" spans="2:7" x14ac:dyDescent="0.2">
      <c r="B2287" s="35">
        <v>41803</v>
      </c>
      <c r="C2287">
        <v>127.26</v>
      </c>
      <c r="E2287">
        <v>1.07</v>
      </c>
      <c r="F2287">
        <f>Table3[[#This Row],[DivPay]]*4</f>
        <v>4.28</v>
      </c>
      <c r="G2287" s="2">
        <f>Table3[[#This Row],[FwdDiv]]/Table3[[#This Row],[SharePrice]]</f>
        <v>3.3631934622033635E-2</v>
      </c>
    </row>
    <row r="2288" spans="2:7" x14ac:dyDescent="0.2">
      <c r="B2288" s="35">
        <v>41802</v>
      </c>
      <c r="C2288">
        <v>126.11</v>
      </c>
      <c r="E2288">
        <v>1.07</v>
      </c>
      <c r="F2288">
        <f>Table3[[#This Row],[DivPay]]*4</f>
        <v>4.28</v>
      </c>
      <c r="G2288" s="2">
        <f>Table3[[#This Row],[FwdDiv]]/Table3[[#This Row],[SharePrice]]</f>
        <v>3.3938625009911981E-2</v>
      </c>
    </row>
    <row r="2289" spans="2:7" x14ac:dyDescent="0.2">
      <c r="B2289" s="35">
        <v>41801</v>
      </c>
      <c r="C2289">
        <v>125.18</v>
      </c>
      <c r="E2289">
        <v>1.07</v>
      </c>
      <c r="F2289">
        <f>Table3[[#This Row],[DivPay]]*4</f>
        <v>4.28</v>
      </c>
      <c r="G2289" s="2">
        <f>Table3[[#This Row],[FwdDiv]]/Table3[[#This Row],[SharePrice]]</f>
        <v>3.4190765297970924E-2</v>
      </c>
    </row>
    <row r="2290" spans="2:7" x14ac:dyDescent="0.2">
      <c r="B2290" s="35">
        <v>41800</v>
      </c>
      <c r="C2290">
        <v>125.34</v>
      </c>
      <c r="E2290">
        <v>1.07</v>
      </c>
      <c r="F2290">
        <f>Table3[[#This Row],[DivPay]]*4</f>
        <v>4.28</v>
      </c>
      <c r="G2290" s="2">
        <f>Table3[[#This Row],[FwdDiv]]/Table3[[#This Row],[SharePrice]]</f>
        <v>3.414711983405138E-2</v>
      </c>
    </row>
    <row r="2291" spans="2:7" x14ac:dyDescent="0.2">
      <c r="B2291" s="35">
        <v>41799</v>
      </c>
      <c r="C2291">
        <v>124.37</v>
      </c>
      <c r="E2291">
        <v>1.07</v>
      </c>
      <c r="F2291">
        <f>Table3[[#This Row],[DivPay]]*4</f>
        <v>4.28</v>
      </c>
      <c r="G2291" s="2">
        <f>Table3[[#This Row],[FwdDiv]]/Table3[[#This Row],[SharePrice]]</f>
        <v>3.4413443756532928E-2</v>
      </c>
    </row>
    <row r="2292" spans="2:7" x14ac:dyDescent="0.2">
      <c r="B2292" s="35">
        <v>41796</v>
      </c>
      <c r="C2292">
        <v>124.19</v>
      </c>
      <c r="E2292">
        <v>1.07</v>
      </c>
      <c r="F2292">
        <f>Table3[[#This Row],[DivPay]]*4</f>
        <v>4.28</v>
      </c>
      <c r="G2292" s="2">
        <f>Table3[[#This Row],[FwdDiv]]/Table3[[#This Row],[SharePrice]]</f>
        <v>3.4463322328689913E-2</v>
      </c>
    </row>
    <row r="2293" spans="2:7" x14ac:dyDescent="0.2">
      <c r="B2293" s="35">
        <v>41795</v>
      </c>
      <c r="C2293">
        <v>123.52</v>
      </c>
      <c r="E2293">
        <v>1.07</v>
      </c>
      <c r="F2293">
        <f>Table3[[#This Row],[DivPay]]*4</f>
        <v>4.28</v>
      </c>
      <c r="G2293" s="2">
        <f>Table3[[#This Row],[FwdDiv]]/Table3[[#This Row],[SharePrice]]</f>
        <v>3.4650259067357518E-2</v>
      </c>
    </row>
    <row r="2294" spans="2:7" x14ac:dyDescent="0.2">
      <c r="B2294" s="35">
        <v>41794</v>
      </c>
      <c r="C2294">
        <v>122.35</v>
      </c>
      <c r="E2294">
        <v>1.07</v>
      </c>
      <c r="F2294">
        <f>Table3[[#This Row],[DivPay]]*4</f>
        <v>4.28</v>
      </c>
      <c r="G2294" s="2">
        <f>Table3[[#This Row],[FwdDiv]]/Table3[[#This Row],[SharePrice]]</f>
        <v>3.4981610134859016E-2</v>
      </c>
    </row>
    <row r="2295" spans="2:7" x14ac:dyDescent="0.2">
      <c r="B2295" s="35">
        <v>41793</v>
      </c>
      <c r="C2295">
        <v>122.55</v>
      </c>
      <c r="E2295">
        <v>1.07</v>
      </c>
      <c r="F2295">
        <f>Table3[[#This Row],[DivPay]]*4</f>
        <v>4.28</v>
      </c>
      <c r="G2295" s="2">
        <f>Table3[[#This Row],[FwdDiv]]/Table3[[#This Row],[SharePrice]]</f>
        <v>3.492452060383517E-2</v>
      </c>
    </row>
    <row r="2296" spans="2:7" x14ac:dyDescent="0.2">
      <c r="B2296" s="35">
        <v>41792</v>
      </c>
      <c r="C2296">
        <v>122.21</v>
      </c>
      <c r="E2296">
        <v>1.07</v>
      </c>
      <c r="F2296">
        <f>Table3[[#This Row],[DivPay]]*4</f>
        <v>4.28</v>
      </c>
      <c r="G2296" s="2">
        <f>Table3[[#This Row],[FwdDiv]]/Table3[[#This Row],[SharePrice]]</f>
        <v>3.5021683986580482E-2</v>
      </c>
    </row>
    <row r="2297" spans="2:7" x14ac:dyDescent="0.2">
      <c r="B2297" s="35">
        <v>41789</v>
      </c>
      <c r="C2297">
        <v>122.79</v>
      </c>
      <c r="E2297">
        <v>1.07</v>
      </c>
      <c r="F2297">
        <f>Table3[[#This Row],[DivPay]]*4</f>
        <v>4.28</v>
      </c>
      <c r="G2297" s="2">
        <f>Table3[[#This Row],[FwdDiv]]/Table3[[#This Row],[SharePrice]]</f>
        <v>3.4856258652984771E-2</v>
      </c>
    </row>
    <row r="2298" spans="2:7" x14ac:dyDescent="0.2">
      <c r="B2298" s="35">
        <v>41788</v>
      </c>
      <c r="C2298">
        <v>122.32</v>
      </c>
      <c r="E2298">
        <v>1.07</v>
      </c>
      <c r="F2298">
        <f>Table3[[#This Row],[DivPay]]*4</f>
        <v>4.28</v>
      </c>
      <c r="G2298" s="2">
        <f>Table3[[#This Row],[FwdDiv]]/Table3[[#This Row],[SharePrice]]</f>
        <v>3.4990189666448665E-2</v>
      </c>
    </row>
    <row r="2299" spans="2:7" x14ac:dyDescent="0.2">
      <c r="B2299" s="35">
        <v>41787</v>
      </c>
      <c r="C2299">
        <v>122.52</v>
      </c>
      <c r="E2299">
        <v>1.07</v>
      </c>
      <c r="F2299">
        <f>Table3[[#This Row],[DivPay]]*4</f>
        <v>4.28</v>
      </c>
      <c r="G2299" s="2">
        <f>Table3[[#This Row],[FwdDiv]]/Table3[[#This Row],[SharePrice]]</f>
        <v>3.4933072151485473E-2</v>
      </c>
    </row>
    <row r="2300" spans="2:7" x14ac:dyDescent="0.2">
      <c r="B2300" s="35">
        <v>41786</v>
      </c>
      <c r="C2300">
        <v>122.84</v>
      </c>
      <c r="E2300">
        <v>1.07</v>
      </c>
      <c r="F2300">
        <f>Table3[[#This Row],[DivPay]]*4</f>
        <v>4.28</v>
      </c>
      <c r="G2300" s="2">
        <f>Table3[[#This Row],[FwdDiv]]/Table3[[#This Row],[SharePrice]]</f>
        <v>3.48420709866493E-2</v>
      </c>
    </row>
    <row r="2301" spans="2:7" x14ac:dyDescent="0.2">
      <c r="B2301" s="35">
        <v>41782</v>
      </c>
      <c r="C2301">
        <v>123.37</v>
      </c>
      <c r="E2301">
        <v>1.07</v>
      </c>
      <c r="F2301">
        <f>Table3[[#This Row],[DivPay]]*4</f>
        <v>4.28</v>
      </c>
      <c r="G2301" s="2">
        <f>Table3[[#This Row],[FwdDiv]]/Table3[[#This Row],[SharePrice]]</f>
        <v>3.4692388749290752E-2</v>
      </c>
    </row>
    <row r="2302" spans="2:7" x14ac:dyDescent="0.2">
      <c r="B2302" s="35">
        <v>41781</v>
      </c>
      <c r="C2302">
        <v>123.63</v>
      </c>
      <c r="E2302">
        <v>1.07</v>
      </c>
      <c r="F2302">
        <f>Table3[[#This Row],[DivPay]]*4</f>
        <v>4.28</v>
      </c>
      <c r="G2302" s="2">
        <f>Table3[[#This Row],[FwdDiv]]/Table3[[#This Row],[SharePrice]]</f>
        <v>3.4619428941195504E-2</v>
      </c>
    </row>
    <row r="2303" spans="2:7" x14ac:dyDescent="0.2">
      <c r="B2303" s="35">
        <v>41780</v>
      </c>
      <c r="C2303">
        <v>124.16</v>
      </c>
      <c r="E2303">
        <v>1.07</v>
      </c>
      <c r="F2303">
        <f>Table3[[#This Row],[DivPay]]*4</f>
        <v>4.28</v>
      </c>
      <c r="G2303" s="2">
        <f>Table3[[#This Row],[FwdDiv]]/Table3[[#This Row],[SharePrice]]</f>
        <v>3.4471649484536085E-2</v>
      </c>
    </row>
    <row r="2304" spans="2:7" x14ac:dyDescent="0.2">
      <c r="B2304" s="35">
        <v>41779</v>
      </c>
      <c r="C2304">
        <v>122.5</v>
      </c>
      <c r="E2304">
        <v>1.07</v>
      </c>
      <c r="F2304">
        <f>Table3[[#This Row],[DivPay]]*4</f>
        <v>4.28</v>
      </c>
      <c r="G2304" s="2">
        <f>Table3[[#This Row],[FwdDiv]]/Table3[[#This Row],[SharePrice]]</f>
        <v>3.4938775510204086E-2</v>
      </c>
    </row>
    <row r="2305" spans="2:7" x14ac:dyDescent="0.2">
      <c r="B2305" s="35">
        <v>41778</v>
      </c>
      <c r="C2305">
        <v>122.95</v>
      </c>
      <c r="E2305">
        <v>1.07</v>
      </c>
      <c r="F2305">
        <f>Table3[[#This Row],[DivPay]]*4</f>
        <v>4.28</v>
      </c>
      <c r="G2305" s="2">
        <f>Table3[[#This Row],[FwdDiv]]/Table3[[#This Row],[SharePrice]]</f>
        <v>3.4810898739324928E-2</v>
      </c>
    </row>
    <row r="2306" spans="2:7" x14ac:dyDescent="0.2">
      <c r="B2306" s="35">
        <v>41775</v>
      </c>
      <c r="C2306">
        <v>123.18</v>
      </c>
      <c r="E2306">
        <v>1.07</v>
      </c>
      <c r="F2306">
        <f>Table3[[#This Row],[DivPay]]*4</f>
        <v>4.28</v>
      </c>
      <c r="G2306" s="2">
        <f>Table3[[#This Row],[FwdDiv]]/Table3[[#This Row],[SharePrice]]</f>
        <v>3.4745900308491638E-2</v>
      </c>
    </row>
    <row r="2307" spans="2:7" x14ac:dyDescent="0.2">
      <c r="B2307" s="35">
        <v>41774</v>
      </c>
      <c r="C2307">
        <v>123.81</v>
      </c>
      <c r="D2307">
        <v>1.07</v>
      </c>
      <c r="E2307">
        <v>1.07</v>
      </c>
      <c r="F2307">
        <f>Table3[[#This Row],[DivPay]]*4</f>
        <v>4.28</v>
      </c>
      <c r="G2307" s="2">
        <f>Table3[[#This Row],[FwdDiv]]/Table3[[#This Row],[SharePrice]]</f>
        <v>3.4569097811162269E-2</v>
      </c>
    </row>
    <row r="2308" spans="2:7" x14ac:dyDescent="0.2">
      <c r="B2308" s="35">
        <v>41773</v>
      </c>
      <c r="C2308">
        <v>126.42</v>
      </c>
      <c r="E2308">
        <v>1</v>
      </c>
      <c r="F2308">
        <f>Table3[[#This Row],[DivPay]]*4</f>
        <v>4</v>
      </c>
      <c r="G2308" s="2">
        <f>Table3[[#This Row],[FwdDiv]]/Table3[[#This Row],[SharePrice]]</f>
        <v>3.1640563202024997E-2</v>
      </c>
    </row>
    <row r="2309" spans="2:7" x14ac:dyDescent="0.2">
      <c r="B2309" s="35">
        <v>41772</v>
      </c>
      <c r="C2309">
        <v>125.85</v>
      </c>
      <c r="E2309">
        <v>1</v>
      </c>
      <c r="F2309">
        <f>Table3[[#This Row],[DivPay]]*4</f>
        <v>4</v>
      </c>
      <c r="G2309" s="2">
        <f>Table3[[#This Row],[FwdDiv]]/Table3[[#This Row],[SharePrice]]</f>
        <v>3.1783869686134288E-2</v>
      </c>
    </row>
    <row r="2310" spans="2:7" x14ac:dyDescent="0.2">
      <c r="B2310" s="35">
        <v>41771</v>
      </c>
      <c r="C2310">
        <v>125.24</v>
      </c>
      <c r="E2310">
        <v>1</v>
      </c>
      <c r="F2310">
        <f>Table3[[#This Row],[DivPay]]*4</f>
        <v>4</v>
      </c>
      <c r="G2310" s="2">
        <f>Table3[[#This Row],[FwdDiv]]/Table3[[#This Row],[SharePrice]]</f>
        <v>3.1938677738741615E-2</v>
      </c>
    </row>
    <row r="2311" spans="2:7" x14ac:dyDescent="0.2">
      <c r="B2311" s="35">
        <v>41768</v>
      </c>
      <c r="C2311">
        <v>125.03</v>
      </c>
      <c r="E2311">
        <v>1</v>
      </c>
      <c r="F2311">
        <f>Table3[[#This Row],[DivPay]]*4</f>
        <v>4</v>
      </c>
      <c r="G2311" s="2">
        <f>Table3[[#This Row],[FwdDiv]]/Table3[[#This Row],[SharePrice]]</f>
        <v>3.1992321842757736E-2</v>
      </c>
    </row>
    <row r="2312" spans="2:7" x14ac:dyDescent="0.2">
      <c r="B2312" s="35">
        <v>41767</v>
      </c>
      <c r="C2312">
        <v>125.09</v>
      </c>
      <c r="E2312">
        <v>1</v>
      </c>
      <c r="F2312">
        <f>Table3[[#This Row],[DivPay]]*4</f>
        <v>4</v>
      </c>
      <c r="G2312" s="2">
        <f>Table3[[#This Row],[FwdDiv]]/Table3[[#This Row],[SharePrice]]</f>
        <v>3.1976976576864657E-2</v>
      </c>
    </row>
    <row r="2313" spans="2:7" x14ac:dyDescent="0.2">
      <c r="B2313" s="35">
        <v>41766</v>
      </c>
      <c r="C2313">
        <v>126.23</v>
      </c>
      <c r="E2313">
        <v>1</v>
      </c>
      <c r="F2313">
        <f>Table3[[#This Row],[DivPay]]*4</f>
        <v>4</v>
      </c>
      <c r="G2313" s="2">
        <f>Table3[[#This Row],[FwdDiv]]/Table3[[#This Row],[SharePrice]]</f>
        <v>3.1688188227838074E-2</v>
      </c>
    </row>
    <row r="2314" spans="2:7" x14ac:dyDescent="0.2">
      <c r="B2314" s="35">
        <v>41765</v>
      </c>
      <c r="C2314">
        <v>124.97</v>
      </c>
      <c r="E2314">
        <v>1</v>
      </c>
      <c r="F2314">
        <f>Table3[[#This Row],[DivPay]]*4</f>
        <v>4</v>
      </c>
      <c r="G2314" s="2">
        <f>Table3[[#This Row],[FwdDiv]]/Table3[[#This Row],[SharePrice]]</f>
        <v>3.2007681843642471E-2</v>
      </c>
    </row>
    <row r="2315" spans="2:7" x14ac:dyDescent="0.2">
      <c r="B2315" s="35">
        <v>41764</v>
      </c>
      <c r="C2315">
        <v>125.36</v>
      </c>
      <c r="E2315">
        <v>1</v>
      </c>
      <c r="F2315">
        <f>Table3[[#This Row],[DivPay]]*4</f>
        <v>4</v>
      </c>
      <c r="G2315" s="2">
        <f>Table3[[#This Row],[FwdDiv]]/Table3[[#This Row],[SharePrice]]</f>
        <v>3.1908104658583278E-2</v>
      </c>
    </row>
    <row r="2316" spans="2:7" x14ac:dyDescent="0.2">
      <c r="B2316" s="35">
        <v>41761</v>
      </c>
      <c r="C2316">
        <v>124.72</v>
      </c>
      <c r="E2316">
        <v>1</v>
      </c>
      <c r="F2316">
        <f>Table3[[#This Row],[DivPay]]*4</f>
        <v>4</v>
      </c>
      <c r="G2316" s="2">
        <f>Table3[[#This Row],[FwdDiv]]/Table3[[#This Row],[SharePrice]]</f>
        <v>3.2071840923669021E-2</v>
      </c>
    </row>
    <row r="2317" spans="2:7" x14ac:dyDescent="0.2">
      <c r="B2317" s="35">
        <v>41760</v>
      </c>
      <c r="C2317">
        <v>124.94</v>
      </c>
      <c r="E2317">
        <v>1</v>
      </c>
      <c r="F2317">
        <f>Table3[[#This Row],[DivPay]]*4</f>
        <v>4</v>
      </c>
      <c r="G2317" s="2">
        <f>Table3[[#This Row],[FwdDiv]]/Table3[[#This Row],[SharePrice]]</f>
        <v>3.2015367376340642E-2</v>
      </c>
    </row>
    <row r="2318" spans="2:7" x14ac:dyDescent="0.2">
      <c r="B2318" s="35">
        <v>41759</v>
      </c>
      <c r="C2318">
        <v>125.52</v>
      </c>
      <c r="E2318">
        <v>1</v>
      </c>
      <c r="F2318">
        <f>Table3[[#This Row],[DivPay]]*4</f>
        <v>4</v>
      </c>
      <c r="G2318" s="2">
        <f>Table3[[#This Row],[FwdDiv]]/Table3[[#This Row],[SharePrice]]</f>
        <v>3.1867431485022309E-2</v>
      </c>
    </row>
    <row r="2319" spans="2:7" x14ac:dyDescent="0.2">
      <c r="B2319" s="35">
        <v>41758</v>
      </c>
      <c r="C2319">
        <v>125.97</v>
      </c>
      <c r="E2319">
        <v>1</v>
      </c>
      <c r="F2319">
        <f>Table3[[#This Row],[DivPay]]*4</f>
        <v>4</v>
      </c>
      <c r="G2319" s="2">
        <f>Table3[[#This Row],[FwdDiv]]/Table3[[#This Row],[SharePrice]]</f>
        <v>3.1753592125109156E-2</v>
      </c>
    </row>
    <row r="2320" spans="2:7" x14ac:dyDescent="0.2">
      <c r="B2320" s="35">
        <v>41757</v>
      </c>
      <c r="C2320">
        <v>125.73</v>
      </c>
      <c r="E2320">
        <v>1</v>
      </c>
      <c r="F2320">
        <f>Table3[[#This Row],[DivPay]]*4</f>
        <v>4</v>
      </c>
      <c r="G2320" s="2">
        <f>Table3[[#This Row],[FwdDiv]]/Table3[[#This Row],[SharePrice]]</f>
        <v>3.1814205042551495E-2</v>
      </c>
    </row>
    <row r="2321" spans="2:7" x14ac:dyDescent="0.2">
      <c r="B2321" s="35">
        <v>41754</v>
      </c>
      <c r="C2321">
        <v>123.99</v>
      </c>
      <c r="E2321">
        <v>1</v>
      </c>
      <c r="F2321">
        <f>Table3[[#This Row],[DivPay]]*4</f>
        <v>4</v>
      </c>
      <c r="G2321" s="2">
        <f>Table3[[#This Row],[FwdDiv]]/Table3[[#This Row],[SharePrice]]</f>
        <v>3.2260666182756678E-2</v>
      </c>
    </row>
    <row r="2322" spans="2:7" x14ac:dyDescent="0.2">
      <c r="B2322" s="35">
        <v>41753</v>
      </c>
      <c r="C2322">
        <v>124.3</v>
      </c>
      <c r="E2322">
        <v>1</v>
      </c>
      <c r="F2322">
        <f>Table3[[#This Row],[DivPay]]*4</f>
        <v>4</v>
      </c>
      <c r="G2322" s="2">
        <f>Table3[[#This Row],[FwdDiv]]/Table3[[#This Row],[SharePrice]]</f>
        <v>3.2180209171359615E-2</v>
      </c>
    </row>
    <row r="2323" spans="2:7" x14ac:dyDescent="0.2">
      <c r="B2323" s="35">
        <v>41752</v>
      </c>
      <c r="C2323">
        <v>124.69</v>
      </c>
      <c r="E2323">
        <v>1</v>
      </c>
      <c r="F2323">
        <f>Table3[[#This Row],[DivPay]]*4</f>
        <v>4</v>
      </c>
      <c r="G2323" s="2">
        <f>Table3[[#This Row],[FwdDiv]]/Table3[[#This Row],[SharePrice]]</f>
        <v>3.2079557302109228E-2</v>
      </c>
    </row>
    <row r="2324" spans="2:7" x14ac:dyDescent="0.2">
      <c r="B2324" s="35">
        <v>41751</v>
      </c>
      <c r="C2324">
        <v>124</v>
      </c>
      <c r="E2324">
        <v>1</v>
      </c>
      <c r="F2324">
        <f>Table3[[#This Row],[DivPay]]*4</f>
        <v>4</v>
      </c>
      <c r="G2324" s="2">
        <f>Table3[[#This Row],[FwdDiv]]/Table3[[#This Row],[SharePrice]]</f>
        <v>3.2258064516129031E-2</v>
      </c>
    </row>
    <row r="2325" spans="2:7" x14ac:dyDescent="0.2">
      <c r="B2325" s="35">
        <v>41750</v>
      </c>
      <c r="C2325">
        <v>124.24</v>
      </c>
      <c r="E2325">
        <v>1</v>
      </c>
      <c r="F2325">
        <f>Table3[[#This Row],[DivPay]]*4</f>
        <v>4</v>
      </c>
      <c r="G2325" s="2">
        <f>Table3[[#This Row],[FwdDiv]]/Table3[[#This Row],[SharePrice]]</f>
        <v>3.2195750160978753E-2</v>
      </c>
    </row>
    <row r="2326" spans="2:7" x14ac:dyDescent="0.2">
      <c r="B2326" s="35">
        <v>41746</v>
      </c>
      <c r="C2326">
        <v>123.68</v>
      </c>
      <c r="E2326">
        <v>1</v>
      </c>
      <c r="F2326">
        <f>Table3[[#This Row],[DivPay]]*4</f>
        <v>4</v>
      </c>
      <c r="G2326" s="2">
        <f>Table3[[#This Row],[FwdDiv]]/Table3[[#This Row],[SharePrice]]</f>
        <v>3.2341526520051747E-2</v>
      </c>
    </row>
    <row r="2327" spans="2:7" x14ac:dyDescent="0.2">
      <c r="B2327" s="35">
        <v>41745</v>
      </c>
      <c r="C2327">
        <v>121.83</v>
      </c>
      <c r="E2327">
        <v>1</v>
      </c>
      <c r="F2327">
        <f>Table3[[#This Row],[DivPay]]*4</f>
        <v>4</v>
      </c>
      <c r="G2327" s="2">
        <f>Table3[[#This Row],[FwdDiv]]/Table3[[#This Row],[SharePrice]]</f>
        <v>3.283263563982599E-2</v>
      </c>
    </row>
    <row r="2328" spans="2:7" x14ac:dyDescent="0.2">
      <c r="B2328" s="35">
        <v>41744</v>
      </c>
      <c r="C2328">
        <v>120.3</v>
      </c>
      <c r="E2328">
        <v>1</v>
      </c>
      <c r="F2328">
        <f>Table3[[#This Row],[DivPay]]*4</f>
        <v>4</v>
      </c>
      <c r="G2328" s="2">
        <f>Table3[[#This Row],[FwdDiv]]/Table3[[#This Row],[SharePrice]]</f>
        <v>3.3250207813798838E-2</v>
      </c>
    </row>
    <row r="2329" spans="2:7" x14ac:dyDescent="0.2">
      <c r="B2329" s="35">
        <v>41743</v>
      </c>
      <c r="C2329">
        <v>118.7</v>
      </c>
      <c r="E2329">
        <v>1</v>
      </c>
      <c r="F2329">
        <f>Table3[[#This Row],[DivPay]]*4</f>
        <v>4</v>
      </c>
      <c r="G2329" s="2">
        <f>Table3[[#This Row],[FwdDiv]]/Table3[[#This Row],[SharePrice]]</f>
        <v>3.3698399326032011E-2</v>
      </c>
    </row>
    <row r="2330" spans="2:7" x14ac:dyDescent="0.2">
      <c r="B2330" s="35">
        <v>41740</v>
      </c>
      <c r="C2330">
        <v>117.03</v>
      </c>
      <c r="E2330">
        <v>1</v>
      </c>
      <c r="F2330">
        <f>Table3[[#This Row],[DivPay]]*4</f>
        <v>4</v>
      </c>
      <c r="G2330" s="2">
        <f>Table3[[#This Row],[FwdDiv]]/Table3[[#This Row],[SharePrice]]</f>
        <v>3.4179270272579679E-2</v>
      </c>
    </row>
    <row r="2331" spans="2:7" x14ac:dyDescent="0.2">
      <c r="B2331" s="35">
        <v>41739</v>
      </c>
      <c r="C2331">
        <v>116.69</v>
      </c>
      <c r="E2331">
        <v>1</v>
      </c>
      <c r="F2331">
        <f>Table3[[#This Row],[DivPay]]*4</f>
        <v>4</v>
      </c>
      <c r="G2331" s="2">
        <f>Table3[[#This Row],[FwdDiv]]/Table3[[#This Row],[SharePrice]]</f>
        <v>3.4278858514011482E-2</v>
      </c>
    </row>
    <row r="2332" spans="2:7" x14ac:dyDescent="0.2">
      <c r="B2332" s="35">
        <v>41738</v>
      </c>
      <c r="C2332">
        <v>119.1</v>
      </c>
      <c r="E2332">
        <v>1</v>
      </c>
      <c r="F2332">
        <f>Table3[[#This Row],[DivPay]]*4</f>
        <v>4</v>
      </c>
      <c r="G2332" s="2">
        <f>Table3[[#This Row],[FwdDiv]]/Table3[[#This Row],[SharePrice]]</f>
        <v>3.3585222502099076E-2</v>
      </c>
    </row>
    <row r="2333" spans="2:7" x14ac:dyDescent="0.2">
      <c r="B2333" s="35">
        <v>41737</v>
      </c>
      <c r="C2333">
        <v>117.8</v>
      </c>
      <c r="E2333">
        <v>1</v>
      </c>
      <c r="F2333">
        <f>Table3[[#This Row],[DivPay]]*4</f>
        <v>4</v>
      </c>
      <c r="G2333" s="2">
        <f>Table3[[#This Row],[FwdDiv]]/Table3[[#This Row],[SharePrice]]</f>
        <v>3.3955857385398983E-2</v>
      </c>
    </row>
    <row r="2334" spans="2:7" x14ac:dyDescent="0.2">
      <c r="B2334" s="35">
        <v>41736</v>
      </c>
      <c r="C2334">
        <v>117.34</v>
      </c>
      <c r="E2334">
        <v>1</v>
      </c>
      <c r="F2334">
        <f>Table3[[#This Row],[DivPay]]*4</f>
        <v>4</v>
      </c>
      <c r="G2334" s="2">
        <f>Table3[[#This Row],[FwdDiv]]/Table3[[#This Row],[SharePrice]]</f>
        <v>3.4088972217487641E-2</v>
      </c>
    </row>
    <row r="2335" spans="2:7" x14ac:dyDescent="0.2">
      <c r="B2335" s="35">
        <v>41733</v>
      </c>
      <c r="C2335">
        <v>118.8</v>
      </c>
      <c r="E2335">
        <v>1</v>
      </c>
      <c r="F2335">
        <f>Table3[[#This Row],[DivPay]]*4</f>
        <v>4</v>
      </c>
      <c r="G2335" s="2">
        <f>Table3[[#This Row],[FwdDiv]]/Table3[[#This Row],[SharePrice]]</f>
        <v>3.3670033670033669E-2</v>
      </c>
    </row>
    <row r="2336" spans="2:7" x14ac:dyDescent="0.2">
      <c r="B2336" s="35">
        <v>41732</v>
      </c>
      <c r="C2336">
        <v>119.04</v>
      </c>
      <c r="E2336">
        <v>1</v>
      </c>
      <c r="F2336">
        <f>Table3[[#This Row],[DivPay]]*4</f>
        <v>4</v>
      </c>
      <c r="G2336" s="2">
        <f>Table3[[#This Row],[FwdDiv]]/Table3[[#This Row],[SharePrice]]</f>
        <v>3.3602150537634407E-2</v>
      </c>
    </row>
    <row r="2337" spans="2:7" x14ac:dyDescent="0.2">
      <c r="B2337" s="35">
        <v>41731</v>
      </c>
      <c r="C2337">
        <v>119.35</v>
      </c>
      <c r="E2337">
        <v>1</v>
      </c>
      <c r="F2337">
        <f>Table3[[#This Row],[DivPay]]*4</f>
        <v>4</v>
      </c>
      <c r="G2337" s="2">
        <f>Table3[[#This Row],[FwdDiv]]/Table3[[#This Row],[SharePrice]]</f>
        <v>3.3514872224549644E-2</v>
      </c>
    </row>
    <row r="2338" spans="2:7" x14ac:dyDescent="0.2">
      <c r="B2338" s="35">
        <v>41730</v>
      </c>
      <c r="C2338">
        <v>119</v>
      </c>
      <c r="E2338">
        <v>1</v>
      </c>
      <c r="F2338">
        <f>Table3[[#This Row],[DivPay]]*4</f>
        <v>4</v>
      </c>
      <c r="G2338" s="2">
        <f>Table3[[#This Row],[FwdDiv]]/Table3[[#This Row],[SharePrice]]</f>
        <v>3.3613445378151259E-2</v>
      </c>
    </row>
    <row r="2339" spans="2:7" x14ac:dyDescent="0.2">
      <c r="B2339" s="35">
        <v>41729</v>
      </c>
      <c r="C2339">
        <v>118.91</v>
      </c>
      <c r="E2339">
        <v>1</v>
      </c>
      <c r="F2339">
        <f>Table3[[#This Row],[DivPay]]*4</f>
        <v>4</v>
      </c>
      <c r="G2339" s="2">
        <f>Table3[[#This Row],[FwdDiv]]/Table3[[#This Row],[SharePrice]]</f>
        <v>3.3638886552855102E-2</v>
      </c>
    </row>
    <row r="2340" spans="2:7" x14ac:dyDescent="0.2">
      <c r="B2340" s="35">
        <v>41726</v>
      </c>
      <c r="C2340">
        <v>118.5</v>
      </c>
      <c r="E2340">
        <v>1</v>
      </c>
      <c r="F2340">
        <f>Table3[[#This Row],[DivPay]]*4</f>
        <v>4</v>
      </c>
      <c r="G2340" s="2">
        <f>Table3[[#This Row],[FwdDiv]]/Table3[[#This Row],[SharePrice]]</f>
        <v>3.3755274261603373E-2</v>
      </c>
    </row>
    <row r="2341" spans="2:7" x14ac:dyDescent="0.2">
      <c r="B2341" s="35">
        <v>41725</v>
      </c>
      <c r="C2341">
        <v>117.67</v>
      </c>
      <c r="E2341">
        <v>1</v>
      </c>
      <c r="F2341">
        <f>Table3[[#This Row],[DivPay]]*4</f>
        <v>4</v>
      </c>
      <c r="G2341" s="2">
        <f>Table3[[#This Row],[FwdDiv]]/Table3[[#This Row],[SharePrice]]</f>
        <v>3.399337129259794E-2</v>
      </c>
    </row>
    <row r="2342" spans="2:7" x14ac:dyDescent="0.2">
      <c r="B2342" s="35">
        <v>41724</v>
      </c>
      <c r="C2342">
        <v>117.71</v>
      </c>
      <c r="E2342">
        <v>1</v>
      </c>
      <c r="F2342">
        <f>Table3[[#This Row],[DivPay]]*4</f>
        <v>4</v>
      </c>
      <c r="G2342" s="2">
        <f>Table3[[#This Row],[FwdDiv]]/Table3[[#This Row],[SharePrice]]</f>
        <v>3.3981819726446351E-2</v>
      </c>
    </row>
    <row r="2343" spans="2:7" x14ac:dyDescent="0.2">
      <c r="B2343" s="35">
        <v>41723</v>
      </c>
      <c r="C2343">
        <v>117.09</v>
      </c>
      <c r="E2343">
        <v>1</v>
      </c>
      <c r="F2343">
        <f>Table3[[#This Row],[DivPay]]*4</f>
        <v>4</v>
      </c>
      <c r="G2343" s="2">
        <f>Table3[[#This Row],[FwdDiv]]/Table3[[#This Row],[SharePrice]]</f>
        <v>3.4161755914253994E-2</v>
      </c>
    </row>
    <row r="2344" spans="2:7" x14ac:dyDescent="0.2">
      <c r="B2344" s="35">
        <v>41722</v>
      </c>
      <c r="C2344">
        <v>115.85</v>
      </c>
      <c r="E2344">
        <v>1</v>
      </c>
      <c r="F2344">
        <f>Table3[[#This Row],[DivPay]]*4</f>
        <v>4</v>
      </c>
      <c r="G2344" s="2">
        <f>Table3[[#This Row],[FwdDiv]]/Table3[[#This Row],[SharePrice]]</f>
        <v>3.4527406128614588E-2</v>
      </c>
    </row>
    <row r="2345" spans="2:7" x14ac:dyDescent="0.2">
      <c r="B2345" s="35">
        <v>41719</v>
      </c>
      <c r="C2345">
        <v>115.63</v>
      </c>
      <c r="E2345">
        <v>1</v>
      </c>
      <c r="F2345">
        <f>Table3[[#This Row],[DivPay]]*4</f>
        <v>4</v>
      </c>
      <c r="G2345" s="2">
        <f>Table3[[#This Row],[FwdDiv]]/Table3[[#This Row],[SharePrice]]</f>
        <v>3.4593098676813976E-2</v>
      </c>
    </row>
    <row r="2346" spans="2:7" x14ac:dyDescent="0.2">
      <c r="B2346" s="35">
        <v>41718</v>
      </c>
      <c r="C2346">
        <v>115.51</v>
      </c>
      <c r="E2346">
        <v>1</v>
      </c>
      <c r="F2346">
        <f>Table3[[#This Row],[DivPay]]*4</f>
        <v>4</v>
      </c>
      <c r="G2346" s="2">
        <f>Table3[[#This Row],[FwdDiv]]/Table3[[#This Row],[SharePrice]]</f>
        <v>3.4629036447060856E-2</v>
      </c>
    </row>
    <row r="2347" spans="2:7" x14ac:dyDescent="0.2">
      <c r="B2347" s="35">
        <v>41717</v>
      </c>
      <c r="C2347">
        <v>115.2</v>
      </c>
      <c r="E2347">
        <v>1</v>
      </c>
      <c r="F2347">
        <f>Table3[[#This Row],[DivPay]]*4</f>
        <v>4</v>
      </c>
      <c r="G2347" s="2">
        <f>Table3[[#This Row],[FwdDiv]]/Table3[[#This Row],[SharePrice]]</f>
        <v>3.4722222222222224E-2</v>
      </c>
    </row>
    <row r="2348" spans="2:7" x14ac:dyDescent="0.2">
      <c r="B2348" s="35">
        <v>41716</v>
      </c>
      <c r="C2348">
        <v>116.24</v>
      </c>
      <c r="E2348">
        <v>1</v>
      </c>
      <c r="F2348">
        <f>Table3[[#This Row],[DivPay]]*4</f>
        <v>4</v>
      </c>
      <c r="G2348" s="2">
        <f>Table3[[#This Row],[FwdDiv]]/Table3[[#This Row],[SharePrice]]</f>
        <v>3.4411562284927734E-2</v>
      </c>
    </row>
    <row r="2349" spans="2:7" x14ac:dyDescent="0.2">
      <c r="B2349" s="35">
        <v>41715</v>
      </c>
      <c r="C2349">
        <v>115.07</v>
      </c>
      <c r="E2349">
        <v>1</v>
      </c>
      <c r="F2349">
        <f>Table3[[#This Row],[DivPay]]*4</f>
        <v>4</v>
      </c>
      <c r="G2349" s="2">
        <f>Table3[[#This Row],[FwdDiv]]/Table3[[#This Row],[SharePrice]]</f>
        <v>3.4761449552446338E-2</v>
      </c>
    </row>
    <row r="2350" spans="2:7" x14ac:dyDescent="0.2">
      <c r="B2350" s="35">
        <v>41712</v>
      </c>
      <c r="C2350">
        <v>114.1</v>
      </c>
      <c r="E2350">
        <v>1</v>
      </c>
      <c r="F2350">
        <f>Table3[[#This Row],[DivPay]]*4</f>
        <v>4</v>
      </c>
      <c r="G2350" s="2">
        <f>Table3[[#This Row],[FwdDiv]]/Table3[[#This Row],[SharePrice]]</f>
        <v>3.5056967572304996E-2</v>
      </c>
    </row>
    <row r="2351" spans="2:7" x14ac:dyDescent="0.2">
      <c r="B2351" s="35">
        <v>41711</v>
      </c>
      <c r="C2351">
        <v>114.45</v>
      </c>
      <c r="E2351">
        <v>1</v>
      </c>
      <c r="F2351">
        <f>Table3[[#This Row],[DivPay]]*4</f>
        <v>4</v>
      </c>
      <c r="G2351" s="2">
        <f>Table3[[#This Row],[FwdDiv]]/Table3[[#This Row],[SharePrice]]</f>
        <v>3.4949759720401923E-2</v>
      </c>
    </row>
    <row r="2352" spans="2:7" x14ac:dyDescent="0.2">
      <c r="B2352" s="35">
        <v>41710</v>
      </c>
      <c r="C2352">
        <v>115.65</v>
      </c>
      <c r="E2352">
        <v>1</v>
      </c>
      <c r="F2352">
        <f>Table3[[#This Row],[DivPay]]*4</f>
        <v>4</v>
      </c>
      <c r="G2352" s="2">
        <f>Table3[[#This Row],[FwdDiv]]/Table3[[#This Row],[SharePrice]]</f>
        <v>3.4587116299178551E-2</v>
      </c>
    </row>
    <row r="2353" spans="2:7" x14ac:dyDescent="0.2">
      <c r="B2353" s="35">
        <v>41709</v>
      </c>
      <c r="C2353">
        <v>114.51</v>
      </c>
      <c r="E2353">
        <v>1</v>
      </c>
      <c r="F2353">
        <f>Table3[[#This Row],[DivPay]]*4</f>
        <v>4</v>
      </c>
      <c r="G2353" s="2">
        <f>Table3[[#This Row],[FwdDiv]]/Table3[[#This Row],[SharePrice]]</f>
        <v>3.4931447035193429E-2</v>
      </c>
    </row>
    <row r="2354" spans="2:7" x14ac:dyDescent="0.2">
      <c r="B2354" s="35">
        <v>41708</v>
      </c>
      <c r="C2354">
        <v>115.84</v>
      </c>
      <c r="E2354">
        <v>1</v>
      </c>
      <c r="F2354">
        <f>Table3[[#This Row],[DivPay]]*4</f>
        <v>4</v>
      </c>
      <c r="G2354" s="2">
        <f>Table3[[#This Row],[FwdDiv]]/Table3[[#This Row],[SharePrice]]</f>
        <v>3.4530386740331494E-2</v>
      </c>
    </row>
    <row r="2355" spans="2:7" x14ac:dyDescent="0.2">
      <c r="B2355" s="35">
        <v>41705</v>
      </c>
      <c r="C2355">
        <v>115.08</v>
      </c>
      <c r="E2355">
        <v>1</v>
      </c>
      <c r="F2355">
        <f>Table3[[#This Row],[DivPay]]*4</f>
        <v>4</v>
      </c>
      <c r="G2355" s="2">
        <f>Table3[[#This Row],[FwdDiv]]/Table3[[#This Row],[SharePrice]]</f>
        <v>3.475842891901286E-2</v>
      </c>
    </row>
    <row r="2356" spans="2:7" x14ac:dyDescent="0.2">
      <c r="B2356" s="35">
        <v>41704</v>
      </c>
      <c r="C2356">
        <v>114.85</v>
      </c>
      <c r="E2356">
        <v>1</v>
      </c>
      <c r="F2356">
        <f>Table3[[#This Row],[DivPay]]*4</f>
        <v>4</v>
      </c>
      <c r="G2356" s="2">
        <f>Table3[[#This Row],[FwdDiv]]/Table3[[#This Row],[SharePrice]]</f>
        <v>3.4828036569438399E-2</v>
      </c>
    </row>
    <row r="2357" spans="2:7" x14ac:dyDescent="0.2">
      <c r="B2357" s="35">
        <v>41703</v>
      </c>
      <c r="C2357">
        <v>114.43</v>
      </c>
      <c r="E2357">
        <v>1</v>
      </c>
      <c r="F2357">
        <f>Table3[[#This Row],[DivPay]]*4</f>
        <v>4</v>
      </c>
      <c r="G2357" s="2">
        <f>Table3[[#This Row],[FwdDiv]]/Table3[[#This Row],[SharePrice]]</f>
        <v>3.495586821637682E-2</v>
      </c>
    </row>
    <row r="2358" spans="2:7" x14ac:dyDescent="0.2">
      <c r="B2358" s="35">
        <v>41702</v>
      </c>
      <c r="C2358">
        <v>115.32</v>
      </c>
      <c r="E2358">
        <v>1</v>
      </c>
      <c r="F2358">
        <f>Table3[[#This Row],[DivPay]]*4</f>
        <v>4</v>
      </c>
      <c r="G2358" s="2">
        <f>Table3[[#This Row],[FwdDiv]]/Table3[[#This Row],[SharePrice]]</f>
        <v>3.4686090877558098E-2</v>
      </c>
    </row>
    <row r="2359" spans="2:7" x14ac:dyDescent="0.2">
      <c r="B2359" s="35">
        <v>41701</v>
      </c>
      <c r="C2359">
        <v>114.84</v>
      </c>
      <c r="E2359">
        <v>1</v>
      </c>
      <c r="F2359">
        <f>Table3[[#This Row],[DivPay]]*4</f>
        <v>4</v>
      </c>
      <c r="G2359" s="2">
        <f>Table3[[#This Row],[FwdDiv]]/Table3[[#This Row],[SharePrice]]</f>
        <v>3.4831069313827935E-2</v>
      </c>
    </row>
    <row r="2360" spans="2:7" x14ac:dyDescent="0.2">
      <c r="B2360" s="35">
        <v>41698</v>
      </c>
      <c r="C2360">
        <v>115.33</v>
      </c>
      <c r="E2360">
        <v>1</v>
      </c>
      <c r="F2360">
        <f>Table3[[#This Row],[DivPay]]*4</f>
        <v>4</v>
      </c>
      <c r="G2360" s="2">
        <f>Table3[[#This Row],[FwdDiv]]/Table3[[#This Row],[SharePrice]]</f>
        <v>3.4683083326107693E-2</v>
      </c>
    </row>
    <row r="2361" spans="2:7" x14ac:dyDescent="0.2">
      <c r="B2361" s="35">
        <v>41697</v>
      </c>
      <c r="C2361">
        <v>115.69</v>
      </c>
      <c r="E2361">
        <v>1</v>
      </c>
      <c r="F2361">
        <f>Table3[[#This Row],[DivPay]]*4</f>
        <v>4</v>
      </c>
      <c r="G2361" s="2">
        <f>Table3[[#This Row],[FwdDiv]]/Table3[[#This Row],[SharePrice]]</f>
        <v>3.4575157749157232E-2</v>
      </c>
    </row>
    <row r="2362" spans="2:7" x14ac:dyDescent="0.2">
      <c r="B2362" s="35">
        <v>41696</v>
      </c>
      <c r="C2362">
        <v>115.51</v>
      </c>
      <c r="E2362">
        <v>1</v>
      </c>
      <c r="F2362">
        <f>Table3[[#This Row],[DivPay]]*4</f>
        <v>4</v>
      </c>
      <c r="G2362" s="2">
        <f>Table3[[#This Row],[FwdDiv]]/Table3[[#This Row],[SharePrice]]</f>
        <v>3.4629036447060856E-2</v>
      </c>
    </row>
    <row r="2363" spans="2:7" x14ac:dyDescent="0.2">
      <c r="B2363" s="35">
        <v>41695</v>
      </c>
      <c r="C2363">
        <v>114.97</v>
      </c>
      <c r="E2363">
        <v>1</v>
      </c>
      <c r="F2363">
        <f>Table3[[#This Row],[DivPay]]*4</f>
        <v>4</v>
      </c>
      <c r="G2363" s="2">
        <f>Table3[[#This Row],[FwdDiv]]/Table3[[#This Row],[SharePrice]]</f>
        <v>3.4791684787335825E-2</v>
      </c>
    </row>
    <row r="2364" spans="2:7" x14ac:dyDescent="0.2">
      <c r="B2364" s="35">
        <v>41694</v>
      </c>
      <c r="C2364">
        <v>114.15</v>
      </c>
      <c r="E2364">
        <v>1</v>
      </c>
      <c r="F2364">
        <f>Table3[[#This Row],[DivPay]]*4</f>
        <v>4</v>
      </c>
      <c r="G2364" s="2">
        <f>Table3[[#This Row],[FwdDiv]]/Table3[[#This Row],[SharePrice]]</f>
        <v>3.5041611914148049E-2</v>
      </c>
    </row>
    <row r="2365" spans="2:7" x14ac:dyDescent="0.2">
      <c r="B2365" s="35">
        <v>41691</v>
      </c>
      <c r="C2365">
        <v>112.68</v>
      </c>
      <c r="E2365">
        <v>1</v>
      </c>
      <c r="F2365">
        <f>Table3[[#This Row],[DivPay]]*4</f>
        <v>4</v>
      </c>
      <c r="G2365" s="2">
        <f>Table3[[#This Row],[FwdDiv]]/Table3[[#This Row],[SharePrice]]</f>
        <v>3.5498757543485977E-2</v>
      </c>
    </row>
    <row r="2366" spans="2:7" x14ac:dyDescent="0.2">
      <c r="B2366" s="35">
        <v>41690</v>
      </c>
      <c r="C2366">
        <v>114.6</v>
      </c>
      <c r="E2366">
        <v>1</v>
      </c>
      <c r="F2366">
        <f>Table3[[#This Row],[DivPay]]*4</f>
        <v>4</v>
      </c>
      <c r="G2366" s="2">
        <f>Table3[[#This Row],[FwdDiv]]/Table3[[#This Row],[SharePrice]]</f>
        <v>3.4904013961605584E-2</v>
      </c>
    </row>
    <row r="2367" spans="2:7" x14ac:dyDescent="0.2">
      <c r="B2367" s="35">
        <v>41689</v>
      </c>
      <c r="C2367">
        <v>113.6</v>
      </c>
      <c r="E2367">
        <v>1</v>
      </c>
      <c r="F2367">
        <f>Table3[[#This Row],[DivPay]]*4</f>
        <v>4</v>
      </c>
      <c r="G2367" s="2">
        <f>Table3[[#This Row],[FwdDiv]]/Table3[[#This Row],[SharePrice]]</f>
        <v>3.5211267605633804E-2</v>
      </c>
    </row>
    <row r="2368" spans="2:7" x14ac:dyDescent="0.2">
      <c r="B2368" s="35">
        <v>41688</v>
      </c>
      <c r="C2368">
        <v>112.71</v>
      </c>
      <c r="E2368">
        <v>1</v>
      </c>
      <c r="F2368">
        <f>Table3[[#This Row],[DivPay]]*4</f>
        <v>4</v>
      </c>
      <c r="G2368" s="2">
        <f>Table3[[#This Row],[FwdDiv]]/Table3[[#This Row],[SharePrice]]</f>
        <v>3.5489308845710235E-2</v>
      </c>
    </row>
    <row r="2369" spans="2:7" x14ac:dyDescent="0.2">
      <c r="B2369" s="35">
        <v>41684</v>
      </c>
      <c r="C2369">
        <v>113.48</v>
      </c>
      <c r="E2369">
        <v>1</v>
      </c>
      <c r="F2369">
        <f>Table3[[#This Row],[DivPay]]*4</f>
        <v>4</v>
      </c>
      <c r="G2369" s="2">
        <f>Table3[[#This Row],[FwdDiv]]/Table3[[#This Row],[SharePrice]]</f>
        <v>3.5248501938667604E-2</v>
      </c>
    </row>
    <row r="2370" spans="2:7" x14ac:dyDescent="0.2">
      <c r="B2370" s="35">
        <v>41683</v>
      </c>
      <c r="C2370">
        <v>112.51</v>
      </c>
      <c r="E2370">
        <v>1</v>
      </c>
      <c r="F2370">
        <f>Table3[[#This Row],[DivPay]]*4</f>
        <v>4</v>
      </c>
      <c r="G2370" s="2">
        <f>Table3[[#This Row],[FwdDiv]]/Table3[[#This Row],[SharePrice]]</f>
        <v>3.5552395342636212E-2</v>
      </c>
    </row>
    <row r="2371" spans="2:7" x14ac:dyDescent="0.2">
      <c r="B2371" s="35">
        <v>41682</v>
      </c>
      <c r="C2371">
        <v>112.03</v>
      </c>
      <c r="D2371">
        <v>1</v>
      </c>
      <c r="E2371">
        <v>1</v>
      </c>
      <c r="F2371">
        <f>Table3[[#This Row],[DivPay]]*4</f>
        <v>4</v>
      </c>
      <c r="G2371" s="2">
        <f>Table3[[#This Row],[FwdDiv]]/Table3[[#This Row],[SharePrice]]</f>
        <v>3.5704721949477818E-2</v>
      </c>
    </row>
    <row r="2372" spans="2:7" x14ac:dyDescent="0.2">
      <c r="B2372" s="35">
        <v>41681</v>
      </c>
      <c r="C2372">
        <v>113.58</v>
      </c>
      <c r="E2372">
        <v>1</v>
      </c>
      <c r="F2372">
        <f>Table3[[#This Row],[DivPay]]*4</f>
        <v>4</v>
      </c>
      <c r="G2372" s="2">
        <f>Table3[[#This Row],[FwdDiv]]/Table3[[#This Row],[SharePrice]]</f>
        <v>3.5217467864060575E-2</v>
      </c>
    </row>
    <row r="2373" spans="2:7" x14ac:dyDescent="0.2">
      <c r="B2373" s="35">
        <v>41680</v>
      </c>
      <c r="C2373">
        <v>111.69</v>
      </c>
      <c r="E2373">
        <v>1</v>
      </c>
      <c r="F2373">
        <f>Table3[[#This Row],[DivPay]]*4</f>
        <v>4</v>
      </c>
      <c r="G2373" s="2">
        <f>Table3[[#This Row],[FwdDiv]]/Table3[[#This Row],[SharePrice]]</f>
        <v>3.5813412122840005E-2</v>
      </c>
    </row>
    <row r="2374" spans="2:7" x14ac:dyDescent="0.2">
      <c r="B2374" s="35">
        <v>41677</v>
      </c>
      <c r="C2374">
        <v>112.05</v>
      </c>
      <c r="E2374">
        <v>1</v>
      </c>
      <c r="F2374">
        <f>Table3[[#This Row],[DivPay]]*4</f>
        <v>4</v>
      </c>
      <c r="G2374" s="2">
        <f>Table3[[#This Row],[FwdDiv]]/Table3[[#This Row],[SharePrice]]</f>
        <v>3.5698348951361002E-2</v>
      </c>
    </row>
    <row r="2375" spans="2:7" x14ac:dyDescent="0.2">
      <c r="B2375" s="35">
        <v>41676</v>
      </c>
      <c r="C2375">
        <v>111.27</v>
      </c>
      <c r="E2375">
        <v>1</v>
      </c>
      <c r="F2375">
        <f>Table3[[#This Row],[DivPay]]*4</f>
        <v>4</v>
      </c>
      <c r="G2375" s="2">
        <f>Table3[[#This Row],[FwdDiv]]/Table3[[#This Row],[SharePrice]]</f>
        <v>3.5948593511278874E-2</v>
      </c>
    </row>
    <row r="2376" spans="2:7" x14ac:dyDescent="0.2">
      <c r="B2376" s="35">
        <v>41675</v>
      </c>
      <c r="C2376">
        <v>109.52</v>
      </c>
      <c r="E2376">
        <v>1</v>
      </c>
      <c r="F2376">
        <f>Table3[[#This Row],[DivPay]]*4</f>
        <v>4</v>
      </c>
      <c r="G2376" s="2">
        <f>Table3[[#This Row],[FwdDiv]]/Table3[[#This Row],[SharePrice]]</f>
        <v>3.6523009495982472E-2</v>
      </c>
    </row>
    <row r="2377" spans="2:7" x14ac:dyDescent="0.2">
      <c r="B2377" s="35">
        <v>41674</v>
      </c>
      <c r="C2377">
        <v>110.83</v>
      </c>
      <c r="E2377">
        <v>1</v>
      </c>
      <c r="F2377">
        <f>Table3[[#This Row],[DivPay]]*4</f>
        <v>4</v>
      </c>
      <c r="G2377" s="2">
        <f>Table3[[#This Row],[FwdDiv]]/Table3[[#This Row],[SharePrice]]</f>
        <v>3.6091311016872692E-2</v>
      </c>
    </row>
    <row r="2378" spans="2:7" x14ac:dyDescent="0.2">
      <c r="B2378" s="35">
        <v>41673</v>
      </c>
      <c r="C2378">
        <v>111.14</v>
      </c>
      <c r="E2378">
        <v>1</v>
      </c>
      <c r="F2378">
        <f>Table3[[#This Row],[DivPay]]*4</f>
        <v>4</v>
      </c>
      <c r="G2378" s="2">
        <f>Table3[[#This Row],[FwdDiv]]/Table3[[#This Row],[SharePrice]]</f>
        <v>3.5990642432967429E-2</v>
      </c>
    </row>
    <row r="2379" spans="2:7" x14ac:dyDescent="0.2">
      <c r="B2379" s="35">
        <v>41670</v>
      </c>
      <c r="C2379">
        <v>111.63</v>
      </c>
      <c r="E2379">
        <v>1</v>
      </c>
      <c r="F2379">
        <f>Table3[[#This Row],[DivPay]]*4</f>
        <v>4</v>
      </c>
      <c r="G2379" s="2">
        <f>Table3[[#This Row],[FwdDiv]]/Table3[[#This Row],[SharePrice]]</f>
        <v>3.5832661470930754E-2</v>
      </c>
    </row>
    <row r="2380" spans="2:7" x14ac:dyDescent="0.2">
      <c r="B2380" s="35">
        <v>41669</v>
      </c>
      <c r="C2380">
        <v>116.45</v>
      </c>
      <c r="E2380">
        <v>1</v>
      </c>
      <c r="F2380">
        <f>Table3[[#This Row],[DivPay]]*4</f>
        <v>4</v>
      </c>
      <c r="G2380" s="2">
        <f>Table3[[#This Row],[FwdDiv]]/Table3[[#This Row],[SharePrice]]</f>
        <v>3.4349506225848002E-2</v>
      </c>
    </row>
    <row r="2381" spans="2:7" x14ac:dyDescent="0.2">
      <c r="B2381" s="35">
        <v>41668</v>
      </c>
      <c r="C2381">
        <v>116</v>
      </c>
      <c r="E2381">
        <v>1</v>
      </c>
      <c r="F2381">
        <f>Table3[[#This Row],[DivPay]]*4</f>
        <v>4</v>
      </c>
      <c r="G2381" s="2">
        <f>Table3[[#This Row],[FwdDiv]]/Table3[[#This Row],[SharePrice]]</f>
        <v>3.4482758620689655E-2</v>
      </c>
    </row>
    <row r="2382" spans="2:7" x14ac:dyDescent="0.2">
      <c r="B2382" s="35">
        <v>41667</v>
      </c>
      <c r="C2382">
        <v>116.84</v>
      </c>
      <c r="E2382">
        <v>1</v>
      </c>
      <c r="F2382">
        <f>Table3[[#This Row],[DivPay]]*4</f>
        <v>4</v>
      </c>
      <c r="G2382" s="2">
        <f>Table3[[#This Row],[FwdDiv]]/Table3[[#This Row],[SharePrice]]</f>
        <v>3.4234851078397806E-2</v>
      </c>
    </row>
    <row r="2383" spans="2:7" x14ac:dyDescent="0.2">
      <c r="B2383" s="35">
        <v>41666</v>
      </c>
      <c r="C2383">
        <v>116.43</v>
      </c>
      <c r="E2383">
        <v>1</v>
      </c>
      <c r="F2383">
        <f>Table3[[#This Row],[DivPay]]*4</f>
        <v>4</v>
      </c>
      <c r="G2383" s="2">
        <f>Table3[[#This Row],[FwdDiv]]/Table3[[#This Row],[SharePrice]]</f>
        <v>3.4355406682126596E-2</v>
      </c>
    </row>
    <row r="2384" spans="2:7" x14ac:dyDescent="0.2">
      <c r="B2384" s="35">
        <v>41663</v>
      </c>
      <c r="C2384">
        <v>116.29</v>
      </c>
      <c r="E2384">
        <v>1</v>
      </c>
      <c r="F2384">
        <f>Table3[[#This Row],[DivPay]]*4</f>
        <v>4</v>
      </c>
      <c r="G2384" s="2">
        <f>Table3[[#This Row],[FwdDiv]]/Table3[[#This Row],[SharePrice]]</f>
        <v>3.4396766703929826E-2</v>
      </c>
    </row>
    <row r="2385" spans="2:7" x14ac:dyDescent="0.2">
      <c r="B2385" s="35">
        <v>41662</v>
      </c>
      <c r="C2385">
        <v>118.39</v>
      </c>
      <c r="E2385">
        <v>1</v>
      </c>
      <c r="F2385">
        <f>Table3[[#This Row],[DivPay]]*4</f>
        <v>4</v>
      </c>
      <c r="G2385" s="2">
        <f>Table3[[#This Row],[FwdDiv]]/Table3[[#This Row],[SharePrice]]</f>
        <v>3.3786637384914268E-2</v>
      </c>
    </row>
    <row r="2386" spans="2:7" x14ac:dyDescent="0.2">
      <c r="B2386" s="35">
        <v>41661</v>
      </c>
      <c r="C2386">
        <v>120.43</v>
      </c>
      <c r="E2386">
        <v>1</v>
      </c>
      <c r="F2386">
        <f>Table3[[#This Row],[DivPay]]*4</f>
        <v>4</v>
      </c>
      <c r="G2386" s="2">
        <f>Table3[[#This Row],[FwdDiv]]/Table3[[#This Row],[SharePrice]]</f>
        <v>3.3214315369924433E-2</v>
      </c>
    </row>
    <row r="2387" spans="2:7" x14ac:dyDescent="0.2">
      <c r="B2387" s="35">
        <v>41660</v>
      </c>
      <c r="C2387">
        <v>120.36</v>
      </c>
      <c r="E2387">
        <v>1</v>
      </c>
      <c r="F2387">
        <f>Table3[[#This Row],[DivPay]]*4</f>
        <v>4</v>
      </c>
      <c r="G2387" s="2">
        <f>Table3[[#This Row],[FwdDiv]]/Table3[[#This Row],[SharePrice]]</f>
        <v>3.3233632436025257E-2</v>
      </c>
    </row>
    <row r="2388" spans="2:7" x14ac:dyDescent="0.2">
      <c r="B2388" s="35">
        <v>41656</v>
      </c>
      <c r="C2388">
        <v>119.29</v>
      </c>
      <c r="E2388">
        <v>1</v>
      </c>
      <c r="F2388">
        <f>Table3[[#This Row],[DivPay]]*4</f>
        <v>4</v>
      </c>
      <c r="G2388" s="2">
        <f>Table3[[#This Row],[FwdDiv]]/Table3[[#This Row],[SharePrice]]</f>
        <v>3.3531729398943749E-2</v>
      </c>
    </row>
    <row r="2389" spans="2:7" x14ac:dyDescent="0.2">
      <c r="B2389" s="35">
        <v>41655</v>
      </c>
      <c r="C2389">
        <v>118.83</v>
      </c>
      <c r="E2389">
        <v>1</v>
      </c>
      <c r="F2389">
        <f>Table3[[#This Row],[DivPay]]*4</f>
        <v>4</v>
      </c>
      <c r="G2389" s="2">
        <f>Table3[[#This Row],[FwdDiv]]/Table3[[#This Row],[SharePrice]]</f>
        <v>3.3661533282841036E-2</v>
      </c>
    </row>
    <row r="2390" spans="2:7" x14ac:dyDescent="0.2">
      <c r="B2390" s="35">
        <v>41654</v>
      </c>
      <c r="C2390">
        <v>119.18</v>
      </c>
      <c r="E2390">
        <v>1</v>
      </c>
      <c r="F2390">
        <f>Table3[[#This Row],[DivPay]]*4</f>
        <v>4</v>
      </c>
      <c r="G2390" s="2">
        <f>Table3[[#This Row],[FwdDiv]]/Table3[[#This Row],[SharePrice]]</f>
        <v>3.3562678301728474E-2</v>
      </c>
    </row>
    <row r="2391" spans="2:7" x14ac:dyDescent="0.2">
      <c r="B2391" s="35">
        <v>41653</v>
      </c>
      <c r="C2391">
        <v>119.57</v>
      </c>
      <c r="E2391">
        <v>1</v>
      </c>
      <c r="F2391">
        <f>Table3[[#This Row],[DivPay]]*4</f>
        <v>4</v>
      </c>
      <c r="G2391" s="2">
        <f>Table3[[#This Row],[FwdDiv]]/Table3[[#This Row],[SharePrice]]</f>
        <v>3.3453207326252406E-2</v>
      </c>
    </row>
    <row r="2392" spans="2:7" x14ac:dyDescent="0.2">
      <c r="B2392" s="35">
        <v>41652</v>
      </c>
      <c r="C2392">
        <v>119.25</v>
      </c>
      <c r="E2392">
        <v>1</v>
      </c>
      <c r="F2392">
        <f>Table3[[#This Row],[DivPay]]*4</f>
        <v>4</v>
      </c>
      <c r="G2392" s="2">
        <f>Table3[[#This Row],[FwdDiv]]/Table3[[#This Row],[SharePrice]]</f>
        <v>3.3542976939203356E-2</v>
      </c>
    </row>
    <row r="2393" spans="2:7" x14ac:dyDescent="0.2">
      <c r="B2393" s="35">
        <v>41649</v>
      </c>
      <c r="C2393">
        <v>121.01</v>
      </c>
      <c r="E2393">
        <v>1</v>
      </c>
      <c r="F2393">
        <f>Table3[[#This Row],[DivPay]]*4</f>
        <v>4</v>
      </c>
      <c r="G2393" s="2">
        <f>Table3[[#This Row],[FwdDiv]]/Table3[[#This Row],[SharePrice]]</f>
        <v>3.3055119411618872E-2</v>
      </c>
    </row>
    <row r="2394" spans="2:7" x14ac:dyDescent="0.2">
      <c r="B2394" s="35">
        <v>41648</v>
      </c>
      <c r="C2394">
        <v>123.29</v>
      </c>
      <c r="E2394">
        <v>1</v>
      </c>
      <c r="F2394">
        <f>Table3[[#This Row],[DivPay]]*4</f>
        <v>4</v>
      </c>
      <c r="G2394" s="2">
        <f>Table3[[#This Row],[FwdDiv]]/Table3[[#This Row],[SharePrice]]</f>
        <v>3.2443831616513909E-2</v>
      </c>
    </row>
    <row r="2395" spans="2:7" x14ac:dyDescent="0.2">
      <c r="B2395" s="35">
        <v>41647</v>
      </c>
      <c r="C2395">
        <v>123.29</v>
      </c>
      <c r="E2395">
        <v>1</v>
      </c>
      <c r="F2395">
        <f>Table3[[#This Row],[DivPay]]*4</f>
        <v>4</v>
      </c>
      <c r="G2395" s="2">
        <f>Table3[[#This Row],[FwdDiv]]/Table3[[#This Row],[SharePrice]]</f>
        <v>3.2443831616513909E-2</v>
      </c>
    </row>
    <row r="2396" spans="2:7" x14ac:dyDescent="0.2">
      <c r="B2396" s="35">
        <v>41646</v>
      </c>
      <c r="C2396">
        <v>125.07</v>
      </c>
      <c r="E2396">
        <v>1</v>
      </c>
      <c r="F2396">
        <f>Table3[[#This Row],[DivPay]]*4</f>
        <v>4</v>
      </c>
      <c r="G2396" s="2">
        <f>Table3[[#This Row],[FwdDiv]]/Table3[[#This Row],[SharePrice]]</f>
        <v>3.1982090029583438E-2</v>
      </c>
    </row>
    <row r="2397" spans="2:7" x14ac:dyDescent="0.2">
      <c r="B2397" s="35">
        <v>41645</v>
      </c>
      <c r="C2397">
        <v>124.02</v>
      </c>
      <c r="E2397">
        <v>1</v>
      </c>
      <c r="F2397">
        <f>Table3[[#This Row],[DivPay]]*4</f>
        <v>4</v>
      </c>
      <c r="G2397" s="2">
        <f>Table3[[#This Row],[FwdDiv]]/Table3[[#This Row],[SharePrice]]</f>
        <v>3.2252862441541685E-2</v>
      </c>
    </row>
    <row r="2398" spans="2:7" x14ac:dyDescent="0.2">
      <c r="B2398" s="35">
        <v>41642</v>
      </c>
      <c r="C2398">
        <v>124.35</v>
      </c>
      <c r="E2398">
        <v>1</v>
      </c>
      <c r="F2398">
        <f>Table3[[#This Row],[DivPay]]*4</f>
        <v>4</v>
      </c>
      <c r="G2398" s="2">
        <f>Table3[[#This Row],[FwdDiv]]/Table3[[#This Row],[SharePrice]]</f>
        <v>3.2167269802975476E-2</v>
      </c>
    </row>
    <row r="2399" spans="2:7" x14ac:dyDescent="0.2">
      <c r="B2399" s="35">
        <v>41641</v>
      </c>
      <c r="C2399">
        <v>124.14</v>
      </c>
      <c r="E2399">
        <v>1</v>
      </c>
      <c r="F2399">
        <f>Table3[[#This Row],[DivPay]]*4</f>
        <v>4</v>
      </c>
      <c r="G2399" s="2">
        <f>Table3[[#This Row],[FwdDiv]]/Table3[[#This Row],[SharePrice]]</f>
        <v>3.2221685194135652E-2</v>
      </c>
    </row>
    <row r="2400" spans="2:7" x14ac:dyDescent="0.2">
      <c r="B2400" s="35">
        <v>41639</v>
      </c>
      <c r="C2400">
        <v>124.91</v>
      </c>
      <c r="E2400">
        <v>1</v>
      </c>
      <c r="F2400">
        <f>Table3[[#This Row],[DivPay]]*4</f>
        <v>4</v>
      </c>
      <c r="G2400" s="2">
        <f>Table3[[#This Row],[FwdDiv]]/Table3[[#This Row],[SharePrice]]</f>
        <v>3.2023056600752546E-2</v>
      </c>
    </row>
    <row r="2401" spans="2:7" x14ac:dyDescent="0.2">
      <c r="B2401" s="35">
        <v>41638</v>
      </c>
      <c r="C2401">
        <v>124.23</v>
      </c>
      <c r="E2401">
        <v>1</v>
      </c>
      <c r="F2401">
        <f>Table3[[#This Row],[DivPay]]*4</f>
        <v>4</v>
      </c>
      <c r="G2401" s="2">
        <f>Table3[[#This Row],[FwdDiv]]/Table3[[#This Row],[SharePrice]]</f>
        <v>3.2198341785398051E-2</v>
      </c>
    </row>
    <row r="2402" spans="2:7" x14ac:dyDescent="0.2">
      <c r="B2402" s="35">
        <v>41635</v>
      </c>
      <c r="C2402">
        <v>125.23</v>
      </c>
      <c r="E2402">
        <v>1</v>
      </c>
      <c r="F2402">
        <f>Table3[[#This Row],[DivPay]]*4</f>
        <v>4</v>
      </c>
      <c r="G2402" s="2">
        <f>Table3[[#This Row],[FwdDiv]]/Table3[[#This Row],[SharePrice]]</f>
        <v>3.1941228140221989E-2</v>
      </c>
    </row>
    <row r="2403" spans="2:7" x14ac:dyDescent="0.2">
      <c r="B2403" s="35">
        <v>41634</v>
      </c>
      <c r="C2403">
        <v>124.81</v>
      </c>
      <c r="E2403">
        <v>1</v>
      </c>
      <c r="F2403">
        <f>Table3[[#This Row],[DivPay]]*4</f>
        <v>4</v>
      </c>
      <c r="G2403" s="2">
        <f>Table3[[#This Row],[FwdDiv]]/Table3[[#This Row],[SharePrice]]</f>
        <v>3.2048714045348932E-2</v>
      </c>
    </row>
    <row r="2404" spans="2:7" x14ac:dyDescent="0.2">
      <c r="B2404" s="35">
        <v>41632</v>
      </c>
      <c r="C2404">
        <v>123.51</v>
      </c>
      <c r="E2404">
        <v>1</v>
      </c>
      <c r="F2404">
        <f>Table3[[#This Row],[DivPay]]*4</f>
        <v>4</v>
      </c>
      <c r="G2404" s="2">
        <f>Table3[[#This Row],[FwdDiv]]/Table3[[#This Row],[SharePrice]]</f>
        <v>3.2386041616063475E-2</v>
      </c>
    </row>
    <row r="2405" spans="2:7" x14ac:dyDescent="0.2">
      <c r="B2405" s="35">
        <v>41631</v>
      </c>
      <c r="C2405">
        <v>122.8</v>
      </c>
      <c r="E2405">
        <v>1</v>
      </c>
      <c r="F2405">
        <f>Table3[[#This Row],[DivPay]]*4</f>
        <v>4</v>
      </c>
      <c r="G2405" s="2">
        <f>Table3[[#This Row],[FwdDiv]]/Table3[[#This Row],[SharePrice]]</f>
        <v>3.2573289902280131E-2</v>
      </c>
    </row>
    <row r="2406" spans="2:7" x14ac:dyDescent="0.2">
      <c r="B2406" s="35">
        <v>41628</v>
      </c>
      <c r="C2406">
        <v>122.78</v>
      </c>
      <c r="E2406">
        <v>1</v>
      </c>
      <c r="F2406">
        <f>Table3[[#This Row],[DivPay]]*4</f>
        <v>4</v>
      </c>
      <c r="G2406" s="2">
        <f>Table3[[#This Row],[FwdDiv]]/Table3[[#This Row],[SharePrice]]</f>
        <v>3.2578595862518323E-2</v>
      </c>
    </row>
    <row r="2407" spans="2:7" x14ac:dyDescent="0.2">
      <c r="B2407" s="35">
        <v>41627</v>
      </c>
      <c r="C2407">
        <v>123.22</v>
      </c>
      <c r="E2407">
        <v>1</v>
      </c>
      <c r="F2407">
        <f>Table3[[#This Row],[DivPay]]*4</f>
        <v>4</v>
      </c>
      <c r="G2407" s="2">
        <f>Table3[[#This Row],[FwdDiv]]/Table3[[#This Row],[SharePrice]]</f>
        <v>3.2462262619704592E-2</v>
      </c>
    </row>
    <row r="2408" spans="2:7" x14ac:dyDescent="0.2">
      <c r="B2408" s="35">
        <v>41626</v>
      </c>
      <c r="C2408">
        <v>121.6</v>
      </c>
      <c r="E2408">
        <v>1</v>
      </c>
      <c r="F2408">
        <f>Table3[[#This Row],[DivPay]]*4</f>
        <v>4</v>
      </c>
      <c r="G2408" s="2">
        <f>Table3[[#This Row],[FwdDiv]]/Table3[[#This Row],[SharePrice]]</f>
        <v>3.2894736842105261E-2</v>
      </c>
    </row>
    <row r="2409" spans="2:7" x14ac:dyDescent="0.2">
      <c r="B2409" s="35">
        <v>41625</v>
      </c>
      <c r="C2409">
        <v>118.74</v>
      </c>
      <c r="E2409">
        <v>1</v>
      </c>
      <c r="F2409">
        <f>Table3[[#This Row],[DivPay]]*4</f>
        <v>4</v>
      </c>
      <c r="G2409" s="2">
        <f>Table3[[#This Row],[FwdDiv]]/Table3[[#This Row],[SharePrice]]</f>
        <v>3.3687047330301499E-2</v>
      </c>
    </row>
    <row r="2410" spans="2:7" x14ac:dyDescent="0.2">
      <c r="B2410" s="35">
        <v>41624</v>
      </c>
      <c r="C2410">
        <v>120.22</v>
      </c>
      <c r="E2410">
        <v>1</v>
      </c>
      <c r="F2410">
        <f>Table3[[#This Row],[DivPay]]*4</f>
        <v>4</v>
      </c>
      <c r="G2410" s="2">
        <f>Table3[[#This Row],[FwdDiv]]/Table3[[#This Row],[SharePrice]]</f>
        <v>3.3272334054233903E-2</v>
      </c>
    </row>
    <row r="2411" spans="2:7" x14ac:dyDescent="0.2">
      <c r="B2411" s="35">
        <v>41621</v>
      </c>
      <c r="C2411">
        <v>119.9</v>
      </c>
      <c r="E2411">
        <v>1</v>
      </c>
      <c r="F2411">
        <f>Table3[[#This Row],[DivPay]]*4</f>
        <v>4</v>
      </c>
      <c r="G2411" s="2">
        <f>Table3[[#This Row],[FwdDiv]]/Table3[[#This Row],[SharePrice]]</f>
        <v>3.336113427856547E-2</v>
      </c>
    </row>
    <row r="2412" spans="2:7" x14ac:dyDescent="0.2">
      <c r="B2412" s="35">
        <v>41620</v>
      </c>
      <c r="C2412">
        <v>120.99</v>
      </c>
      <c r="E2412">
        <v>1</v>
      </c>
      <c r="F2412">
        <f>Table3[[#This Row],[DivPay]]*4</f>
        <v>4</v>
      </c>
      <c r="G2412" s="2">
        <f>Table3[[#This Row],[FwdDiv]]/Table3[[#This Row],[SharePrice]]</f>
        <v>3.3060583519299115E-2</v>
      </c>
    </row>
    <row r="2413" spans="2:7" x14ac:dyDescent="0.2">
      <c r="B2413" s="35">
        <v>41619</v>
      </c>
      <c r="C2413">
        <v>122.1</v>
      </c>
      <c r="E2413">
        <v>1</v>
      </c>
      <c r="F2413">
        <f>Table3[[#This Row],[DivPay]]*4</f>
        <v>4</v>
      </c>
      <c r="G2413" s="2">
        <f>Table3[[#This Row],[FwdDiv]]/Table3[[#This Row],[SharePrice]]</f>
        <v>3.276003276003276E-2</v>
      </c>
    </row>
    <row r="2414" spans="2:7" x14ac:dyDescent="0.2">
      <c r="B2414" s="35">
        <v>41618</v>
      </c>
      <c r="C2414">
        <v>123.66</v>
      </c>
      <c r="E2414">
        <v>1</v>
      </c>
      <c r="F2414">
        <f>Table3[[#This Row],[DivPay]]*4</f>
        <v>4</v>
      </c>
      <c r="G2414" s="2">
        <f>Table3[[#This Row],[FwdDiv]]/Table3[[#This Row],[SharePrice]]</f>
        <v>3.2346757237586933E-2</v>
      </c>
    </row>
    <row r="2415" spans="2:7" x14ac:dyDescent="0.2">
      <c r="B2415" s="35">
        <v>41617</v>
      </c>
      <c r="C2415">
        <v>123.34</v>
      </c>
      <c r="E2415">
        <v>1</v>
      </c>
      <c r="F2415">
        <f>Table3[[#This Row],[DivPay]]*4</f>
        <v>4</v>
      </c>
      <c r="G2415" s="2">
        <f>Table3[[#This Row],[FwdDiv]]/Table3[[#This Row],[SharePrice]]</f>
        <v>3.2430679422733907E-2</v>
      </c>
    </row>
    <row r="2416" spans="2:7" x14ac:dyDescent="0.2">
      <c r="B2416" s="35">
        <v>41614</v>
      </c>
      <c r="C2416">
        <v>122.29</v>
      </c>
      <c r="E2416">
        <v>1</v>
      </c>
      <c r="F2416">
        <f>Table3[[#This Row],[DivPay]]*4</f>
        <v>4</v>
      </c>
      <c r="G2416" s="2">
        <f>Table3[[#This Row],[FwdDiv]]/Table3[[#This Row],[SharePrice]]</f>
        <v>3.270913402567667E-2</v>
      </c>
    </row>
    <row r="2417" spans="2:7" x14ac:dyDescent="0.2">
      <c r="B2417" s="35">
        <v>41613</v>
      </c>
      <c r="C2417">
        <v>121.1</v>
      </c>
      <c r="E2417">
        <v>1</v>
      </c>
      <c r="F2417">
        <f>Table3[[#This Row],[DivPay]]*4</f>
        <v>4</v>
      </c>
      <c r="G2417" s="2">
        <f>Table3[[#This Row],[FwdDiv]]/Table3[[#This Row],[SharePrice]]</f>
        <v>3.3030553261767133E-2</v>
      </c>
    </row>
    <row r="2418" spans="2:7" x14ac:dyDescent="0.2">
      <c r="B2418" s="35">
        <v>41612</v>
      </c>
      <c r="C2418">
        <v>121.77</v>
      </c>
      <c r="E2418">
        <v>1</v>
      </c>
      <c r="F2418">
        <f>Table3[[#This Row],[DivPay]]*4</f>
        <v>4</v>
      </c>
      <c r="G2418" s="2">
        <f>Table3[[#This Row],[FwdDiv]]/Table3[[#This Row],[SharePrice]]</f>
        <v>3.2848813336618217E-2</v>
      </c>
    </row>
    <row r="2419" spans="2:7" x14ac:dyDescent="0.2">
      <c r="B2419" s="35">
        <v>41611</v>
      </c>
      <c r="C2419">
        <v>122.52</v>
      </c>
      <c r="E2419">
        <v>1</v>
      </c>
      <c r="F2419">
        <f>Table3[[#This Row],[DivPay]]*4</f>
        <v>4</v>
      </c>
      <c r="G2419" s="2">
        <f>Table3[[#This Row],[FwdDiv]]/Table3[[#This Row],[SharePrice]]</f>
        <v>3.2647730982696702E-2</v>
      </c>
    </row>
    <row r="2420" spans="2:7" x14ac:dyDescent="0.2">
      <c r="B2420" s="35">
        <v>41610</v>
      </c>
      <c r="C2420">
        <v>122.34</v>
      </c>
      <c r="E2420">
        <v>1</v>
      </c>
      <c r="F2420">
        <f>Table3[[#This Row],[DivPay]]*4</f>
        <v>4</v>
      </c>
      <c r="G2420" s="2">
        <f>Table3[[#This Row],[FwdDiv]]/Table3[[#This Row],[SharePrice]]</f>
        <v>3.2695765898316166E-2</v>
      </c>
    </row>
    <row r="2421" spans="2:7" x14ac:dyDescent="0.2">
      <c r="B2421" s="35">
        <v>41607</v>
      </c>
      <c r="C2421">
        <v>122.44</v>
      </c>
      <c r="E2421">
        <v>1</v>
      </c>
      <c r="F2421">
        <f>Table3[[#This Row],[DivPay]]*4</f>
        <v>4</v>
      </c>
      <c r="G2421" s="2">
        <f>Table3[[#This Row],[FwdDiv]]/Table3[[#This Row],[SharePrice]]</f>
        <v>3.2669062397909183E-2</v>
      </c>
    </row>
    <row r="2422" spans="2:7" x14ac:dyDescent="0.2">
      <c r="B2422" s="35">
        <v>41605</v>
      </c>
      <c r="C2422">
        <v>122.42</v>
      </c>
      <c r="E2422">
        <v>1</v>
      </c>
      <c r="F2422">
        <f>Table3[[#This Row],[DivPay]]*4</f>
        <v>4</v>
      </c>
      <c r="G2422" s="2">
        <f>Table3[[#This Row],[FwdDiv]]/Table3[[#This Row],[SharePrice]]</f>
        <v>3.2674399607907204E-2</v>
      </c>
    </row>
    <row r="2423" spans="2:7" x14ac:dyDescent="0.2">
      <c r="B2423" s="35">
        <v>41604</v>
      </c>
      <c r="C2423">
        <v>122.78</v>
      </c>
      <c r="E2423">
        <v>1</v>
      </c>
      <c r="F2423">
        <f>Table3[[#This Row],[DivPay]]*4</f>
        <v>4</v>
      </c>
      <c r="G2423" s="2">
        <f>Table3[[#This Row],[FwdDiv]]/Table3[[#This Row],[SharePrice]]</f>
        <v>3.2578595862518323E-2</v>
      </c>
    </row>
    <row r="2424" spans="2:7" x14ac:dyDescent="0.2">
      <c r="B2424" s="35">
        <v>41603</v>
      </c>
      <c r="C2424">
        <v>123.74</v>
      </c>
      <c r="E2424">
        <v>1</v>
      </c>
      <c r="F2424">
        <f>Table3[[#This Row],[DivPay]]*4</f>
        <v>4</v>
      </c>
      <c r="G2424" s="2">
        <f>Table3[[#This Row],[FwdDiv]]/Table3[[#This Row],[SharePrice]]</f>
        <v>3.2325844512687898E-2</v>
      </c>
    </row>
    <row r="2425" spans="2:7" x14ac:dyDescent="0.2">
      <c r="B2425" s="35">
        <v>41600</v>
      </c>
      <c r="C2425">
        <v>124.03</v>
      </c>
      <c r="E2425">
        <v>1</v>
      </c>
      <c r="F2425">
        <f>Table3[[#This Row],[DivPay]]*4</f>
        <v>4</v>
      </c>
      <c r="G2425" s="2">
        <f>Table3[[#This Row],[FwdDiv]]/Table3[[#This Row],[SharePrice]]</f>
        <v>3.2250262033379024E-2</v>
      </c>
    </row>
    <row r="2426" spans="2:7" x14ac:dyDescent="0.2">
      <c r="B2426" s="35">
        <v>41599</v>
      </c>
      <c r="C2426">
        <v>123.46</v>
      </c>
      <c r="E2426">
        <v>1</v>
      </c>
      <c r="F2426">
        <f>Table3[[#This Row],[DivPay]]*4</f>
        <v>4</v>
      </c>
      <c r="G2426" s="2">
        <f>Table3[[#This Row],[FwdDiv]]/Table3[[#This Row],[SharePrice]]</f>
        <v>3.2399157621901833E-2</v>
      </c>
    </row>
    <row r="2427" spans="2:7" x14ac:dyDescent="0.2">
      <c r="B2427" s="35">
        <v>41598</v>
      </c>
      <c r="C2427">
        <v>122</v>
      </c>
      <c r="E2427">
        <v>1</v>
      </c>
      <c r="F2427">
        <f>Table3[[#This Row],[DivPay]]*4</f>
        <v>4</v>
      </c>
      <c r="G2427" s="2">
        <f>Table3[[#This Row],[FwdDiv]]/Table3[[#This Row],[SharePrice]]</f>
        <v>3.2786885245901641E-2</v>
      </c>
    </row>
    <row r="2428" spans="2:7" x14ac:dyDescent="0.2">
      <c r="B2428" s="35">
        <v>41597</v>
      </c>
      <c r="C2428">
        <v>122.06</v>
      </c>
      <c r="E2428">
        <v>1</v>
      </c>
      <c r="F2428">
        <f>Table3[[#This Row],[DivPay]]*4</f>
        <v>4</v>
      </c>
      <c r="G2428" s="2">
        <f>Table3[[#This Row],[FwdDiv]]/Table3[[#This Row],[SharePrice]]</f>
        <v>3.2770768474520727E-2</v>
      </c>
    </row>
    <row r="2429" spans="2:7" x14ac:dyDescent="0.2">
      <c r="B2429" s="35">
        <v>41596</v>
      </c>
      <c r="C2429">
        <v>120.56</v>
      </c>
      <c r="E2429">
        <v>1</v>
      </c>
      <c r="F2429">
        <f>Table3[[#This Row],[DivPay]]*4</f>
        <v>4</v>
      </c>
      <c r="G2429" s="2">
        <f>Table3[[#This Row],[FwdDiv]]/Table3[[#This Row],[SharePrice]]</f>
        <v>3.3178500331785002E-2</v>
      </c>
    </row>
    <row r="2430" spans="2:7" x14ac:dyDescent="0.2">
      <c r="B2430" s="35">
        <v>41593</v>
      </c>
      <c r="C2430">
        <v>120.06</v>
      </c>
      <c r="E2430">
        <v>1</v>
      </c>
      <c r="F2430">
        <f>Table3[[#This Row],[DivPay]]*4</f>
        <v>4</v>
      </c>
      <c r="G2430" s="2">
        <f>Table3[[#This Row],[FwdDiv]]/Table3[[#This Row],[SharePrice]]</f>
        <v>3.3316674995835412E-2</v>
      </c>
    </row>
    <row r="2431" spans="2:7" x14ac:dyDescent="0.2">
      <c r="B2431" s="35">
        <v>41592</v>
      </c>
      <c r="C2431">
        <v>119.56</v>
      </c>
      <c r="D2431">
        <v>1</v>
      </c>
      <c r="E2431">
        <v>1</v>
      </c>
      <c r="F2431">
        <f>Table3[[#This Row],[DivPay]]*4</f>
        <v>4</v>
      </c>
      <c r="G2431" s="2">
        <f>Table3[[#This Row],[FwdDiv]]/Table3[[#This Row],[SharePrice]]</f>
        <v>3.3456005352960859E-2</v>
      </c>
    </row>
    <row r="2432" spans="2:7" x14ac:dyDescent="0.2">
      <c r="B2432" s="35">
        <v>41591</v>
      </c>
      <c r="C2432">
        <v>120.09</v>
      </c>
      <c r="E2432">
        <v>1</v>
      </c>
      <c r="F2432">
        <f>Table3[[#This Row],[DivPay]]*4</f>
        <v>4</v>
      </c>
      <c r="G2432" s="2">
        <f>Table3[[#This Row],[FwdDiv]]/Table3[[#This Row],[SharePrice]]</f>
        <v>3.3308352069281372E-2</v>
      </c>
    </row>
    <row r="2433" spans="2:7" x14ac:dyDescent="0.2">
      <c r="B2433" s="35">
        <v>41590</v>
      </c>
      <c r="C2433">
        <v>120</v>
      </c>
      <c r="E2433">
        <v>1</v>
      </c>
      <c r="F2433">
        <f>Table3[[#This Row],[DivPay]]*4</f>
        <v>4</v>
      </c>
      <c r="G2433" s="2">
        <f>Table3[[#This Row],[FwdDiv]]/Table3[[#This Row],[SharePrice]]</f>
        <v>3.3333333333333333E-2</v>
      </c>
    </row>
    <row r="2434" spans="2:7" x14ac:dyDescent="0.2">
      <c r="B2434" s="35">
        <v>41589</v>
      </c>
      <c r="C2434">
        <v>121.08</v>
      </c>
      <c r="E2434">
        <v>1</v>
      </c>
      <c r="F2434">
        <f>Table3[[#This Row],[DivPay]]*4</f>
        <v>4</v>
      </c>
      <c r="G2434" s="2">
        <f>Table3[[#This Row],[FwdDiv]]/Table3[[#This Row],[SharePrice]]</f>
        <v>3.3036009250082592E-2</v>
      </c>
    </row>
    <row r="2435" spans="2:7" x14ac:dyDescent="0.2">
      <c r="B2435" s="35">
        <v>41586</v>
      </c>
      <c r="C2435">
        <v>121.19</v>
      </c>
      <c r="E2435">
        <v>1</v>
      </c>
      <c r="F2435">
        <f>Table3[[#This Row],[DivPay]]*4</f>
        <v>4</v>
      </c>
      <c r="G2435" s="2">
        <f>Table3[[#This Row],[FwdDiv]]/Table3[[#This Row],[SharePrice]]</f>
        <v>3.3006023599306877E-2</v>
      </c>
    </row>
    <row r="2436" spans="2:7" x14ac:dyDescent="0.2">
      <c r="B2436" s="35">
        <v>41585</v>
      </c>
      <c r="C2436">
        <v>119.91</v>
      </c>
      <c r="E2436">
        <v>1</v>
      </c>
      <c r="F2436">
        <f>Table3[[#This Row],[DivPay]]*4</f>
        <v>4</v>
      </c>
      <c r="G2436" s="2">
        <f>Table3[[#This Row],[FwdDiv]]/Table3[[#This Row],[SharePrice]]</f>
        <v>3.3358352097406389E-2</v>
      </c>
    </row>
    <row r="2437" spans="2:7" x14ac:dyDescent="0.2">
      <c r="B2437" s="35">
        <v>41584</v>
      </c>
      <c r="C2437">
        <v>121.14</v>
      </c>
      <c r="E2437">
        <v>1</v>
      </c>
      <c r="F2437">
        <f>Table3[[#This Row],[DivPay]]*4</f>
        <v>4</v>
      </c>
      <c r="G2437" s="2">
        <f>Table3[[#This Row],[FwdDiv]]/Table3[[#This Row],[SharePrice]]</f>
        <v>3.301964668978042E-2</v>
      </c>
    </row>
    <row r="2438" spans="2:7" x14ac:dyDescent="0.2">
      <c r="B2438" s="35">
        <v>41583</v>
      </c>
      <c r="C2438">
        <v>118.45</v>
      </c>
      <c r="E2438">
        <v>1</v>
      </c>
      <c r="F2438">
        <f>Table3[[#This Row],[DivPay]]*4</f>
        <v>4</v>
      </c>
      <c r="G2438" s="2">
        <f>Table3[[#This Row],[FwdDiv]]/Table3[[#This Row],[SharePrice]]</f>
        <v>3.3769523005487544E-2</v>
      </c>
    </row>
    <row r="2439" spans="2:7" x14ac:dyDescent="0.2">
      <c r="B2439" s="35">
        <v>41582</v>
      </c>
      <c r="C2439">
        <v>118.1</v>
      </c>
      <c r="E2439">
        <v>1</v>
      </c>
      <c r="F2439">
        <f>Table3[[#This Row],[DivPay]]*4</f>
        <v>4</v>
      </c>
      <c r="G2439" s="2">
        <f>Table3[[#This Row],[FwdDiv]]/Table3[[#This Row],[SharePrice]]</f>
        <v>3.3869602032176122E-2</v>
      </c>
    </row>
    <row r="2440" spans="2:7" x14ac:dyDescent="0.2">
      <c r="B2440" s="35">
        <v>41579</v>
      </c>
      <c r="C2440">
        <v>118.01</v>
      </c>
      <c r="E2440">
        <v>1</v>
      </c>
      <c r="F2440">
        <f>Table3[[#This Row],[DivPay]]*4</f>
        <v>4</v>
      </c>
      <c r="G2440" s="2">
        <f>Table3[[#This Row],[FwdDiv]]/Table3[[#This Row],[SharePrice]]</f>
        <v>3.3895432590458435E-2</v>
      </c>
    </row>
    <row r="2441" spans="2:7" x14ac:dyDescent="0.2">
      <c r="B2441" s="35">
        <v>41578</v>
      </c>
      <c r="C2441">
        <v>119.96</v>
      </c>
      <c r="E2441">
        <v>1</v>
      </c>
      <c r="F2441">
        <f>Table3[[#This Row],[DivPay]]*4</f>
        <v>4</v>
      </c>
      <c r="G2441" s="2">
        <f>Table3[[#This Row],[FwdDiv]]/Table3[[#This Row],[SharePrice]]</f>
        <v>3.334444814938313E-2</v>
      </c>
    </row>
    <row r="2442" spans="2:7" x14ac:dyDescent="0.2">
      <c r="B2442" s="35">
        <v>41577</v>
      </c>
      <c r="C2442">
        <v>120.3</v>
      </c>
      <c r="E2442">
        <v>1</v>
      </c>
      <c r="F2442">
        <f>Table3[[#This Row],[DivPay]]*4</f>
        <v>4</v>
      </c>
      <c r="G2442" s="2">
        <f>Table3[[#This Row],[FwdDiv]]/Table3[[#This Row],[SharePrice]]</f>
        <v>3.3250207813798838E-2</v>
      </c>
    </row>
    <row r="2443" spans="2:7" x14ac:dyDescent="0.2">
      <c r="B2443" s="35">
        <v>41576</v>
      </c>
      <c r="C2443">
        <v>121.5</v>
      </c>
      <c r="E2443">
        <v>1</v>
      </c>
      <c r="F2443">
        <f>Table3[[#This Row],[DivPay]]*4</f>
        <v>4</v>
      </c>
      <c r="G2443" s="2">
        <f>Table3[[#This Row],[FwdDiv]]/Table3[[#This Row],[SharePrice]]</f>
        <v>3.292181069958848E-2</v>
      </c>
    </row>
    <row r="2444" spans="2:7" x14ac:dyDescent="0.2">
      <c r="B2444" s="35">
        <v>41575</v>
      </c>
      <c r="C2444">
        <v>120.91</v>
      </c>
      <c r="E2444">
        <v>1</v>
      </c>
      <c r="F2444">
        <f>Table3[[#This Row],[DivPay]]*4</f>
        <v>4</v>
      </c>
      <c r="G2444" s="2">
        <f>Table3[[#This Row],[FwdDiv]]/Table3[[#This Row],[SharePrice]]</f>
        <v>3.308245802663138E-2</v>
      </c>
    </row>
    <row r="2445" spans="2:7" x14ac:dyDescent="0.2">
      <c r="B2445" s="35">
        <v>41572</v>
      </c>
      <c r="C2445">
        <v>120.59</v>
      </c>
      <c r="E2445">
        <v>1</v>
      </c>
      <c r="F2445">
        <f>Table3[[#This Row],[DivPay]]*4</f>
        <v>4</v>
      </c>
      <c r="G2445" s="2">
        <f>Table3[[#This Row],[FwdDiv]]/Table3[[#This Row],[SharePrice]]</f>
        <v>3.3170246289078699E-2</v>
      </c>
    </row>
    <row r="2446" spans="2:7" x14ac:dyDescent="0.2">
      <c r="B2446" s="35">
        <v>41571</v>
      </c>
      <c r="C2446">
        <v>120.56</v>
      </c>
      <c r="E2446">
        <v>1</v>
      </c>
      <c r="F2446">
        <f>Table3[[#This Row],[DivPay]]*4</f>
        <v>4</v>
      </c>
      <c r="G2446" s="2">
        <f>Table3[[#This Row],[FwdDiv]]/Table3[[#This Row],[SharePrice]]</f>
        <v>3.3178500331785002E-2</v>
      </c>
    </row>
    <row r="2447" spans="2:7" x14ac:dyDescent="0.2">
      <c r="B2447" s="35">
        <v>41570</v>
      </c>
      <c r="C2447">
        <v>120.13</v>
      </c>
      <c r="E2447">
        <v>1</v>
      </c>
      <c r="F2447">
        <f>Table3[[#This Row],[DivPay]]*4</f>
        <v>4</v>
      </c>
      <c r="G2447" s="2">
        <f>Table3[[#This Row],[FwdDiv]]/Table3[[#This Row],[SharePrice]]</f>
        <v>3.3297261300258056E-2</v>
      </c>
    </row>
    <row r="2448" spans="2:7" x14ac:dyDescent="0.2">
      <c r="B2448" s="35">
        <v>41569</v>
      </c>
      <c r="C2448">
        <v>120.64</v>
      </c>
      <c r="E2448">
        <v>1</v>
      </c>
      <c r="F2448">
        <f>Table3[[#This Row],[DivPay]]*4</f>
        <v>4</v>
      </c>
      <c r="G2448" s="2">
        <f>Table3[[#This Row],[FwdDiv]]/Table3[[#This Row],[SharePrice]]</f>
        <v>3.3156498673740056E-2</v>
      </c>
    </row>
    <row r="2449" spans="2:7" x14ac:dyDescent="0.2">
      <c r="B2449" s="35">
        <v>41568</v>
      </c>
      <c r="C2449">
        <v>119.82</v>
      </c>
      <c r="E2449">
        <v>1</v>
      </c>
      <c r="F2449">
        <f>Table3[[#This Row],[DivPay]]*4</f>
        <v>4</v>
      </c>
      <c r="G2449" s="2">
        <f>Table3[[#This Row],[FwdDiv]]/Table3[[#This Row],[SharePrice]]</f>
        <v>3.3383408446002336E-2</v>
      </c>
    </row>
    <row r="2450" spans="2:7" x14ac:dyDescent="0.2">
      <c r="B2450" s="35">
        <v>41565</v>
      </c>
      <c r="C2450">
        <v>119.65</v>
      </c>
      <c r="E2450">
        <v>1</v>
      </c>
      <c r="F2450">
        <f>Table3[[#This Row],[DivPay]]*4</f>
        <v>4</v>
      </c>
      <c r="G2450" s="2">
        <f>Table3[[#This Row],[FwdDiv]]/Table3[[#This Row],[SharePrice]]</f>
        <v>3.3430839949853741E-2</v>
      </c>
    </row>
    <row r="2451" spans="2:7" x14ac:dyDescent="0.2">
      <c r="B2451" s="35">
        <v>41564</v>
      </c>
      <c r="C2451">
        <v>119.52</v>
      </c>
      <c r="E2451">
        <v>1</v>
      </c>
      <c r="F2451">
        <f>Table3[[#This Row],[DivPay]]*4</f>
        <v>4</v>
      </c>
      <c r="G2451" s="2">
        <f>Table3[[#This Row],[FwdDiv]]/Table3[[#This Row],[SharePrice]]</f>
        <v>3.3467202141900937E-2</v>
      </c>
    </row>
    <row r="2452" spans="2:7" x14ac:dyDescent="0.2">
      <c r="B2452" s="35">
        <v>41563</v>
      </c>
      <c r="C2452">
        <v>119.16</v>
      </c>
      <c r="E2452">
        <v>1</v>
      </c>
      <c r="F2452">
        <f>Table3[[#This Row],[DivPay]]*4</f>
        <v>4</v>
      </c>
      <c r="G2452" s="2">
        <f>Table3[[#This Row],[FwdDiv]]/Table3[[#This Row],[SharePrice]]</f>
        <v>3.3568311513930853E-2</v>
      </c>
    </row>
    <row r="2453" spans="2:7" x14ac:dyDescent="0.2">
      <c r="B2453" s="35">
        <v>41562</v>
      </c>
      <c r="C2453">
        <v>118.15</v>
      </c>
      <c r="E2453">
        <v>1</v>
      </c>
      <c r="F2453">
        <f>Table3[[#This Row],[DivPay]]*4</f>
        <v>4</v>
      </c>
      <c r="G2453" s="2">
        <f>Table3[[#This Row],[FwdDiv]]/Table3[[#This Row],[SharePrice]]</f>
        <v>3.3855268726195514E-2</v>
      </c>
    </row>
    <row r="2454" spans="2:7" x14ac:dyDescent="0.2">
      <c r="B2454" s="35">
        <v>41561</v>
      </c>
      <c r="C2454">
        <v>118.58</v>
      </c>
      <c r="E2454">
        <v>1</v>
      </c>
      <c r="F2454">
        <f>Table3[[#This Row],[DivPay]]*4</f>
        <v>4</v>
      </c>
      <c r="G2454" s="2">
        <f>Table3[[#This Row],[FwdDiv]]/Table3[[#This Row],[SharePrice]]</f>
        <v>3.3732501264968795E-2</v>
      </c>
    </row>
    <row r="2455" spans="2:7" x14ac:dyDescent="0.2">
      <c r="B2455" s="35">
        <v>41558</v>
      </c>
      <c r="C2455">
        <v>117.67</v>
      </c>
      <c r="E2455">
        <v>1</v>
      </c>
      <c r="F2455">
        <f>Table3[[#This Row],[DivPay]]*4</f>
        <v>4</v>
      </c>
      <c r="G2455" s="2">
        <f>Table3[[#This Row],[FwdDiv]]/Table3[[#This Row],[SharePrice]]</f>
        <v>3.399337129259794E-2</v>
      </c>
    </row>
    <row r="2456" spans="2:7" x14ac:dyDescent="0.2">
      <c r="B2456" s="35">
        <v>41557</v>
      </c>
      <c r="C2456">
        <v>116.38</v>
      </c>
      <c r="E2456">
        <v>1</v>
      </c>
      <c r="F2456">
        <f>Table3[[#This Row],[DivPay]]*4</f>
        <v>4</v>
      </c>
      <c r="G2456" s="2">
        <f>Table3[[#This Row],[FwdDiv]]/Table3[[#This Row],[SharePrice]]</f>
        <v>3.4370166695308471E-2</v>
      </c>
    </row>
    <row r="2457" spans="2:7" x14ac:dyDescent="0.2">
      <c r="B2457" s="35">
        <v>41556</v>
      </c>
      <c r="C2457">
        <v>116.13</v>
      </c>
      <c r="E2457">
        <v>1</v>
      </c>
      <c r="F2457">
        <f>Table3[[#This Row],[DivPay]]*4</f>
        <v>4</v>
      </c>
      <c r="G2457" s="2">
        <f>Table3[[#This Row],[FwdDiv]]/Table3[[#This Row],[SharePrice]]</f>
        <v>3.4444157409799364E-2</v>
      </c>
    </row>
    <row r="2458" spans="2:7" x14ac:dyDescent="0.2">
      <c r="B2458" s="35">
        <v>41555</v>
      </c>
      <c r="C2458">
        <v>116.73</v>
      </c>
      <c r="E2458">
        <v>1</v>
      </c>
      <c r="F2458">
        <f>Table3[[#This Row],[DivPay]]*4</f>
        <v>4</v>
      </c>
      <c r="G2458" s="2">
        <f>Table3[[#This Row],[FwdDiv]]/Table3[[#This Row],[SharePrice]]</f>
        <v>3.4267112139124471E-2</v>
      </c>
    </row>
    <row r="2459" spans="2:7" x14ac:dyDescent="0.2">
      <c r="B2459" s="35">
        <v>41554</v>
      </c>
      <c r="C2459">
        <v>117.87</v>
      </c>
      <c r="E2459">
        <v>1</v>
      </c>
      <c r="F2459">
        <f>Table3[[#This Row],[DivPay]]*4</f>
        <v>4</v>
      </c>
      <c r="G2459" s="2">
        <f>Table3[[#This Row],[FwdDiv]]/Table3[[#This Row],[SharePrice]]</f>
        <v>3.3935691863917872E-2</v>
      </c>
    </row>
    <row r="2460" spans="2:7" x14ac:dyDescent="0.2">
      <c r="B2460" s="35">
        <v>41551</v>
      </c>
      <c r="C2460">
        <v>118.13</v>
      </c>
      <c r="E2460">
        <v>1</v>
      </c>
      <c r="F2460">
        <f>Table3[[#This Row],[DivPay]]*4</f>
        <v>4</v>
      </c>
      <c r="G2460" s="2">
        <f>Table3[[#This Row],[FwdDiv]]/Table3[[#This Row],[SharePrice]]</f>
        <v>3.3861000592567511E-2</v>
      </c>
    </row>
    <row r="2461" spans="2:7" x14ac:dyDescent="0.2">
      <c r="B2461" s="35">
        <v>41550</v>
      </c>
      <c r="C2461">
        <v>118.25</v>
      </c>
      <c r="E2461">
        <v>1</v>
      </c>
      <c r="F2461">
        <f>Table3[[#This Row],[DivPay]]*4</f>
        <v>4</v>
      </c>
      <c r="G2461" s="2">
        <f>Table3[[#This Row],[FwdDiv]]/Table3[[#This Row],[SharePrice]]</f>
        <v>3.382663847780127E-2</v>
      </c>
    </row>
    <row r="2462" spans="2:7" x14ac:dyDescent="0.2">
      <c r="B2462" s="35">
        <v>41549</v>
      </c>
      <c r="C2462">
        <v>120.83</v>
      </c>
      <c r="E2462">
        <v>1</v>
      </c>
      <c r="F2462">
        <f>Table3[[#This Row],[DivPay]]*4</f>
        <v>4</v>
      </c>
      <c r="G2462" s="2">
        <f>Table3[[#This Row],[FwdDiv]]/Table3[[#This Row],[SharePrice]]</f>
        <v>3.3104361499627574E-2</v>
      </c>
    </row>
    <row r="2463" spans="2:7" x14ac:dyDescent="0.2">
      <c r="B2463" s="35">
        <v>41548</v>
      </c>
      <c r="C2463">
        <v>121.32</v>
      </c>
      <c r="E2463">
        <v>1</v>
      </c>
      <c r="F2463">
        <f>Table3[[#This Row],[DivPay]]*4</f>
        <v>4</v>
      </c>
      <c r="G2463" s="2">
        <f>Table3[[#This Row],[FwdDiv]]/Table3[[#This Row],[SharePrice]]</f>
        <v>3.2970656116056714E-2</v>
      </c>
    </row>
    <row r="2464" spans="2:7" x14ac:dyDescent="0.2">
      <c r="B2464" s="35">
        <v>41547</v>
      </c>
      <c r="C2464">
        <v>121.5</v>
      </c>
      <c r="E2464">
        <v>1</v>
      </c>
      <c r="F2464">
        <f>Table3[[#This Row],[DivPay]]*4</f>
        <v>4</v>
      </c>
      <c r="G2464" s="2">
        <f>Table3[[#This Row],[FwdDiv]]/Table3[[#This Row],[SharePrice]]</f>
        <v>3.292181069958848E-2</v>
      </c>
    </row>
    <row r="2465" spans="2:7" x14ac:dyDescent="0.2">
      <c r="B2465" s="35">
        <v>41544</v>
      </c>
      <c r="C2465">
        <v>122.64</v>
      </c>
      <c r="E2465">
        <v>1</v>
      </c>
      <c r="F2465">
        <f>Table3[[#This Row],[DivPay]]*4</f>
        <v>4</v>
      </c>
      <c r="G2465" s="2">
        <f>Table3[[#This Row],[FwdDiv]]/Table3[[#This Row],[SharePrice]]</f>
        <v>3.2615786040443573E-2</v>
      </c>
    </row>
    <row r="2466" spans="2:7" x14ac:dyDescent="0.2">
      <c r="B2466" s="35">
        <v>41543</v>
      </c>
      <c r="C2466">
        <v>123.49</v>
      </c>
      <c r="E2466">
        <v>1</v>
      </c>
      <c r="F2466">
        <f>Table3[[#This Row],[DivPay]]*4</f>
        <v>4</v>
      </c>
      <c r="G2466" s="2">
        <f>Table3[[#This Row],[FwdDiv]]/Table3[[#This Row],[SharePrice]]</f>
        <v>3.2391286743865905E-2</v>
      </c>
    </row>
    <row r="2467" spans="2:7" x14ac:dyDescent="0.2">
      <c r="B2467" s="35">
        <v>41542</v>
      </c>
      <c r="C2467">
        <v>124.07</v>
      </c>
      <c r="E2467">
        <v>1</v>
      </c>
      <c r="F2467">
        <f>Table3[[#This Row],[DivPay]]*4</f>
        <v>4</v>
      </c>
      <c r="G2467" s="2">
        <f>Table3[[#This Row],[FwdDiv]]/Table3[[#This Row],[SharePrice]]</f>
        <v>3.2239864592568716E-2</v>
      </c>
    </row>
    <row r="2468" spans="2:7" x14ac:dyDescent="0.2">
      <c r="B2468" s="35">
        <v>41541</v>
      </c>
      <c r="C2468">
        <v>124.49</v>
      </c>
      <c r="E2468">
        <v>1</v>
      </c>
      <c r="F2468">
        <f>Table3[[#This Row],[DivPay]]*4</f>
        <v>4</v>
      </c>
      <c r="G2468" s="2">
        <f>Table3[[#This Row],[FwdDiv]]/Table3[[#This Row],[SharePrice]]</f>
        <v>3.2131094867057598E-2</v>
      </c>
    </row>
    <row r="2469" spans="2:7" x14ac:dyDescent="0.2">
      <c r="B2469" s="35">
        <v>41540</v>
      </c>
      <c r="C2469">
        <v>125.52</v>
      </c>
      <c r="E2469">
        <v>1</v>
      </c>
      <c r="F2469">
        <f>Table3[[#This Row],[DivPay]]*4</f>
        <v>4</v>
      </c>
      <c r="G2469" s="2">
        <f>Table3[[#This Row],[FwdDiv]]/Table3[[#This Row],[SharePrice]]</f>
        <v>3.1867431485022309E-2</v>
      </c>
    </row>
    <row r="2470" spans="2:7" x14ac:dyDescent="0.2">
      <c r="B2470" s="35">
        <v>41537</v>
      </c>
      <c r="C2470">
        <v>124.92</v>
      </c>
      <c r="E2470">
        <v>1</v>
      </c>
      <c r="F2470">
        <f>Table3[[#This Row],[DivPay]]*4</f>
        <v>4</v>
      </c>
      <c r="G2470" s="2">
        <f>Table3[[#This Row],[FwdDiv]]/Table3[[#This Row],[SharePrice]]</f>
        <v>3.2020493115593983E-2</v>
      </c>
    </row>
    <row r="2471" spans="2:7" x14ac:dyDescent="0.2">
      <c r="B2471" s="35">
        <v>41536</v>
      </c>
      <c r="C2471">
        <v>125.44</v>
      </c>
      <c r="E2471">
        <v>1</v>
      </c>
      <c r="F2471">
        <f>Table3[[#This Row],[DivPay]]*4</f>
        <v>4</v>
      </c>
      <c r="G2471" s="2">
        <f>Table3[[#This Row],[FwdDiv]]/Table3[[#This Row],[SharePrice]]</f>
        <v>3.1887755102040817E-2</v>
      </c>
    </row>
    <row r="2472" spans="2:7" x14ac:dyDescent="0.2">
      <c r="B2472" s="35">
        <v>41535</v>
      </c>
      <c r="C2472">
        <v>125.82</v>
      </c>
      <c r="E2472">
        <v>1</v>
      </c>
      <c r="F2472">
        <f>Table3[[#This Row],[DivPay]]*4</f>
        <v>4</v>
      </c>
      <c r="G2472" s="2">
        <f>Table3[[#This Row],[FwdDiv]]/Table3[[#This Row],[SharePrice]]</f>
        <v>3.179144810046098E-2</v>
      </c>
    </row>
    <row r="2473" spans="2:7" x14ac:dyDescent="0.2">
      <c r="B2473" s="35">
        <v>41534</v>
      </c>
      <c r="C2473">
        <v>124.34</v>
      </c>
      <c r="E2473">
        <v>1</v>
      </c>
      <c r="F2473">
        <f>Table3[[#This Row],[DivPay]]*4</f>
        <v>4</v>
      </c>
      <c r="G2473" s="2">
        <f>Table3[[#This Row],[FwdDiv]]/Table3[[#This Row],[SharePrice]]</f>
        <v>3.2169856844137042E-2</v>
      </c>
    </row>
    <row r="2474" spans="2:7" x14ac:dyDescent="0.2">
      <c r="B2474" s="35">
        <v>41533</v>
      </c>
      <c r="C2474">
        <v>124.08</v>
      </c>
      <c r="E2474">
        <v>1</v>
      </c>
      <c r="F2474">
        <f>Table3[[#This Row],[DivPay]]*4</f>
        <v>4</v>
      </c>
      <c r="G2474" s="2">
        <f>Table3[[#This Row],[FwdDiv]]/Table3[[#This Row],[SharePrice]]</f>
        <v>3.2237266279819474E-2</v>
      </c>
    </row>
    <row r="2475" spans="2:7" x14ac:dyDescent="0.2">
      <c r="B2475" s="35">
        <v>41530</v>
      </c>
      <c r="C2475">
        <v>124.14</v>
      </c>
      <c r="E2475">
        <v>1</v>
      </c>
      <c r="F2475">
        <f>Table3[[#This Row],[DivPay]]*4</f>
        <v>4</v>
      </c>
      <c r="G2475" s="2">
        <f>Table3[[#This Row],[FwdDiv]]/Table3[[#This Row],[SharePrice]]</f>
        <v>3.2221685194135652E-2</v>
      </c>
    </row>
    <row r="2476" spans="2:7" x14ac:dyDescent="0.2">
      <c r="B2476" s="35">
        <v>41529</v>
      </c>
      <c r="C2476">
        <v>123.89</v>
      </c>
      <c r="E2476">
        <v>1</v>
      </c>
      <c r="F2476">
        <f>Table3[[#This Row],[DivPay]]*4</f>
        <v>4</v>
      </c>
      <c r="G2476" s="2">
        <f>Table3[[#This Row],[FwdDiv]]/Table3[[#This Row],[SharePrice]]</f>
        <v>3.2286705948825573E-2</v>
      </c>
    </row>
    <row r="2477" spans="2:7" x14ac:dyDescent="0.2">
      <c r="B2477" s="35">
        <v>41528</v>
      </c>
      <c r="C2477">
        <v>123.92</v>
      </c>
      <c r="E2477">
        <v>1</v>
      </c>
      <c r="F2477">
        <f>Table3[[#This Row],[DivPay]]*4</f>
        <v>4</v>
      </c>
      <c r="G2477" s="2">
        <f>Table3[[#This Row],[FwdDiv]]/Table3[[#This Row],[SharePrice]]</f>
        <v>3.2278889606197549E-2</v>
      </c>
    </row>
    <row r="2478" spans="2:7" x14ac:dyDescent="0.2">
      <c r="B2478" s="35">
        <v>41527</v>
      </c>
      <c r="C2478">
        <v>123.01</v>
      </c>
      <c r="E2478">
        <v>1</v>
      </c>
      <c r="F2478">
        <f>Table3[[#This Row],[DivPay]]*4</f>
        <v>4</v>
      </c>
      <c r="G2478" s="2">
        <f>Table3[[#This Row],[FwdDiv]]/Table3[[#This Row],[SharePrice]]</f>
        <v>3.2517681489309808E-2</v>
      </c>
    </row>
    <row r="2479" spans="2:7" x14ac:dyDescent="0.2">
      <c r="B2479" s="35">
        <v>41526</v>
      </c>
      <c r="C2479">
        <v>122.22</v>
      </c>
      <c r="E2479">
        <v>1</v>
      </c>
      <c r="F2479">
        <f>Table3[[#This Row],[DivPay]]*4</f>
        <v>4</v>
      </c>
      <c r="G2479" s="2">
        <f>Table3[[#This Row],[FwdDiv]]/Table3[[#This Row],[SharePrice]]</f>
        <v>3.2727867779414173E-2</v>
      </c>
    </row>
    <row r="2480" spans="2:7" x14ac:dyDescent="0.2">
      <c r="B2480" s="35">
        <v>41523</v>
      </c>
      <c r="C2480">
        <v>121.21</v>
      </c>
      <c r="E2480">
        <v>1</v>
      </c>
      <c r="F2480">
        <f>Table3[[#This Row],[DivPay]]*4</f>
        <v>4</v>
      </c>
      <c r="G2480" s="2">
        <f>Table3[[#This Row],[FwdDiv]]/Table3[[#This Row],[SharePrice]]</f>
        <v>3.3000577510106426E-2</v>
      </c>
    </row>
    <row r="2481" spans="2:7" x14ac:dyDescent="0.2">
      <c r="B2481" s="35">
        <v>41522</v>
      </c>
      <c r="C2481">
        <v>121.37</v>
      </c>
      <c r="E2481">
        <v>1</v>
      </c>
      <c r="F2481">
        <f>Table3[[#This Row],[DivPay]]*4</f>
        <v>4</v>
      </c>
      <c r="G2481" s="2">
        <f>Table3[[#This Row],[FwdDiv]]/Table3[[#This Row],[SharePrice]]</f>
        <v>3.2957073411881026E-2</v>
      </c>
    </row>
    <row r="2482" spans="2:7" x14ac:dyDescent="0.2">
      <c r="B2482" s="35">
        <v>41521</v>
      </c>
      <c r="C2482">
        <v>120.86</v>
      </c>
      <c r="E2482">
        <v>1</v>
      </c>
      <c r="F2482">
        <f>Table3[[#This Row],[DivPay]]*4</f>
        <v>4</v>
      </c>
      <c r="G2482" s="2">
        <f>Table3[[#This Row],[FwdDiv]]/Table3[[#This Row],[SharePrice]]</f>
        <v>3.3096144299189147E-2</v>
      </c>
    </row>
    <row r="2483" spans="2:7" x14ac:dyDescent="0.2">
      <c r="B2483" s="35">
        <v>41520</v>
      </c>
      <c r="C2483">
        <v>120.55</v>
      </c>
      <c r="E2483">
        <v>1</v>
      </c>
      <c r="F2483">
        <f>Table3[[#This Row],[DivPay]]*4</f>
        <v>4</v>
      </c>
      <c r="G2483" s="2">
        <f>Table3[[#This Row],[FwdDiv]]/Table3[[#This Row],[SharePrice]]</f>
        <v>3.3181252592285361E-2</v>
      </c>
    </row>
    <row r="2484" spans="2:7" x14ac:dyDescent="0.2">
      <c r="B2484" s="35">
        <v>41516</v>
      </c>
      <c r="C2484">
        <v>120.43</v>
      </c>
      <c r="E2484">
        <v>1</v>
      </c>
      <c r="F2484">
        <f>Table3[[#This Row],[DivPay]]*4</f>
        <v>4</v>
      </c>
      <c r="G2484" s="2">
        <f>Table3[[#This Row],[FwdDiv]]/Table3[[#This Row],[SharePrice]]</f>
        <v>3.3214315369924433E-2</v>
      </c>
    </row>
    <row r="2485" spans="2:7" x14ac:dyDescent="0.2">
      <c r="B2485" s="35">
        <v>41515</v>
      </c>
      <c r="C2485">
        <v>120.37</v>
      </c>
      <c r="E2485">
        <v>1</v>
      </c>
      <c r="F2485">
        <f>Table3[[#This Row],[DivPay]]*4</f>
        <v>4</v>
      </c>
      <c r="G2485" s="2">
        <f>Table3[[#This Row],[FwdDiv]]/Table3[[#This Row],[SharePrice]]</f>
        <v>3.3230871479604553E-2</v>
      </c>
    </row>
    <row r="2486" spans="2:7" x14ac:dyDescent="0.2">
      <c r="B2486" s="35">
        <v>41514</v>
      </c>
      <c r="C2486">
        <v>121.81</v>
      </c>
      <c r="E2486">
        <v>1</v>
      </c>
      <c r="F2486">
        <f>Table3[[#This Row],[DivPay]]*4</f>
        <v>4</v>
      </c>
      <c r="G2486" s="2">
        <f>Table3[[#This Row],[FwdDiv]]/Table3[[#This Row],[SharePrice]]</f>
        <v>3.2838026434611277E-2</v>
      </c>
    </row>
    <row r="2487" spans="2:7" x14ac:dyDescent="0.2">
      <c r="B2487" s="35">
        <v>41513</v>
      </c>
      <c r="C2487">
        <v>118.81</v>
      </c>
      <c r="E2487">
        <v>1</v>
      </c>
      <c r="F2487">
        <f>Table3[[#This Row],[DivPay]]*4</f>
        <v>4</v>
      </c>
      <c r="G2487" s="2">
        <f>Table3[[#This Row],[FwdDiv]]/Table3[[#This Row],[SharePrice]]</f>
        <v>3.36671997306624E-2</v>
      </c>
    </row>
    <row r="2488" spans="2:7" x14ac:dyDescent="0.2">
      <c r="B2488" s="35">
        <v>41512</v>
      </c>
      <c r="C2488">
        <v>118.84</v>
      </c>
      <c r="E2488">
        <v>1</v>
      </c>
      <c r="F2488">
        <f>Table3[[#This Row],[DivPay]]*4</f>
        <v>4</v>
      </c>
      <c r="G2488" s="2">
        <f>Table3[[#This Row],[FwdDiv]]/Table3[[#This Row],[SharePrice]]</f>
        <v>3.3658700774150119E-2</v>
      </c>
    </row>
    <row r="2489" spans="2:7" x14ac:dyDescent="0.2">
      <c r="B2489" s="35">
        <v>41509</v>
      </c>
      <c r="C2489">
        <v>119.53</v>
      </c>
      <c r="E2489">
        <v>1</v>
      </c>
      <c r="F2489">
        <f>Table3[[#This Row],[DivPay]]*4</f>
        <v>4</v>
      </c>
      <c r="G2489" s="2">
        <f>Table3[[#This Row],[FwdDiv]]/Table3[[#This Row],[SharePrice]]</f>
        <v>3.346440224211495E-2</v>
      </c>
    </row>
    <row r="2490" spans="2:7" x14ac:dyDescent="0.2">
      <c r="B2490" s="35">
        <v>41508</v>
      </c>
      <c r="C2490">
        <v>118.29</v>
      </c>
      <c r="E2490">
        <v>1</v>
      </c>
      <c r="F2490">
        <f>Table3[[#This Row],[DivPay]]*4</f>
        <v>4</v>
      </c>
      <c r="G2490" s="2">
        <f>Table3[[#This Row],[FwdDiv]]/Table3[[#This Row],[SharePrice]]</f>
        <v>3.3815199932369595E-2</v>
      </c>
    </row>
    <row r="2491" spans="2:7" x14ac:dyDescent="0.2">
      <c r="B2491" s="35">
        <v>41507</v>
      </c>
      <c r="C2491">
        <v>117.7</v>
      </c>
      <c r="E2491">
        <v>1</v>
      </c>
      <c r="F2491">
        <f>Table3[[#This Row],[DivPay]]*4</f>
        <v>4</v>
      </c>
      <c r="G2491" s="2">
        <f>Table3[[#This Row],[FwdDiv]]/Table3[[#This Row],[SharePrice]]</f>
        <v>3.3984706881903144E-2</v>
      </c>
    </row>
    <row r="2492" spans="2:7" x14ac:dyDescent="0.2">
      <c r="B2492" s="35">
        <v>41506</v>
      </c>
      <c r="C2492">
        <v>118.29</v>
      </c>
      <c r="E2492">
        <v>1</v>
      </c>
      <c r="F2492">
        <f>Table3[[#This Row],[DivPay]]*4</f>
        <v>4</v>
      </c>
      <c r="G2492" s="2">
        <f>Table3[[#This Row],[FwdDiv]]/Table3[[#This Row],[SharePrice]]</f>
        <v>3.3815199932369595E-2</v>
      </c>
    </row>
    <row r="2493" spans="2:7" x14ac:dyDescent="0.2">
      <c r="B2493" s="35">
        <v>41505</v>
      </c>
      <c r="C2493">
        <v>118.66</v>
      </c>
      <c r="E2493">
        <v>1</v>
      </c>
      <c r="F2493">
        <f>Table3[[#This Row],[DivPay]]*4</f>
        <v>4</v>
      </c>
      <c r="G2493" s="2">
        <f>Table3[[#This Row],[FwdDiv]]/Table3[[#This Row],[SharePrice]]</f>
        <v>3.3709758975223325E-2</v>
      </c>
    </row>
    <row r="2494" spans="2:7" x14ac:dyDescent="0.2">
      <c r="B2494" s="35">
        <v>41502</v>
      </c>
      <c r="C2494">
        <v>119.88</v>
      </c>
      <c r="E2494">
        <v>1</v>
      </c>
      <c r="F2494">
        <f>Table3[[#This Row],[DivPay]]*4</f>
        <v>4</v>
      </c>
      <c r="G2494" s="2">
        <f>Table3[[#This Row],[FwdDiv]]/Table3[[#This Row],[SharePrice]]</f>
        <v>3.3366700033366704E-2</v>
      </c>
    </row>
    <row r="2495" spans="2:7" x14ac:dyDescent="0.2">
      <c r="B2495" s="35">
        <v>41501</v>
      </c>
      <c r="C2495">
        <v>120.25</v>
      </c>
      <c r="D2495">
        <v>1</v>
      </c>
      <c r="E2495">
        <v>1</v>
      </c>
      <c r="F2495">
        <f>Table3[[#This Row],[DivPay]]*4</f>
        <v>4</v>
      </c>
      <c r="G2495" s="2">
        <f>Table3[[#This Row],[FwdDiv]]/Table3[[#This Row],[SharePrice]]</f>
        <v>3.3264033264033266E-2</v>
      </c>
    </row>
    <row r="2496" spans="2:7" x14ac:dyDescent="0.2">
      <c r="B2496" s="35">
        <v>41500</v>
      </c>
      <c r="C2496">
        <v>122.05</v>
      </c>
      <c r="E2496">
        <v>1</v>
      </c>
      <c r="F2496">
        <f>Table3[[#This Row],[DivPay]]*4</f>
        <v>4</v>
      </c>
      <c r="G2496" s="2">
        <f>Table3[[#This Row],[FwdDiv]]/Table3[[#This Row],[SharePrice]]</f>
        <v>3.2773453502662843E-2</v>
      </c>
    </row>
    <row r="2497" spans="2:7" x14ac:dyDescent="0.2">
      <c r="B2497" s="35">
        <v>41499</v>
      </c>
      <c r="C2497">
        <v>122.5</v>
      </c>
      <c r="E2497">
        <v>1</v>
      </c>
      <c r="F2497">
        <f>Table3[[#This Row],[DivPay]]*4</f>
        <v>4</v>
      </c>
      <c r="G2497" s="2">
        <f>Table3[[#This Row],[FwdDiv]]/Table3[[#This Row],[SharePrice]]</f>
        <v>3.2653061224489799E-2</v>
      </c>
    </row>
    <row r="2498" spans="2:7" x14ac:dyDescent="0.2">
      <c r="B2498" s="35">
        <v>41498</v>
      </c>
      <c r="C2498">
        <v>121.8</v>
      </c>
      <c r="E2498">
        <v>1</v>
      </c>
      <c r="F2498">
        <f>Table3[[#This Row],[DivPay]]*4</f>
        <v>4</v>
      </c>
      <c r="G2498" s="2">
        <f>Table3[[#This Row],[FwdDiv]]/Table3[[#This Row],[SharePrice]]</f>
        <v>3.2840722495894911E-2</v>
      </c>
    </row>
    <row r="2499" spans="2:7" x14ac:dyDescent="0.2">
      <c r="B2499" s="35">
        <v>41495</v>
      </c>
      <c r="C2499">
        <v>122.5</v>
      </c>
      <c r="E2499">
        <v>1</v>
      </c>
      <c r="F2499">
        <f>Table3[[#This Row],[DivPay]]*4</f>
        <v>4</v>
      </c>
      <c r="G2499" s="2">
        <f>Table3[[#This Row],[FwdDiv]]/Table3[[#This Row],[SharePrice]]</f>
        <v>3.2653061224489799E-2</v>
      </c>
    </row>
    <row r="2500" spans="2:7" x14ac:dyDescent="0.2">
      <c r="B2500" s="35">
        <v>41494</v>
      </c>
      <c r="C2500">
        <v>123.07</v>
      </c>
      <c r="E2500">
        <v>1</v>
      </c>
      <c r="F2500">
        <f>Table3[[#This Row],[DivPay]]*4</f>
        <v>4</v>
      </c>
      <c r="G2500" s="2">
        <f>Table3[[#This Row],[FwdDiv]]/Table3[[#This Row],[SharePrice]]</f>
        <v>3.2501828227837815E-2</v>
      </c>
    </row>
    <row r="2501" spans="2:7" x14ac:dyDescent="0.2">
      <c r="B2501" s="35">
        <v>41493</v>
      </c>
      <c r="C2501">
        <v>123.33</v>
      </c>
      <c r="E2501">
        <v>1</v>
      </c>
      <c r="F2501">
        <f>Table3[[#This Row],[DivPay]]*4</f>
        <v>4</v>
      </c>
      <c r="G2501" s="2">
        <f>Table3[[#This Row],[FwdDiv]]/Table3[[#This Row],[SharePrice]]</f>
        <v>3.2433309008351577E-2</v>
      </c>
    </row>
    <row r="2502" spans="2:7" x14ac:dyDescent="0.2">
      <c r="B2502" s="35">
        <v>41492</v>
      </c>
      <c r="C2502">
        <v>123.14</v>
      </c>
      <c r="E2502">
        <v>1</v>
      </c>
      <c r="F2502">
        <f>Table3[[#This Row],[DivPay]]*4</f>
        <v>4</v>
      </c>
      <c r="G2502" s="2">
        <f>Table3[[#This Row],[FwdDiv]]/Table3[[#This Row],[SharePrice]]</f>
        <v>3.2483352281955501E-2</v>
      </c>
    </row>
    <row r="2503" spans="2:7" x14ac:dyDescent="0.2">
      <c r="B2503" s="35">
        <v>41491</v>
      </c>
      <c r="C2503">
        <v>123.99</v>
      </c>
      <c r="E2503">
        <v>1</v>
      </c>
      <c r="F2503">
        <f>Table3[[#This Row],[DivPay]]*4</f>
        <v>4</v>
      </c>
      <c r="G2503" s="2">
        <f>Table3[[#This Row],[FwdDiv]]/Table3[[#This Row],[SharePrice]]</f>
        <v>3.2260666182756678E-2</v>
      </c>
    </row>
    <row r="2504" spans="2:7" x14ac:dyDescent="0.2">
      <c r="B2504" s="35">
        <v>41488</v>
      </c>
      <c r="C2504">
        <v>124.95</v>
      </c>
      <c r="E2504">
        <v>1</v>
      </c>
      <c r="F2504">
        <f>Table3[[#This Row],[DivPay]]*4</f>
        <v>4</v>
      </c>
      <c r="G2504" s="2">
        <f>Table3[[#This Row],[FwdDiv]]/Table3[[#This Row],[SharePrice]]</f>
        <v>3.2012805122048821E-2</v>
      </c>
    </row>
    <row r="2505" spans="2:7" x14ac:dyDescent="0.2">
      <c r="B2505" s="35">
        <v>41487</v>
      </c>
      <c r="C2505">
        <v>126.44</v>
      </c>
      <c r="E2505">
        <v>1</v>
      </c>
      <c r="F2505">
        <f>Table3[[#This Row],[DivPay]]*4</f>
        <v>4</v>
      </c>
      <c r="G2505" s="2">
        <f>Table3[[#This Row],[FwdDiv]]/Table3[[#This Row],[SharePrice]]</f>
        <v>3.163555836760519E-2</v>
      </c>
    </row>
    <row r="2506" spans="2:7" x14ac:dyDescent="0.2">
      <c r="B2506" s="35">
        <v>41486</v>
      </c>
      <c r="C2506">
        <v>125.89</v>
      </c>
      <c r="E2506">
        <v>1</v>
      </c>
      <c r="F2506">
        <f>Table3[[#This Row],[DivPay]]*4</f>
        <v>4</v>
      </c>
      <c r="G2506" s="2">
        <f>Table3[[#This Row],[FwdDiv]]/Table3[[#This Row],[SharePrice]]</f>
        <v>3.1773770752244024E-2</v>
      </c>
    </row>
    <row r="2507" spans="2:7" x14ac:dyDescent="0.2">
      <c r="B2507" s="35">
        <v>41485</v>
      </c>
      <c r="C2507">
        <v>125.78</v>
      </c>
      <c r="E2507">
        <v>1</v>
      </c>
      <c r="F2507">
        <f>Table3[[#This Row],[DivPay]]*4</f>
        <v>4</v>
      </c>
      <c r="G2507" s="2">
        <f>Table3[[#This Row],[FwdDiv]]/Table3[[#This Row],[SharePrice]]</f>
        <v>3.1801558276355543E-2</v>
      </c>
    </row>
    <row r="2508" spans="2:7" x14ac:dyDescent="0.2">
      <c r="B2508" s="35">
        <v>41484</v>
      </c>
      <c r="C2508">
        <v>126.17</v>
      </c>
      <c r="E2508">
        <v>1</v>
      </c>
      <c r="F2508">
        <f>Table3[[#This Row],[DivPay]]*4</f>
        <v>4</v>
      </c>
      <c r="G2508" s="2">
        <f>Table3[[#This Row],[FwdDiv]]/Table3[[#This Row],[SharePrice]]</f>
        <v>3.1703257509709121E-2</v>
      </c>
    </row>
    <row r="2509" spans="2:7" x14ac:dyDescent="0.2">
      <c r="B2509" s="35">
        <v>41481</v>
      </c>
      <c r="C2509">
        <v>127.56</v>
      </c>
      <c r="E2509">
        <v>1</v>
      </c>
      <c r="F2509">
        <f>Table3[[#This Row],[DivPay]]*4</f>
        <v>4</v>
      </c>
      <c r="G2509" s="2">
        <f>Table3[[#This Row],[FwdDiv]]/Table3[[#This Row],[SharePrice]]</f>
        <v>3.1357792411414238E-2</v>
      </c>
    </row>
    <row r="2510" spans="2:7" x14ac:dyDescent="0.2">
      <c r="B2510" s="35">
        <v>41480</v>
      </c>
      <c r="C2510">
        <v>127.76</v>
      </c>
      <c r="E2510">
        <v>1</v>
      </c>
      <c r="F2510">
        <f>Table3[[#This Row],[DivPay]]*4</f>
        <v>4</v>
      </c>
      <c r="G2510" s="2">
        <f>Table3[[#This Row],[FwdDiv]]/Table3[[#This Row],[SharePrice]]</f>
        <v>3.1308703819661866E-2</v>
      </c>
    </row>
    <row r="2511" spans="2:7" x14ac:dyDescent="0.2">
      <c r="B2511" s="35">
        <v>41479</v>
      </c>
      <c r="C2511">
        <v>126.37</v>
      </c>
      <c r="E2511">
        <v>1</v>
      </c>
      <c r="F2511">
        <f>Table3[[#This Row],[DivPay]]*4</f>
        <v>4</v>
      </c>
      <c r="G2511" s="2">
        <f>Table3[[#This Row],[FwdDiv]]/Table3[[#This Row],[SharePrice]]</f>
        <v>3.1653082218881065E-2</v>
      </c>
    </row>
    <row r="2512" spans="2:7" x14ac:dyDescent="0.2">
      <c r="B2512" s="35">
        <v>41478</v>
      </c>
      <c r="C2512">
        <v>127.26</v>
      </c>
      <c r="E2512">
        <v>1</v>
      </c>
      <c r="F2512">
        <f>Table3[[#This Row],[DivPay]]*4</f>
        <v>4</v>
      </c>
      <c r="G2512" s="2">
        <f>Table3[[#This Row],[FwdDiv]]/Table3[[#This Row],[SharePrice]]</f>
        <v>3.1431714600031434E-2</v>
      </c>
    </row>
    <row r="2513" spans="2:7" x14ac:dyDescent="0.2">
      <c r="B2513" s="35">
        <v>41477</v>
      </c>
      <c r="C2513">
        <v>127.03</v>
      </c>
      <c r="E2513">
        <v>1</v>
      </c>
      <c r="F2513">
        <f>Table3[[#This Row],[DivPay]]*4</f>
        <v>4</v>
      </c>
      <c r="G2513" s="2">
        <f>Table3[[#This Row],[FwdDiv]]/Table3[[#This Row],[SharePrice]]</f>
        <v>3.1488624734314727E-2</v>
      </c>
    </row>
    <row r="2514" spans="2:7" x14ac:dyDescent="0.2">
      <c r="B2514" s="35">
        <v>41474</v>
      </c>
      <c r="C2514">
        <v>126.91</v>
      </c>
      <c r="E2514">
        <v>1</v>
      </c>
      <c r="F2514">
        <f>Table3[[#This Row],[DivPay]]*4</f>
        <v>4</v>
      </c>
      <c r="G2514" s="2">
        <f>Table3[[#This Row],[FwdDiv]]/Table3[[#This Row],[SharePrice]]</f>
        <v>3.1518398865337645E-2</v>
      </c>
    </row>
    <row r="2515" spans="2:7" x14ac:dyDescent="0.2">
      <c r="B2515" s="35">
        <v>41473</v>
      </c>
      <c r="C2515">
        <v>125.47</v>
      </c>
      <c r="E2515">
        <v>1</v>
      </c>
      <c r="F2515">
        <f>Table3[[#This Row],[DivPay]]*4</f>
        <v>4</v>
      </c>
      <c r="G2515" s="2">
        <f>Table3[[#This Row],[FwdDiv]]/Table3[[#This Row],[SharePrice]]</f>
        <v>3.1880130708535903E-2</v>
      </c>
    </row>
    <row r="2516" spans="2:7" x14ac:dyDescent="0.2">
      <c r="B2516" s="35">
        <v>41472</v>
      </c>
      <c r="C2516">
        <v>124.35</v>
      </c>
      <c r="E2516">
        <v>1</v>
      </c>
      <c r="F2516">
        <f>Table3[[#This Row],[DivPay]]*4</f>
        <v>4</v>
      </c>
      <c r="G2516" s="2">
        <f>Table3[[#This Row],[FwdDiv]]/Table3[[#This Row],[SharePrice]]</f>
        <v>3.2167269802975476E-2</v>
      </c>
    </row>
    <row r="2517" spans="2:7" x14ac:dyDescent="0.2">
      <c r="B2517" s="35">
        <v>41471</v>
      </c>
      <c r="C2517">
        <v>124.12</v>
      </c>
      <c r="E2517">
        <v>1</v>
      </c>
      <c r="F2517">
        <f>Table3[[#This Row],[DivPay]]*4</f>
        <v>4</v>
      </c>
      <c r="G2517" s="2">
        <f>Table3[[#This Row],[FwdDiv]]/Table3[[#This Row],[SharePrice]]</f>
        <v>3.2226877215597804E-2</v>
      </c>
    </row>
    <row r="2518" spans="2:7" x14ac:dyDescent="0.2">
      <c r="B2518" s="35">
        <v>41470</v>
      </c>
      <c r="C2518">
        <v>124.68</v>
      </c>
      <c r="E2518">
        <v>1</v>
      </c>
      <c r="F2518">
        <f>Table3[[#This Row],[DivPay]]*4</f>
        <v>4</v>
      </c>
      <c r="G2518" s="2">
        <f>Table3[[#This Row],[FwdDiv]]/Table3[[#This Row],[SharePrice]]</f>
        <v>3.2082130253448825E-2</v>
      </c>
    </row>
    <row r="2519" spans="2:7" x14ac:dyDescent="0.2">
      <c r="B2519" s="35">
        <v>41467</v>
      </c>
      <c r="C2519">
        <v>124.06</v>
      </c>
      <c r="E2519">
        <v>1</v>
      </c>
      <c r="F2519">
        <f>Table3[[#This Row],[DivPay]]*4</f>
        <v>4</v>
      </c>
      <c r="G2519" s="2">
        <f>Table3[[#This Row],[FwdDiv]]/Table3[[#This Row],[SharePrice]]</f>
        <v>3.2242463324197966E-2</v>
      </c>
    </row>
    <row r="2520" spans="2:7" x14ac:dyDescent="0.2">
      <c r="B2520" s="35">
        <v>41466</v>
      </c>
      <c r="C2520">
        <v>123.77</v>
      </c>
      <c r="E2520">
        <v>1</v>
      </c>
      <c r="F2520">
        <f>Table3[[#This Row],[DivPay]]*4</f>
        <v>4</v>
      </c>
      <c r="G2520" s="2">
        <f>Table3[[#This Row],[FwdDiv]]/Table3[[#This Row],[SharePrice]]</f>
        <v>3.2318009210632624E-2</v>
      </c>
    </row>
    <row r="2521" spans="2:7" x14ac:dyDescent="0.2">
      <c r="B2521" s="35">
        <v>41465</v>
      </c>
      <c r="C2521">
        <v>122.9</v>
      </c>
      <c r="E2521">
        <v>1</v>
      </c>
      <c r="F2521">
        <f>Table3[[#This Row],[DivPay]]*4</f>
        <v>4</v>
      </c>
      <c r="G2521" s="2">
        <f>Table3[[#This Row],[FwdDiv]]/Table3[[#This Row],[SharePrice]]</f>
        <v>3.254678600488202E-2</v>
      </c>
    </row>
    <row r="2522" spans="2:7" x14ac:dyDescent="0.2">
      <c r="B2522" s="35">
        <v>41464</v>
      </c>
      <c r="C2522">
        <v>123.27</v>
      </c>
      <c r="E2522">
        <v>1</v>
      </c>
      <c r="F2522">
        <f>Table3[[#This Row],[DivPay]]*4</f>
        <v>4</v>
      </c>
      <c r="G2522" s="2">
        <f>Table3[[#This Row],[FwdDiv]]/Table3[[#This Row],[SharePrice]]</f>
        <v>3.2449095481463457E-2</v>
      </c>
    </row>
    <row r="2523" spans="2:7" x14ac:dyDescent="0.2">
      <c r="B2523" s="35">
        <v>41463</v>
      </c>
      <c r="C2523">
        <v>121.24</v>
      </c>
      <c r="E2523">
        <v>1</v>
      </c>
      <c r="F2523">
        <f>Table3[[#This Row],[DivPay]]*4</f>
        <v>4</v>
      </c>
      <c r="G2523" s="2">
        <f>Table3[[#This Row],[FwdDiv]]/Table3[[#This Row],[SharePrice]]</f>
        <v>3.2992411745298586E-2</v>
      </c>
    </row>
    <row r="2524" spans="2:7" x14ac:dyDescent="0.2">
      <c r="B2524" s="35">
        <v>41460</v>
      </c>
      <c r="C2524">
        <v>120.51</v>
      </c>
      <c r="E2524">
        <v>1</v>
      </c>
      <c r="F2524">
        <f>Table3[[#This Row],[DivPay]]*4</f>
        <v>4</v>
      </c>
      <c r="G2524" s="2">
        <f>Table3[[#This Row],[FwdDiv]]/Table3[[#This Row],[SharePrice]]</f>
        <v>3.3192266201974942E-2</v>
      </c>
    </row>
    <row r="2525" spans="2:7" x14ac:dyDescent="0.2">
      <c r="B2525" s="35">
        <v>41458</v>
      </c>
      <c r="C2525">
        <v>119.08</v>
      </c>
      <c r="E2525">
        <v>1</v>
      </c>
      <c r="F2525">
        <f>Table3[[#This Row],[DivPay]]*4</f>
        <v>4</v>
      </c>
      <c r="G2525" s="2">
        <f>Table3[[#This Row],[FwdDiv]]/Table3[[#This Row],[SharePrice]]</f>
        <v>3.3590863285186429E-2</v>
      </c>
    </row>
    <row r="2526" spans="2:7" x14ac:dyDescent="0.2">
      <c r="B2526" s="35">
        <v>41457</v>
      </c>
      <c r="C2526">
        <v>119.15</v>
      </c>
      <c r="E2526">
        <v>1</v>
      </c>
      <c r="F2526">
        <f>Table3[[#This Row],[DivPay]]*4</f>
        <v>4</v>
      </c>
      <c r="G2526" s="2">
        <f>Table3[[#This Row],[FwdDiv]]/Table3[[#This Row],[SharePrice]]</f>
        <v>3.3571128829206882E-2</v>
      </c>
    </row>
    <row r="2527" spans="2:7" x14ac:dyDescent="0.2">
      <c r="B2527" s="35">
        <v>41456</v>
      </c>
      <c r="C2527">
        <v>119.08</v>
      </c>
      <c r="E2527">
        <v>1</v>
      </c>
      <c r="F2527">
        <f>Table3[[#This Row],[DivPay]]*4</f>
        <v>4</v>
      </c>
      <c r="G2527" s="2">
        <f>Table3[[#This Row],[FwdDiv]]/Table3[[#This Row],[SharePrice]]</f>
        <v>3.3590863285186429E-2</v>
      </c>
    </row>
    <row r="2528" spans="2:7" x14ac:dyDescent="0.2">
      <c r="B2528" s="35">
        <v>41453</v>
      </c>
      <c r="C2528">
        <v>118.34</v>
      </c>
      <c r="E2528">
        <v>1</v>
      </c>
      <c r="F2528">
        <f>Table3[[#This Row],[DivPay]]*4</f>
        <v>4</v>
      </c>
      <c r="G2528" s="2">
        <f>Table3[[#This Row],[FwdDiv]]/Table3[[#This Row],[SharePrice]]</f>
        <v>3.3800912624640862E-2</v>
      </c>
    </row>
    <row r="2529" spans="2:7" x14ac:dyDescent="0.2">
      <c r="B2529" s="35">
        <v>41452</v>
      </c>
      <c r="C2529">
        <v>118.71</v>
      </c>
      <c r="E2529">
        <v>1</v>
      </c>
      <c r="F2529">
        <f>Table3[[#This Row],[DivPay]]*4</f>
        <v>4</v>
      </c>
      <c r="G2529" s="2">
        <f>Table3[[#This Row],[FwdDiv]]/Table3[[#This Row],[SharePrice]]</f>
        <v>3.3695560609889652E-2</v>
      </c>
    </row>
    <row r="2530" spans="2:7" x14ac:dyDescent="0.2">
      <c r="B2530" s="35">
        <v>41451</v>
      </c>
      <c r="C2530">
        <v>118.15</v>
      </c>
      <c r="E2530">
        <v>1</v>
      </c>
      <c r="F2530">
        <f>Table3[[#This Row],[DivPay]]*4</f>
        <v>4</v>
      </c>
      <c r="G2530" s="2">
        <f>Table3[[#This Row],[FwdDiv]]/Table3[[#This Row],[SharePrice]]</f>
        <v>3.3855268726195514E-2</v>
      </c>
    </row>
    <row r="2531" spans="2:7" x14ac:dyDescent="0.2">
      <c r="B2531" s="35">
        <v>41450</v>
      </c>
      <c r="C2531">
        <v>117.45</v>
      </c>
      <c r="E2531">
        <v>1</v>
      </c>
      <c r="F2531">
        <f>Table3[[#This Row],[DivPay]]*4</f>
        <v>4</v>
      </c>
      <c r="G2531" s="2">
        <f>Table3[[#This Row],[FwdDiv]]/Table3[[#This Row],[SharePrice]]</f>
        <v>3.4057045551298425E-2</v>
      </c>
    </row>
    <row r="2532" spans="2:7" x14ac:dyDescent="0.2">
      <c r="B2532" s="35">
        <v>41449</v>
      </c>
      <c r="C2532">
        <v>116.82</v>
      </c>
      <c r="E2532">
        <v>1</v>
      </c>
      <c r="F2532">
        <f>Table3[[#This Row],[DivPay]]*4</f>
        <v>4</v>
      </c>
      <c r="G2532" s="2">
        <f>Table3[[#This Row],[FwdDiv]]/Table3[[#This Row],[SharePrice]]</f>
        <v>3.4240712206813906E-2</v>
      </c>
    </row>
    <row r="2533" spans="2:7" x14ac:dyDescent="0.2">
      <c r="B2533" s="35">
        <v>41446</v>
      </c>
      <c r="C2533">
        <v>118.93</v>
      </c>
      <c r="E2533">
        <v>1</v>
      </c>
      <c r="F2533">
        <f>Table3[[#This Row],[DivPay]]*4</f>
        <v>4</v>
      </c>
      <c r="G2533" s="2">
        <f>Table3[[#This Row],[FwdDiv]]/Table3[[#This Row],[SharePrice]]</f>
        <v>3.3633229630875304E-2</v>
      </c>
    </row>
    <row r="2534" spans="2:7" x14ac:dyDescent="0.2">
      <c r="B2534" s="35">
        <v>41445</v>
      </c>
      <c r="C2534">
        <v>117.95</v>
      </c>
      <c r="E2534">
        <v>1</v>
      </c>
      <c r="F2534">
        <f>Table3[[#This Row],[DivPay]]*4</f>
        <v>4</v>
      </c>
      <c r="G2534" s="2">
        <f>Table3[[#This Row],[FwdDiv]]/Table3[[#This Row],[SharePrice]]</f>
        <v>3.3912674862229757E-2</v>
      </c>
    </row>
    <row r="2535" spans="2:7" x14ac:dyDescent="0.2">
      <c r="B2535" s="35">
        <v>41444</v>
      </c>
      <c r="C2535">
        <v>120.5</v>
      </c>
      <c r="E2535">
        <v>1</v>
      </c>
      <c r="F2535">
        <f>Table3[[#This Row],[DivPay]]*4</f>
        <v>4</v>
      </c>
      <c r="G2535" s="2">
        <f>Table3[[#This Row],[FwdDiv]]/Table3[[#This Row],[SharePrice]]</f>
        <v>3.3195020746887967E-2</v>
      </c>
    </row>
    <row r="2536" spans="2:7" x14ac:dyDescent="0.2">
      <c r="B2536" s="35">
        <v>41443</v>
      </c>
      <c r="C2536">
        <v>121.52</v>
      </c>
      <c r="E2536">
        <v>1</v>
      </c>
      <c r="F2536">
        <f>Table3[[#This Row],[DivPay]]*4</f>
        <v>4</v>
      </c>
      <c r="G2536" s="2">
        <f>Table3[[#This Row],[FwdDiv]]/Table3[[#This Row],[SharePrice]]</f>
        <v>3.2916392363396975E-2</v>
      </c>
    </row>
    <row r="2537" spans="2:7" x14ac:dyDescent="0.2">
      <c r="B2537" s="35">
        <v>41442</v>
      </c>
      <c r="C2537">
        <v>121.22</v>
      </c>
      <c r="E2537">
        <v>1</v>
      </c>
      <c r="F2537">
        <f>Table3[[#This Row],[DivPay]]*4</f>
        <v>4</v>
      </c>
      <c r="G2537" s="2">
        <f>Table3[[#This Row],[FwdDiv]]/Table3[[#This Row],[SharePrice]]</f>
        <v>3.2997855139415937E-2</v>
      </c>
    </row>
    <row r="2538" spans="2:7" x14ac:dyDescent="0.2">
      <c r="B2538" s="35">
        <v>41439</v>
      </c>
      <c r="C2538">
        <v>120.28</v>
      </c>
      <c r="E2538">
        <v>1</v>
      </c>
      <c r="F2538">
        <f>Table3[[#This Row],[DivPay]]*4</f>
        <v>4</v>
      </c>
      <c r="G2538" s="2">
        <f>Table3[[#This Row],[FwdDiv]]/Table3[[#This Row],[SharePrice]]</f>
        <v>3.325573661456601E-2</v>
      </c>
    </row>
    <row r="2539" spans="2:7" x14ac:dyDescent="0.2">
      <c r="B2539" s="35">
        <v>41438</v>
      </c>
      <c r="C2539">
        <v>121.66</v>
      </c>
      <c r="E2539">
        <v>1</v>
      </c>
      <c r="F2539">
        <f>Table3[[#This Row],[DivPay]]*4</f>
        <v>4</v>
      </c>
      <c r="G2539" s="2">
        <f>Table3[[#This Row],[FwdDiv]]/Table3[[#This Row],[SharePrice]]</f>
        <v>3.287851389117212E-2</v>
      </c>
    </row>
    <row r="2540" spans="2:7" x14ac:dyDescent="0.2">
      <c r="B2540" s="35">
        <v>41437</v>
      </c>
      <c r="C2540">
        <v>119.97</v>
      </c>
      <c r="E2540">
        <v>1</v>
      </c>
      <c r="F2540">
        <f>Table3[[#This Row],[DivPay]]*4</f>
        <v>4</v>
      </c>
      <c r="G2540" s="2">
        <f>Table3[[#This Row],[FwdDiv]]/Table3[[#This Row],[SharePrice]]</f>
        <v>3.3341668750520963E-2</v>
      </c>
    </row>
    <row r="2541" spans="2:7" x14ac:dyDescent="0.2">
      <c r="B2541" s="35">
        <v>41436</v>
      </c>
      <c r="C2541">
        <v>121.45</v>
      </c>
      <c r="E2541">
        <v>1</v>
      </c>
      <c r="F2541">
        <f>Table3[[#This Row],[DivPay]]*4</f>
        <v>4</v>
      </c>
      <c r="G2541" s="2">
        <f>Table3[[#This Row],[FwdDiv]]/Table3[[#This Row],[SharePrice]]</f>
        <v>3.2935364347468091E-2</v>
      </c>
    </row>
    <row r="2542" spans="2:7" x14ac:dyDescent="0.2">
      <c r="B2542" s="35">
        <v>41435</v>
      </c>
      <c r="C2542">
        <v>122.69</v>
      </c>
      <c r="E2542">
        <v>1</v>
      </c>
      <c r="F2542">
        <f>Table3[[#This Row],[DivPay]]*4</f>
        <v>4</v>
      </c>
      <c r="G2542" s="2">
        <f>Table3[[#This Row],[FwdDiv]]/Table3[[#This Row],[SharePrice]]</f>
        <v>3.2602494090797948E-2</v>
      </c>
    </row>
    <row r="2543" spans="2:7" x14ac:dyDescent="0.2">
      <c r="B2543" s="35">
        <v>41432</v>
      </c>
      <c r="C2543">
        <v>121.7</v>
      </c>
      <c r="E2543">
        <v>1</v>
      </c>
      <c r="F2543">
        <f>Table3[[#This Row],[DivPay]]*4</f>
        <v>4</v>
      </c>
      <c r="G2543" s="2">
        <f>Table3[[#This Row],[FwdDiv]]/Table3[[#This Row],[SharePrice]]</f>
        <v>3.2867707477403453E-2</v>
      </c>
    </row>
    <row r="2544" spans="2:7" x14ac:dyDescent="0.2">
      <c r="B2544" s="35">
        <v>41431</v>
      </c>
      <c r="C2544">
        <v>120.59</v>
      </c>
      <c r="E2544">
        <v>1</v>
      </c>
      <c r="F2544">
        <f>Table3[[#This Row],[DivPay]]*4</f>
        <v>4</v>
      </c>
      <c r="G2544" s="2">
        <f>Table3[[#This Row],[FwdDiv]]/Table3[[#This Row],[SharePrice]]</f>
        <v>3.3170246289078699E-2</v>
      </c>
    </row>
    <row r="2545" spans="2:7" x14ac:dyDescent="0.2">
      <c r="B2545" s="35">
        <v>41430</v>
      </c>
      <c r="C2545">
        <v>121.57</v>
      </c>
      <c r="E2545">
        <v>1</v>
      </c>
      <c r="F2545">
        <f>Table3[[#This Row],[DivPay]]*4</f>
        <v>4</v>
      </c>
      <c r="G2545" s="2">
        <f>Table3[[#This Row],[FwdDiv]]/Table3[[#This Row],[SharePrice]]</f>
        <v>3.2902854322612488E-2</v>
      </c>
    </row>
    <row r="2546" spans="2:7" x14ac:dyDescent="0.2">
      <c r="B2546" s="35">
        <v>41429</v>
      </c>
      <c r="C2546">
        <v>122.96</v>
      </c>
      <c r="E2546">
        <v>1</v>
      </c>
      <c r="F2546">
        <f>Table3[[#This Row],[DivPay]]*4</f>
        <v>4</v>
      </c>
      <c r="G2546" s="2">
        <f>Table3[[#This Row],[FwdDiv]]/Table3[[#This Row],[SharePrice]]</f>
        <v>3.2530904359141188E-2</v>
      </c>
    </row>
    <row r="2547" spans="2:7" x14ac:dyDescent="0.2">
      <c r="B2547" s="35">
        <v>41428</v>
      </c>
      <c r="C2547">
        <v>124.09</v>
      </c>
      <c r="E2547">
        <v>1</v>
      </c>
      <c r="F2547">
        <f>Table3[[#This Row],[DivPay]]*4</f>
        <v>4</v>
      </c>
      <c r="G2547" s="2">
        <f>Table3[[#This Row],[FwdDiv]]/Table3[[#This Row],[SharePrice]]</f>
        <v>3.2234668385848979E-2</v>
      </c>
    </row>
    <row r="2548" spans="2:7" x14ac:dyDescent="0.2">
      <c r="B2548" s="35">
        <v>41425</v>
      </c>
      <c r="C2548">
        <v>122.75</v>
      </c>
      <c r="E2548">
        <v>1</v>
      </c>
      <c r="F2548">
        <f>Table3[[#This Row],[DivPay]]*4</f>
        <v>4</v>
      </c>
      <c r="G2548" s="2">
        <f>Table3[[#This Row],[FwdDiv]]/Table3[[#This Row],[SharePrice]]</f>
        <v>3.2586558044806514E-2</v>
      </c>
    </row>
    <row r="2549" spans="2:7" x14ac:dyDescent="0.2">
      <c r="B2549" s="35">
        <v>41424</v>
      </c>
      <c r="C2549">
        <v>125.11</v>
      </c>
      <c r="E2549">
        <v>1</v>
      </c>
      <c r="F2549">
        <f>Table3[[#This Row],[DivPay]]*4</f>
        <v>4</v>
      </c>
      <c r="G2549" s="2">
        <f>Table3[[#This Row],[FwdDiv]]/Table3[[#This Row],[SharePrice]]</f>
        <v>3.1971864759012071E-2</v>
      </c>
    </row>
    <row r="2550" spans="2:7" x14ac:dyDescent="0.2">
      <c r="B2550" s="35">
        <v>41423</v>
      </c>
      <c r="C2550">
        <v>125.49</v>
      </c>
      <c r="E2550">
        <v>1</v>
      </c>
      <c r="F2550">
        <f>Table3[[#This Row],[DivPay]]*4</f>
        <v>4</v>
      </c>
      <c r="G2550" s="2">
        <f>Table3[[#This Row],[FwdDiv]]/Table3[[#This Row],[SharePrice]]</f>
        <v>3.1875049804765319E-2</v>
      </c>
    </row>
    <row r="2551" spans="2:7" x14ac:dyDescent="0.2">
      <c r="B2551" s="35">
        <v>41422</v>
      </c>
      <c r="C2551">
        <v>126.43</v>
      </c>
      <c r="E2551">
        <v>1</v>
      </c>
      <c r="F2551">
        <f>Table3[[#This Row],[DivPay]]*4</f>
        <v>4</v>
      </c>
      <c r="G2551" s="2">
        <f>Table3[[#This Row],[FwdDiv]]/Table3[[#This Row],[SharePrice]]</f>
        <v>3.1638060586886022E-2</v>
      </c>
    </row>
    <row r="2552" spans="2:7" x14ac:dyDescent="0.2">
      <c r="B2552" s="35">
        <v>41418</v>
      </c>
      <c r="C2552">
        <v>125.45</v>
      </c>
      <c r="E2552">
        <v>1</v>
      </c>
      <c r="F2552">
        <f>Table3[[#This Row],[DivPay]]*4</f>
        <v>4</v>
      </c>
      <c r="G2552" s="2">
        <f>Table3[[#This Row],[FwdDiv]]/Table3[[#This Row],[SharePrice]]</f>
        <v>3.1885213232363492E-2</v>
      </c>
    </row>
    <row r="2553" spans="2:7" x14ac:dyDescent="0.2">
      <c r="B2553" s="35">
        <v>41417</v>
      </c>
      <c r="C2553">
        <v>125.4</v>
      </c>
      <c r="E2553">
        <v>1</v>
      </c>
      <c r="F2553">
        <f>Table3[[#This Row],[DivPay]]*4</f>
        <v>4</v>
      </c>
      <c r="G2553" s="2">
        <f>Table3[[#This Row],[FwdDiv]]/Table3[[#This Row],[SharePrice]]</f>
        <v>3.1897926634768738E-2</v>
      </c>
    </row>
    <row r="2554" spans="2:7" x14ac:dyDescent="0.2">
      <c r="B2554" s="35">
        <v>41416</v>
      </c>
      <c r="C2554">
        <v>124.93</v>
      </c>
      <c r="E2554">
        <v>1</v>
      </c>
      <c r="F2554">
        <f>Table3[[#This Row],[DivPay]]*4</f>
        <v>4</v>
      </c>
      <c r="G2554" s="2">
        <f>Table3[[#This Row],[FwdDiv]]/Table3[[#This Row],[SharePrice]]</f>
        <v>3.2017930040822859E-2</v>
      </c>
    </row>
    <row r="2555" spans="2:7" x14ac:dyDescent="0.2">
      <c r="B2555" s="35">
        <v>41415</v>
      </c>
      <c r="C2555">
        <v>125.94</v>
      </c>
      <c r="E2555">
        <v>1</v>
      </c>
      <c r="F2555">
        <f>Table3[[#This Row],[DivPay]]*4</f>
        <v>4</v>
      </c>
      <c r="G2555" s="2">
        <f>Table3[[#This Row],[FwdDiv]]/Table3[[#This Row],[SharePrice]]</f>
        <v>3.176115610608226E-2</v>
      </c>
    </row>
    <row r="2556" spans="2:7" x14ac:dyDescent="0.2">
      <c r="B2556" s="35">
        <v>41414</v>
      </c>
      <c r="C2556">
        <v>124.78</v>
      </c>
      <c r="E2556">
        <v>1</v>
      </c>
      <c r="F2556">
        <f>Table3[[#This Row],[DivPay]]*4</f>
        <v>4</v>
      </c>
      <c r="G2556" s="2">
        <f>Table3[[#This Row],[FwdDiv]]/Table3[[#This Row],[SharePrice]]</f>
        <v>3.205641929796442E-2</v>
      </c>
    </row>
    <row r="2557" spans="2:7" x14ac:dyDescent="0.2">
      <c r="B2557" s="35">
        <v>41411</v>
      </c>
      <c r="C2557">
        <v>123.42</v>
      </c>
      <c r="E2557">
        <v>1</v>
      </c>
      <c r="F2557">
        <f>Table3[[#This Row],[DivPay]]*4</f>
        <v>4</v>
      </c>
      <c r="G2557" s="2">
        <f>Table3[[#This Row],[FwdDiv]]/Table3[[#This Row],[SharePrice]]</f>
        <v>3.2409658078107279E-2</v>
      </c>
    </row>
    <row r="2558" spans="2:7" x14ac:dyDescent="0.2">
      <c r="B2558" s="35">
        <v>41410</v>
      </c>
      <c r="C2558">
        <v>122.76</v>
      </c>
      <c r="E2558">
        <v>1</v>
      </c>
      <c r="F2558">
        <f>Table3[[#This Row],[DivPay]]*4</f>
        <v>4</v>
      </c>
      <c r="G2558" s="2">
        <f>Table3[[#This Row],[FwdDiv]]/Table3[[#This Row],[SharePrice]]</f>
        <v>3.2583903551645484E-2</v>
      </c>
    </row>
    <row r="2559" spans="2:7" x14ac:dyDescent="0.2">
      <c r="B2559" s="35">
        <v>41409</v>
      </c>
      <c r="C2559">
        <v>123.01</v>
      </c>
      <c r="D2559">
        <v>1</v>
      </c>
      <c r="E2559">
        <v>1</v>
      </c>
      <c r="F2559">
        <f>Table3[[#This Row],[DivPay]]*4</f>
        <v>4</v>
      </c>
      <c r="G2559" s="2">
        <f>Table3[[#This Row],[FwdDiv]]/Table3[[#This Row],[SharePrice]]</f>
        <v>3.2517681489309808E-2</v>
      </c>
    </row>
    <row r="2560" spans="2:7" x14ac:dyDescent="0.2">
      <c r="B2560" s="35">
        <v>41408</v>
      </c>
      <c r="C2560">
        <v>125</v>
      </c>
      <c r="E2560">
        <v>0.9</v>
      </c>
      <c r="F2560">
        <f>Table3[[#This Row],[DivPay]]*4</f>
        <v>3.6</v>
      </c>
      <c r="G2560" s="2">
        <f>Table3[[#This Row],[FwdDiv]]/Table3[[#This Row],[SharePrice]]</f>
        <v>2.8799999999999999E-2</v>
      </c>
    </row>
    <row r="2561" spans="2:7" x14ac:dyDescent="0.2">
      <c r="B2561" s="35">
        <v>41407</v>
      </c>
      <c r="C2561">
        <v>122.85</v>
      </c>
      <c r="E2561">
        <v>0.9</v>
      </c>
      <c r="F2561">
        <f>Table3[[#This Row],[DivPay]]*4</f>
        <v>3.6</v>
      </c>
      <c r="G2561" s="2">
        <f>Table3[[#This Row],[FwdDiv]]/Table3[[#This Row],[SharePrice]]</f>
        <v>2.9304029304029307E-2</v>
      </c>
    </row>
    <row r="2562" spans="2:7" x14ac:dyDescent="0.2">
      <c r="B2562" s="35">
        <v>41404</v>
      </c>
      <c r="C2562">
        <v>123.23</v>
      </c>
      <c r="E2562">
        <v>0.9</v>
      </c>
      <c r="F2562">
        <f>Table3[[#This Row],[DivPay]]*4</f>
        <v>3.6</v>
      </c>
      <c r="G2562" s="2">
        <f>Table3[[#This Row],[FwdDiv]]/Table3[[#This Row],[SharePrice]]</f>
        <v>2.9213665503529985E-2</v>
      </c>
    </row>
    <row r="2563" spans="2:7" x14ac:dyDescent="0.2">
      <c r="B2563" s="35">
        <v>41403</v>
      </c>
      <c r="C2563">
        <v>123.64</v>
      </c>
      <c r="E2563">
        <v>0.9</v>
      </c>
      <c r="F2563">
        <f>Table3[[#This Row],[DivPay]]*4</f>
        <v>3.6</v>
      </c>
      <c r="G2563" s="2">
        <f>Table3[[#This Row],[FwdDiv]]/Table3[[#This Row],[SharePrice]]</f>
        <v>2.9116790682626983E-2</v>
      </c>
    </row>
    <row r="2564" spans="2:7" x14ac:dyDescent="0.2">
      <c r="B2564" s="35">
        <v>41402</v>
      </c>
      <c r="C2564">
        <v>123.36</v>
      </c>
      <c r="E2564">
        <v>0.9</v>
      </c>
      <c r="F2564">
        <f>Table3[[#This Row],[DivPay]]*4</f>
        <v>3.6</v>
      </c>
      <c r="G2564" s="2">
        <f>Table3[[#This Row],[FwdDiv]]/Table3[[#This Row],[SharePrice]]</f>
        <v>2.9182879377431907E-2</v>
      </c>
    </row>
    <row r="2565" spans="2:7" x14ac:dyDescent="0.2">
      <c r="B2565" s="35">
        <v>41401</v>
      </c>
      <c r="C2565">
        <v>123.04</v>
      </c>
      <c r="E2565">
        <v>0.9</v>
      </c>
      <c r="F2565">
        <f>Table3[[#This Row],[DivPay]]*4</f>
        <v>3.6</v>
      </c>
      <c r="G2565" s="2">
        <f>Table3[[#This Row],[FwdDiv]]/Table3[[#This Row],[SharePrice]]</f>
        <v>2.9258777633289986E-2</v>
      </c>
    </row>
    <row r="2566" spans="2:7" x14ac:dyDescent="0.2">
      <c r="B2566" s="35">
        <v>41400</v>
      </c>
      <c r="C2566">
        <v>123.25</v>
      </c>
      <c r="E2566">
        <v>0.9</v>
      </c>
      <c r="F2566">
        <f>Table3[[#This Row],[DivPay]]*4</f>
        <v>3.6</v>
      </c>
      <c r="G2566" s="2">
        <f>Table3[[#This Row],[FwdDiv]]/Table3[[#This Row],[SharePrice]]</f>
        <v>2.920892494929006E-2</v>
      </c>
    </row>
    <row r="2567" spans="2:7" x14ac:dyDescent="0.2">
      <c r="B2567" s="35">
        <v>41397</v>
      </c>
      <c r="C2567">
        <v>123.49</v>
      </c>
      <c r="E2567">
        <v>0.9</v>
      </c>
      <c r="F2567">
        <f>Table3[[#This Row],[DivPay]]*4</f>
        <v>3.6</v>
      </c>
      <c r="G2567" s="2">
        <f>Table3[[#This Row],[FwdDiv]]/Table3[[#This Row],[SharePrice]]</f>
        <v>2.9152158069479312E-2</v>
      </c>
    </row>
    <row r="2568" spans="2:7" x14ac:dyDescent="0.2">
      <c r="B2568" s="35">
        <v>41396</v>
      </c>
      <c r="C2568">
        <v>122.04</v>
      </c>
      <c r="E2568">
        <v>0.9</v>
      </c>
      <c r="F2568">
        <f>Table3[[#This Row],[DivPay]]*4</f>
        <v>3.6</v>
      </c>
      <c r="G2568" s="2">
        <f>Table3[[#This Row],[FwdDiv]]/Table3[[#This Row],[SharePrice]]</f>
        <v>2.9498525073746312E-2</v>
      </c>
    </row>
    <row r="2569" spans="2:7" x14ac:dyDescent="0.2">
      <c r="B2569" s="35">
        <v>41395</v>
      </c>
      <c r="C2569">
        <v>120.27</v>
      </c>
      <c r="E2569">
        <v>0.9</v>
      </c>
      <c r="F2569">
        <f>Table3[[#This Row],[DivPay]]*4</f>
        <v>3.6</v>
      </c>
      <c r="G2569" s="2">
        <f>Table3[[#This Row],[FwdDiv]]/Table3[[#This Row],[SharePrice]]</f>
        <v>2.9932651534048393E-2</v>
      </c>
    </row>
    <row r="2570" spans="2:7" x14ac:dyDescent="0.2">
      <c r="B2570" s="35">
        <v>41394</v>
      </c>
      <c r="C2570">
        <v>122.01</v>
      </c>
      <c r="E2570">
        <v>0.9</v>
      </c>
      <c r="F2570">
        <f>Table3[[#This Row],[DivPay]]*4</f>
        <v>3.6</v>
      </c>
      <c r="G2570" s="2">
        <f>Table3[[#This Row],[FwdDiv]]/Table3[[#This Row],[SharePrice]]</f>
        <v>2.9505778214900417E-2</v>
      </c>
    </row>
    <row r="2571" spans="2:7" x14ac:dyDescent="0.2">
      <c r="B2571" s="35">
        <v>41393</v>
      </c>
      <c r="C2571">
        <v>121.32</v>
      </c>
      <c r="E2571">
        <v>0.9</v>
      </c>
      <c r="F2571">
        <f>Table3[[#This Row],[DivPay]]*4</f>
        <v>3.6</v>
      </c>
      <c r="G2571" s="2">
        <f>Table3[[#This Row],[FwdDiv]]/Table3[[#This Row],[SharePrice]]</f>
        <v>2.967359050445104E-2</v>
      </c>
    </row>
    <row r="2572" spans="2:7" x14ac:dyDescent="0.2">
      <c r="B2572" s="35">
        <v>41390</v>
      </c>
      <c r="C2572">
        <v>120.04</v>
      </c>
      <c r="E2572">
        <v>0.9</v>
      </c>
      <c r="F2572">
        <f>Table3[[#This Row],[DivPay]]*4</f>
        <v>3.6</v>
      </c>
      <c r="G2572" s="2">
        <f>Table3[[#This Row],[FwdDiv]]/Table3[[#This Row],[SharePrice]]</f>
        <v>2.9990003332222591E-2</v>
      </c>
    </row>
    <row r="2573" spans="2:7" x14ac:dyDescent="0.2">
      <c r="B2573" s="35">
        <v>41389</v>
      </c>
      <c r="C2573">
        <v>118.51</v>
      </c>
      <c r="E2573">
        <v>0.9</v>
      </c>
      <c r="F2573">
        <f>Table3[[#This Row],[DivPay]]*4</f>
        <v>3.6</v>
      </c>
      <c r="G2573" s="2">
        <f>Table3[[#This Row],[FwdDiv]]/Table3[[#This Row],[SharePrice]]</f>
        <v>3.0377183360054003E-2</v>
      </c>
    </row>
    <row r="2574" spans="2:7" x14ac:dyDescent="0.2">
      <c r="B2574" s="35">
        <v>41388</v>
      </c>
      <c r="C2574">
        <v>118.28</v>
      </c>
      <c r="E2574">
        <v>0.9</v>
      </c>
      <c r="F2574">
        <f>Table3[[#This Row],[DivPay]]*4</f>
        <v>3.6</v>
      </c>
      <c r="G2574" s="2">
        <f>Table3[[#This Row],[FwdDiv]]/Table3[[#This Row],[SharePrice]]</f>
        <v>3.0436252959080149E-2</v>
      </c>
    </row>
    <row r="2575" spans="2:7" x14ac:dyDescent="0.2">
      <c r="B2575" s="35">
        <v>41387</v>
      </c>
      <c r="C2575">
        <v>117.48</v>
      </c>
      <c r="E2575">
        <v>0.9</v>
      </c>
      <c r="F2575">
        <f>Table3[[#This Row],[DivPay]]*4</f>
        <v>3.6</v>
      </c>
      <c r="G2575" s="2">
        <f>Table3[[#This Row],[FwdDiv]]/Table3[[#This Row],[SharePrice]]</f>
        <v>3.0643513789581207E-2</v>
      </c>
    </row>
    <row r="2576" spans="2:7" x14ac:dyDescent="0.2">
      <c r="B2576" s="35">
        <v>41386</v>
      </c>
      <c r="C2576">
        <v>116.57</v>
      </c>
      <c r="E2576">
        <v>0.9</v>
      </c>
      <c r="F2576">
        <f>Table3[[#This Row],[DivPay]]*4</f>
        <v>3.6</v>
      </c>
      <c r="G2576" s="2">
        <f>Table3[[#This Row],[FwdDiv]]/Table3[[#This Row],[SharePrice]]</f>
        <v>3.0882731406022136E-2</v>
      </c>
    </row>
    <row r="2577" spans="2:7" x14ac:dyDescent="0.2">
      <c r="B2577" s="35">
        <v>41383</v>
      </c>
      <c r="C2577">
        <v>115.9</v>
      </c>
      <c r="E2577">
        <v>0.9</v>
      </c>
      <c r="F2577">
        <f>Table3[[#This Row],[DivPay]]*4</f>
        <v>3.6</v>
      </c>
      <c r="G2577" s="2">
        <f>Table3[[#This Row],[FwdDiv]]/Table3[[#This Row],[SharePrice]]</f>
        <v>3.1061259706643658E-2</v>
      </c>
    </row>
    <row r="2578" spans="2:7" x14ac:dyDescent="0.2">
      <c r="B2578" s="35">
        <v>41382</v>
      </c>
      <c r="C2578">
        <v>115.59</v>
      </c>
      <c r="E2578">
        <v>0.9</v>
      </c>
      <c r="F2578">
        <f>Table3[[#This Row],[DivPay]]*4</f>
        <v>3.6</v>
      </c>
      <c r="G2578" s="2">
        <f>Table3[[#This Row],[FwdDiv]]/Table3[[#This Row],[SharePrice]]</f>
        <v>3.1144562678432391E-2</v>
      </c>
    </row>
    <row r="2579" spans="2:7" x14ac:dyDescent="0.2">
      <c r="B2579" s="35">
        <v>41381</v>
      </c>
      <c r="C2579">
        <v>114.81</v>
      </c>
      <c r="E2579">
        <v>0.9</v>
      </c>
      <c r="F2579">
        <f>Table3[[#This Row],[DivPay]]*4</f>
        <v>3.6</v>
      </c>
      <c r="G2579" s="2">
        <f>Table3[[#This Row],[FwdDiv]]/Table3[[#This Row],[SharePrice]]</f>
        <v>3.1356153645152859E-2</v>
      </c>
    </row>
    <row r="2580" spans="2:7" x14ac:dyDescent="0.2">
      <c r="B2580" s="35">
        <v>41380</v>
      </c>
      <c r="C2580">
        <v>117.01</v>
      </c>
      <c r="E2580">
        <v>0.9</v>
      </c>
      <c r="F2580">
        <f>Table3[[#This Row],[DivPay]]*4</f>
        <v>3.6</v>
      </c>
      <c r="G2580" s="2">
        <f>Table3[[#This Row],[FwdDiv]]/Table3[[#This Row],[SharePrice]]</f>
        <v>3.0766601145201265E-2</v>
      </c>
    </row>
    <row r="2581" spans="2:7" x14ac:dyDescent="0.2">
      <c r="B2581" s="35">
        <v>41379</v>
      </c>
      <c r="C2581">
        <v>116.57</v>
      </c>
      <c r="E2581">
        <v>0.9</v>
      </c>
      <c r="F2581">
        <f>Table3[[#This Row],[DivPay]]*4</f>
        <v>3.6</v>
      </c>
      <c r="G2581" s="2">
        <f>Table3[[#This Row],[FwdDiv]]/Table3[[#This Row],[SharePrice]]</f>
        <v>3.0882731406022136E-2</v>
      </c>
    </row>
    <row r="2582" spans="2:7" x14ac:dyDescent="0.2">
      <c r="B2582" s="35">
        <v>41376</v>
      </c>
      <c r="C2582">
        <v>119.94</v>
      </c>
      <c r="E2582">
        <v>0.9</v>
      </c>
      <c r="F2582">
        <f>Table3[[#This Row],[DivPay]]*4</f>
        <v>3.6</v>
      </c>
      <c r="G2582" s="2">
        <f>Table3[[#This Row],[FwdDiv]]/Table3[[#This Row],[SharePrice]]</f>
        <v>3.0015007503751877E-2</v>
      </c>
    </row>
    <row r="2583" spans="2:7" x14ac:dyDescent="0.2">
      <c r="B2583" s="35">
        <v>41375</v>
      </c>
      <c r="C2583">
        <v>120.95</v>
      </c>
      <c r="E2583">
        <v>0.9</v>
      </c>
      <c r="F2583">
        <f>Table3[[#This Row],[DivPay]]*4</f>
        <v>3.6</v>
      </c>
      <c r="G2583" s="2">
        <f>Table3[[#This Row],[FwdDiv]]/Table3[[#This Row],[SharePrice]]</f>
        <v>2.9764365440264572E-2</v>
      </c>
    </row>
    <row r="2584" spans="2:7" x14ac:dyDescent="0.2">
      <c r="B2584" s="35">
        <v>41374</v>
      </c>
      <c r="C2584">
        <v>119.64</v>
      </c>
      <c r="E2584">
        <v>0.9</v>
      </c>
      <c r="F2584">
        <f>Table3[[#This Row],[DivPay]]*4</f>
        <v>3.6</v>
      </c>
      <c r="G2584" s="2">
        <f>Table3[[#This Row],[FwdDiv]]/Table3[[#This Row],[SharePrice]]</f>
        <v>3.0090270812437314E-2</v>
      </c>
    </row>
    <row r="2585" spans="2:7" x14ac:dyDescent="0.2">
      <c r="B2585" s="35">
        <v>41373</v>
      </c>
      <c r="C2585">
        <v>118.64</v>
      </c>
      <c r="E2585">
        <v>0.9</v>
      </c>
      <c r="F2585">
        <f>Table3[[#This Row],[DivPay]]*4</f>
        <v>3.6</v>
      </c>
      <c r="G2585" s="2">
        <f>Table3[[#This Row],[FwdDiv]]/Table3[[#This Row],[SharePrice]]</f>
        <v>3.0343897505057317E-2</v>
      </c>
    </row>
    <row r="2586" spans="2:7" x14ac:dyDescent="0.2">
      <c r="B2586" s="35">
        <v>41372</v>
      </c>
      <c r="C2586">
        <v>117.81</v>
      </c>
      <c r="E2586">
        <v>0.9</v>
      </c>
      <c r="F2586">
        <f>Table3[[#This Row],[DivPay]]*4</f>
        <v>3.6</v>
      </c>
      <c r="G2586" s="2">
        <f>Table3[[#This Row],[FwdDiv]]/Table3[[#This Row],[SharePrice]]</f>
        <v>3.0557677616501147E-2</v>
      </c>
    </row>
    <row r="2587" spans="2:7" x14ac:dyDescent="0.2">
      <c r="B2587" s="35">
        <v>41369</v>
      </c>
      <c r="C2587">
        <v>117.52</v>
      </c>
      <c r="E2587">
        <v>0.9</v>
      </c>
      <c r="F2587">
        <f>Table3[[#This Row],[DivPay]]*4</f>
        <v>3.6</v>
      </c>
      <c r="G2587" s="2">
        <f>Table3[[#This Row],[FwdDiv]]/Table3[[#This Row],[SharePrice]]</f>
        <v>3.0633083730428865E-2</v>
      </c>
    </row>
    <row r="2588" spans="2:7" x14ac:dyDescent="0.2">
      <c r="B2588" s="35">
        <v>41368</v>
      </c>
      <c r="C2588">
        <v>118.07</v>
      </c>
      <c r="E2588">
        <v>0.9</v>
      </c>
      <c r="F2588">
        <f>Table3[[#This Row],[DivPay]]*4</f>
        <v>3.6</v>
      </c>
      <c r="G2588" s="2">
        <f>Table3[[#This Row],[FwdDiv]]/Table3[[#This Row],[SharePrice]]</f>
        <v>3.0490387058524606E-2</v>
      </c>
    </row>
    <row r="2589" spans="2:7" x14ac:dyDescent="0.2">
      <c r="B2589" s="35">
        <v>41367</v>
      </c>
      <c r="C2589">
        <v>117.78</v>
      </c>
      <c r="E2589">
        <v>0.9</v>
      </c>
      <c r="F2589">
        <f>Table3[[#This Row],[DivPay]]*4</f>
        <v>3.6</v>
      </c>
      <c r="G2589" s="2">
        <f>Table3[[#This Row],[FwdDiv]]/Table3[[#This Row],[SharePrice]]</f>
        <v>3.0565461029037188E-2</v>
      </c>
    </row>
    <row r="2590" spans="2:7" x14ac:dyDescent="0.2">
      <c r="B2590" s="35">
        <v>41366</v>
      </c>
      <c r="C2590">
        <v>119</v>
      </c>
      <c r="E2590">
        <v>0.9</v>
      </c>
      <c r="F2590">
        <f>Table3[[#This Row],[DivPay]]*4</f>
        <v>3.6</v>
      </c>
      <c r="G2590" s="2">
        <f>Table3[[#This Row],[FwdDiv]]/Table3[[#This Row],[SharePrice]]</f>
        <v>3.0252100840336135E-2</v>
      </c>
    </row>
    <row r="2591" spans="2:7" x14ac:dyDescent="0.2">
      <c r="B2591" s="35">
        <v>41365</v>
      </c>
      <c r="C2591">
        <v>119.61</v>
      </c>
      <c r="E2591">
        <v>0.9</v>
      </c>
      <c r="F2591">
        <f>Table3[[#This Row],[DivPay]]*4</f>
        <v>3.6</v>
      </c>
      <c r="G2591" s="2">
        <f>Table3[[#This Row],[FwdDiv]]/Table3[[#This Row],[SharePrice]]</f>
        <v>3.0097817908201655E-2</v>
      </c>
    </row>
    <row r="2592" spans="2:7" x14ac:dyDescent="0.2">
      <c r="B2592" s="35">
        <v>41361</v>
      </c>
      <c r="C2592">
        <v>118.82</v>
      </c>
      <c r="E2592">
        <v>0.9</v>
      </c>
      <c r="F2592">
        <f>Table3[[#This Row],[DivPay]]*4</f>
        <v>3.6</v>
      </c>
      <c r="G2592" s="2">
        <f>Table3[[#This Row],[FwdDiv]]/Table3[[#This Row],[SharePrice]]</f>
        <v>3.0297929641474503E-2</v>
      </c>
    </row>
    <row r="2593" spans="2:7" x14ac:dyDescent="0.2">
      <c r="B2593" s="35">
        <v>41360</v>
      </c>
      <c r="C2593">
        <v>120.19</v>
      </c>
      <c r="E2593">
        <v>0.9</v>
      </c>
      <c r="F2593">
        <f>Table3[[#This Row],[DivPay]]*4</f>
        <v>3.6</v>
      </c>
      <c r="G2593" s="2">
        <f>Table3[[#This Row],[FwdDiv]]/Table3[[#This Row],[SharePrice]]</f>
        <v>2.995257508944172E-2</v>
      </c>
    </row>
    <row r="2594" spans="2:7" x14ac:dyDescent="0.2">
      <c r="B2594" s="35">
        <v>41359</v>
      </c>
      <c r="C2594">
        <v>120.98</v>
      </c>
      <c r="E2594">
        <v>0.9</v>
      </c>
      <c r="F2594">
        <f>Table3[[#This Row],[DivPay]]*4</f>
        <v>3.6</v>
      </c>
      <c r="G2594" s="2">
        <f>Table3[[#This Row],[FwdDiv]]/Table3[[#This Row],[SharePrice]]</f>
        <v>2.9756984625557942E-2</v>
      </c>
    </row>
    <row r="2595" spans="2:7" x14ac:dyDescent="0.2">
      <c r="B2595" s="35">
        <v>41358</v>
      </c>
      <c r="C2595">
        <v>120.18</v>
      </c>
      <c r="E2595">
        <v>0.9</v>
      </c>
      <c r="F2595">
        <f>Table3[[#This Row],[DivPay]]*4</f>
        <v>3.6</v>
      </c>
      <c r="G2595" s="2">
        <f>Table3[[#This Row],[FwdDiv]]/Table3[[#This Row],[SharePrice]]</f>
        <v>2.9955067398901646E-2</v>
      </c>
    </row>
    <row r="2596" spans="2:7" x14ac:dyDescent="0.2">
      <c r="B2596" s="35">
        <v>41355</v>
      </c>
      <c r="C2596">
        <v>121.18</v>
      </c>
      <c r="E2596">
        <v>0.9</v>
      </c>
      <c r="F2596">
        <f>Table3[[#This Row],[DivPay]]*4</f>
        <v>3.6</v>
      </c>
      <c r="G2596" s="2">
        <f>Table3[[#This Row],[FwdDiv]]/Table3[[#This Row],[SharePrice]]</f>
        <v>2.9707872586235352E-2</v>
      </c>
    </row>
    <row r="2597" spans="2:7" x14ac:dyDescent="0.2">
      <c r="B2597" s="35">
        <v>41354</v>
      </c>
      <c r="C2597">
        <v>120.34</v>
      </c>
      <c r="E2597">
        <v>0.9</v>
      </c>
      <c r="F2597">
        <f>Table3[[#This Row],[DivPay]]*4</f>
        <v>3.6</v>
      </c>
      <c r="G2597" s="2">
        <f>Table3[[#This Row],[FwdDiv]]/Table3[[#This Row],[SharePrice]]</f>
        <v>2.9915240152900115E-2</v>
      </c>
    </row>
    <row r="2598" spans="2:7" x14ac:dyDescent="0.2">
      <c r="B2598" s="35">
        <v>41353</v>
      </c>
      <c r="C2598">
        <v>120.35</v>
      </c>
      <c r="E2598">
        <v>0.9</v>
      </c>
      <c r="F2598">
        <f>Table3[[#This Row],[DivPay]]*4</f>
        <v>3.6</v>
      </c>
      <c r="G2598" s="2">
        <f>Table3[[#This Row],[FwdDiv]]/Table3[[#This Row],[SharePrice]]</f>
        <v>2.9912754466140425E-2</v>
      </c>
    </row>
    <row r="2599" spans="2:7" x14ac:dyDescent="0.2">
      <c r="B2599" s="35">
        <v>41352</v>
      </c>
      <c r="C2599">
        <v>119.46</v>
      </c>
      <c r="E2599">
        <v>0.9</v>
      </c>
      <c r="F2599">
        <f>Table3[[#This Row],[DivPay]]*4</f>
        <v>3.6</v>
      </c>
      <c r="G2599" s="2">
        <f>Table3[[#This Row],[FwdDiv]]/Table3[[#This Row],[SharePrice]]</f>
        <v>3.0135610246107485E-2</v>
      </c>
    </row>
    <row r="2600" spans="2:7" x14ac:dyDescent="0.2">
      <c r="B2600" s="35">
        <v>41351</v>
      </c>
      <c r="C2600">
        <v>119.13</v>
      </c>
      <c r="E2600">
        <v>0.9</v>
      </c>
      <c r="F2600">
        <f>Table3[[#This Row],[DivPay]]*4</f>
        <v>3.6</v>
      </c>
      <c r="G2600" s="2">
        <f>Table3[[#This Row],[FwdDiv]]/Table3[[#This Row],[SharePrice]]</f>
        <v>3.0219088390833544E-2</v>
      </c>
    </row>
    <row r="2601" spans="2:7" x14ac:dyDescent="0.2">
      <c r="B2601" s="35">
        <v>41348</v>
      </c>
      <c r="C2601">
        <v>119.68</v>
      </c>
      <c r="E2601">
        <v>0.9</v>
      </c>
      <c r="F2601">
        <f>Table3[[#This Row],[DivPay]]*4</f>
        <v>3.6</v>
      </c>
      <c r="G2601" s="2">
        <f>Table3[[#This Row],[FwdDiv]]/Table3[[#This Row],[SharePrice]]</f>
        <v>3.0080213903743314E-2</v>
      </c>
    </row>
    <row r="2602" spans="2:7" x14ac:dyDescent="0.2">
      <c r="B2602" s="35">
        <v>41347</v>
      </c>
      <c r="C2602">
        <v>120</v>
      </c>
      <c r="E2602">
        <v>0.9</v>
      </c>
      <c r="F2602">
        <f>Table3[[#This Row],[DivPay]]*4</f>
        <v>3.6</v>
      </c>
      <c r="G2602" s="2">
        <f>Table3[[#This Row],[FwdDiv]]/Table3[[#This Row],[SharePrice]]</f>
        <v>3.0000000000000002E-2</v>
      </c>
    </row>
    <row r="2603" spans="2:7" x14ac:dyDescent="0.2">
      <c r="B2603" s="35">
        <v>41346</v>
      </c>
      <c r="C2603">
        <v>118.36</v>
      </c>
      <c r="E2603">
        <v>0.9</v>
      </c>
      <c r="F2603">
        <f>Table3[[#This Row],[DivPay]]*4</f>
        <v>3.6</v>
      </c>
      <c r="G2603" s="2">
        <f>Table3[[#This Row],[FwdDiv]]/Table3[[#This Row],[SharePrice]]</f>
        <v>3.041568097330179E-2</v>
      </c>
    </row>
    <row r="2604" spans="2:7" x14ac:dyDescent="0.2">
      <c r="B2604" s="35">
        <v>41345</v>
      </c>
      <c r="C2604">
        <v>118.25</v>
      </c>
      <c r="E2604">
        <v>0.9</v>
      </c>
      <c r="F2604">
        <f>Table3[[#This Row],[DivPay]]*4</f>
        <v>3.6</v>
      </c>
      <c r="G2604" s="2">
        <f>Table3[[#This Row],[FwdDiv]]/Table3[[#This Row],[SharePrice]]</f>
        <v>3.0443974630021142E-2</v>
      </c>
    </row>
    <row r="2605" spans="2:7" x14ac:dyDescent="0.2">
      <c r="B2605" s="35">
        <v>41344</v>
      </c>
      <c r="C2605">
        <v>118.73</v>
      </c>
      <c r="E2605">
        <v>0.9</v>
      </c>
      <c r="F2605">
        <f>Table3[[#This Row],[DivPay]]*4</f>
        <v>3.6</v>
      </c>
      <c r="G2605" s="2">
        <f>Table3[[#This Row],[FwdDiv]]/Table3[[#This Row],[SharePrice]]</f>
        <v>3.0320896150930681E-2</v>
      </c>
    </row>
    <row r="2606" spans="2:7" x14ac:dyDescent="0.2">
      <c r="B2606" s="35">
        <v>41341</v>
      </c>
      <c r="C2606">
        <v>118.57</v>
      </c>
      <c r="E2606">
        <v>0.9</v>
      </c>
      <c r="F2606">
        <f>Table3[[#This Row],[DivPay]]*4</f>
        <v>3.6</v>
      </c>
      <c r="G2606" s="2">
        <f>Table3[[#This Row],[FwdDiv]]/Table3[[#This Row],[SharePrice]]</f>
        <v>3.0361811588091425E-2</v>
      </c>
    </row>
    <row r="2607" spans="2:7" x14ac:dyDescent="0.2">
      <c r="B2607" s="35">
        <v>41340</v>
      </c>
      <c r="C2607">
        <v>118.56</v>
      </c>
      <c r="E2607">
        <v>0.9</v>
      </c>
      <c r="F2607">
        <f>Table3[[#This Row],[DivPay]]*4</f>
        <v>3.6</v>
      </c>
      <c r="G2607" s="2">
        <f>Table3[[#This Row],[FwdDiv]]/Table3[[#This Row],[SharePrice]]</f>
        <v>3.0364372469635626E-2</v>
      </c>
    </row>
    <row r="2608" spans="2:7" x14ac:dyDescent="0.2">
      <c r="B2608" s="35">
        <v>41339</v>
      </c>
      <c r="C2608">
        <v>118.47</v>
      </c>
      <c r="E2608">
        <v>0.9</v>
      </c>
      <c r="F2608">
        <f>Table3[[#This Row],[DivPay]]*4</f>
        <v>3.6</v>
      </c>
      <c r="G2608" s="2">
        <f>Table3[[#This Row],[FwdDiv]]/Table3[[#This Row],[SharePrice]]</f>
        <v>3.0387439858191947E-2</v>
      </c>
    </row>
    <row r="2609" spans="2:7" x14ac:dyDescent="0.2">
      <c r="B2609" s="35">
        <v>41338</v>
      </c>
      <c r="C2609">
        <v>117.93</v>
      </c>
      <c r="E2609">
        <v>0.9</v>
      </c>
      <c r="F2609">
        <f>Table3[[#This Row],[DivPay]]*4</f>
        <v>3.6</v>
      </c>
      <c r="G2609" s="2">
        <f>Table3[[#This Row],[FwdDiv]]/Table3[[#This Row],[SharePrice]]</f>
        <v>3.0526583566522512E-2</v>
      </c>
    </row>
    <row r="2610" spans="2:7" x14ac:dyDescent="0.2">
      <c r="B2610" s="35">
        <v>41337</v>
      </c>
      <c r="C2610">
        <v>117.49</v>
      </c>
      <c r="E2610">
        <v>0.9</v>
      </c>
      <c r="F2610">
        <f>Table3[[#This Row],[DivPay]]*4</f>
        <v>3.6</v>
      </c>
      <c r="G2610" s="2">
        <f>Table3[[#This Row],[FwdDiv]]/Table3[[#This Row],[SharePrice]]</f>
        <v>3.0640905608988002E-2</v>
      </c>
    </row>
    <row r="2611" spans="2:7" x14ac:dyDescent="0.2">
      <c r="B2611" s="35">
        <v>41334</v>
      </c>
      <c r="C2611">
        <v>116.9</v>
      </c>
      <c r="E2611">
        <v>0.9</v>
      </c>
      <c r="F2611">
        <f>Table3[[#This Row],[DivPay]]*4</f>
        <v>3.6</v>
      </c>
      <c r="G2611" s="2">
        <f>Table3[[#This Row],[FwdDiv]]/Table3[[#This Row],[SharePrice]]</f>
        <v>3.0795551753635585E-2</v>
      </c>
    </row>
    <row r="2612" spans="2:7" x14ac:dyDescent="0.2">
      <c r="B2612" s="35">
        <v>41333</v>
      </c>
      <c r="C2612">
        <v>117.15</v>
      </c>
      <c r="E2612">
        <v>0.9</v>
      </c>
      <c r="F2612">
        <f>Table3[[#This Row],[DivPay]]*4</f>
        <v>3.6</v>
      </c>
      <c r="G2612" s="2">
        <f>Table3[[#This Row],[FwdDiv]]/Table3[[#This Row],[SharePrice]]</f>
        <v>3.0729833546734954E-2</v>
      </c>
    </row>
    <row r="2613" spans="2:7" x14ac:dyDescent="0.2">
      <c r="B2613" s="35">
        <v>41332</v>
      </c>
      <c r="C2613">
        <v>116.65</v>
      </c>
      <c r="E2613">
        <v>0.9</v>
      </c>
      <c r="F2613">
        <f>Table3[[#This Row],[DivPay]]*4</f>
        <v>3.6</v>
      </c>
      <c r="G2613" s="2">
        <f>Table3[[#This Row],[FwdDiv]]/Table3[[#This Row],[SharePrice]]</f>
        <v>3.0861551650235748E-2</v>
      </c>
    </row>
    <row r="2614" spans="2:7" x14ac:dyDescent="0.2">
      <c r="B2614" s="35">
        <v>41331</v>
      </c>
      <c r="C2614">
        <v>114.96</v>
      </c>
      <c r="E2614">
        <v>0.9</v>
      </c>
      <c r="F2614">
        <f>Table3[[#This Row],[DivPay]]*4</f>
        <v>3.6</v>
      </c>
      <c r="G2614" s="2">
        <f>Table3[[#This Row],[FwdDiv]]/Table3[[#This Row],[SharePrice]]</f>
        <v>3.1315240083507306E-2</v>
      </c>
    </row>
    <row r="2615" spans="2:7" x14ac:dyDescent="0.2">
      <c r="B2615" s="35">
        <v>41330</v>
      </c>
      <c r="C2615">
        <v>113.54</v>
      </c>
      <c r="E2615">
        <v>0.9</v>
      </c>
      <c r="F2615">
        <f>Table3[[#This Row],[DivPay]]*4</f>
        <v>3.6</v>
      </c>
      <c r="G2615" s="2">
        <f>Table3[[#This Row],[FwdDiv]]/Table3[[#This Row],[SharePrice]]</f>
        <v>3.1706887440549586E-2</v>
      </c>
    </row>
    <row r="2616" spans="2:7" x14ac:dyDescent="0.2">
      <c r="B2616" s="35">
        <v>41327</v>
      </c>
      <c r="C2616">
        <v>115.96</v>
      </c>
      <c r="E2616">
        <v>0.9</v>
      </c>
      <c r="F2616">
        <f>Table3[[#This Row],[DivPay]]*4</f>
        <v>3.6</v>
      </c>
      <c r="G2616" s="2">
        <f>Table3[[#This Row],[FwdDiv]]/Table3[[#This Row],[SharePrice]]</f>
        <v>3.1045187995860642E-2</v>
      </c>
    </row>
    <row r="2617" spans="2:7" x14ac:dyDescent="0.2">
      <c r="B2617" s="35">
        <v>41326</v>
      </c>
      <c r="C2617">
        <v>114.99</v>
      </c>
      <c r="E2617">
        <v>0.9</v>
      </c>
      <c r="F2617">
        <f>Table3[[#This Row],[DivPay]]*4</f>
        <v>3.6</v>
      </c>
      <c r="G2617" s="2">
        <f>Table3[[#This Row],[FwdDiv]]/Table3[[#This Row],[SharePrice]]</f>
        <v>3.1307070180015655E-2</v>
      </c>
    </row>
    <row r="2618" spans="2:7" x14ac:dyDescent="0.2">
      <c r="B2618" s="35">
        <v>41325</v>
      </c>
      <c r="C2618">
        <v>114.99</v>
      </c>
      <c r="E2618">
        <v>0.9</v>
      </c>
      <c r="F2618">
        <f>Table3[[#This Row],[DivPay]]*4</f>
        <v>3.6</v>
      </c>
      <c r="G2618" s="2">
        <f>Table3[[#This Row],[FwdDiv]]/Table3[[#This Row],[SharePrice]]</f>
        <v>3.1307070180015655E-2</v>
      </c>
    </row>
    <row r="2619" spans="2:7" x14ac:dyDescent="0.2">
      <c r="B2619" s="35">
        <v>41324</v>
      </c>
      <c r="C2619">
        <v>115.92</v>
      </c>
      <c r="E2619">
        <v>0.9</v>
      </c>
      <c r="F2619">
        <f>Table3[[#This Row],[DivPay]]*4</f>
        <v>3.6</v>
      </c>
      <c r="G2619" s="2">
        <f>Table3[[#This Row],[FwdDiv]]/Table3[[#This Row],[SharePrice]]</f>
        <v>3.1055900621118012E-2</v>
      </c>
    </row>
    <row r="2620" spans="2:7" x14ac:dyDescent="0.2">
      <c r="B2620" s="35">
        <v>41320</v>
      </c>
      <c r="C2620">
        <v>114.96</v>
      </c>
      <c r="E2620">
        <v>0.9</v>
      </c>
      <c r="F2620">
        <f>Table3[[#This Row],[DivPay]]*4</f>
        <v>3.6</v>
      </c>
      <c r="G2620" s="2">
        <f>Table3[[#This Row],[FwdDiv]]/Table3[[#This Row],[SharePrice]]</f>
        <v>3.1315240083507306E-2</v>
      </c>
    </row>
    <row r="2621" spans="2:7" x14ac:dyDescent="0.2">
      <c r="B2621" s="35">
        <v>41319</v>
      </c>
      <c r="C2621">
        <v>115.71</v>
      </c>
      <c r="E2621">
        <v>0.9</v>
      </c>
      <c r="F2621">
        <f>Table3[[#This Row],[DivPay]]*4</f>
        <v>3.6</v>
      </c>
      <c r="G2621" s="2">
        <f>Table3[[#This Row],[FwdDiv]]/Table3[[#This Row],[SharePrice]]</f>
        <v>3.11122634171636E-2</v>
      </c>
    </row>
    <row r="2622" spans="2:7" x14ac:dyDescent="0.2">
      <c r="B2622" s="35">
        <v>41318</v>
      </c>
      <c r="C2622">
        <v>115.53</v>
      </c>
      <c r="D2622">
        <v>0.9</v>
      </c>
      <c r="E2622">
        <v>0.9</v>
      </c>
      <c r="F2622">
        <f>Table3[[#This Row],[DivPay]]*4</f>
        <v>3.6</v>
      </c>
      <c r="G2622" s="2">
        <f>Table3[[#This Row],[FwdDiv]]/Table3[[#This Row],[SharePrice]]</f>
        <v>3.116073747078681E-2</v>
      </c>
    </row>
    <row r="2623" spans="2:7" x14ac:dyDescent="0.2">
      <c r="B2623" s="35">
        <v>41317</v>
      </c>
      <c r="C2623">
        <v>116.5</v>
      </c>
      <c r="E2623">
        <v>0.9</v>
      </c>
      <c r="F2623">
        <f>Table3[[#This Row],[DivPay]]*4</f>
        <v>3.6</v>
      </c>
      <c r="G2623" s="2">
        <f>Table3[[#This Row],[FwdDiv]]/Table3[[#This Row],[SharePrice]]</f>
        <v>3.0901287553648068E-2</v>
      </c>
    </row>
    <row r="2624" spans="2:7" x14ac:dyDescent="0.2">
      <c r="B2624" s="35">
        <v>41316</v>
      </c>
      <c r="C2624">
        <v>115.64</v>
      </c>
      <c r="E2624">
        <v>0.9</v>
      </c>
      <c r="F2624">
        <f>Table3[[#This Row],[DivPay]]*4</f>
        <v>3.6</v>
      </c>
      <c r="G2624" s="2">
        <f>Table3[[#This Row],[FwdDiv]]/Table3[[#This Row],[SharePrice]]</f>
        <v>3.113109650639917E-2</v>
      </c>
    </row>
    <row r="2625" spans="2:7" x14ac:dyDescent="0.2">
      <c r="B2625" s="35">
        <v>41313</v>
      </c>
      <c r="C2625">
        <v>115.64</v>
      </c>
      <c r="E2625">
        <v>0.9</v>
      </c>
      <c r="F2625">
        <f>Table3[[#This Row],[DivPay]]*4</f>
        <v>3.6</v>
      </c>
      <c r="G2625" s="2">
        <f>Table3[[#This Row],[FwdDiv]]/Table3[[#This Row],[SharePrice]]</f>
        <v>3.113109650639917E-2</v>
      </c>
    </row>
    <row r="2626" spans="2:7" x14ac:dyDescent="0.2">
      <c r="B2626" s="35">
        <v>41312</v>
      </c>
      <c r="C2626">
        <v>115.02</v>
      </c>
      <c r="E2626">
        <v>0.9</v>
      </c>
      <c r="F2626">
        <f>Table3[[#This Row],[DivPay]]*4</f>
        <v>3.6</v>
      </c>
      <c r="G2626" s="2">
        <f>Table3[[#This Row],[FwdDiv]]/Table3[[#This Row],[SharePrice]]</f>
        <v>3.1298904538341159E-2</v>
      </c>
    </row>
    <row r="2627" spans="2:7" x14ac:dyDescent="0.2">
      <c r="B2627" s="35">
        <v>41311</v>
      </c>
      <c r="C2627">
        <v>115.91</v>
      </c>
      <c r="E2627">
        <v>0.9</v>
      </c>
      <c r="F2627">
        <f>Table3[[#This Row],[DivPay]]*4</f>
        <v>3.6</v>
      </c>
      <c r="G2627" s="2">
        <f>Table3[[#This Row],[FwdDiv]]/Table3[[#This Row],[SharePrice]]</f>
        <v>3.1058579932706411E-2</v>
      </c>
    </row>
    <row r="2628" spans="2:7" x14ac:dyDescent="0.2">
      <c r="B2628" s="35">
        <v>41310</v>
      </c>
      <c r="C2628">
        <v>115.81</v>
      </c>
      <c r="E2628">
        <v>0.9</v>
      </c>
      <c r="F2628">
        <f>Table3[[#This Row],[DivPay]]*4</f>
        <v>3.6</v>
      </c>
      <c r="G2628" s="2">
        <f>Table3[[#This Row],[FwdDiv]]/Table3[[#This Row],[SharePrice]]</f>
        <v>3.1085398497539073E-2</v>
      </c>
    </row>
    <row r="2629" spans="2:7" x14ac:dyDescent="0.2">
      <c r="B2629" s="35">
        <v>41309</v>
      </c>
      <c r="C2629">
        <v>115.2</v>
      </c>
      <c r="E2629">
        <v>0.9</v>
      </c>
      <c r="F2629">
        <f>Table3[[#This Row],[DivPay]]*4</f>
        <v>3.6</v>
      </c>
      <c r="G2629" s="2">
        <f>Table3[[#This Row],[FwdDiv]]/Table3[[#This Row],[SharePrice]]</f>
        <v>3.125E-2</v>
      </c>
    </row>
    <row r="2630" spans="2:7" x14ac:dyDescent="0.2">
      <c r="B2630" s="35">
        <v>41306</v>
      </c>
      <c r="C2630">
        <v>116.5</v>
      </c>
      <c r="E2630">
        <v>0.9</v>
      </c>
      <c r="F2630">
        <f>Table3[[#This Row],[DivPay]]*4</f>
        <v>3.6</v>
      </c>
      <c r="G2630" s="2">
        <f>Table3[[#This Row],[FwdDiv]]/Table3[[#This Row],[SharePrice]]</f>
        <v>3.0901287553648068E-2</v>
      </c>
    </row>
    <row r="2631" spans="2:7" x14ac:dyDescent="0.2">
      <c r="B2631" s="35">
        <v>41305</v>
      </c>
      <c r="C2631">
        <v>115.15</v>
      </c>
      <c r="E2631">
        <v>0.9</v>
      </c>
      <c r="F2631">
        <f>Table3[[#This Row],[DivPay]]*4</f>
        <v>3.6</v>
      </c>
      <c r="G2631" s="2">
        <f>Table3[[#This Row],[FwdDiv]]/Table3[[#This Row],[SharePrice]]</f>
        <v>3.1263569257490229E-2</v>
      </c>
    </row>
    <row r="2632" spans="2:7" x14ac:dyDescent="0.2">
      <c r="B2632" s="35">
        <v>41304</v>
      </c>
      <c r="C2632">
        <v>116.45</v>
      </c>
      <c r="E2632">
        <v>0.9</v>
      </c>
      <c r="F2632">
        <f>Table3[[#This Row],[DivPay]]*4</f>
        <v>3.6</v>
      </c>
      <c r="G2632" s="2">
        <f>Table3[[#This Row],[FwdDiv]]/Table3[[#This Row],[SharePrice]]</f>
        <v>3.0914555603263203E-2</v>
      </c>
    </row>
    <row r="2633" spans="2:7" x14ac:dyDescent="0.2">
      <c r="B2633" s="35">
        <v>41303</v>
      </c>
      <c r="C2633">
        <v>117.21</v>
      </c>
      <c r="E2633">
        <v>0.9</v>
      </c>
      <c r="F2633">
        <f>Table3[[#This Row],[DivPay]]*4</f>
        <v>3.6</v>
      </c>
      <c r="G2633" s="2">
        <f>Table3[[#This Row],[FwdDiv]]/Table3[[#This Row],[SharePrice]]</f>
        <v>3.0714102892244691E-2</v>
      </c>
    </row>
    <row r="2634" spans="2:7" x14ac:dyDescent="0.2">
      <c r="B2634" s="35">
        <v>41302</v>
      </c>
      <c r="C2634">
        <v>116.04</v>
      </c>
      <c r="E2634">
        <v>0.9</v>
      </c>
      <c r="F2634">
        <f>Table3[[#This Row],[DivPay]]*4</f>
        <v>3.6</v>
      </c>
      <c r="G2634" s="2">
        <f>Table3[[#This Row],[FwdDiv]]/Table3[[#This Row],[SharePrice]]</f>
        <v>3.1023784901758014E-2</v>
      </c>
    </row>
    <row r="2635" spans="2:7" x14ac:dyDescent="0.2">
      <c r="B2635" s="35">
        <v>41299</v>
      </c>
      <c r="C2635">
        <v>116.2</v>
      </c>
      <c r="E2635">
        <v>0.9</v>
      </c>
      <c r="F2635">
        <f>Table3[[#This Row],[DivPay]]*4</f>
        <v>3.6</v>
      </c>
      <c r="G2635" s="2">
        <f>Table3[[#This Row],[FwdDiv]]/Table3[[#This Row],[SharePrice]]</f>
        <v>3.098106712564544E-2</v>
      </c>
    </row>
    <row r="2636" spans="2:7" x14ac:dyDescent="0.2">
      <c r="B2636" s="35">
        <v>41298</v>
      </c>
      <c r="C2636">
        <v>115.5</v>
      </c>
      <c r="E2636">
        <v>0.9</v>
      </c>
      <c r="F2636">
        <f>Table3[[#This Row],[DivPay]]*4</f>
        <v>3.6</v>
      </c>
      <c r="G2636" s="2">
        <f>Table3[[#This Row],[FwdDiv]]/Table3[[#This Row],[SharePrice]]</f>
        <v>3.1168831168831169E-2</v>
      </c>
    </row>
    <row r="2637" spans="2:7" x14ac:dyDescent="0.2">
      <c r="B2637" s="35">
        <v>41297</v>
      </c>
      <c r="C2637">
        <v>115.01</v>
      </c>
      <c r="E2637">
        <v>0.9</v>
      </c>
      <c r="F2637">
        <f>Table3[[#This Row],[DivPay]]*4</f>
        <v>3.6</v>
      </c>
      <c r="G2637" s="2">
        <f>Table3[[#This Row],[FwdDiv]]/Table3[[#This Row],[SharePrice]]</f>
        <v>3.1301625945569948E-2</v>
      </c>
    </row>
    <row r="2638" spans="2:7" x14ac:dyDescent="0.2">
      <c r="B2638" s="35">
        <v>41296</v>
      </c>
      <c r="C2638">
        <v>115.91</v>
      </c>
      <c r="E2638">
        <v>0.9</v>
      </c>
      <c r="F2638">
        <f>Table3[[#This Row],[DivPay]]*4</f>
        <v>3.6</v>
      </c>
      <c r="G2638" s="2">
        <f>Table3[[#This Row],[FwdDiv]]/Table3[[#This Row],[SharePrice]]</f>
        <v>3.1058579932706411E-2</v>
      </c>
    </row>
    <row r="2639" spans="2:7" x14ac:dyDescent="0.2">
      <c r="B2639" s="35">
        <v>41292</v>
      </c>
      <c r="C2639">
        <v>115.24</v>
      </c>
      <c r="E2639">
        <v>0.9</v>
      </c>
      <c r="F2639">
        <f>Table3[[#This Row],[DivPay]]*4</f>
        <v>3.6</v>
      </c>
      <c r="G2639" s="2">
        <f>Table3[[#This Row],[FwdDiv]]/Table3[[#This Row],[SharePrice]]</f>
        <v>3.1239153071850056E-2</v>
      </c>
    </row>
    <row r="2640" spans="2:7" x14ac:dyDescent="0.2">
      <c r="B2640" s="35">
        <v>41291</v>
      </c>
      <c r="C2640">
        <v>114.74</v>
      </c>
      <c r="E2640">
        <v>0.9</v>
      </c>
      <c r="F2640">
        <f>Table3[[#This Row],[DivPay]]*4</f>
        <v>3.6</v>
      </c>
      <c r="G2640" s="2">
        <f>Table3[[#This Row],[FwdDiv]]/Table3[[#This Row],[SharePrice]]</f>
        <v>3.1375283249084888E-2</v>
      </c>
    </row>
    <row r="2641" spans="2:7" x14ac:dyDescent="0.2">
      <c r="B2641" s="35">
        <v>41290</v>
      </c>
      <c r="C2641">
        <v>113.97</v>
      </c>
      <c r="E2641">
        <v>0.9</v>
      </c>
      <c r="F2641">
        <f>Table3[[#This Row],[DivPay]]*4</f>
        <v>3.6</v>
      </c>
      <c r="G2641" s="2">
        <f>Table3[[#This Row],[FwdDiv]]/Table3[[#This Row],[SharePrice]]</f>
        <v>3.1587259805211897E-2</v>
      </c>
    </row>
    <row r="2642" spans="2:7" x14ac:dyDescent="0.2">
      <c r="B2642" s="35">
        <v>41289</v>
      </c>
      <c r="C2642">
        <v>113.44</v>
      </c>
      <c r="E2642">
        <v>0.9</v>
      </c>
      <c r="F2642">
        <f>Table3[[#This Row],[DivPay]]*4</f>
        <v>3.6</v>
      </c>
      <c r="G2642" s="2">
        <f>Table3[[#This Row],[FwdDiv]]/Table3[[#This Row],[SharePrice]]</f>
        <v>3.1734837799717912E-2</v>
      </c>
    </row>
    <row r="2643" spans="2:7" x14ac:dyDescent="0.2">
      <c r="B2643" s="35">
        <v>41288</v>
      </c>
      <c r="C2643">
        <v>112.85</v>
      </c>
      <c r="E2643">
        <v>0.9</v>
      </c>
      <c r="F2643">
        <f>Table3[[#This Row],[DivPay]]*4</f>
        <v>3.6</v>
      </c>
      <c r="G2643" s="2">
        <f>Table3[[#This Row],[FwdDiv]]/Table3[[#This Row],[SharePrice]]</f>
        <v>3.1900753212228627E-2</v>
      </c>
    </row>
    <row r="2644" spans="2:7" x14ac:dyDescent="0.2">
      <c r="B2644" s="35">
        <v>41285</v>
      </c>
      <c r="C2644">
        <v>111.73</v>
      </c>
      <c r="E2644">
        <v>0.9</v>
      </c>
      <c r="F2644">
        <f>Table3[[#This Row],[DivPay]]*4</f>
        <v>3.6</v>
      </c>
      <c r="G2644" s="2">
        <f>Table3[[#This Row],[FwdDiv]]/Table3[[#This Row],[SharePrice]]</f>
        <v>3.2220531638772039E-2</v>
      </c>
    </row>
    <row r="2645" spans="2:7" x14ac:dyDescent="0.2">
      <c r="B2645" s="35">
        <v>41284</v>
      </c>
      <c r="C2645">
        <v>110.47</v>
      </c>
      <c r="E2645">
        <v>0.9</v>
      </c>
      <c r="F2645">
        <f>Table3[[#This Row],[DivPay]]*4</f>
        <v>3.6</v>
      </c>
      <c r="G2645" s="2">
        <f>Table3[[#This Row],[FwdDiv]]/Table3[[#This Row],[SharePrice]]</f>
        <v>3.2588032950122206E-2</v>
      </c>
    </row>
    <row r="2646" spans="2:7" x14ac:dyDescent="0.2">
      <c r="B2646" s="35">
        <v>41283</v>
      </c>
      <c r="C2646">
        <v>109.54</v>
      </c>
      <c r="E2646">
        <v>0.9</v>
      </c>
      <c r="F2646">
        <f>Table3[[#This Row],[DivPay]]*4</f>
        <v>3.6</v>
      </c>
      <c r="G2646" s="2">
        <f>Table3[[#This Row],[FwdDiv]]/Table3[[#This Row],[SharePrice]]</f>
        <v>3.2864706956362968E-2</v>
      </c>
    </row>
    <row r="2647" spans="2:7" x14ac:dyDescent="0.2">
      <c r="B2647" s="35">
        <v>41282</v>
      </c>
      <c r="C2647">
        <v>109.26</v>
      </c>
      <c r="E2647">
        <v>0.9</v>
      </c>
      <c r="F2647">
        <f>Table3[[#This Row],[DivPay]]*4</f>
        <v>3.6</v>
      </c>
      <c r="G2647" s="2">
        <f>Table3[[#This Row],[FwdDiv]]/Table3[[#This Row],[SharePrice]]</f>
        <v>3.2948929159802305E-2</v>
      </c>
    </row>
    <row r="2648" spans="2:7" x14ac:dyDescent="0.2">
      <c r="B2648" s="35">
        <v>41281</v>
      </c>
      <c r="C2648">
        <v>109.75</v>
      </c>
      <c r="E2648">
        <v>0.9</v>
      </c>
      <c r="F2648">
        <f>Table3[[#This Row],[DivPay]]*4</f>
        <v>3.6</v>
      </c>
      <c r="G2648" s="2">
        <f>Table3[[#This Row],[FwdDiv]]/Table3[[#This Row],[SharePrice]]</f>
        <v>3.2801822323462418E-2</v>
      </c>
    </row>
    <row r="2649" spans="2:7" x14ac:dyDescent="0.2">
      <c r="B2649" s="35">
        <v>41278</v>
      </c>
      <c r="C2649">
        <v>110.5</v>
      </c>
      <c r="E2649">
        <v>0.9</v>
      </c>
      <c r="F2649">
        <f>Table3[[#This Row],[DivPay]]*4</f>
        <v>3.6</v>
      </c>
      <c r="G2649" s="2">
        <f>Table3[[#This Row],[FwdDiv]]/Table3[[#This Row],[SharePrice]]</f>
        <v>3.2579185520361993E-2</v>
      </c>
    </row>
    <row r="2650" spans="2:7" x14ac:dyDescent="0.2">
      <c r="B2650" s="35">
        <v>41277</v>
      </c>
      <c r="C2650">
        <v>109.92</v>
      </c>
      <c r="E2650">
        <v>0.9</v>
      </c>
      <c r="F2650">
        <f>Table3[[#This Row],[DivPay]]*4</f>
        <v>3.6</v>
      </c>
      <c r="G2650" s="2">
        <f>Table3[[#This Row],[FwdDiv]]/Table3[[#This Row],[SharePrice]]</f>
        <v>3.2751091703056769E-2</v>
      </c>
    </row>
    <row r="2651" spans="2:7" x14ac:dyDescent="0.2">
      <c r="B2651" s="35">
        <v>41276</v>
      </c>
      <c r="C2651">
        <v>110.39</v>
      </c>
      <c r="E2651">
        <v>0.9</v>
      </c>
      <c r="F2651">
        <f>Table3[[#This Row],[DivPay]]*4</f>
        <v>3.6</v>
      </c>
      <c r="G2651" s="2">
        <f>Table3[[#This Row],[FwdDiv]]/Table3[[#This Row],[SharePrice]]</f>
        <v>3.2611649605942566E-2</v>
      </c>
    </row>
    <row r="2652" spans="2:7" x14ac:dyDescent="0.2">
      <c r="B2652" s="35">
        <v>41274</v>
      </c>
      <c r="C2652">
        <v>108.14</v>
      </c>
      <c r="E2652">
        <v>0.9</v>
      </c>
      <c r="F2652">
        <f>Table3[[#This Row],[DivPay]]*4</f>
        <v>3.6</v>
      </c>
      <c r="G2652" s="2">
        <f>Table3[[#This Row],[FwdDiv]]/Table3[[#This Row],[SharePrice]]</f>
        <v>3.329017939707786E-2</v>
      </c>
    </row>
    <row r="2653" spans="2:7" x14ac:dyDescent="0.2">
      <c r="B2653" s="35">
        <v>41271</v>
      </c>
      <c r="C2653">
        <v>106.45</v>
      </c>
      <c r="E2653">
        <v>0.9</v>
      </c>
      <c r="F2653">
        <f>Table3[[#This Row],[DivPay]]*4</f>
        <v>3.6</v>
      </c>
      <c r="G2653" s="2">
        <f>Table3[[#This Row],[FwdDiv]]/Table3[[#This Row],[SharePrice]]</f>
        <v>3.3818694222639736E-2</v>
      </c>
    </row>
    <row r="2654" spans="2:7" x14ac:dyDescent="0.2">
      <c r="B2654" s="35">
        <v>41270</v>
      </c>
      <c r="C2654">
        <v>108.52</v>
      </c>
      <c r="E2654">
        <v>0.9</v>
      </c>
      <c r="F2654">
        <f>Table3[[#This Row],[DivPay]]*4</f>
        <v>3.6</v>
      </c>
      <c r="G2654" s="2">
        <f>Table3[[#This Row],[FwdDiv]]/Table3[[#This Row],[SharePrice]]</f>
        <v>3.3173608551419098E-2</v>
      </c>
    </row>
    <row r="2655" spans="2:7" x14ac:dyDescent="0.2">
      <c r="B2655" s="35">
        <v>41269</v>
      </c>
      <c r="C2655">
        <v>108.46</v>
      </c>
      <c r="E2655">
        <v>0.9</v>
      </c>
      <c r="F2655">
        <f>Table3[[#This Row],[DivPay]]*4</f>
        <v>3.6</v>
      </c>
      <c r="G2655" s="2">
        <f>Table3[[#This Row],[FwdDiv]]/Table3[[#This Row],[SharePrice]]</f>
        <v>3.3191960169647802E-2</v>
      </c>
    </row>
    <row r="2656" spans="2:7" x14ac:dyDescent="0.2">
      <c r="B2656" s="35">
        <v>41267</v>
      </c>
      <c r="C2656">
        <v>108.63</v>
      </c>
      <c r="E2656">
        <v>0.9</v>
      </c>
      <c r="F2656">
        <f>Table3[[#This Row],[DivPay]]*4</f>
        <v>3.6</v>
      </c>
      <c r="G2656" s="2">
        <f>Table3[[#This Row],[FwdDiv]]/Table3[[#This Row],[SharePrice]]</f>
        <v>3.3140016570008285E-2</v>
      </c>
    </row>
    <row r="2657" spans="2:7" x14ac:dyDescent="0.2">
      <c r="B2657" s="35">
        <v>41264</v>
      </c>
      <c r="C2657">
        <v>109.71</v>
      </c>
      <c r="E2657">
        <v>0.9</v>
      </c>
      <c r="F2657">
        <f>Table3[[#This Row],[DivPay]]*4</f>
        <v>3.6</v>
      </c>
      <c r="G2657" s="2">
        <f>Table3[[#This Row],[FwdDiv]]/Table3[[#This Row],[SharePrice]]</f>
        <v>3.2813781788351107E-2</v>
      </c>
    </row>
    <row r="2658" spans="2:7" x14ac:dyDescent="0.2">
      <c r="B2658" s="35">
        <v>41263</v>
      </c>
      <c r="C2658">
        <v>110.38</v>
      </c>
      <c r="E2658">
        <v>0.9</v>
      </c>
      <c r="F2658">
        <f>Table3[[#This Row],[DivPay]]*4</f>
        <v>3.6</v>
      </c>
      <c r="G2658" s="2">
        <f>Table3[[#This Row],[FwdDiv]]/Table3[[#This Row],[SharePrice]]</f>
        <v>3.2614604094944738E-2</v>
      </c>
    </row>
    <row r="2659" spans="2:7" x14ac:dyDescent="0.2">
      <c r="B2659" s="35">
        <v>41262</v>
      </c>
      <c r="C2659">
        <v>109.91</v>
      </c>
      <c r="E2659">
        <v>0.9</v>
      </c>
      <c r="F2659">
        <f>Table3[[#This Row],[DivPay]]*4</f>
        <v>3.6</v>
      </c>
      <c r="G2659" s="2">
        <f>Table3[[#This Row],[FwdDiv]]/Table3[[#This Row],[SharePrice]]</f>
        <v>3.2754071513056142E-2</v>
      </c>
    </row>
    <row r="2660" spans="2:7" x14ac:dyDescent="0.2">
      <c r="B2660" s="35">
        <v>41261</v>
      </c>
      <c r="C2660">
        <v>110.1</v>
      </c>
      <c r="E2660">
        <v>0.9</v>
      </c>
      <c r="F2660">
        <f>Table3[[#This Row],[DivPay]]*4</f>
        <v>3.6</v>
      </c>
      <c r="G2660" s="2">
        <f>Table3[[#This Row],[FwdDiv]]/Table3[[#This Row],[SharePrice]]</f>
        <v>3.269754768392371E-2</v>
      </c>
    </row>
    <row r="2661" spans="2:7" x14ac:dyDescent="0.2">
      <c r="B2661" s="35">
        <v>41260</v>
      </c>
      <c r="C2661">
        <v>108.68</v>
      </c>
      <c r="E2661">
        <v>0.9</v>
      </c>
      <c r="F2661">
        <f>Table3[[#This Row],[DivPay]]*4</f>
        <v>3.6</v>
      </c>
      <c r="G2661" s="2">
        <f>Table3[[#This Row],[FwdDiv]]/Table3[[#This Row],[SharePrice]]</f>
        <v>3.3124769966875231E-2</v>
      </c>
    </row>
    <row r="2662" spans="2:7" x14ac:dyDescent="0.2">
      <c r="B2662" s="35">
        <v>41257</v>
      </c>
      <c r="C2662">
        <v>107.82</v>
      </c>
      <c r="E2662">
        <v>0.9</v>
      </c>
      <c r="F2662">
        <f>Table3[[#This Row],[DivPay]]*4</f>
        <v>3.6</v>
      </c>
      <c r="G2662" s="2">
        <f>Table3[[#This Row],[FwdDiv]]/Table3[[#This Row],[SharePrice]]</f>
        <v>3.3388981636060105E-2</v>
      </c>
    </row>
    <row r="2663" spans="2:7" x14ac:dyDescent="0.2">
      <c r="B2663" s="35">
        <v>41256</v>
      </c>
      <c r="C2663">
        <v>107.91</v>
      </c>
      <c r="E2663">
        <v>0.9</v>
      </c>
      <c r="F2663">
        <f>Table3[[#This Row],[DivPay]]*4</f>
        <v>3.6</v>
      </c>
      <c r="G2663" s="2">
        <f>Table3[[#This Row],[FwdDiv]]/Table3[[#This Row],[SharePrice]]</f>
        <v>3.336113427856547E-2</v>
      </c>
    </row>
    <row r="2664" spans="2:7" x14ac:dyDescent="0.2">
      <c r="B2664" s="35">
        <v>41255</v>
      </c>
      <c r="C2664">
        <v>108.08</v>
      </c>
      <c r="E2664">
        <v>0.9</v>
      </c>
      <c r="F2664">
        <f>Table3[[#This Row],[DivPay]]*4</f>
        <v>3.6</v>
      </c>
      <c r="G2664" s="2">
        <f>Table3[[#This Row],[FwdDiv]]/Table3[[#This Row],[SharePrice]]</f>
        <v>3.3308660251665435E-2</v>
      </c>
    </row>
    <row r="2665" spans="2:7" x14ac:dyDescent="0.2">
      <c r="B2665" s="35">
        <v>41254</v>
      </c>
      <c r="C2665">
        <v>107.74</v>
      </c>
      <c r="E2665">
        <v>0.9</v>
      </c>
      <c r="F2665">
        <f>Table3[[#This Row],[DivPay]]*4</f>
        <v>3.6</v>
      </c>
      <c r="G2665" s="2">
        <f>Table3[[#This Row],[FwdDiv]]/Table3[[#This Row],[SharePrice]]</f>
        <v>3.3413773900129944E-2</v>
      </c>
    </row>
    <row r="2666" spans="2:7" x14ac:dyDescent="0.2">
      <c r="B2666" s="35">
        <v>41253</v>
      </c>
      <c r="C2666">
        <v>106.96</v>
      </c>
      <c r="E2666">
        <v>0.9</v>
      </c>
      <c r="F2666">
        <f>Table3[[#This Row],[DivPay]]*4</f>
        <v>3.6</v>
      </c>
      <c r="G2666" s="2">
        <f>Table3[[#This Row],[FwdDiv]]/Table3[[#This Row],[SharePrice]]</f>
        <v>3.3657442034405391E-2</v>
      </c>
    </row>
    <row r="2667" spans="2:7" x14ac:dyDescent="0.2">
      <c r="B2667" s="35">
        <v>41250</v>
      </c>
      <c r="C2667">
        <v>106.99</v>
      </c>
      <c r="E2667">
        <v>0.9</v>
      </c>
      <c r="F2667">
        <f>Table3[[#This Row],[DivPay]]*4</f>
        <v>3.6</v>
      </c>
      <c r="G2667" s="2">
        <f>Table3[[#This Row],[FwdDiv]]/Table3[[#This Row],[SharePrice]]</f>
        <v>3.3648004486400603E-2</v>
      </c>
    </row>
    <row r="2668" spans="2:7" x14ac:dyDescent="0.2">
      <c r="B2668" s="35">
        <v>41249</v>
      </c>
      <c r="C2668">
        <v>106.45</v>
      </c>
      <c r="E2668">
        <v>0.9</v>
      </c>
      <c r="F2668">
        <f>Table3[[#This Row],[DivPay]]*4</f>
        <v>3.6</v>
      </c>
      <c r="G2668" s="2">
        <f>Table3[[#This Row],[FwdDiv]]/Table3[[#This Row],[SharePrice]]</f>
        <v>3.3818694222639736E-2</v>
      </c>
    </row>
    <row r="2669" spans="2:7" x14ac:dyDescent="0.2">
      <c r="B2669" s="35">
        <v>41248</v>
      </c>
      <c r="C2669">
        <v>105.17</v>
      </c>
      <c r="E2669">
        <v>0.9</v>
      </c>
      <c r="F2669">
        <f>Table3[[#This Row],[DivPay]]*4</f>
        <v>3.6</v>
      </c>
      <c r="G2669" s="2">
        <f>Table3[[#This Row],[FwdDiv]]/Table3[[#This Row],[SharePrice]]</f>
        <v>3.4230293810021871E-2</v>
      </c>
    </row>
    <row r="2670" spans="2:7" x14ac:dyDescent="0.2">
      <c r="B2670" s="35">
        <v>41247</v>
      </c>
      <c r="C2670">
        <v>103.96</v>
      </c>
      <c r="E2670">
        <v>0.9</v>
      </c>
      <c r="F2670">
        <f>Table3[[#This Row],[DivPay]]*4</f>
        <v>3.6</v>
      </c>
      <c r="G2670" s="2">
        <f>Table3[[#This Row],[FwdDiv]]/Table3[[#This Row],[SharePrice]]</f>
        <v>3.4628703347441329E-2</v>
      </c>
    </row>
    <row r="2671" spans="2:7" x14ac:dyDescent="0.2">
      <c r="B2671" s="35">
        <v>41246</v>
      </c>
      <c r="C2671">
        <v>104.66</v>
      </c>
      <c r="E2671">
        <v>0.9</v>
      </c>
      <c r="F2671">
        <f>Table3[[#This Row],[DivPay]]*4</f>
        <v>3.6</v>
      </c>
      <c r="G2671" s="2">
        <f>Table3[[#This Row],[FwdDiv]]/Table3[[#This Row],[SharePrice]]</f>
        <v>3.4397095356392127E-2</v>
      </c>
    </row>
    <row r="2672" spans="2:7" x14ac:dyDescent="0.2">
      <c r="B2672" s="35">
        <v>41243</v>
      </c>
      <c r="C2672">
        <v>105.69</v>
      </c>
      <c r="E2672">
        <v>0.9</v>
      </c>
      <c r="F2672">
        <f>Table3[[#This Row],[DivPay]]*4</f>
        <v>3.6</v>
      </c>
      <c r="G2672" s="2">
        <f>Table3[[#This Row],[FwdDiv]]/Table3[[#This Row],[SharePrice]]</f>
        <v>3.4061879080329267E-2</v>
      </c>
    </row>
    <row r="2673" spans="2:7" x14ac:dyDescent="0.2">
      <c r="B2673" s="35">
        <v>41242</v>
      </c>
      <c r="C2673">
        <v>105.79</v>
      </c>
      <c r="E2673">
        <v>0.9</v>
      </c>
      <c r="F2673">
        <f>Table3[[#This Row],[DivPay]]*4</f>
        <v>3.6</v>
      </c>
      <c r="G2673" s="2">
        <f>Table3[[#This Row],[FwdDiv]]/Table3[[#This Row],[SharePrice]]</f>
        <v>3.4029681444370921E-2</v>
      </c>
    </row>
    <row r="2674" spans="2:7" x14ac:dyDescent="0.2">
      <c r="B2674" s="35">
        <v>41241</v>
      </c>
      <c r="C2674">
        <v>105.58</v>
      </c>
      <c r="E2674">
        <v>0.9</v>
      </c>
      <c r="F2674">
        <f>Table3[[#This Row],[DivPay]]*4</f>
        <v>3.6</v>
      </c>
      <c r="G2674" s="2">
        <f>Table3[[#This Row],[FwdDiv]]/Table3[[#This Row],[SharePrice]]</f>
        <v>3.4097366925554082E-2</v>
      </c>
    </row>
    <row r="2675" spans="2:7" x14ac:dyDescent="0.2">
      <c r="B2675" s="35">
        <v>41240</v>
      </c>
      <c r="C2675">
        <v>103.38</v>
      </c>
      <c r="E2675">
        <v>0.9</v>
      </c>
      <c r="F2675">
        <f>Table3[[#This Row],[DivPay]]*4</f>
        <v>3.6</v>
      </c>
      <c r="G2675" s="2">
        <f>Table3[[#This Row],[FwdDiv]]/Table3[[#This Row],[SharePrice]]</f>
        <v>3.4822983168891472E-2</v>
      </c>
    </row>
    <row r="2676" spans="2:7" x14ac:dyDescent="0.2">
      <c r="B2676" s="35">
        <v>41239</v>
      </c>
      <c r="C2676">
        <v>104.99</v>
      </c>
      <c r="E2676">
        <v>0.9</v>
      </c>
      <c r="F2676">
        <f>Table3[[#This Row],[DivPay]]*4</f>
        <v>3.6</v>
      </c>
      <c r="G2676" s="2">
        <f>Table3[[#This Row],[FwdDiv]]/Table3[[#This Row],[SharePrice]]</f>
        <v>3.4288979902847891E-2</v>
      </c>
    </row>
    <row r="2677" spans="2:7" x14ac:dyDescent="0.2">
      <c r="B2677" s="35">
        <v>41236</v>
      </c>
      <c r="C2677">
        <v>105.47</v>
      </c>
      <c r="E2677">
        <v>0.9</v>
      </c>
      <c r="F2677">
        <f>Table3[[#This Row],[DivPay]]*4</f>
        <v>3.6</v>
      </c>
      <c r="G2677" s="2">
        <f>Table3[[#This Row],[FwdDiv]]/Table3[[#This Row],[SharePrice]]</f>
        <v>3.4132928794917985E-2</v>
      </c>
    </row>
    <row r="2678" spans="2:7" x14ac:dyDescent="0.2">
      <c r="B2678" s="35">
        <v>41234</v>
      </c>
      <c r="C2678">
        <v>104.1</v>
      </c>
      <c r="E2678">
        <v>0.9</v>
      </c>
      <c r="F2678">
        <f>Table3[[#This Row],[DivPay]]*4</f>
        <v>3.6</v>
      </c>
      <c r="G2678" s="2">
        <f>Table3[[#This Row],[FwdDiv]]/Table3[[#This Row],[SharePrice]]</f>
        <v>3.4582132564841501E-2</v>
      </c>
    </row>
    <row r="2679" spans="2:7" x14ac:dyDescent="0.2">
      <c r="B2679" s="35">
        <v>41233</v>
      </c>
      <c r="C2679">
        <v>103.56</v>
      </c>
      <c r="E2679">
        <v>0.9</v>
      </c>
      <c r="F2679">
        <f>Table3[[#This Row],[DivPay]]*4</f>
        <v>3.6</v>
      </c>
      <c r="G2679" s="2">
        <f>Table3[[#This Row],[FwdDiv]]/Table3[[#This Row],[SharePrice]]</f>
        <v>3.4762456546929318E-2</v>
      </c>
    </row>
    <row r="2680" spans="2:7" x14ac:dyDescent="0.2">
      <c r="B2680" s="35">
        <v>41232</v>
      </c>
      <c r="C2680">
        <v>104.35</v>
      </c>
      <c r="E2680">
        <v>0.9</v>
      </c>
      <c r="F2680">
        <f>Table3[[#This Row],[DivPay]]*4</f>
        <v>3.6</v>
      </c>
      <c r="G2680" s="2">
        <f>Table3[[#This Row],[FwdDiv]]/Table3[[#This Row],[SharePrice]]</f>
        <v>3.4499281264973647E-2</v>
      </c>
    </row>
    <row r="2681" spans="2:7" x14ac:dyDescent="0.2">
      <c r="B2681" s="35">
        <v>41229</v>
      </c>
      <c r="C2681">
        <v>102.4</v>
      </c>
      <c r="E2681">
        <v>0.9</v>
      </c>
      <c r="F2681">
        <f>Table3[[#This Row],[DivPay]]*4</f>
        <v>3.6</v>
      </c>
      <c r="G2681" s="2">
        <f>Table3[[#This Row],[FwdDiv]]/Table3[[#This Row],[SharePrice]]</f>
        <v>3.515625E-2</v>
      </c>
    </row>
    <row r="2682" spans="2:7" x14ac:dyDescent="0.2">
      <c r="B2682" s="35">
        <v>41228</v>
      </c>
      <c r="C2682">
        <v>101.62</v>
      </c>
      <c r="E2682">
        <v>0.9</v>
      </c>
      <c r="F2682">
        <f>Table3[[#This Row],[DivPay]]*4</f>
        <v>3.6</v>
      </c>
      <c r="G2682" s="2">
        <f>Table3[[#This Row],[FwdDiv]]/Table3[[#This Row],[SharePrice]]</f>
        <v>3.5426097224955717E-2</v>
      </c>
    </row>
    <row r="2683" spans="2:7" x14ac:dyDescent="0.2">
      <c r="B2683" s="35">
        <v>41227</v>
      </c>
      <c r="C2683">
        <v>102.5</v>
      </c>
      <c r="D2683">
        <v>0.9</v>
      </c>
      <c r="E2683">
        <v>0.9</v>
      </c>
      <c r="F2683">
        <f>Table3[[#This Row],[DivPay]]*4</f>
        <v>3.6</v>
      </c>
      <c r="G2683" s="2">
        <f>Table3[[#This Row],[FwdDiv]]/Table3[[#This Row],[SharePrice]]</f>
        <v>3.5121951219512199E-2</v>
      </c>
    </row>
    <row r="2684" spans="2:7" x14ac:dyDescent="0.2">
      <c r="B2684" s="35">
        <v>41226</v>
      </c>
      <c r="C2684">
        <v>105.28</v>
      </c>
      <c r="E2684">
        <v>0.9</v>
      </c>
      <c r="F2684">
        <f>Table3[[#This Row],[DivPay]]*4</f>
        <v>3.6</v>
      </c>
      <c r="G2684" s="2">
        <f>Table3[[#This Row],[FwdDiv]]/Table3[[#This Row],[SharePrice]]</f>
        <v>3.4194528875379937E-2</v>
      </c>
    </row>
    <row r="2685" spans="2:7" x14ac:dyDescent="0.2">
      <c r="B2685" s="35">
        <v>41225</v>
      </c>
      <c r="C2685">
        <v>105.93</v>
      </c>
      <c r="E2685">
        <v>0.9</v>
      </c>
      <c r="F2685">
        <f>Table3[[#This Row],[DivPay]]*4</f>
        <v>3.6</v>
      </c>
      <c r="G2685" s="2">
        <f>Table3[[#This Row],[FwdDiv]]/Table3[[#This Row],[SharePrice]]</f>
        <v>3.3984706881903144E-2</v>
      </c>
    </row>
    <row r="2686" spans="2:7" x14ac:dyDescent="0.2">
      <c r="B2686" s="35">
        <v>41222</v>
      </c>
      <c r="C2686">
        <v>105.84</v>
      </c>
      <c r="E2686">
        <v>0.9</v>
      </c>
      <c r="F2686">
        <f>Table3[[#This Row],[DivPay]]*4</f>
        <v>3.6</v>
      </c>
      <c r="G2686" s="2">
        <f>Table3[[#This Row],[FwdDiv]]/Table3[[#This Row],[SharePrice]]</f>
        <v>3.4013605442176874E-2</v>
      </c>
    </row>
    <row r="2687" spans="2:7" x14ac:dyDescent="0.2">
      <c r="B2687" s="35">
        <v>41221</v>
      </c>
      <c r="C2687">
        <v>105.87</v>
      </c>
      <c r="E2687">
        <v>0.9</v>
      </c>
      <c r="F2687">
        <f>Table3[[#This Row],[DivPay]]*4</f>
        <v>3.6</v>
      </c>
      <c r="G2687" s="2">
        <f>Table3[[#This Row],[FwdDiv]]/Table3[[#This Row],[SharePrice]]</f>
        <v>3.4003967129498443E-2</v>
      </c>
    </row>
    <row r="2688" spans="2:7" x14ac:dyDescent="0.2">
      <c r="B2688" s="35">
        <v>41220</v>
      </c>
      <c r="C2688">
        <v>107.51</v>
      </c>
      <c r="E2688">
        <v>0.9</v>
      </c>
      <c r="F2688">
        <f>Table3[[#This Row],[DivPay]]*4</f>
        <v>3.6</v>
      </c>
      <c r="G2688" s="2">
        <f>Table3[[#This Row],[FwdDiv]]/Table3[[#This Row],[SharePrice]]</f>
        <v>3.3485257185378106E-2</v>
      </c>
    </row>
    <row r="2689" spans="2:7" x14ac:dyDescent="0.2">
      <c r="B2689" s="35">
        <v>41219</v>
      </c>
      <c r="C2689">
        <v>110.36</v>
      </c>
      <c r="E2689">
        <v>0.9</v>
      </c>
      <c r="F2689">
        <f>Table3[[#This Row],[DivPay]]*4</f>
        <v>3.6</v>
      </c>
      <c r="G2689" s="2">
        <f>Table3[[#This Row],[FwdDiv]]/Table3[[#This Row],[SharePrice]]</f>
        <v>3.2620514679231605E-2</v>
      </c>
    </row>
    <row r="2690" spans="2:7" x14ac:dyDescent="0.2">
      <c r="B2690" s="35">
        <v>41218</v>
      </c>
      <c r="C2690">
        <v>109.19</v>
      </c>
      <c r="E2690">
        <v>0.9</v>
      </c>
      <c r="F2690">
        <f>Table3[[#This Row],[DivPay]]*4</f>
        <v>3.6</v>
      </c>
      <c r="G2690" s="2">
        <f>Table3[[#This Row],[FwdDiv]]/Table3[[#This Row],[SharePrice]]</f>
        <v>3.2970052202582659E-2</v>
      </c>
    </row>
    <row r="2691" spans="2:7" x14ac:dyDescent="0.2">
      <c r="B2691" s="35">
        <v>41215</v>
      </c>
      <c r="C2691">
        <v>108.37</v>
      </c>
      <c r="E2691">
        <v>0.9</v>
      </c>
      <c r="F2691">
        <f>Table3[[#This Row],[DivPay]]*4</f>
        <v>3.6</v>
      </c>
      <c r="G2691" s="2">
        <f>Table3[[#This Row],[FwdDiv]]/Table3[[#This Row],[SharePrice]]</f>
        <v>3.3219525698994189E-2</v>
      </c>
    </row>
    <row r="2692" spans="2:7" x14ac:dyDescent="0.2">
      <c r="B2692" s="35">
        <v>41214</v>
      </c>
      <c r="C2692">
        <v>111.46</v>
      </c>
      <c r="E2692">
        <v>0.9</v>
      </c>
      <c r="F2692">
        <f>Table3[[#This Row],[DivPay]]*4</f>
        <v>3.6</v>
      </c>
      <c r="G2692" s="2">
        <f>Table3[[#This Row],[FwdDiv]]/Table3[[#This Row],[SharePrice]]</f>
        <v>3.2298582451103536E-2</v>
      </c>
    </row>
    <row r="2693" spans="2:7" x14ac:dyDescent="0.2">
      <c r="B2693" s="35">
        <v>41213</v>
      </c>
      <c r="C2693">
        <v>110.24</v>
      </c>
      <c r="E2693">
        <v>0.9</v>
      </c>
      <c r="F2693">
        <f>Table3[[#This Row],[DivPay]]*4</f>
        <v>3.6</v>
      </c>
      <c r="G2693" s="2">
        <f>Table3[[#This Row],[FwdDiv]]/Table3[[#This Row],[SharePrice]]</f>
        <v>3.2656023222060959E-2</v>
      </c>
    </row>
    <row r="2694" spans="2:7" x14ac:dyDescent="0.2">
      <c r="B2694" s="35">
        <v>41208</v>
      </c>
      <c r="C2694">
        <v>111.18</v>
      </c>
      <c r="E2694">
        <v>0.9</v>
      </c>
      <c r="F2694">
        <f>Table3[[#This Row],[DivPay]]*4</f>
        <v>3.6</v>
      </c>
      <c r="G2694" s="2">
        <f>Table3[[#This Row],[FwdDiv]]/Table3[[#This Row],[SharePrice]]</f>
        <v>3.2379924446842956E-2</v>
      </c>
    </row>
    <row r="2695" spans="2:7" x14ac:dyDescent="0.2">
      <c r="B2695" s="35">
        <v>41207</v>
      </c>
      <c r="C2695">
        <v>110.96</v>
      </c>
      <c r="E2695">
        <v>0.9</v>
      </c>
      <c r="F2695">
        <f>Table3[[#This Row],[DivPay]]*4</f>
        <v>3.6</v>
      </c>
      <c r="G2695" s="2">
        <f>Table3[[#This Row],[FwdDiv]]/Table3[[#This Row],[SharePrice]]</f>
        <v>3.2444124008651772E-2</v>
      </c>
    </row>
    <row r="2696" spans="2:7" x14ac:dyDescent="0.2">
      <c r="B2696" s="35">
        <v>41206</v>
      </c>
      <c r="C2696">
        <v>109.71</v>
      </c>
      <c r="E2696">
        <v>0.9</v>
      </c>
      <c r="F2696">
        <f>Table3[[#This Row],[DivPay]]*4</f>
        <v>3.6</v>
      </c>
      <c r="G2696" s="2">
        <f>Table3[[#This Row],[FwdDiv]]/Table3[[#This Row],[SharePrice]]</f>
        <v>3.2813781788351107E-2</v>
      </c>
    </row>
    <row r="2697" spans="2:7" x14ac:dyDescent="0.2">
      <c r="B2697" s="35">
        <v>41205</v>
      </c>
      <c r="C2697">
        <v>109.38</v>
      </c>
      <c r="E2697">
        <v>0.9</v>
      </c>
      <c r="F2697">
        <f>Table3[[#This Row],[DivPay]]*4</f>
        <v>3.6</v>
      </c>
      <c r="G2697" s="2">
        <f>Table3[[#This Row],[FwdDiv]]/Table3[[#This Row],[SharePrice]]</f>
        <v>3.2912781130005488E-2</v>
      </c>
    </row>
    <row r="2698" spans="2:7" x14ac:dyDescent="0.2">
      <c r="B2698" s="35">
        <v>41204</v>
      </c>
      <c r="C2698">
        <v>112.74</v>
      </c>
      <c r="E2698">
        <v>0.9</v>
      </c>
      <c r="F2698">
        <f>Table3[[#This Row],[DivPay]]*4</f>
        <v>3.6</v>
      </c>
      <c r="G2698" s="2">
        <f>Table3[[#This Row],[FwdDiv]]/Table3[[#This Row],[SharePrice]]</f>
        <v>3.1931878658861101E-2</v>
      </c>
    </row>
    <row r="2699" spans="2:7" x14ac:dyDescent="0.2">
      <c r="B2699" s="35">
        <v>41201</v>
      </c>
      <c r="C2699">
        <v>113.38</v>
      </c>
      <c r="E2699">
        <v>0.9</v>
      </c>
      <c r="F2699">
        <f>Table3[[#This Row],[DivPay]]*4</f>
        <v>3.6</v>
      </c>
      <c r="G2699" s="2">
        <f>Table3[[#This Row],[FwdDiv]]/Table3[[#This Row],[SharePrice]]</f>
        <v>3.1751631681072499E-2</v>
      </c>
    </row>
    <row r="2700" spans="2:7" x14ac:dyDescent="0.2">
      <c r="B2700" s="35">
        <v>41200</v>
      </c>
      <c r="C2700">
        <v>114.66</v>
      </c>
      <c r="E2700">
        <v>0.9</v>
      </c>
      <c r="F2700">
        <f>Table3[[#This Row],[DivPay]]*4</f>
        <v>3.6</v>
      </c>
      <c r="G2700" s="2">
        <f>Table3[[#This Row],[FwdDiv]]/Table3[[#This Row],[SharePrice]]</f>
        <v>3.1397174254317116E-2</v>
      </c>
    </row>
    <row r="2701" spans="2:7" x14ac:dyDescent="0.2">
      <c r="B2701" s="35">
        <v>41199</v>
      </c>
      <c r="C2701">
        <v>115.18</v>
      </c>
      <c r="E2701">
        <v>0.9</v>
      </c>
      <c r="F2701">
        <f>Table3[[#This Row],[DivPay]]*4</f>
        <v>3.6</v>
      </c>
      <c r="G2701" s="2">
        <f>Table3[[#This Row],[FwdDiv]]/Table3[[#This Row],[SharePrice]]</f>
        <v>3.1255426289286334E-2</v>
      </c>
    </row>
    <row r="2702" spans="2:7" x14ac:dyDescent="0.2">
      <c r="B2702" s="35">
        <v>41198</v>
      </c>
      <c r="C2702">
        <v>114.09</v>
      </c>
      <c r="E2702">
        <v>0.9</v>
      </c>
      <c r="F2702">
        <f>Table3[[#This Row],[DivPay]]*4</f>
        <v>3.6</v>
      </c>
      <c r="G2702" s="2">
        <f>Table3[[#This Row],[FwdDiv]]/Table3[[#This Row],[SharePrice]]</f>
        <v>3.1554036287141728E-2</v>
      </c>
    </row>
    <row r="2703" spans="2:7" x14ac:dyDescent="0.2">
      <c r="B2703" s="35">
        <v>41197</v>
      </c>
      <c r="C2703">
        <v>112.82</v>
      </c>
      <c r="E2703">
        <v>0.9</v>
      </c>
      <c r="F2703">
        <f>Table3[[#This Row],[DivPay]]*4</f>
        <v>3.6</v>
      </c>
      <c r="G2703" s="2">
        <f>Table3[[#This Row],[FwdDiv]]/Table3[[#This Row],[SharePrice]]</f>
        <v>3.1909235951072507E-2</v>
      </c>
    </row>
    <row r="2704" spans="2:7" x14ac:dyDescent="0.2">
      <c r="B2704" s="35">
        <v>41194</v>
      </c>
      <c r="C2704">
        <v>112.07</v>
      </c>
      <c r="E2704">
        <v>0.9</v>
      </c>
      <c r="F2704">
        <f>Table3[[#This Row],[DivPay]]*4</f>
        <v>3.6</v>
      </c>
      <c r="G2704" s="2">
        <f>Table3[[#This Row],[FwdDiv]]/Table3[[#This Row],[SharePrice]]</f>
        <v>3.2122780405103954E-2</v>
      </c>
    </row>
    <row r="2705" spans="2:7" x14ac:dyDescent="0.2">
      <c r="B2705" s="35">
        <v>41193</v>
      </c>
      <c r="C2705">
        <v>113.06</v>
      </c>
      <c r="E2705">
        <v>0.9</v>
      </c>
      <c r="F2705">
        <f>Table3[[#This Row],[DivPay]]*4</f>
        <v>3.6</v>
      </c>
      <c r="G2705" s="2">
        <f>Table3[[#This Row],[FwdDiv]]/Table3[[#This Row],[SharePrice]]</f>
        <v>3.1841500088448611E-2</v>
      </c>
    </row>
    <row r="2706" spans="2:7" x14ac:dyDescent="0.2">
      <c r="B2706" s="35">
        <v>41192</v>
      </c>
      <c r="C2706">
        <v>112.45</v>
      </c>
      <c r="E2706">
        <v>0.9</v>
      </c>
      <c r="F2706">
        <f>Table3[[#This Row],[DivPay]]*4</f>
        <v>3.6</v>
      </c>
      <c r="G2706" s="2">
        <f>Table3[[#This Row],[FwdDiv]]/Table3[[#This Row],[SharePrice]]</f>
        <v>3.2014228546020457E-2</v>
      </c>
    </row>
    <row r="2707" spans="2:7" x14ac:dyDescent="0.2">
      <c r="B2707" s="35">
        <v>41191</v>
      </c>
      <c r="C2707">
        <v>117.36</v>
      </c>
      <c r="E2707">
        <v>0.9</v>
      </c>
      <c r="F2707">
        <f>Table3[[#This Row],[DivPay]]*4</f>
        <v>3.6</v>
      </c>
      <c r="G2707" s="2">
        <f>Table3[[#This Row],[FwdDiv]]/Table3[[#This Row],[SharePrice]]</f>
        <v>3.0674846625766871E-2</v>
      </c>
    </row>
    <row r="2708" spans="2:7" x14ac:dyDescent="0.2">
      <c r="B2708" s="35">
        <v>41190</v>
      </c>
      <c r="C2708">
        <v>117.62</v>
      </c>
      <c r="E2708">
        <v>0.9</v>
      </c>
      <c r="F2708">
        <f>Table3[[#This Row],[DivPay]]*4</f>
        <v>3.6</v>
      </c>
      <c r="G2708" s="2">
        <f>Table3[[#This Row],[FwdDiv]]/Table3[[#This Row],[SharePrice]]</f>
        <v>3.0607039619112396E-2</v>
      </c>
    </row>
    <row r="2709" spans="2:7" x14ac:dyDescent="0.2">
      <c r="B2709" s="35">
        <v>41187</v>
      </c>
      <c r="C2709">
        <v>117.5</v>
      </c>
      <c r="E2709">
        <v>0.9</v>
      </c>
      <c r="F2709">
        <f>Table3[[#This Row],[DivPay]]*4</f>
        <v>3.6</v>
      </c>
      <c r="G2709" s="2">
        <f>Table3[[#This Row],[FwdDiv]]/Table3[[#This Row],[SharePrice]]</f>
        <v>3.0638297872340427E-2</v>
      </c>
    </row>
    <row r="2710" spans="2:7" x14ac:dyDescent="0.2">
      <c r="B2710" s="35">
        <v>41186</v>
      </c>
      <c r="C2710">
        <v>117.15</v>
      </c>
      <c r="E2710">
        <v>0.9</v>
      </c>
      <c r="F2710">
        <f>Table3[[#This Row],[DivPay]]*4</f>
        <v>3.6</v>
      </c>
      <c r="G2710" s="2">
        <f>Table3[[#This Row],[FwdDiv]]/Table3[[#This Row],[SharePrice]]</f>
        <v>3.0729833546734954E-2</v>
      </c>
    </row>
    <row r="2711" spans="2:7" x14ac:dyDescent="0.2">
      <c r="B2711" s="35">
        <v>41185</v>
      </c>
      <c r="C2711">
        <v>116.14</v>
      </c>
      <c r="E2711">
        <v>0.9</v>
      </c>
      <c r="F2711">
        <f>Table3[[#This Row],[DivPay]]*4</f>
        <v>3.6</v>
      </c>
      <c r="G2711" s="2">
        <f>Table3[[#This Row],[FwdDiv]]/Table3[[#This Row],[SharePrice]]</f>
        <v>3.0997072498708457E-2</v>
      </c>
    </row>
    <row r="2712" spans="2:7" x14ac:dyDescent="0.2">
      <c r="B2712" s="35">
        <v>41184</v>
      </c>
      <c r="C2712">
        <v>117.96</v>
      </c>
      <c r="E2712">
        <v>0.9</v>
      </c>
      <c r="F2712">
        <f>Table3[[#This Row],[DivPay]]*4</f>
        <v>3.6</v>
      </c>
      <c r="G2712" s="2">
        <f>Table3[[#This Row],[FwdDiv]]/Table3[[#This Row],[SharePrice]]</f>
        <v>3.0518819938962362E-2</v>
      </c>
    </row>
    <row r="2713" spans="2:7" x14ac:dyDescent="0.2">
      <c r="B2713" s="35">
        <v>41183</v>
      </c>
      <c r="C2713">
        <v>117.25</v>
      </c>
      <c r="E2713">
        <v>0.9</v>
      </c>
      <c r="F2713">
        <f>Table3[[#This Row],[DivPay]]*4</f>
        <v>3.6</v>
      </c>
      <c r="G2713" s="2">
        <f>Table3[[#This Row],[FwdDiv]]/Table3[[#This Row],[SharePrice]]</f>
        <v>3.0703624733475481E-2</v>
      </c>
    </row>
    <row r="2714" spans="2:7" x14ac:dyDescent="0.2">
      <c r="B2714" s="35">
        <v>41180</v>
      </c>
      <c r="C2714">
        <v>116.56</v>
      </c>
      <c r="E2714">
        <v>0.9</v>
      </c>
      <c r="F2714">
        <f>Table3[[#This Row],[DivPay]]*4</f>
        <v>3.6</v>
      </c>
      <c r="G2714" s="2">
        <f>Table3[[#This Row],[FwdDiv]]/Table3[[#This Row],[SharePrice]]</f>
        <v>3.0885380919698009E-2</v>
      </c>
    </row>
    <row r="2715" spans="2:7" x14ac:dyDescent="0.2">
      <c r="B2715" s="35">
        <v>41179</v>
      </c>
      <c r="C2715">
        <v>117.2</v>
      </c>
      <c r="E2715">
        <v>0.9</v>
      </c>
      <c r="F2715">
        <f>Table3[[#This Row],[DivPay]]*4</f>
        <v>3.6</v>
      </c>
      <c r="G2715" s="2">
        <f>Table3[[#This Row],[FwdDiv]]/Table3[[#This Row],[SharePrice]]</f>
        <v>3.0716723549488054E-2</v>
      </c>
    </row>
    <row r="2716" spans="2:7" x14ac:dyDescent="0.2">
      <c r="B2716" s="35">
        <v>41178</v>
      </c>
      <c r="C2716">
        <v>116.3</v>
      </c>
      <c r="E2716">
        <v>0.9</v>
      </c>
      <c r="F2716">
        <f>Table3[[#This Row],[DivPay]]*4</f>
        <v>3.6</v>
      </c>
      <c r="G2716" s="2">
        <f>Table3[[#This Row],[FwdDiv]]/Table3[[#This Row],[SharePrice]]</f>
        <v>3.0954428202923476E-2</v>
      </c>
    </row>
    <row r="2717" spans="2:7" x14ac:dyDescent="0.2">
      <c r="B2717" s="35">
        <v>41177</v>
      </c>
      <c r="C2717">
        <v>116.93</v>
      </c>
      <c r="E2717">
        <v>0.9</v>
      </c>
      <c r="F2717">
        <f>Table3[[#This Row],[DivPay]]*4</f>
        <v>3.6</v>
      </c>
      <c r="G2717" s="2">
        <f>Table3[[#This Row],[FwdDiv]]/Table3[[#This Row],[SharePrice]]</f>
        <v>3.0787650731206703E-2</v>
      </c>
    </row>
    <row r="2718" spans="2:7" x14ac:dyDescent="0.2">
      <c r="B2718" s="35">
        <v>41176</v>
      </c>
      <c r="C2718">
        <v>117.78</v>
      </c>
      <c r="E2718">
        <v>0.9</v>
      </c>
      <c r="F2718">
        <f>Table3[[#This Row],[DivPay]]*4</f>
        <v>3.6</v>
      </c>
      <c r="G2718" s="2">
        <f>Table3[[#This Row],[FwdDiv]]/Table3[[#This Row],[SharePrice]]</f>
        <v>3.0565461029037188E-2</v>
      </c>
    </row>
    <row r="2719" spans="2:7" x14ac:dyDescent="0.2">
      <c r="B2719" s="35">
        <v>41173</v>
      </c>
      <c r="C2719">
        <v>117.8</v>
      </c>
      <c r="E2719">
        <v>0.9</v>
      </c>
      <c r="F2719">
        <f>Table3[[#This Row],[DivPay]]*4</f>
        <v>3.6</v>
      </c>
      <c r="G2719" s="2">
        <f>Table3[[#This Row],[FwdDiv]]/Table3[[#This Row],[SharePrice]]</f>
        <v>3.0560271646859084E-2</v>
      </c>
    </row>
    <row r="2720" spans="2:7" x14ac:dyDescent="0.2">
      <c r="B2720" s="35">
        <v>41172</v>
      </c>
      <c r="C2720">
        <v>117.85</v>
      </c>
      <c r="E2720">
        <v>0.9</v>
      </c>
      <c r="F2720">
        <f>Table3[[#This Row],[DivPay]]*4</f>
        <v>3.6</v>
      </c>
      <c r="G2720" s="2">
        <f>Table3[[#This Row],[FwdDiv]]/Table3[[#This Row],[SharePrice]]</f>
        <v>3.0547305897327112E-2</v>
      </c>
    </row>
    <row r="2721" spans="2:7" x14ac:dyDescent="0.2">
      <c r="B2721" s="35">
        <v>41171</v>
      </c>
      <c r="C2721">
        <v>116.6</v>
      </c>
      <c r="E2721">
        <v>0.9</v>
      </c>
      <c r="F2721">
        <f>Table3[[#This Row],[DivPay]]*4</f>
        <v>3.6</v>
      </c>
      <c r="G2721" s="2">
        <f>Table3[[#This Row],[FwdDiv]]/Table3[[#This Row],[SharePrice]]</f>
        <v>3.0874785591766728E-2</v>
      </c>
    </row>
    <row r="2722" spans="2:7" x14ac:dyDescent="0.2">
      <c r="B2722" s="35">
        <v>41170</v>
      </c>
      <c r="C2722">
        <v>116.97</v>
      </c>
      <c r="E2722">
        <v>0.9</v>
      </c>
      <c r="F2722">
        <f>Table3[[#This Row],[DivPay]]*4</f>
        <v>3.6</v>
      </c>
      <c r="G2722" s="2">
        <f>Table3[[#This Row],[FwdDiv]]/Table3[[#This Row],[SharePrice]]</f>
        <v>3.07771223390613E-2</v>
      </c>
    </row>
    <row r="2723" spans="2:7" x14ac:dyDescent="0.2">
      <c r="B2723" s="35">
        <v>41169</v>
      </c>
      <c r="C2723">
        <v>117.14</v>
      </c>
      <c r="E2723">
        <v>0.9</v>
      </c>
      <c r="F2723">
        <f>Table3[[#This Row],[DivPay]]*4</f>
        <v>3.6</v>
      </c>
      <c r="G2723" s="2">
        <f>Table3[[#This Row],[FwdDiv]]/Table3[[#This Row],[SharePrice]]</f>
        <v>3.0732456889192419E-2</v>
      </c>
    </row>
    <row r="2724" spans="2:7" x14ac:dyDescent="0.2">
      <c r="B2724" s="35">
        <v>41166</v>
      </c>
      <c r="C2724">
        <v>117.25</v>
      </c>
      <c r="E2724">
        <v>0.9</v>
      </c>
      <c r="F2724">
        <f>Table3[[#This Row],[DivPay]]*4</f>
        <v>3.6</v>
      </c>
      <c r="G2724" s="2">
        <f>Table3[[#This Row],[FwdDiv]]/Table3[[#This Row],[SharePrice]]</f>
        <v>3.0703624733475481E-2</v>
      </c>
    </row>
    <row r="2725" spans="2:7" x14ac:dyDescent="0.2">
      <c r="B2725" s="35">
        <v>41165</v>
      </c>
      <c r="C2725">
        <v>116.56</v>
      </c>
      <c r="E2725">
        <v>0.9</v>
      </c>
      <c r="F2725">
        <f>Table3[[#This Row],[DivPay]]*4</f>
        <v>3.6</v>
      </c>
      <c r="G2725" s="2">
        <f>Table3[[#This Row],[FwdDiv]]/Table3[[#This Row],[SharePrice]]</f>
        <v>3.0885380919698009E-2</v>
      </c>
    </row>
    <row r="2726" spans="2:7" x14ac:dyDescent="0.2">
      <c r="B2726" s="35">
        <v>41164</v>
      </c>
      <c r="C2726">
        <v>114.48</v>
      </c>
      <c r="E2726">
        <v>0.9</v>
      </c>
      <c r="F2726">
        <f>Table3[[#This Row],[DivPay]]*4</f>
        <v>3.6</v>
      </c>
      <c r="G2726" s="2">
        <f>Table3[[#This Row],[FwdDiv]]/Table3[[#This Row],[SharePrice]]</f>
        <v>3.1446540880503145E-2</v>
      </c>
    </row>
    <row r="2727" spans="2:7" x14ac:dyDescent="0.2">
      <c r="B2727" s="35">
        <v>41163</v>
      </c>
      <c r="C2727">
        <v>114.18</v>
      </c>
      <c r="E2727">
        <v>0.9</v>
      </c>
      <c r="F2727">
        <f>Table3[[#This Row],[DivPay]]*4</f>
        <v>3.6</v>
      </c>
      <c r="G2727" s="2">
        <f>Table3[[#This Row],[FwdDiv]]/Table3[[#This Row],[SharePrice]]</f>
        <v>3.1529164477141353E-2</v>
      </c>
    </row>
    <row r="2728" spans="2:7" x14ac:dyDescent="0.2">
      <c r="B2728" s="35">
        <v>41162</v>
      </c>
      <c r="C2728">
        <v>113.96</v>
      </c>
      <c r="E2728">
        <v>0.9</v>
      </c>
      <c r="F2728">
        <f>Table3[[#This Row],[DivPay]]*4</f>
        <v>3.6</v>
      </c>
      <c r="G2728" s="2">
        <f>Table3[[#This Row],[FwdDiv]]/Table3[[#This Row],[SharePrice]]</f>
        <v>3.1590031590031591E-2</v>
      </c>
    </row>
    <row r="2729" spans="2:7" x14ac:dyDescent="0.2">
      <c r="B2729" s="35">
        <v>41159</v>
      </c>
      <c r="C2729">
        <v>114</v>
      </c>
      <c r="E2729">
        <v>0.9</v>
      </c>
      <c r="F2729">
        <f>Table3[[#This Row],[DivPay]]*4</f>
        <v>3.6</v>
      </c>
      <c r="G2729" s="2">
        <f>Table3[[#This Row],[FwdDiv]]/Table3[[#This Row],[SharePrice]]</f>
        <v>3.1578947368421054E-2</v>
      </c>
    </row>
    <row r="2730" spans="2:7" x14ac:dyDescent="0.2">
      <c r="B2730" s="35">
        <v>41158</v>
      </c>
      <c r="C2730">
        <v>113.03</v>
      </c>
      <c r="E2730">
        <v>0.9</v>
      </c>
      <c r="F2730">
        <f>Table3[[#This Row],[DivPay]]*4</f>
        <v>3.6</v>
      </c>
      <c r="G2730" s="2">
        <f>Table3[[#This Row],[FwdDiv]]/Table3[[#This Row],[SharePrice]]</f>
        <v>3.1849951340352123E-2</v>
      </c>
    </row>
    <row r="2731" spans="2:7" x14ac:dyDescent="0.2">
      <c r="B2731" s="35">
        <v>41157</v>
      </c>
      <c r="C2731">
        <v>110.77</v>
      </c>
      <c r="E2731">
        <v>0.9</v>
      </c>
      <c r="F2731">
        <f>Table3[[#This Row],[DivPay]]*4</f>
        <v>3.6</v>
      </c>
      <c r="G2731" s="2">
        <f>Table3[[#This Row],[FwdDiv]]/Table3[[#This Row],[SharePrice]]</f>
        <v>3.2499774307122871E-2</v>
      </c>
    </row>
    <row r="2732" spans="2:7" x14ac:dyDescent="0.2">
      <c r="B2732" s="35">
        <v>41156</v>
      </c>
      <c r="C2732">
        <v>111.22</v>
      </c>
      <c r="E2732">
        <v>0.9</v>
      </c>
      <c r="F2732">
        <f>Table3[[#This Row],[DivPay]]*4</f>
        <v>3.6</v>
      </c>
      <c r="G2732" s="2">
        <f>Table3[[#This Row],[FwdDiv]]/Table3[[#This Row],[SharePrice]]</f>
        <v>3.2368279086495234E-2</v>
      </c>
    </row>
    <row r="2733" spans="2:7" x14ac:dyDescent="0.2">
      <c r="B2733" s="35">
        <v>41152</v>
      </c>
      <c r="C2733">
        <v>112.16</v>
      </c>
      <c r="E2733">
        <v>0.9</v>
      </c>
      <c r="F2733">
        <f>Table3[[#This Row],[DivPay]]*4</f>
        <v>3.6</v>
      </c>
      <c r="G2733" s="2">
        <f>Table3[[#This Row],[FwdDiv]]/Table3[[#This Row],[SharePrice]]</f>
        <v>3.209700427960057E-2</v>
      </c>
    </row>
    <row r="2734" spans="2:7" x14ac:dyDescent="0.2">
      <c r="B2734" s="35">
        <v>41151</v>
      </c>
      <c r="C2734">
        <v>110.93</v>
      </c>
      <c r="E2734">
        <v>0.9</v>
      </c>
      <c r="F2734">
        <f>Table3[[#This Row],[DivPay]]*4</f>
        <v>3.6</v>
      </c>
      <c r="G2734" s="2">
        <f>Table3[[#This Row],[FwdDiv]]/Table3[[#This Row],[SharePrice]]</f>
        <v>3.2452898224105291E-2</v>
      </c>
    </row>
    <row r="2735" spans="2:7" x14ac:dyDescent="0.2">
      <c r="B2735" s="35">
        <v>41150</v>
      </c>
      <c r="C2735">
        <v>111.8</v>
      </c>
      <c r="E2735">
        <v>0.9</v>
      </c>
      <c r="F2735">
        <f>Table3[[#This Row],[DivPay]]*4</f>
        <v>3.6</v>
      </c>
      <c r="G2735" s="2">
        <f>Table3[[#This Row],[FwdDiv]]/Table3[[#This Row],[SharePrice]]</f>
        <v>3.2200357781753133E-2</v>
      </c>
    </row>
    <row r="2736" spans="2:7" x14ac:dyDescent="0.2">
      <c r="B2736" s="35">
        <v>41149</v>
      </c>
      <c r="C2736">
        <v>112.35</v>
      </c>
      <c r="E2736">
        <v>0.9</v>
      </c>
      <c r="F2736">
        <f>Table3[[#This Row],[DivPay]]*4</f>
        <v>3.6</v>
      </c>
      <c r="G2736" s="2">
        <f>Table3[[#This Row],[FwdDiv]]/Table3[[#This Row],[SharePrice]]</f>
        <v>3.2042723631508681E-2</v>
      </c>
    </row>
    <row r="2737" spans="2:7" x14ac:dyDescent="0.2">
      <c r="B2737" s="35">
        <v>41148</v>
      </c>
      <c r="C2737">
        <v>111.73</v>
      </c>
      <c r="E2737">
        <v>0.9</v>
      </c>
      <c r="F2737">
        <f>Table3[[#This Row],[DivPay]]*4</f>
        <v>3.6</v>
      </c>
      <c r="G2737" s="2">
        <f>Table3[[#This Row],[FwdDiv]]/Table3[[#This Row],[SharePrice]]</f>
        <v>3.2220531638772039E-2</v>
      </c>
    </row>
    <row r="2738" spans="2:7" x14ac:dyDescent="0.2">
      <c r="B2738" s="35">
        <v>41145</v>
      </c>
      <c r="C2738">
        <v>112.01</v>
      </c>
      <c r="E2738">
        <v>0.9</v>
      </c>
      <c r="F2738">
        <f>Table3[[#This Row],[DivPay]]*4</f>
        <v>3.6</v>
      </c>
      <c r="G2738" s="2">
        <f>Table3[[#This Row],[FwdDiv]]/Table3[[#This Row],[SharePrice]]</f>
        <v>3.213998750111597E-2</v>
      </c>
    </row>
    <row r="2739" spans="2:7" x14ac:dyDescent="0.2">
      <c r="B2739" s="35">
        <v>41144</v>
      </c>
      <c r="C2739">
        <v>111.29</v>
      </c>
      <c r="E2739">
        <v>0.9</v>
      </c>
      <c r="F2739">
        <f>Table3[[#This Row],[DivPay]]*4</f>
        <v>3.6</v>
      </c>
      <c r="G2739" s="2">
        <f>Table3[[#This Row],[FwdDiv]]/Table3[[#This Row],[SharePrice]]</f>
        <v>3.234791984904304E-2</v>
      </c>
    </row>
    <row r="2740" spans="2:7" x14ac:dyDescent="0.2">
      <c r="B2740" s="35">
        <v>41143</v>
      </c>
      <c r="C2740">
        <v>112.15</v>
      </c>
      <c r="E2740">
        <v>0.9</v>
      </c>
      <c r="F2740">
        <f>Table3[[#This Row],[DivPay]]*4</f>
        <v>3.6</v>
      </c>
      <c r="G2740" s="2">
        <f>Table3[[#This Row],[FwdDiv]]/Table3[[#This Row],[SharePrice]]</f>
        <v>3.2099866250557288E-2</v>
      </c>
    </row>
    <row r="2741" spans="2:7" x14ac:dyDescent="0.2">
      <c r="B2741" s="35">
        <v>41142</v>
      </c>
      <c r="C2741">
        <v>111.98</v>
      </c>
      <c r="E2741">
        <v>0.9</v>
      </c>
      <c r="F2741">
        <f>Table3[[#This Row],[DivPay]]*4</f>
        <v>3.6</v>
      </c>
      <c r="G2741" s="2">
        <f>Table3[[#This Row],[FwdDiv]]/Table3[[#This Row],[SharePrice]]</f>
        <v>3.2148597963922131E-2</v>
      </c>
    </row>
    <row r="2742" spans="2:7" x14ac:dyDescent="0.2">
      <c r="B2742" s="35">
        <v>41141</v>
      </c>
      <c r="C2742">
        <v>112.52</v>
      </c>
      <c r="E2742">
        <v>0.9</v>
      </c>
      <c r="F2742">
        <f>Table3[[#This Row],[DivPay]]*4</f>
        <v>3.6</v>
      </c>
      <c r="G2742" s="2">
        <f>Table3[[#This Row],[FwdDiv]]/Table3[[#This Row],[SharePrice]]</f>
        <v>3.199431212228937E-2</v>
      </c>
    </row>
    <row r="2743" spans="2:7" x14ac:dyDescent="0.2">
      <c r="B2743" s="35">
        <v>41138</v>
      </c>
      <c r="C2743">
        <v>112.66</v>
      </c>
      <c r="E2743">
        <v>0.9</v>
      </c>
      <c r="F2743">
        <f>Table3[[#This Row],[DivPay]]*4</f>
        <v>3.6</v>
      </c>
      <c r="G2743" s="2">
        <f>Table3[[#This Row],[FwdDiv]]/Table3[[#This Row],[SharePrice]]</f>
        <v>3.1954553523877154E-2</v>
      </c>
    </row>
    <row r="2744" spans="2:7" x14ac:dyDescent="0.2">
      <c r="B2744" s="35">
        <v>41137</v>
      </c>
      <c r="C2744">
        <v>113.32</v>
      </c>
      <c r="E2744">
        <v>0.9</v>
      </c>
      <c r="F2744">
        <f>Table3[[#This Row],[DivPay]]*4</f>
        <v>3.6</v>
      </c>
      <c r="G2744" s="2">
        <f>Table3[[#This Row],[FwdDiv]]/Table3[[#This Row],[SharePrice]]</f>
        <v>3.1768443346276036E-2</v>
      </c>
    </row>
    <row r="2745" spans="2:7" x14ac:dyDescent="0.2">
      <c r="B2745" s="35">
        <v>41136</v>
      </c>
      <c r="C2745">
        <v>112.57</v>
      </c>
      <c r="D2745">
        <v>0.9</v>
      </c>
      <c r="E2745">
        <v>0.9</v>
      </c>
      <c r="F2745">
        <f>Table3[[#This Row],[DivPay]]*4</f>
        <v>3.6</v>
      </c>
      <c r="G2745" s="2">
        <f>Table3[[#This Row],[FwdDiv]]/Table3[[#This Row],[SharePrice]]</f>
        <v>3.1980101270320693E-2</v>
      </c>
    </row>
    <row r="2746" spans="2:7" x14ac:dyDescent="0.2">
      <c r="B2746" s="35">
        <v>41135</v>
      </c>
      <c r="C2746">
        <v>113.32</v>
      </c>
      <c r="E2746">
        <v>0.9</v>
      </c>
      <c r="F2746">
        <f>Table3[[#This Row],[DivPay]]*4</f>
        <v>3.6</v>
      </c>
      <c r="G2746" s="2">
        <f>Table3[[#This Row],[FwdDiv]]/Table3[[#This Row],[SharePrice]]</f>
        <v>3.1768443346276036E-2</v>
      </c>
    </row>
    <row r="2747" spans="2:7" x14ac:dyDescent="0.2">
      <c r="B2747" s="35">
        <v>41134</v>
      </c>
      <c r="C2747">
        <v>113.28</v>
      </c>
      <c r="E2747">
        <v>0.9</v>
      </c>
      <c r="F2747">
        <f>Table3[[#This Row],[DivPay]]*4</f>
        <v>3.6</v>
      </c>
      <c r="G2747" s="2">
        <f>Table3[[#This Row],[FwdDiv]]/Table3[[#This Row],[SharePrice]]</f>
        <v>3.1779661016949151E-2</v>
      </c>
    </row>
    <row r="2748" spans="2:7" x14ac:dyDescent="0.2">
      <c r="B2748" s="35">
        <v>41131</v>
      </c>
      <c r="C2748">
        <v>113.55</v>
      </c>
      <c r="E2748">
        <v>0.9</v>
      </c>
      <c r="F2748">
        <f>Table3[[#This Row],[DivPay]]*4</f>
        <v>3.6</v>
      </c>
      <c r="G2748" s="2">
        <f>Table3[[#This Row],[FwdDiv]]/Table3[[#This Row],[SharePrice]]</f>
        <v>3.1704095112285335E-2</v>
      </c>
    </row>
    <row r="2749" spans="2:7" x14ac:dyDescent="0.2">
      <c r="B2749" s="35">
        <v>41130</v>
      </c>
      <c r="C2749">
        <v>112.63</v>
      </c>
      <c r="E2749">
        <v>0.9</v>
      </c>
      <c r="F2749">
        <f>Table3[[#This Row],[DivPay]]*4</f>
        <v>3.6</v>
      </c>
      <c r="G2749" s="2">
        <f>Table3[[#This Row],[FwdDiv]]/Table3[[#This Row],[SharePrice]]</f>
        <v>3.1963064902779011E-2</v>
      </c>
    </row>
    <row r="2750" spans="2:7" x14ac:dyDescent="0.2">
      <c r="B2750" s="35">
        <v>41129</v>
      </c>
      <c r="C2750">
        <v>112.14</v>
      </c>
      <c r="E2750">
        <v>0.9</v>
      </c>
      <c r="F2750">
        <f>Table3[[#This Row],[DivPay]]*4</f>
        <v>3.6</v>
      </c>
      <c r="G2750" s="2">
        <f>Table3[[#This Row],[FwdDiv]]/Table3[[#This Row],[SharePrice]]</f>
        <v>3.2102728731942219E-2</v>
      </c>
    </row>
    <row r="2751" spans="2:7" x14ac:dyDescent="0.2">
      <c r="B2751" s="35">
        <v>41128</v>
      </c>
      <c r="C2751">
        <v>111.95</v>
      </c>
      <c r="E2751">
        <v>0.9</v>
      </c>
      <c r="F2751">
        <f>Table3[[#This Row],[DivPay]]*4</f>
        <v>3.6</v>
      </c>
      <c r="G2751" s="2">
        <f>Table3[[#This Row],[FwdDiv]]/Table3[[#This Row],[SharePrice]]</f>
        <v>3.2157213041536403E-2</v>
      </c>
    </row>
    <row r="2752" spans="2:7" x14ac:dyDescent="0.2">
      <c r="B2752" s="35">
        <v>41127</v>
      </c>
      <c r="C2752">
        <v>111.31</v>
      </c>
      <c r="E2752">
        <v>0.9</v>
      </c>
      <c r="F2752">
        <f>Table3[[#This Row],[DivPay]]*4</f>
        <v>3.6</v>
      </c>
      <c r="G2752" s="2">
        <f>Table3[[#This Row],[FwdDiv]]/Table3[[#This Row],[SharePrice]]</f>
        <v>3.2342107627347051E-2</v>
      </c>
    </row>
    <row r="2753" spans="2:7" x14ac:dyDescent="0.2">
      <c r="B2753" s="35">
        <v>41124</v>
      </c>
      <c r="C2753">
        <v>111.12</v>
      </c>
      <c r="E2753">
        <v>0.9</v>
      </c>
      <c r="F2753">
        <f>Table3[[#This Row],[DivPay]]*4</f>
        <v>3.6</v>
      </c>
      <c r="G2753" s="2">
        <f>Table3[[#This Row],[FwdDiv]]/Table3[[#This Row],[SharePrice]]</f>
        <v>3.2397408207343409E-2</v>
      </c>
    </row>
    <row r="2754" spans="2:7" x14ac:dyDescent="0.2">
      <c r="B2754" s="35">
        <v>41123</v>
      </c>
      <c r="C2754">
        <v>109.25</v>
      </c>
      <c r="E2754">
        <v>0.9</v>
      </c>
      <c r="F2754">
        <f>Table3[[#This Row],[DivPay]]*4</f>
        <v>3.6</v>
      </c>
      <c r="G2754" s="2">
        <f>Table3[[#This Row],[FwdDiv]]/Table3[[#This Row],[SharePrice]]</f>
        <v>3.2951945080091534E-2</v>
      </c>
    </row>
    <row r="2755" spans="2:7" x14ac:dyDescent="0.2">
      <c r="B2755" s="35">
        <v>41122</v>
      </c>
      <c r="C2755">
        <v>110.5</v>
      </c>
      <c r="E2755">
        <v>0.9</v>
      </c>
      <c r="F2755">
        <f>Table3[[#This Row],[DivPay]]*4</f>
        <v>3.6</v>
      </c>
      <c r="G2755" s="2">
        <f>Table3[[#This Row],[FwdDiv]]/Table3[[#This Row],[SharePrice]]</f>
        <v>3.2579185520361993E-2</v>
      </c>
    </row>
    <row r="2756" spans="2:7" x14ac:dyDescent="0.2">
      <c r="B2756" s="35">
        <v>41121</v>
      </c>
      <c r="C2756">
        <v>109.58</v>
      </c>
      <c r="E2756">
        <v>0.9</v>
      </c>
      <c r="F2756">
        <f>Table3[[#This Row],[DivPay]]*4</f>
        <v>3.6</v>
      </c>
      <c r="G2756" s="2">
        <f>Table3[[#This Row],[FwdDiv]]/Table3[[#This Row],[SharePrice]]</f>
        <v>3.2852710348603764E-2</v>
      </c>
    </row>
    <row r="2757" spans="2:7" x14ac:dyDescent="0.2">
      <c r="B2757" s="35">
        <v>41120</v>
      </c>
      <c r="C2757">
        <v>109.82</v>
      </c>
      <c r="E2757">
        <v>0.9</v>
      </c>
      <c r="F2757">
        <f>Table3[[#This Row],[DivPay]]*4</f>
        <v>3.6</v>
      </c>
      <c r="G2757" s="2">
        <f>Table3[[#This Row],[FwdDiv]]/Table3[[#This Row],[SharePrice]]</f>
        <v>3.2780914223274449E-2</v>
      </c>
    </row>
    <row r="2758" spans="2:7" x14ac:dyDescent="0.2">
      <c r="B2758" s="35">
        <v>41117</v>
      </c>
      <c r="C2758">
        <v>109.26</v>
      </c>
      <c r="E2758">
        <v>0.9</v>
      </c>
      <c r="F2758">
        <f>Table3[[#This Row],[DivPay]]*4</f>
        <v>3.6</v>
      </c>
      <c r="G2758" s="2">
        <f>Table3[[#This Row],[FwdDiv]]/Table3[[#This Row],[SharePrice]]</f>
        <v>3.2948929159802305E-2</v>
      </c>
    </row>
    <row r="2759" spans="2:7" x14ac:dyDescent="0.2">
      <c r="B2759" s="35">
        <v>41116</v>
      </c>
      <c r="C2759">
        <v>108.27</v>
      </c>
      <c r="E2759">
        <v>0.9</v>
      </c>
      <c r="F2759">
        <f>Table3[[#This Row],[DivPay]]*4</f>
        <v>3.6</v>
      </c>
      <c r="G2759" s="2">
        <f>Table3[[#This Row],[FwdDiv]]/Table3[[#This Row],[SharePrice]]</f>
        <v>3.3250207813798838E-2</v>
      </c>
    </row>
    <row r="2760" spans="2:7" x14ac:dyDescent="0.2">
      <c r="B2760" s="35">
        <v>41115</v>
      </c>
      <c r="C2760">
        <v>106.06</v>
      </c>
      <c r="E2760">
        <v>0.9</v>
      </c>
      <c r="F2760">
        <f>Table3[[#This Row],[DivPay]]*4</f>
        <v>3.6</v>
      </c>
      <c r="G2760" s="2">
        <f>Table3[[#This Row],[FwdDiv]]/Table3[[#This Row],[SharePrice]]</f>
        <v>3.3943051103149158E-2</v>
      </c>
    </row>
    <row r="2761" spans="2:7" x14ac:dyDescent="0.2">
      <c r="B2761" s="35">
        <v>41114</v>
      </c>
      <c r="C2761">
        <v>106.3</v>
      </c>
      <c r="E2761">
        <v>0.9</v>
      </c>
      <c r="F2761">
        <f>Table3[[#This Row],[DivPay]]*4</f>
        <v>3.6</v>
      </c>
      <c r="G2761" s="2">
        <f>Table3[[#This Row],[FwdDiv]]/Table3[[#This Row],[SharePrice]]</f>
        <v>3.3866415804327379E-2</v>
      </c>
    </row>
    <row r="2762" spans="2:7" x14ac:dyDescent="0.2">
      <c r="B2762" s="35">
        <v>41113</v>
      </c>
      <c r="C2762">
        <v>107.95</v>
      </c>
      <c r="E2762">
        <v>0.9</v>
      </c>
      <c r="F2762">
        <f>Table3[[#This Row],[DivPay]]*4</f>
        <v>3.6</v>
      </c>
      <c r="G2762" s="2">
        <f>Table3[[#This Row],[FwdDiv]]/Table3[[#This Row],[SharePrice]]</f>
        <v>3.3348772579898101E-2</v>
      </c>
    </row>
    <row r="2763" spans="2:7" x14ac:dyDescent="0.2">
      <c r="B2763" s="35">
        <v>41110</v>
      </c>
      <c r="C2763">
        <v>109.19</v>
      </c>
      <c r="E2763">
        <v>0.9</v>
      </c>
      <c r="F2763">
        <f>Table3[[#This Row],[DivPay]]*4</f>
        <v>3.6</v>
      </c>
      <c r="G2763" s="2">
        <f>Table3[[#This Row],[FwdDiv]]/Table3[[#This Row],[SharePrice]]</f>
        <v>3.2970052202582659E-2</v>
      </c>
    </row>
    <row r="2764" spans="2:7" x14ac:dyDescent="0.2">
      <c r="B2764" s="35">
        <v>41109</v>
      </c>
      <c r="C2764">
        <v>108.84</v>
      </c>
      <c r="E2764">
        <v>0.9</v>
      </c>
      <c r="F2764">
        <f>Table3[[#This Row],[DivPay]]*4</f>
        <v>3.6</v>
      </c>
      <c r="G2764" s="2">
        <f>Table3[[#This Row],[FwdDiv]]/Table3[[#This Row],[SharePrice]]</f>
        <v>3.3076074972436607E-2</v>
      </c>
    </row>
    <row r="2765" spans="2:7" x14ac:dyDescent="0.2">
      <c r="B2765" s="35">
        <v>41108</v>
      </c>
      <c r="C2765">
        <v>107.88</v>
      </c>
      <c r="E2765">
        <v>0.9</v>
      </c>
      <c r="F2765">
        <f>Table3[[#This Row],[DivPay]]*4</f>
        <v>3.6</v>
      </c>
      <c r="G2765" s="2">
        <f>Table3[[#This Row],[FwdDiv]]/Table3[[#This Row],[SharePrice]]</f>
        <v>3.3370411568409343E-2</v>
      </c>
    </row>
    <row r="2766" spans="2:7" x14ac:dyDescent="0.2">
      <c r="B2766" s="35">
        <v>41107</v>
      </c>
      <c r="C2766">
        <v>107.43</v>
      </c>
      <c r="E2766">
        <v>0.9</v>
      </c>
      <c r="F2766">
        <f>Table3[[#This Row],[DivPay]]*4</f>
        <v>3.6</v>
      </c>
      <c r="G2766" s="2">
        <f>Table3[[#This Row],[FwdDiv]]/Table3[[#This Row],[SharePrice]]</f>
        <v>3.3510192683607928E-2</v>
      </c>
    </row>
    <row r="2767" spans="2:7" x14ac:dyDescent="0.2">
      <c r="B2767" s="35">
        <v>41106</v>
      </c>
      <c r="C2767">
        <v>106.78</v>
      </c>
      <c r="E2767">
        <v>0.9</v>
      </c>
      <c r="F2767">
        <f>Table3[[#This Row],[DivPay]]*4</f>
        <v>3.6</v>
      </c>
      <c r="G2767" s="2">
        <f>Table3[[#This Row],[FwdDiv]]/Table3[[#This Row],[SharePrice]]</f>
        <v>3.3714178685147034E-2</v>
      </c>
    </row>
    <row r="2768" spans="2:7" x14ac:dyDescent="0.2">
      <c r="B2768" s="35">
        <v>41103</v>
      </c>
      <c r="C2768">
        <v>106.01</v>
      </c>
      <c r="E2768">
        <v>0.9</v>
      </c>
      <c r="F2768">
        <f>Table3[[#This Row],[DivPay]]*4</f>
        <v>3.6</v>
      </c>
      <c r="G2768" s="2">
        <f>Table3[[#This Row],[FwdDiv]]/Table3[[#This Row],[SharePrice]]</f>
        <v>3.3959060465993771E-2</v>
      </c>
    </row>
    <row r="2769" spans="2:7" x14ac:dyDescent="0.2">
      <c r="B2769" s="35">
        <v>41102</v>
      </c>
      <c r="C2769">
        <v>105.03</v>
      </c>
      <c r="E2769">
        <v>0.9</v>
      </c>
      <c r="F2769">
        <f>Table3[[#This Row],[DivPay]]*4</f>
        <v>3.6</v>
      </c>
      <c r="G2769" s="2">
        <f>Table3[[#This Row],[FwdDiv]]/Table3[[#This Row],[SharePrice]]</f>
        <v>3.4275921165381321E-2</v>
      </c>
    </row>
    <row r="2770" spans="2:7" x14ac:dyDescent="0.2">
      <c r="B2770" s="35">
        <v>41101</v>
      </c>
      <c r="C2770">
        <v>104.85</v>
      </c>
      <c r="E2770">
        <v>0.9</v>
      </c>
      <c r="F2770">
        <f>Table3[[#This Row],[DivPay]]*4</f>
        <v>3.6</v>
      </c>
      <c r="G2770" s="2">
        <f>Table3[[#This Row],[FwdDiv]]/Table3[[#This Row],[SharePrice]]</f>
        <v>3.4334763948497854E-2</v>
      </c>
    </row>
    <row r="2771" spans="2:7" x14ac:dyDescent="0.2">
      <c r="B2771" s="35">
        <v>41100</v>
      </c>
      <c r="C2771">
        <v>103.88</v>
      </c>
      <c r="E2771">
        <v>0.9</v>
      </c>
      <c r="F2771">
        <f>Table3[[#This Row],[DivPay]]*4</f>
        <v>3.6</v>
      </c>
      <c r="G2771" s="2">
        <f>Table3[[#This Row],[FwdDiv]]/Table3[[#This Row],[SharePrice]]</f>
        <v>3.4655371582595303E-2</v>
      </c>
    </row>
    <row r="2772" spans="2:7" x14ac:dyDescent="0.2">
      <c r="B2772" s="35">
        <v>41099</v>
      </c>
      <c r="C2772">
        <v>104.46</v>
      </c>
      <c r="E2772">
        <v>0.9</v>
      </c>
      <c r="F2772">
        <f>Table3[[#This Row],[DivPay]]*4</f>
        <v>3.6</v>
      </c>
      <c r="G2772" s="2">
        <f>Table3[[#This Row],[FwdDiv]]/Table3[[#This Row],[SharePrice]]</f>
        <v>3.4462952326249283E-2</v>
      </c>
    </row>
    <row r="2773" spans="2:7" x14ac:dyDescent="0.2">
      <c r="B2773" s="35">
        <v>41096</v>
      </c>
      <c r="C2773">
        <v>105.07</v>
      </c>
      <c r="E2773">
        <v>0.9</v>
      </c>
      <c r="F2773">
        <f>Table3[[#This Row],[DivPay]]*4</f>
        <v>3.6</v>
      </c>
      <c r="G2773" s="2">
        <f>Table3[[#This Row],[FwdDiv]]/Table3[[#This Row],[SharePrice]]</f>
        <v>3.4262872370800425E-2</v>
      </c>
    </row>
    <row r="2774" spans="2:7" x14ac:dyDescent="0.2">
      <c r="B2774" s="35">
        <v>41095</v>
      </c>
      <c r="C2774">
        <v>106.03</v>
      </c>
      <c r="E2774">
        <v>0.9</v>
      </c>
      <c r="F2774">
        <f>Table3[[#This Row],[DivPay]]*4</f>
        <v>3.6</v>
      </c>
      <c r="G2774" s="2">
        <f>Table3[[#This Row],[FwdDiv]]/Table3[[#This Row],[SharePrice]]</f>
        <v>3.3952654908988023E-2</v>
      </c>
    </row>
    <row r="2775" spans="2:7" x14ac:dyDescent="0.2">
      <c r="B2775" s="35">
        <v>41093</v>
      </c>
      <c r="C2775">
        <v>107.37</v>
      </c>
      <c r="E2775">
        <v>0.9</v>
      </c>
      <c r="F2775">
        <f>Table3[[#This Row],[DivPay]]*4</f>
        <v>3.6</v>
      </c>
      <c r="G2775" s="2">
        <f>Table3[[#This Row],[FwdDiv]]/Table3[[#This Row],[SharePrice]]</f>
        <v>3.3528918692372171E-2</v>
      </c>
    </row>
    <row r="2776" spans="2:7" x14ac:dyDescent="0.2">
      <c r="B2776" s="35">
        <v>41092</v>
      </c>
      <c r="C2776">
        <v>105.86</v>
      </c>
      <c r="E2776">
        <v>0.9</v>
      </c>
      <c r="F2776">
        <f>Table3[[#This Row],[DivPay]]*4</f>
        <v>3.6</v>
      </c>
      <c r="G2776" s="2">
        <f>Table3[[#This Row],[FwdDiv]]/Table3[[#This Row],[SharePrice]]</f>
        <v>3.4007179293406388E-2</v>
      </c>
    </row>
    <row r="2777" spans="2:7" x14ac:dyDescent="0.2">
      <c r="B2777" s="35">
        <v>41089</v>
      </c>
      <c r="C2777">
        <v>105.5</v>
      </c>
      <c r="E2777">
        <v>0.9</v>
      </c>
      <c r="F2777">
        <f>Table3[[#This Row],[DivPay]]*4</f>
        <v>3.6</v>
      </c>
      <c r="G2777" s="2">
        <f>Table3[[#This Row],[FwdDiv]]/Table3[[#This Row],[SharePrice]]</f>
        <v>3.4123222748815164E-2</v>
      </c>
    </row>
    <row r="2778" spans="2:7" x14ac:dyDescent="0.2">
      <c r="B2778" s="35">
        <v>41088</v>
      </c>
      <c r="C2778">
        <v>103.46</v>
      </c>
      <c r="E2778">
        <v>0.9</v>
      </c>
      <c r="F2778">
        <f>Table3[[#This Row],[DivPay]]*4</f>
        <v>3.6</v>
      </c>
      <c r="G2778" s="2">
        <f>Table3[[#This Row],[FwdDiv]]/Table3[[#This Row],[SharePrice]]</f>
        <v>3.4796056446936015E-2</v>
      </c>
    </row>
    <row r="2779" spans="2:7" x14ac:dyDescent="0.2">
      <c r="B2779" s="35">
        <v>41087</v>
      </c>
      <c r="C2779">
        <v>102.57</v>
      </c>
      <c r="E2779">
        <v>0.9</v>
      </c>
      <c r="F2779">
        <f>Table3[[#This Row],[DivPay]]*4</f>
        <v>3.6</v>
      </c>
      <c r="G2779" s="2">
        <f>Table3[[#This Row],[FwdDiv]]/Table3[[#This Row],[SharePrice]]</f>
        <v>3.5097981866042703E-2</v>
      </c>
    </row>
    <row r="2780" spans="2:7" x14ac:dyDescent="0.2">
      <c r="B2780" s="35">
        <v>41086</v>
      </c>
      <c r="C2780">
        <v>100.95</v>
      </c>
      <c r="E2780">
        <v>0.9</v>
      </c>
      <c r="F2780">
        <f>Table3[[#This Row],[DivPay]]*4</f>
        <v>3.6</v>
      </c>
      <c r="G2780" s="2">
        <f>Table3[[#This Row],[FwdDiv]]/Table3[[#This Row],[SharePrice]]</f>
        <v>3.5661218424962851E-2</v>
      </c>
    </row>
    <row r="2781" spans="2:7" x14ac:dyDescent="0.2">
      <c r="B2781" s="35">
        <v>41085</v>
      </c>
      <c r="C2781">
        <v>99.08</v>
      </c>
      <c r="E2781">
        <v>0.9</v>
      </c>
      <c r="F2781">
        <f>Table3[[#This Row],[DivPay]]*4</f>
        <v>3.6</v>
      </c>
      <c r="G2781" s="2">
        <f>Table3[[#This Row],[FwdDiv]]/Table3[[#This Row],[SharePrice]]</f>
        <v>3.6334275333064193E-2</v>
      </c>
    </row>
    <row r="2782" spans="2:7" x14ac:dyDescent="0.2">
      <c r="B2782" s="35">
        <v>41082</v>
      </c>
      <c r="C2782">
        <v>100.44</v>
      </c>
      <c r="E2782">
        <v>0.9</v>
      </c>
      <c r="F2782">
        <f>Table3[[#This Row],[DivPay]]*4</f>
        <v>3.6</v>
      </c>
      <c r="G2782" s="2">
        <f>Table3[[#This Row],[FwdDiv]]/Table3[[#This Row],[SharePrice]]</f>
        <v>3.5842293906810034E-2</v>
      </c>
    </row>
    <row r="2783" spans="2:7" x14ac:dyDescent="0.2">
      <c r="B2783" s="35">
        <v>41081</v>
      </c>
      <c r="C2783">
        <v>100.02</v>
      </c>
      <c r="E2783">
        <v>0.9</v>
      </c>
      <c r="F2783">
        <f>Table3[[#This Row],[DivPay]]*4</f>
        <v>3.6</v>
      </c>
      <c r="G2783" s="2">
        <f>Table3[[#This Row],[FwdDiv]]/Table3[[#This Row],[SharePrice]]</f>
        <v>3.5992801439712063E-2</v>
      </c>
    </row>
    <row r="2784" spans="2:7" x14ac:dyDescent="0.2">
      <c r="B2784" s="35">
        <v>41080</v>
      </c>
      <c r="C2784">
        <v>103.63</v>
      </c>
      <c r="E2784">
        <v>0.9</v>
      </c>
      <c r="F2784">
        <f>Table3[[#This Row],[DivPay]]*4</f>
        <v>3.6</v>
      </c>
      <c r="G2784" s="2">
        <f>Table3[[#This Row],[FwdDiv]]/Table3[[#This Row],[SharePrice]]</f>
        <v>3.4738975200231594E-2</v>
      </c>
    </row>
    <row r="2785" spans="2:7" x14ac:dyDescent="0.2">
      <c r="B2785" s="35">
        <v>41079</v>
      </c>
      <c r="C2785">
        <v>104.06</v>
      </c>
      <c r="E2785">
        <v>0.9</v>
      </c>
      <c r="F2785">
        <f>Table3[[#This Row],[DivPay]]*4</f>
        <v>3.6</v>
      </c>
      <c r="G2785" s="2">
        <f>Table3[[#This Row],[FwdDiv]]/Table3[[#This Row],[SharePrice]]</f>
        <v>3.4595425715933117E-2</v>
      </c>
    </row>
    <row r="2786" spans="2:7" x14ac:dyDescent="0.2">
      <c r="B2786" s="35">
        <v>41078</v>
      </c>
      <c r="C2786">
        <v>103.46</v>
      </c>
      <c r="E2786">
        <v>0.9</v>
      </c>
      <c r="F2786">
        <f>Table3[[#This Row],[DivPay]]*4</f>
        <v>3.6</v>
      </c>
      <c r="G2786" s="2">
        <f>Table3[[#This Row],[FwdDiv]]/Table3[[#This Row],[SharePrice]]</f>
        <v>3.4796056446936015E-2</v>
      </c>
    </row>
    <row r="2787" spans="2:7" x14ac:dyDescent="0.2">
      <c r="B2787" s="35">
        <v>41075</v>
      </c>
      <c r="C2787">
        <v>104.33</v>
      </c>
      <c r="E2787">
        <v>0.9</v>
      </c>
      <c r="F2787">
        <f>Table3[[#This Row],[DivPay]]*4</f>
        <v>3.6</v>
      </c>
      <c r="G2787" s="2">
        <f>Table3[[#This Row],[FwdDiv]]/Table3[[#This Row],[SharePrice]]</f>
        <v>3.450589475702099E-2</v>
      </c>
    </row>
    <row r="2788" spans="2:7" x14ac:dyDescent="0.2">
      <c r="B2788" s="35">
        <v>41074</v>
      </c>
      <c r="C2788">
        <v>101.92</v>
      </c>
      <c r="E2788">
        <v>0.9</v>
      </c>
      <c r="F2788">
        <f>Table3[[#This Row],[DivPay]]*4</f>
        <v>3.6</v>
      </c>
      <c r="G2788" s="2">
        <f>Table3[[#This Row],[FwdDiv]]/Table3[[#This Row],[SharePrice]]</f>
        <v>3.5321821036106753E-2</v>
      </c>
    </row>
    <row r="2789" spans="2:7" x14ac:dyDescent="0.2">
      <c r="B2789" s="35">
        <v>41073</v>
      </c>
      <c r="C2789">
        <v>100.13</v>
      </c>
      <c r="E2789">
        <v>0.9</v>
      </c>
      <c r="F2789">
        <f>Table3[[#This Row],[DivPay]]*4</f>
        <v>3.6</v>
      </c>
      <c r="G2789" s="2">
        <f>Table3[[#This Row],[FwdDiv]]/Table3[[#This Row],[SharePrice]]</f>
        <v>3.5953260761010686E-2</v>
      </c>
    </row>
    <row r="2790" spans="2:7" x14ac:dyDescent="0.2">
      <c r="B2790" s="35">
        <v>41072</v>
      </c>
      <c r="C2790">
        <v>100.74</v>
      </c>
      <c r="E2790">
        <v>0.9</v>
      </c>
      <c r="F2790">
        <f>Table3[[#This Row],[DivPay]]*4</f>
        <v>3.6</v>
      </c>
      <c r="G2790" s="2">
        <f>Table3[[#This Row],[FwdDiv]]/Table3[[#This Row],[SharePrice]]</f>
        <v>3.5735556879094701E-2</v>
      </c>
    </row>
    <row r="2791" spans="2:7" x14ac:dyDescent="0.2">
      <c r="B2791" s="35">
        <v>41071</v>
      </c>
      <c r="C2791">
        <v>99.91</v>
      </c>
      <c r="E2791">
        <v>0.9</v>
      </c>
      <c r="F2791">
        <f>Table3[[#This Row],[DivPay]]*4</f>
        <v>3.6</v>
      </c>
      <c r="G2791" s="2">
        <f>Table3[[#This Row],[FwdDiv]]/Table3[[#This Row],[SharePrice]]</f>
        <v>3.6032429186267645E-2</v>
      </c>
    </row>
    <row r="2792" spans="2:7" x14ac:dyDescent="0.2">
      <c r="B2792" s="35">
        <v>41068</v>
      </c>
      <c r="C2792">
        <v>100.84</v>
      </c>
      <c r="E2792">
        <v>0.9</v>
      </c>
      <c r="F2792">
        <f>Table3[[#This Row],[DivPay]]*4</f>
        <v>3.6</v>
      </c>
      <c r="G2792" s="2">
        <f>Table3[[#This Row],[FwdDiv]]/Table3[[#This Row],[SharePrice]]</f>
        <v>3.5700119000396664E-2</v>
      </c>
    </row>
    <row r="2793" spans="2:7" x14ac:dyDescent="0.2">
      <c r="B2793" s="35">
        <v>41067</v>
      </c>
      <c r="C2793">
        <v>100.39</v>
      </c>
      <c r="E2793">
        <v>0.9</v>
      </c>
      <c r="F2793">
        <f>Table3[[#This Row],[DivPay]]*4</f>
        <v>3.6</v>
      </c>
      <c r="G2793" s="2">
        <f>Table3[[#This Row],[FwdDiv]]/Table3[[#This Row],[SharePrice]]</f>
        <v>3.5860145432812032E-2</v>
      </c>
    </row>
    <row r="2794" spans="2:7" x14ac:dyDescent="0.2">
      <c r="B2794" s="35">
        <v>41066</v>
      </c>
      <c r="C2794">
        <v>99.8</v>
      </c>
      <c r="E2794">
        <v>0.9</v>
      </c>
      <c r="F2794">
        <f>Table3[[#This Row],[DivPay]]*4</f>
        <v>3.6</v>
      </c>
      <c r="G2794" s="2">
        <f>Table3[[#This Row],[FwdDiv]]/Table3[[#This Row],[SharePrice]]</f>
        <v>3.6072144288577156E-2</v>
      </c>
    </row>
    <row r="2795" spans="2:7" x14ac:dyDescent="0.2">
      <c r="B2795" s="35">
        <v>41065</v>
      </c>
      <c r="C2795">
        <v>96.49</v>
      </c>
      <c r="E2795">
        <v>0.9</v>
      </c>
      <c r="F2795">
        <f>Table3[[#This Row],[DivPay]]*4</f>
        <v>3.6</v>
      </c>
      <c r="G2795" s="2">
        <f>Table3[[#This Row],[FwdDiv]]/Table3[[#This Row],[SharePrice]]</f>
        <v>3.7309565758109654E-2</v>
      </c>
    </row>
    <row r="2796" spans="2:7" x14ac:dyDescent="0.2">
      <c r="B2796" s="35">
        <v>41064</v>
      </c>
      <c r="C2796">
        <v>96.58</v>
      </c>
      <c r="E2796">
        <v>0.9</v>
      </c>
      <c r="F2796">
        <f>Table3[[#This Row],[DivPay]]*4</f>
        <v>3.6</v>
      </c>
      <c r="G2796" s="2">
        <f>Table3[[#This Row],[FwdDiv]]/Table3[[#This Row],[SharePrice]]</f>
        <v>3.7274798094843652E-2</v>
      </c>
    </row>
    <row r="2797" spans="2:7" x14ac:dyDescent="0.2">
      <c r="B2797" s="35">
        <v>41061</v>
      </c>
      <c r="C2797">
        <v>96.41</v>
      </c>
      <c r="E2797">
        <v>0.9</v>
      </c>
      <c r="F2797">
        <f>Table3[[#This Row],[DivPay]]*4</f>
        <v>3.6</v>
      </c>
      <c r="G2797" s="2">
        <f>Table3[[#This Row],[FwdDiv]]/Table3[[#This Row],[SharePrice]]</f>
        <v>3.734052484182139E-2</v>
      </c>
    </row>
    <row r="2798" spans="2:7" x14ac:dyDescent="0.2">
      <c r="B2798" s="35">
        <v>41060</v>
      </c>
      <c r="C2798">
        <v>98.31</v>
      </c>
      <c r="E2798">
        <v>0.9</v>
      </c>
      <c r="F2798">
        <f>Table3[[#This Row],[DivPay]]*4</f>
        <v>3.6</v>
      </c>
      <c r="G2798" s="2">
        <f>Table3[[#This Row],[FwdDiv]]/Table3[[#This Row],[SharePrice]]</f>
        <v>3.6618858712236801E-2</v>
      </c>
    </row>
    <row r="2799" spans="2:7" x14ac:dyDescent="0.2">
      <c r="B2799" s="35">
        <v>41059</v>
      </c>
      <c r="C2799">
        <v>97.63</v>
      </c>
      <c r="E2799">
        <v>0.9</v>
      </c>
      <c r="F2799">
        <f>Table3[[#This Row],[DivPay]]*4</f>
        <v>3.6</v>
      </c>
      <c r="G2799" s="2">
        <f>Table3[[#This Row],[FwdDiv]]/Table3[[#This Row],[SharePrice]]</f>
        <v>3.6873911707466969E-2</v>
      </c>
    </row>
    <row r="2800" spans="2:7" x14ac:dyDescent="0.2">
      <c r="B2800" s="35">
        <v>41058</v>
      </c>
      <c r="C2800">
        <v>100.24</v>
      </c>
      <c r="E2800">
        <v>0.9</v>
      </c>
      <c r="F2800">
        <f>Table3[[#This Row],[DivPay]]*4</f>
        <v>3.6</v>
      </c>
      <c r="G2800" s="2">
        <f>Table3[[#This Row],[FwdDiv]]/Table3[[#This Row],[SharePrice]]</f>
        <v>3.5913806863527534E-2</v>
      </c>
    </row>
    <row r="2801" spans="2:7" x14ac:dyDescent="0.2">
      <c r="B2801" s="35">
        <v>41054</v>
      </c>
      <c r="C2801">
        <v>98.86</v>
      </c>
      <c r="E2801">
        <v>0.9</v>
      </c>
      <c r="F2801">
        <f>Table3[[#This Row],[DivPay]]*4</f>
        <v>3.6</v>
      </c>
      <c r="G2801" s="2">
        <f>Table3[[#This Row],[FwdDiv]]/Table3[[#This Row],[SharePrice]]</f>
        <v>3.6415132510621083E-2</v>
      </c>
    </row>
    <row r="2802" spans="2:7" x14ac:dyDescent="0.2">
      <c r="B2802" s="35">
        <v>41053</v>
      </c>
      <c r="C2802">
        <v>100.06</v>
      </c>
      <c r="E2802">
        <v>0.9</v>
      </c>
      <c r="F2802">
        <f>Table3[[#This Row],[DivPay]]*4</f>
        <v>3.6</v>
      </c>
      <c r="G2802" s="2">
        <f>Table3[[#This Row],[FwdDiv]]/Table3[[#This Row],[SharePrice]]</f>
        <v>3.5978412952228665E-2</v>
      </c>
    </row>
    <row r="2803" spans="2:7" x14ac:dyDescent="0.2">
      <c r="B2803" s="35">
        <v>41052</v>
      </c>
      <c r="C2803">
        <v>99</v>
      </c>
      <c r="E2803">
        <v>0.9</v>
      </c>
      <c r="F2803">
        <f>Table3[[#This Row],[DivPay]]*4</f>
        <v>3.6</v>
      </c>
      <c r="G2803" s="2">
        <f>Table3[[#This Row],[FwdDiv]]/Table3[[#This Row],[SharePrice]]</f>
        <v>3.6363636363636362E-2</v>
      </c>
    </row>
    <row r="2804" spans="2:7" x14ac:dyDescent="0.2">
      <c r="B2804" s="35">
        <v>41051</v>
      </c>
      <c r="C2804">
        <v>99.32</v>
      </c>
      <c r="E2804">
        <v>0.9</v>
      </c>
      <c r="F2804">
        <f>Table3[[#This Row],[DivPay]]*4</f>
        <v>3.6</v>
      </c>
      <c r="G2804" s="2">
        <f>Table3[[#This Row],[FwdDiv]]/Table3[[#This Row],[SharePrice]]</f>
        <v>3.6246476037051958E-2</v>
      </c>
    </row>
    <row r="2805" spans="2:7" x14ac:dyDescent="0.2">
      <c r="B2805" s="35">
        <v>41050</v>
      </c>
      <c r="C2805">
        <v>99.69</v>
      </c>
      <c r="E2805">
        <v>0.9</v>
      </c>
      <c r="F2805">
        <f>Table3[[#This Row],[DivPay]]*4</f>
        <v>3.6</v>
      </c>
      <c r="G2805" s="2">
        <f>Table3[[#This Row],[FwdDiv]]/Table3[[#This Row],[SharePrice]]</f>
        <v>3.6111947035811019E-2</v>
      </c>
    </row>
    <row r="2806" spans="2:7" x14ac:dyDescent="0.2">
      <c r="B2806" s="35">
        <v>41047</v>
      </c>
      <c r="C2806">
        <v>98.46</v>
      </c>
      <c r="E2806">
        <v>0.9</v>
      </c>
      <c r="F2806">
        <f>Table3[[#This Row],[DivPay]]*4</f>
        <v>3.6</v>
      </c>
      <c r="G2806" s="2">
        <f>Table3[[#This Row],[FwdDiv]]/Table3[[#This Row],[SharePrice]]</f>
        <v>3.6563071297989032E-2</v>
      </c>
    </row>
    <row r="2807" spans="2:7" x14ac:dyDescent="0.2">
      <c r="B2807" s="35">
        <v>41046</v>
      </c>
      <c r="C2807">
        <v>100.14</v>
      </c>
      <c r="E2807">
        <v>0.9</v>
      </c>
      <c r="F2807">
        <f>Table3[[#This Row],[DivPay]]*4</f>
        <v>3.6</v>
      </c>
      <c r="G2807" s="2">
        <f>Table3[[#This Row],[FwdDiv]]/Table3[[#This Row],[SharePrice]]</f>
        <v>3.5949670461354104E-2</v>
      </c>
    </row>
    <row r="2808" spans="2:7" x14ac:dyDescent="0.2">
      <c r="B2808" s="35">
        <v>41045</v>
      </c>
      <c r="C2808">
        <v>100.1</v>
      </c>
      <c r="D2808">
        <v>0.9</v>
      </c>
      <c r="E2808">
        <v>0.9</v>
      </c>
      <c r="F2808">
        <f>Table3[[#This Row],[DivPay]]*4</f>
        <v>3.6</v>
      </c>
      <c r="G2808" s="2">
        <f>Table3[[#This Row],[FwdDiv]]/Table3[[#This Row],[SharePrice]]</f>
        <v>3.5964035964035967E-2</v>
      </c>
    </row>
    <row r="2809" spans="2:7" x14ac:dyDescent="0.2">
      <c r="B2809" s="35">
        <v>41044</v>
      </c>
      <c r="C2809">
        <v>100.9</v>
      </c>
      <c r="E2809">
        <v>0.81</v>
      </c>
      <c r="F2809">
        <f>Table3[[#This Row],[DivPay]]*4</f>
        <v>3.24</v>
      </c>
      <c r="G2809" s="2">
        <f>Table3[[#This Row],[FwdDiv]]/Table3[[#This Row],[SharePrice]]</f>
        <v>3.2111000991080281E-2</v>
      </c>
    </row>
    <row r="2810" spans="2:7" x14ac:dyDescent="0.2">
      <c r="B2810" s="35">
        <v>41043</v>
      </c>
      <c r="C2810">
        <v>101.94</v>
      </c>
      <c r="E2810">
        <v>0.81</v>
      </c>
      <c r="F2810">
        <f>Table3[[#This Row],[DivPay]]*4</f>
        <v>3.24</v>
      </c>
      <c r="G2810" s="2">
        <f>Table3[[#This Row],[FwdDiv]]/Table3[[#This Row],[SharePrice]]</f>
        <v>3.1783402001177165E-2</v>
      </c>
    </row>
    <row r="2811" spans="2:7" x14ac:dyDescent="0.2">
      <c r="B2811" s="35">
        <v>41040</v>
      </c>
      <c r="C2811">
        <v>102.69</v>
      </c>
      <c r="E2811">
        <v>0.81</v>
      </c>
      <c r="F2811">
        <f>Table3[[#This Row],[DivPay]]*4</f>
        <v>3.24</v>
      </c>
      <c r="G2811" s="2">
        <f>Table3[[#This Row],[FwdDiv]]/Table3[[#This Row],[SharePrice]]</f>
        <v>3.15512708150745E-2</v>
      </c>
    </row>
    <row r="2812" spans="2:7" x14ac:dyDescent="0.2">
      <c r="B2812" s="35">
        <v>41039</v>
      </c>
      <c r="C2812">
        <v>103.36</v>
      </c>
      <c r="E2812">
        <v>0.81</v>
      </c>
      <c r="F2812">
        <f>Table3[[#This Row],[DivPay]]*4</f>
        <v>3.24</v>
      </c>
      <c r="G2812" s="2">
        <f>Table3[[#This Row],[FwdDiv]]/Table3[[#This Row],[SharePrice]]</f>
        <v>3.1346749226006193E-2</v>
      </c>
    </row>
    <row r="2813" spans="2:7" x14ac:dyDescent="0.2">
      <c r="B2813" s="35">
        <v>41038</v>
      </c>
      <c r="C2813">
        <v>101.78</v>
      </c>
      <c r="E2813">
        <v>0.81</v>
      </c>
      <c r="F2813">
        <f>Table3[[#This Row],[DivPay]]*4</f>
        <v>3.24</v>
      </c>
      <c r="G2813" s="2">
        <f>Table3[[#This Row],[FwdDiv]]/Table3[[#This Row],[SharePrice]]</f>
        <v>3.1833366083709964E-2</v>
      </c>
    </row>
    <row r="2814" spans="2:7" x14ac:dyDescent="0.2">
      <c r="B2814" s="35">
        <v>41037</v>
      </c>
      <c r="C2814">
        <v>102.84</v>
      </c>
      <c r="E2814">
        <v>0.81</v>
      </c>
      <c r="F2814">
        <f>Table3[[#This Row],[DivPay]]*4</f>
        <v>3.24</v>
      </c>
      <c r="G2814" s="2">
        <f>Table3[[#This Row],[FwdDiv]]/Table3[[#This Row],[SharePrice]]</f>
        <v>3.1505250875145857E-2</v>
      </c>
    </row>
    <row r="2815" spans="2:7" x14ac:dyDescent="0.2">
      <c r="B2815" s="35">
        <v>41036</v>
      </c>
      <c r="C2815">
        <v>103.31</v>
      </c>
      <c r="E2815">
        <v>0.81</v>
      </c>
      <c r="F2815">
        <f>Table3[[#This Row],[DivPay]]*4</f>
        <v>3.24</v>
      </c>
      <c r="G2815" s="2">
        <f>Table3[[#This Row],[FwdDiv]]/Table3[[#This Row],[SharePrice]]</f>
        <v>3.1361920433646308E-2</v>
      </c>
    </row>
    <row r="2816" spans="2:7" x14ac:dyDescent="0.2">
      <c r="B2816" s="35">
        <v>41033</v>
      </c>
      <c r="C2816">
        <v>103.72</v>
      </c>
      <c r="E2816">
        <v>0.81</v>
      </c>
      <c r="F2816">
        <f>Table3[[#This Row],[DivPay]]*4</f>
        <v>3.24</v>
      </c>
      <c r="G2816" s="2">
        <f>Table3[[#This Row],[FwdDiv]]/Table3[[#This Row],[SharePrice]]</f>
        <v>3.1237948322406481E-2</v>
      </c>
    </row>
    <row r="2817" spans="2:7" x14ac:dyDescent="0.2">
      <c r="B2817" s="35">
        <v>41032</v>
      </c>
      <c r="C2817">
        <v>105.99</v>
      </c>
      <c r="E2817">
        <v>0.81</v>
      </c>
      <c r="F2817">
        <f>Table3[[#This Row],[DivPay]]*4</f>
        <v>3.24</v>
      </c>
      <c r="G2817" s="2">
        <f>Table3[[#This Row],[FwdDiv]]/Table3[[#This Row],[SharePrice]]</f>
        <v>3.056892159637702E-2</v>
      </c>
    </row>
    <row r="2818" spans="2:7" x14ac:dyDescent="0.2">
      <c r="B2818" s="35">
        <v>41031</v>
      </c>
      <c r="C2818">
        <v>107.03</v>
      </c>
      <c r="E2818">
        <v>0.81</v>
      </c>
      <c r="F2818">
        <f>Table3[[#This Row],[DivPay]]*4</f>
        <v>3.24</v>
      </c>
      <c r="G2818" s="2">
        <f>Table3[[#This Row],[FwdDiv]]/Table3[[#This Row],[SharePrice]]</f>
        <v>3.0271886386994303E-2</v>
      </c>
    </row>
    <row r="2819" spans="2:7" x14ac:dyDescent="0.2">
      <c r="B2819" s="35">
        <v>41030</v>
      </c>
      <c r="C2819">
        <v>108.27</v>
      </c>
      <c r="E2819">
        <v>0.81</v>
      </c>
      <c r="F2819">
        <f>Table3[[#This Row],[DivPay]]*4</f>
        <v>3.24</v>
      </c>
      <c r="G2819" s="2">
        <f>Table3[[#This Row],[FwdDiv]]/Table3[[#This Row],[SharePrice]]</f>
        <v>2.9925187032418955E-2</v>
      </c>
    </row>
    <row r="2820" spans="2:7" x14ac:dyDescent="0.2">
      <c r="B2820" s="35">
        <v>41029</v>
      </c>
      <c r="C2820">
        <v>106.56</v>
      </c>
      <c r="E2820">
        <v>0.81</v>
      </c>
      <c r="F2820">
        <f>Table3[[#This Row],[DivPay]]*4</f>
        <v>3.24</v>
      </c>
      <c r="G2820" s="2">
        <f>Table3[[#This Row],[FwdDiv]]/Table3[[#This Row],[SharePrice]]</f>
        <v>3.0405405405405407E-2</v>
      </c>
    </row>
    <row r="2821" spans="2:7" x14ac:dyDescent="0.2">
      <c r="B2821" s="35">
        <v>41026</v>
      </c>
      <c r="C2821">
        <v>106.2</v>
      </c>
      <c r="E2821">
        <v>0.81</v>
      </c>
      <c r="F2821">
        <f>Table3[[#This Row],[DivPay]]*4</f>
        <v>3.24</v>
      </c>
      <c r="G2821" s="2">
        <f>Table3[[#This Row],[FwdDiv]]/Table3[[#This Row],[SharePrice]]</f>
        <v>3.0508474576271188E-2</v>
      </c>
    </row>
    <row r="2822" spans="2:7" x14ac:dyDescent="0.2">
      <c r="B2822" s="35">
        <v>41025</v>
      </c>
      <c r="C2822">
        <v>106.22</v>
      </c>
      <c r="E2822">
        <v>0.81</v>
      </c>
      <c r="F2822">
        <f>Table3[[#This Row],[DivPay]]*4</f>
        <v>3.24</v>
      </c>
      <c r="G2822" s="2">
        <f>Table3[[#This Row],[FwdDiv]]/Table3[[#This Row],[SharePrice]]</f>
        <v>3.0502730182639805E-2</v>
      </c>
    </row>
    <row r="2823" spans="2:7" x14ac:dyDescent="0.2">
      <c r="B2823" s="35">
        <v>41024</v>
      </c>
      <c r="C2823">
        <v>103.85</v>
      </c>
      <c r="E2823">
        <v>0.81</v>
      </c>
      <c r="F2823">
        <f>Table3[[#This Row],[DivPay]]*4</f>
        <v>3.24</v>
      </c>
      <c r="G2823" s="2">
        <f>Table3[[#This Row],[FwdDiv]]/Table3[[#This Row],[SharePrice]]</f>
        <v>3.1198844487241216E-2</v>
      </c>
    </row>
    <row r="2824" spans="2:7" x14ac:dyDescent="0.2">
      <c r="B2824" s="35">
        <v>41023</v>
      </c>
      <c r="C2824">
        <v>103.03</v>
      </c>
      <c r="E2824">
        <v>0.81</v>
      </c>
      <c r="F2824">
        <f>Table3[[#This Row],[DivPay]]*4</f>
        <v>3.24</v>
      </c>
      <c r="G2824" s="2">
        <f>Table3[[#This Row],[FwdDiv]]/Table3[[#This Row],[SharePrice]]</f>
        <v>3.1447151315150926E-2</v>
      </c>
    </row>
    <row r="2825" spans="2:7" x14ac:dyDescent="0.2">
      <c r="B2825" s="35">
        <v>41022</v>
      </c>
      <c r="C2825">
        <v>102.44</v>
      </c>
      <c r="E2825">
        <v>0.81</v>
      </c>
      <c r="F2825">
        <f>Table3[[#This Row],[DivPay]]*4</f>
        <v>3.24</v>
      </c>
      <c r="G2825" s="2">
        <f>Table3[[#This Row],[FwdDiv]]/Table3[[#This Row],[SharePrice]]</f>
        <v>3.1628270206950415E-2</v>
      </c>
    </row>
    <row r="2826" spans="2:7" x14ac:dyDescent="0.2">
      <c r="B2826" s="35">
        <v>41019</v>
      </c>
      <c r="C2826">
        <v>102.52</v>
      </c>
      <c r="E2826">
        <v>0.81</v>
      </c>
      <c r="F2826">
        <f>Table3[[#This Row],[DivPay]]*4</f>
        <v>3.24</v>
      </c>
      <c r="G2826" s="2">
        <f>Table3[[#This Row],[FwdDiv]]/Table3[[#This Row],[SharePrice]]</f>
        <v>3.1603589543503709E-2</v>
      </c>
    </row>
    <row r="2827" spans="2:7" x14ac:dyDescent="0.2">
      <c r="B2827" s="35">
        <v>41018</v>
      </c>
      <c r="C2827">
        <v>102.51</v>
      </c>
      <c r="E2827">
        <v>0.81</v>
      </c>
      <c r="F2827">
        <f>Table3[[#This Row],[DivPay]]*4</f>
        <v>3.24</v>
      </c>
      <c r="G2827" s="2">
        <f>Table3[[#This Row],[FwdDiv]]/Table3[[#This Row],[SharePrice]]</f>
        <v>3.1606672519754173E-2</v>
      </c>
    </row>
    <row r="2828" spans="2:7" x14ac:dyDescent="0.2">
      <c r="B2828" s="35">
        <v>41017</v>
      </c>
      <c r="C2828">
        <v>103.39</v>
      </c>
      <c r="E2828">
        <v>0.81</v>
      </c>
      <c r="F2828">
        <f>Table3[[#This Row],[DivPay]]*4</f>
        <v>3.24</v>
      </c>
      <c r="G2828" s="2">
        <f>Table3[[#This Row],[FwdDiv]]/Table3[[#This Row],[SharePrice]]</f>
        <v>3.1337653544830257E-2</v>
      </c>
    </row>
    <row r="2829" spans="2:7" x14ac:dyDescent="0.2">
      <c r="B2829" s="35">
        <v>41016</v>
      </c>
      <c r="C2829">
        <v>103.62</v>
      </c>
      <c r="E2829">
        <v>0.81</v>
      </c>
      <c r="F2829">
        <f>Table3[[#This Row],[DivPay]]*4</f>
        <v>3.24</v>
      </c>
      <c r="G2829" s="2">
        <f>Table3[[#This Row],[FwdDiv]]/Table3[[#This Row],[SharePrice]]</f>
        <v>3.1268094962362478E-2</v>
      </c>
    </row>
    <row r="2830" spans="2:7" x14ac:dyDescent="0.2">
      <c r="B2830" s="35">
        <v>41015</v>
      </c>
      <c r="C2830">
        <v>101.51</v>
      </c>
      <c r="E2830">
        <v>0.81</v>
      </c>
      <c r="F2830">
        <f>Table3[[#This Row],[DivPay]]*4</f>
        <v>3.24</v>
      </c>
      <c r="G2830" s="2">
        <f>Table3[[#This Row],[FwdDiv]]/Table3[[#This Row],[SharePrice]]</f>
        <v>3.1918037631760418E-2</v>
      </c>
    </row>
    <row r="2831" spans="2:7" x14ac:dyDescent="0.2">
      <c r="B2831" s="35">
        <v>41012</v>
      </c>
      <c r="C2831">
        <v>100.78</v>
      </c>
      <c r="E2831">
        <v>0.81</v>
      </c>
      <c r="F2831">
        <f>Table3[[#This Row],[DivPay]]*4</f>
        <v>3.24</v>
      </c>
      <c r="G2831" s="2">
        <f>Table3[[#This Row],[FwdDiv]]/Table3[[#This Row],[SharePrice]]</f>
        <v>3.2149235959515778E-2</v>
      </c>
    </row>
    <row r="2832" spans="2:7" x14ac:dyDescent="0.2">
      <c r="B2832" s="35">
        <v>41011</v>
      </c>
      <c r="C2832">
        <v>102.59</v>
      </c>
      <c r="E2832">
        <v>0.81</v>
      </c>
      <c r="F2832">
        <f>Table3[[#This Row],[DivPay]]*4</f>
        <v>3.24</v>
      </c>
      <c r="G2832" s="2">
        <f>Table3[[#This Row],[FwdDiv]]/Table3[[#This Row],[SharePrice]]</f>
        <v>3.1582025538551516E-2</v>
      </c>
    </row>
    <row r="2833" spans="2:7" x14ac:dyDescent="0.2">
      <c r="B2833" s="35">
        <v>41010</v>
      </c>
      <c r="C2833">
        <v>100.95</v>
      </c>
      <c r="E2833">
        <v>0.81</v>
      </c>
      <c r="F2833">
        <f>Table3[[#This Row],[DivPay]]*4</f>
        <v>3.24</v>
      </c>
      <c r="G2833" s="2">
        <f>Table3[[#This Row],[FwdDiv]]/Table3[[#This Row],[SharePrice]]</f>
        <v>3.2095096582466572E-2</v>
      </c>
    </row>
    <row r="2834" spans="2:7" x14ac:dyDescent="0.2">
      <c r="B2834" s="35">
        <v>41009</v>
      </c>
      <c r="C2834">
        <v>101.45</v>
      </c>
      <c r="E2834">
        <v>0.81</v>
      </c>
      <c r="F2834">
        <f>Table3[[#This Row],[DivPay]]*4</f>
        <v>3.24</v>
      </c>
      <c r="G2834" s="2">
        <f>Table3[[#This Row],[FwdDiv]]/Table3[[#This Row],[SharePrice]]</f>
        <v>3.1936914736323312E-2</v>
      </c>
    </row>
    <row r="2835" spans="2:7" x14ac:dyDescent="0.2">
      <c r="B2835" s="35">
        <v>41008</v>
      </c>
      <c r="C2835">
        <v>103.49</v>
      </c>
      <c r="E2835">
        <v>0.81</v>
      </c>
      <c r="F2835">
        <f>Table3[[#This Row],[DivPay]]*4</f>
        <v>3.24</v>
      </c>
      <c r="G2835" s="2">
        <f>Table3[[#This Row],[FwdDiv]]/Table3[[#This Row],[SharePrice]]</f>
        <v>3.130737269301382E-2</v>
      </c>
    </row>
    <row r="2836" spans="2:7" x14ac:dyDescent="0.2">
      <c r="B2836" s="35">
        <v>41004</v>
      </c>
      <c r="C2836">
        <v>104.75</v>
      </c>
      <c r="E2836">
        <v>0.81</v>
      </c>
      <c r="F2836">
        <f>Table3[[#This Row],[DivPay]]*4</f>
        <v>3.24</v>
      </c>
      <c r="G2836" s="2">
        <f>Table3[[#This Row],[FwdDiv]]/Table3[[#This Row],[SharePrice]]</f>
        <v>3.0930787589498809E-2</v>
      </c>
    </row>
    <row r="2837" spans="2:7" x14ac:dyDescent="0.2">
      <c r="B2837" s="35">
        <v>41003</v>
      </c>
      <c r="C2837">
        <v>105.6</v>
      </c>
      <c r="E2837">
        <v>0.81</v>
      </c>
      <c r="F2837">
        <f>Table3[[#This Row],[DivPay]]*4</f>
        <v>3.24</v>
      </c>
      <c r="G2837" s="2">
        <f>Table3[[#This Row],[FwdDiv]]/Table3[[#This Row],[SharePrice]]</f>
        <v>3.0681818181818185E-2</v>
      </c>
    </row>
    <row r="2838" spans="2:7" x14ac:dyDescent="0.2">
      <c r="B2838" s="35">
        <v>41002</v>
      </c>
      <c r="C2838">
        <v>107.14</v>
      </c>
      <c r="E2838">
        <v>0.81</v>
      </c>
      <c r="F2838">
        <f>Table3[[#This Row],[DivPay]]*4</f>
        <v>3.24</v>
      </c>
      <c r="G2838" s="2">
        <f>Table3[[#This Row],[FwdDiv]]/Table3[[#This Row],[SharePrice]]</f>
        <v>3.0240806421504576E-2</v>
      </c>
    </row>
    <row r="2839" spans="2:7" x14ac:dyDescent="0.2">
      <c r="B2839" s="35">
        <v>41001</v>
      </c>
      <c r="C2839">
        <v>108.3</v>
      </c>
      <c r="E2839">
        <v>0.81</v>
      </c>
      <c r="F2839">
        <f>Table3[[#This Row],[DivPay]]*4</f>
        <v>3.24</v>
      </c>
      <c r="G2839" s="2">
        <f>Table3[[#This Row],[FwdDiv]]/Table3[[#This Row],[SharePrice]]</f>
        <v>2.9916897506925211E-2</v>
      </c>
    </row>
    <row r="2840" spans="2:7" x14ac:dyDescent="0.2">
      <c r="B2840" s="35">
        <v>40998</v>
      </c>
      <c r="C2840">
        <v>107.21</v>
      </c>
      <c r="E2840">
        <v>0.81</v>
      </c>
      <c r="F2840">
        <f>Table3[[#This Row],[DivPay]]*4</f>
        <v>3.24</v>
      </c>
      <c r="G2840" s="2">
        <f>Table3[[#This Row],[FwdDiv]]/Table3[[#This Row],[SharePrice]]</f>
        <v>3.0221061468146633E-2</v>
      </c>
    </row>
    <row r="2841" spans="2:7" x14ac:dyDescent="0.2">
      <c r="B2841" s="35">
        <v>40997</v>
      </c>
      <c r="C2841">
        <v>106.85</v>
      </c>
      <c r="E2841">
        <v>0.81</v>
      </c>
      <c r="F2841">
        <f>Table3[[#This Row],[DivPay]]*4</f>
        <v>3.24</v>
      </c>
      <c r="G2841" s="2">
        <f>Table3[[#This Row],[FwdDiv]]/Table3[[#This Row],[SharePrice]]</f>
        <v>3.0322882545624711E-2</v>
      </c>
    </row>
    <row r="2842" spans="2:7" x14ac:dyDescent="0.2">
      <c r="B2842" s="35">
        <v>40996</v>
      </c>
      <c r="C2842">
        <v>105.89</v>
      </c>
      <c r="E2842">
        <v>0.81</v>
      </c>
      <c r="F2842">
        <f>Table3[[#This Row],[DivPay]]*4</f>
        <v>3.24</v>
      </c>
      <c r="G2842" s="2">
        <f>Table3[[#This Row],[FwdDiv]]/Table3[[#This Row],[SharePrice]]</f>
        <v>3.0597790159599587E-2</v>
      </c>
    </row>
    <row r="2843" spans="2:7" x14ac:dyDescent="0.2">
      <c r="B2843" s="35">
        <v>40995</v>
      </c>
      <c r="C2843">
        <v>107.04</v>
      </c>
      <c r="E2843">
        <v>0.81</v>
      </c>
      <c r="F2843">
        <f>Table3[[#This Row],[DivPay]]*4</f>
        <v>3.24</v>
      </c>
      <c r="G2843" s="2">
        <f>Table3[[#This Row],[FwdDiv]]/Table3[[#This Row],[SharePrice]]</f>
        <v>3.0269058295964126E-2</v>
      </c>
    </row>
    <row r="2844" spans="2:7" x14ac:dyDescent="0.2">
      <c r="B2844" s="35">
        <v>40994</v>
      </c>
      <c r="C2844">
        <v>107.84</v>
      </c>
      <c r="E2844">
        <v>0.81</v>
      </c>
      <c r="F2844">
        <f>Table3[[#This Row],[DivPay]]*4</f>
        <v>3.24</v>
      </c>
      <c r="G2844" s="2">
        <f>Table3[[#This Row],[FwdDiv]]/Table3[[#This Row],[SharePrice]]</f>
        <v>3.0044510385756677E-2</v>
      </c>
    </row>
    <row r="2845" spans="2:7" x14ac:dyDescent="0.2">
      <c r="B2845" s="35">
        <v>40991</v>
      </c>
      <c r="C2845">
        <v>106.36</v>
      </c>
      <c r="E2845">
        <v>0.81</v>
      </c>
      <c r="F2845">
        <f>Table3[[#This Row],[DivPay]]*4</f>
        <v>3.24</v>
      </c>
      <c r="G2845" s="2">
        <f>Table3[[#This Row],[FwdDiv]]/Table3[[#This Row],[SharePrice]]</f>
        <v>3.0462579917262131E-2</v>
      </c>
    </row>
    <row r="2846" spans="2:7" x14ac:dyDescent="0.2">
      <c r="B2846" s="35">
        <v>40990</v>
      </c>
      <c r="C2846">
        <v>105.35</v>
      </c>
      <c r="E2846">
        <v>0.81</v>
      </c>
      <c r="F2846">
        <f>Table3[[#This Row],[DivPay]]*4</f>
        <v>3.24</v>
      </c>
      <c r="G2846" s="2">
        <f>Table3[[#This Row],[FwdDiv]]/Table3[[#This Row],[SharePrice]]</f>
        <v>3.0754627432368301E-2</v>
      </c>
    </row>
    <row r="2847" spans="2:7" x14ac:dyDescent="0.2">
      <c r="B2847" s="35">
        <v>40989</v>
      </c>
      <c r="C2847">
        <v>107.91</v>
      </c>
      <c r="E2847">
        <v>0.81</v>
      </c>
      <c r="F2847">
        <f>Table3[[#This Row],[DivPay]]*4</f>
        <v>3.24</v>
      </c>
      <c r="G2847" s="2">
        <f>Table3[[#This Row],[FwdDiv]]/Table3[[#This Row],[SharePrice]]</f>
        <v>3.0025020850708926E-2</v>
      </c>
    </row>
    <row r="2848" spans="2:7" x14ac:dyDescent="0.2">
      <c r="B2848" s="35">
        <v>40988</v>
      </c>
      <c r="C2848">
        <v>109.08</v>
      </c>
      <c r="E2848">
        <v>0.81</v>
      </c>
      <c r="F2848">
        <f>Table3[[#This Row],[DivPay]]*4</f>
        <v>3.24</v>
      </c>
      <c r="G2848" s="2">
        <f>Table3[[#This Row],[FwdDiv]]/Table3[[#This Row],[SharePrice]]</f>
        <v>2.9702970297029705E-2</v>
      </c>
    </row>
    <row r="2849" spans="2:7" x14ac:dyDescent="0.2">
      <c r="B2849" s="35">
        <v>40987</v>
      </c>
      <c r="C2849">
        <v>110.7</v>
      </c>
      <c r="E2849">
        <v>0.81</v>
      </c>
      <c r="F2849">
        <f>Table3[[#This Row],[DivPay]]*4</f>
        <v>3.24</v>
      </c>
      <c r="G2849" s="2">
        <f>Table3[[#This Row],[FwdDiv]]/Table3[[#This Row],[SharePrice]]</f>
        <v>2.9268292682926831E-2</v>
      </c>
    </row>
    <row r="2850" spans="2:7" x14ac:dyDescent="0.2">
      <c r="B2850" s="35">
        <v>40984</v>
      </c>
      <c r="C2850">
        <v>110.28</v>
      </c>
      <c r="E2850">
        <v>0.81</v>
      </c>
      <c r="F2850">
        <f>Table3[[#This Row],[DivPay]]*4</f>
        <v>3.24</v>
      </c>
      <c r="G2850" s="2">
        <f>Table3[[#This Row],[FwdDiv]]/Table3[[#This Row],[SharePrice]]</f>
        <v>2.9379760609357999E-2</v>
      </c>
    </row>
    <row r="2851" spans="2:7" x14ac:dyDescent="0.2">
      <c r="B2851" s="35">
        <v>40983</v>
      </c>
      <c r="C2851">
        <v>110.03</v>
      </c>
      <c r="E2851">
        <v>0.81</v>
      </c>
      <c r="F2851">
        <f>Table3[[#This Row],[DivPay]]*4</f>
        <v>3.24</v>
      </c>
      <c r="G2851" s="2">
        <f>Table3[[#This Row],[FwdDiv]]/Table3[[#This Row],[SharePrice]]</f>
        <v>2.9446514586930837E-2</v>
      </c>
    </row>
    <row r="2852" spans="2:7" x14ac:dyDescent="0.2">
      <c r="B2852" s="35">
        <v>40982</v>
      </c>
      <c r="C2852">
        <v>110.69</v>
      </c>
      <c r="E2852">
        <v>0.81</v>
      </c>
      <c r="F2852">
        <f>Table3[[#This Row],[DivPay]]*4</f>
        <v>3.24</v>
      </c>
      <c r="G2852" s="2">
        <f>Table3[[#This Row],[FwdDiv]]/Table3[[#This Row],[SharePrice]]</f>
        <v>2.9270936850664019E-2</v>
      </c>
    </row>
    <row r="2853" spans="2:7" x14ac:dyDescent="0.2">
      <c r="B2853" s="35">
        <v>40981</v>
      </c>
      <c r="C2853">
        <v>111.19</v>
      </c>
      <c r="E2853">
        <v>0.81</v>
      </c>
      <c r="F2853">
        <f>Table3[[#This Row],[DivPay]]*4</f>
        <v>3.24</v>
      </c>
      <c r="G2853" s="2">
        <f>Table3[[#This Row],[FwdDiv]]/Table3[[#This Row],[SharePrice]]</f>
        <v>2.9139311089126721E-2</v>
      </c>
    </row>
    <row r="2854" spans="2:7" x14ac:dyDescent="0.2">
      <c r="B2854" s="35">
        <v>40980</v>
      </c>
      <c r="C2854">
        <v>110</v>
      </c>
      <c r="E2854">
        <v>0.81</v>
      </c>
      <c r="F2854">
        <f>Table3[[#This Row],[DivPay]]*4</f>
        <v>3.24</v>
      </c>
      <c r="G2854" s="2">
        <f>Table3[[#This Row],[FwdDiv]]/Table3[[#This Row],[SharePrice]]</f>
        <v>2.9454545454545455E-2</v>
      </c>
    </row>
    <row r="2855" spans="2:7" x14ac:dyDescent="0.2">
      <c r="B2855" s="35">
        <v>40977</v>
      </c>
      <c r="C2855">
        <v>109.57</v>
      </c>
      <c r="E2855">
        <v>0.81</v>
      </c>
      <c r="F2855">
        <f>Table3[[#This Row],[DivPay]]*4</f>
        <v>3.24</v>
      </c>
      <c r="G2855" s="2">
        <f>Table3[[#This Row],[FwdDiv]]/Table3[[#This Row],[SharePrice]]</f>
        <v>2.9570137811444741E-2</v>
      </c>
    </row>
    <row r="2856" spans="2:7" x14ac:dyDescent="0.2">
      <c r="B2856" s="35">
        <v>40976</v>
      </c>
      <c r="C2856">
        <v>110.03</v>
      </c>
      <c r="E2856">
        <v>0.81</v>
      </c>
      <c r="F2856">
        <f>Table3[[#This Row],[DivPay]]*4</f>
        <v>3.24</v>
      </c>
      <c r="G2856" s="2">
        <f>Table3[[#This Row],[FwdDiv]]/Table3[[#This Row],[SharePrice]]</f>
        <v>2.9446514586930837E-2</v>
      </c>
    </row>
    <row r="2857" spans="2:7" x14ac:dyDescent="0.2">
      <c r="B2857" s="35">
        <v>40975</v>
      </c>
      <c r="C2857">
        <v>109.46</v>
      </c>
      <c r="E2857">
        <v>0.81</v>
      </c>
      <c r="F2857">
        <f>Table3[[#This Row],[DivPay]]*4</f>
        <v>3.24</v>
      </c>
      <c r="G2857" s="2">
        <f>Table3[[#This Row],[FwdDiv]]/Table3[[#This Row],[SharePrice]]</f>
        <v>2.9599853827882334E-2</v>
      </c>
    </row>
    <row r="2858" spans="2:7" x14ac:dyDescent="0.2">
      <c r="B2858" s="35">
        <v>40974</v>
      </c>
      <c r="C2858">
        <v>108.85</v>
      </c>
      <c r="E2858">
        <v>0.81</v>
      </c>
      <c r="F2858">
        <f>Table3[[#This Row],[DivPay]]*4</f>
        <v>3.24</v>
      </c>
      <c r="G2858" s="2">
        <f>Table3[[#This Row],[FwdDiv]]/Table3[[#This Row],[SharePrice]]</f>
        <v>2.9765732659623338E-2</v>
      </c>
    </row>
    <row r="2859" spans="2:7" x14ac:dyDescent="0.2">
      <c r="B2859" s="35">
        <v>40973</v>
      </c>
      <c r="C2859">
        <v>109.32</v>
      </c>
      <c r="E2859">
        <v>0.81</v>
      </c>
      <c r="F2859">
        <f>Table3[[#This Row],[DivPay]]*4</f>
        <v>3.24</v>
      </c>
      <c r="G2859" s="2">
        <f>Table3[[#This Row],[FwdDiv]]/Table3[[#This Row],[SharePrice]]</f>
        <v>2.9637760702524701E-2</v>
      </c>
    </row>
    <row r="2860" spans="2:7" x14ac:dyDescent="0.2">
      <c r="B2860" s="35">
        <v>40970</v>
      </c>
      <c r="C2860">
        <v>109.61</v>
      </c>
      <c r="E2860">
        <v>0.81</v>
      </c>
      <c r="F2860">
        <f>Table3[[#This Row],[DivPay]]*4</f>
        <v>3.24</v>
      </c>
      <c r="G2860" s="2">
        <f>Table3[[#This Row],[FwdDiv]]/Table3[[#This Row],[SharePrice]]</f>
        <v>2.9559346774929298E-2</v>
      </c>
    </row>
    <row r="2861" spans="2:7" x14ac:dyDescent="0.2">
      <c r="B2861" s="35">
        <v>40969</v>
      </c>
      <c r="C2861">
        <v>109.76</v>
      </c>
      <c r="E2861">
        <v>0.81</v>
      </c>
      <c r="F2861">
        <f>Table3[[#This Row],[DivPay]]*4</f>
        <v>3.24</v>
      </c>
      <c r="G2861" s="2">
        <f>Table3[[#This Row],[FwdDiv]]/Table3[[#This Row],[SharePrice]]</f>
        <v>2.9518950437317785E-2</v>
      </c>
    </row>
    <row r="2862" spans="2:7" x14ac:dyDescent="0.2">
      <c r="B2862" s="35">
        <v>40968</v>
      </c>
      <c r="C2862">
        <v>109.12</v>
      </c>
      <c r="E2862">
        <v>0.81</v>
      </c>
      <c r="F2862">
        <f>Table3[[#This Row],[DivPay]]*4</f>
        <v>3.24</v>
      </c>
      <c r="G2862" s="2">
        <f>Table3[[#This Row],[FwdDiv]]/Table3[[#This Row],[SharePrice]]</f>
        <v>2.9692082111436952E-2</v>
      </c>
    </row>
    <row r="2863" spans="2:7" x14ac:dyDescent="0.2">
      <c r="B2863" s="35">
        <v>40967</v>
      </c>
      <c r="C2863">
        <v>109.61</v>
      </c>
      <c r="E2863">
        <v>0.81</v>
      </c>
      <c r="F2863">
        <f>Table3[[#This Row],[DivPay]]*4</f>
        <v>3.24</v>
      </c>
      <c r="G2863" s="2">
        <f>Table3[[#This Row],[FwdDiv]]/Table3[[#This Row],[SharePrice]]</f>
        <v>2.9559346774929298E-2</v>
      </c>
    </row>
    <row r="2864" spans="2:7" x14ac:dyDescent="0.2">
      <c r="B2864" s="35">
        <v>40966</v>
      </c>
      <c r="C2864">
        <v>109.63</v>
      </c>
      <c r="E2864">
        <v>0.81</v>
      </c>
      <c r="F2864">
        <f>Table3[[#This Row],[DivPay]]*4</f>
        <v>3.24</v>
      </c>
      <c r="G2864" s="2">
        <f>Table3[[#This Row],[FwdDiv]]/Table3[[#This Row],[SharePrice]]</f>
        <v>2.955395420961416E-2</v>
      </c>
    </row>
    <row r="2865" spans="2:7" x14ac:dyDescent="0.2">
      <c r="B2865" s="35">
        <v>40963</v>
      </c>
      <c r="C2865">
        <v>109.08</v>
      </c>
      <c r="E2865">
        <v>0.81</v>
      </c>
      <c r="F2865">
        <f>Table3[[#This Row],[DivPay]]*4</f>
        <v>3.24</v>
      </c>
      <c r="G2865" s="2">
        <f>Table3[[#This Row],[FwdDiv]]/Table3[[#This Row],[SharePrice]]</f>
        <v>2.9702970297029705E-2</v>
      </c>
    </row>
    <row r="2866" spans="2:7" x14ac:dyDescent="0.2">
      <c r="B2866" s="35">
        <v>40962</v>
      </c>
      <c r="C2866">
        <v>108.35</v>
      </c>
      <c r="E2866">
        <v>0.81</v>
      </c>
      <c r="F2866">
        <f>Table3[[#This Row],[DivPay]]*4</f>
        <v>3.24</v>
      </c>
      <c r="G2866" s="2">
        <f>Table3[[#This Row],[FwdDiv]]/Table3[[#This Row],[SharePrice]]</f>
        <v>2.9903091832025847E-2</v>
      </c>
    </row>
    <row r="2867" spans="2:7" x14ac:dyDescent="0.2">
      <c r="B2867" s="35">
        <v>40961</v>
      </c>
      <c r="C2867">
        <v>107.5</v>
      </c>
      <c r="E2867">
        <v>0.81</v>
      </c>
      <c r="F2867">
        <f>Table3[[#This Row],[DivPay]]*4</f>
        <v>3.24</v>
      </c>
      <c r="G2867" s="2">
        <f>Table3[[#This Row],[FwdDiv]]/Table3[[#This Row],[SharePrice]]</f>
        <v>3.0139534883720932E-2</v>
      </c>
    </row>
    <row r="2868" spans="2:7" x14ac:dyDescent="0.2">
      <c r="B2868" s="35">
        <v>40960</v>
      </c>
      <c r="C2868">
        <v>108.41</v>
      </c>
      <c r="E2868">
        <v>0.81</v>
      </c>
      <c r="F2868">
        <f>Table3[[#This Row],[DivPay]]*4</f>
        <v>3.24</v>
      </c>
      <c r="G2868" s="2">
        <f>Table3[[#This Row],[FwdDiv]]/Table3[[#This Row],[SharePrice]]</f>
        <v>2.9886541831934326E-2</v>
      </c>
    </row>
    <row r="2869" spans="2:7" x14ac:dyDescent="0.2">
      <c r="B2869" s="35">
        <v>40956</v>
      </c>
      <c r="C2869">
        <v>106.66</v>
      </c>
      <c r="E2869">
        <v>0.81</v>
      </c>
      <c r="F2869">
        <f>Table3[[#This Row],[DivPay]]*4</f>
        <v>3.24</v>
      </c>
      <c r="G2869" s="2">
        <f>Table3[[#This Row],[FwdDiv]]/Table3[[#This Row],[SharePrice]]</f>
        <v>3.0376898556159763E-2</v>
      </c>
    </row>
    <row r="2870" spans="2:7" x14ac:dyDescent="0.2">
      <c r="B2870" s="35">
        <v>40955</v>
      </c>
      <c r="C2870">
        <v>106.52</v>
      </c>
      <c r="E2870">
        <v>0.81</v>
      </c>
      <c r="F2870">
        <f>Table3[[#This Row],[DivPay]]*4</f>
        <v>3.24</v>
      </c>
      <c r="G2870" s="2">
        <f>Table3[[#This Row],[FwdDiv]]/Table3[[#This Row],[SharePrice]]</f>
        <v>3.0416823131806235E-2</v>
      </c>
    </row>
    <row r="2871" spans="2:7" x14ac:dyDescent="0.2">
      <c r="B2871" s="35">
        <v>40954</v>
      </c>
      <c r="C2871">
        <v>105</v>
      </c>
      <c r="D2871">
        <v>0.81</v>
      </c>
      <c r="E2871">
        <v>0.81</v>
      </c>
      <c r="F2871">
        <f>Table3[[#This Row],[DivPay]]*4</f>
        <v>3.24</v>
      </c>
      <c r="G2871" s="2">
        <f>Table3[[#This Row],[FwdDiv]]/Table3[[#This Row],[SharePrice]]</f>
        <v>3.0857142857142861E-2</v>
      </c>
    </row>
    <row r="2872" spans="2:7" x14ac:dyDescent="0.2">
      <c r="B2872" s="35">
        <v>40953</v>
      </c>
      <c r="C2872">
        <v>106.49</v>
      </c>
      <c r="E2872">
        <v>0.81</v>
      </c>
      <c r="F2872">
        <f>Table3[[#This Row],[DivPay]]*4</f>
        <v>3.24</v>
      </c>
      <c r="G2872" s="2">
        <f>Table3[[#This Row],[FwdDiv]]/Table3[[#This Row],[SharePrice]]</f>
        <v>3.0425392055592079E-2</v>
      </c>
    </row>
    <row r="2873" spans="2:7" x14ac:dyDescent="0.2">
      <c r="B2873" s="35">
        <v>40952</v>
      </c>
      <c r="C2873">
        <v>106.38</v>
      </c>
      <c r="E2873">
        <v>0.81</v>
      </c>
      <c r="F2873">
        <f>Table3[[#This Row],[DivPay]]*4</f>
        <v>3.24</v>
      </c>
      <c r="G2873" s="2">
        <f>Table3[[#This Row],[FwdDiv]]/Table3[[#This Row],[SharePrice]]</f>
        <v>3.0456852791878177E-2</v>
      </c>
    </row>
    <row r="2874" spans="2:7" x14ac:dyDescent="0.2">
      <c r="B2874" s="35">
        <v>40949</v>
      </c>
      <c r="C2874">
        <v>105.28</v>
      </c>
      <c r="E2874">
        <v>0.81</v>
      </c>
      <c r="F2874">
        <f>Table3[[#This Row],[DivPay]]*4</f>
        <v>3.24</v>
      </c>
      <c r="G2874" s="2">
        <f>Table3[[#This Row],[FwdDiv]]/Table3[[#This Row],[SharePrice]]</f>
        <v>3.0775075987841946E-2</v>
      </c>
    </row>
    <row r="2875" spans="2:7" x14ac:dyDescent="0.2">
      <c r="B2875" s="35">
        <v>40948</v>
      </c>
      <c r="C2875">
        <v>106.37</v>
      </c>
      <c r="E2875">
        <v>0.81</v>
      </c>
      <c r="F2875">
        <f>Table3[[#This Row],[DivPay]]*4</f>
        <v>3.24</v>
      </c>
      <c r="G2875" s="2">
        <f>Table3[[#This Row],[FwdDiv]]/Table3[[#This Row],[SharePrice]]</f>
        <v>3.0459716085362416E-2</v>
      </c>
    </row>
    <row r="2876" spans="2:7" x14ac:dyDescent="0.2">
      <c r="B2876" s="35">
        <v>40947</v>
      </c>
      <c r="C2876">
        <v>106.76</v>
      </c>
      <c r="E2876">
        <v>0.81</v>
      </c>
      <c r="F2876">
        <f>Table3[[#This Row],[DivPay]]*4</f>
        <v>3.24</v>
      </c>
      <c r="G2876" s="2">
        <f>Table3[[#This Row],[FwdDiv]]/Table3[[#This Row],[SharePrice]]</f>
        <v>3.034844511052829E-2</v>
      </c>
    </row>
    <row r="2877" spans="2:7" x14ac:dyDescent="0.2">
      <c r="B2877" s="35">
        <v>40946</v>
      </c>
      <c r="C2877">
        <v>106.83</v>
      </c>
      <c r="E2877">
        <v>0.81</v>
      </c>
      <c r="F2877">
        <f>Table3[[#This Row],[DivPay]]*4</f>
        <v>3.24</v>
      </c>
      <c r="G2877" s="2">
        <f>Table3[[#This Row],[FwdDiv]]/Table3[[#This Row],[SharePrice]]</f>
        <v>3.0328559393428815E-2</v>
      </c>
    </row>
    <row r="2878" spans="2:7" x14ac:dyDescent="0.2">
      <c r="B2878" s="35">
        <v>40945</v>
      </c>
      <c r="C2878">
        <v>106.67</v>
      </c>
      <c r="E2878">
        <v>0.81</v>
      </c>
      <c r="F2878">
        <f>Table3[[#This Row],[DivPay]]*4</f>
        <v>3.24</v>
      </c>
      <c r="G2878" s="2">
        <f>Table3[[#This Row],[FwdDiv]]/Table3[[#This Row],[SharePrice]]</f>
        <v>3.037405081091216E-2</v>
      </c>
    </row>
    <row r="2879" spans="2:7" x14ac:dyDescent="0.2">
      <c r="B2879" s="35">
        <v>40942</v>
      </c>
      <c r="C2879">
        <v>105.5</v>
      </c>
      <c r="E2879">
        <v>0.81</v>
      </c>
      <c r="F2879">
        <f>Table3[[#This Row],[DivPay]]*4</f>
        <v>3.24</v>
      </c>
      <c r="G2879" s="2">
        <f>Table3[[#This Row],[FwdDiv]]/Table3[[#This Row],[SharePrice]]</f>
        <v>3.0710900473933652E-2</v>
      </c>
    </row>
    <row r="2880" spans="2:7" x14ac:dyDescent="0.2">
      <c r="B2880" s="35">
        <v>40941</v>
      </c>
      <c r="C2880">
        <v>103.69</v>
      </c>
      <c r="E2880">
        <v>0.81</v>
      </c>
      <c r="F2880">
        <f>Table3[[#This Row],[DivPay]]*4</f>
        <v>3.24</v>
      </c>
      <c r="G2880" s="2">
        <f>Table3[[#This Row],[FwdDiv]]/Table3[[#This Row],[SharePrice]]</f>
        <v>3.1246986208891891E-2</v>
      </c>
    </row>
    <row r="2881" spans="2:7" x14ac:dyDescent="0.2">
      <c r="B2881" s="35">
        <v>40940</v>
      </c>
      <c r="C2881">
        <v>102.79</v>
      </c>
      <c r="E2881">
        <v>0.81</v>
      </c>
      <c r="F2881">
        <f>Table3[[#This Row],[DivPay]]*4</f>
        <v>3.24</v>
      </c>
      <c r="G2881" s="2">
        <f>Table3[[#This Row],[FwdDiv]]/Table3[[#This Row],[SharePrice]]</f>
        <v>3.152057593151085E-2</v>
      </c>
    </row>
    <row r="2882" spans="2:7" x14ac:dyDescent="0.2">
      <c r="B2882" s="35">
        <v>40939</v>
      </c>
      <c r="C2882">
        <v>103.12</v>
      </c>
      <c r="E2882">
        <v>0.81</v>
      </c>
      <c r="F2882">
        <f>Table3[[#This Row],[DivPay]]*4</f>
        <v>3.24</v>
      </c>
      <c r="G2882" s="2">
        <f>Table3[[#This Row],[FwdDiv]]/Table3[[#This Row],[SharePrice]]</f>
        <v>3.1419705197827774E-2</v>
      </c>
    </row>
    <row r="2883" spans="2:7" x14ac:dyDescent="0.2">
      <c r="B2883" s="35">
        <v>40938</v>
      </c>
      <c r="C2883">
        <v>103.41</v>
      </c>
      <c r="E2883">
        <v>0.81</v>
      </c>
      <c r="F2883">
        <f>Table3[[#This Row],[DivPay]]*4</f>
        <v>3.24</v>
      </c>
      <c r="G2883" s="2">
        <f>Table3[[#This Row],[FwdDiv]]/Table3[[#This Row],[SharePrice]]</f>
        <v>3.1331592689295043E-2</v>
      </c>
    </row>
    <row r="2884" spans="2:7" x14ac:dyDescent="0.2">
      <c r="B2884" s="35">
        <v>40935</v>
      </c>
      <c r="C2884">
        <v>103.96</v>
      </c>
      <c r="E2884">
        <v>0.81</v>
      </c>
      <c r="F2884">
        <f>Table3[[#This Row],[DivPay]]*4</f>
        <v>3.24</v>
      </c>
      <c r="G2884" s="2">
        <f>Table3[[#This Row],[FwdDiv]]/Table3[[#This Row],[SharePrice]]</f>
        <v>3.1165833012697194E-2</v>
      </c>
    </row>
    <row r="2885" spans="2:7" x14ac:dyDescent="0.2">
      <c r="B2885" s="35">
        <v>40934</v>
      </c>
      <c r="C2885">
        <v>106.59</v>
      </c>
      <c r="E2885">
        <v>0.81</v>
      </c>
      <c r="F2885">
        <f>Table3[[#This Row],[DivPay]]*4</f>
        <v>3.24</v>
      </c>
      <c r="G2885" s="2">
        <f>Table3[[#This Row],[FwdDiv]]/Table3[[#This Row],[SharePrice]]</f>
        <v>3.0396847734309035E-2</v>
      </c>
    </row>
    <row r="2886" spans="2:7" x14ac:dyDescent="0.2">
      <c r="B2886" s="35">
        <v>40933</v>
      </c>
      <c r="C2886">
        <v>107.73</v>
      </c>
      <c r="E2886">
        <v>0.81</v>
      </c>
      <c r="F2886">
        <f>Table3[[#This Row],[DivPay]]*4</f>
        <v>3.24</v>
      </c>
      <c r="G2886" s="2">
        <f>Table3[[#This Row],[FwdDiv]]/Table3[[#This Row],[SharePrice]]</f>
        <v>3.0075187969924814E-2</v>
      </c>
    </row>
    <row r="2887" spans="2:7" x14ac:dyDescent="0.2">
      <c r="B2887" s="35">
        <v>40932</v>
      </c>
      <c r="C2887">
        <v>106.72</v>
      </c>
      <c r="E2887">
        <v>0.81</v>
      </c>
      <c r="F2887">
        <f>Table3[[#This Row],[DivPay]]*4</f>
        <v>3.24</v>
      </c>
      <c r="G2887" s="2">
        <f>Table3[[#This Row],[FwdDiv]]/Table3[[#This Row],[SharePrice]]</f>
        <v>3.0359820089955025E-2</v>
      </c>
    </row>
    <row r="2888" spans="2:7" x14ac:dyDescent="0.2">
      <c r="B2888" s="35">
        <v>40931</v>
      </c>
      <c r="C2888">
        <v>107.01</v>
      </c>
      <c r="E2888">
        <v>0.81</v>
      </c>
      <c r="F2888">
        <f>Table3[[#This Row],[DivPay]]*4</f>
        <v>3.24</v>
      </c>
      <c r="G2888" s="2">
        <f>Table3[[#This Row],[FwdDiv]]/Table3[[#This Row],[SharePrice]]</f>
        <v>3.0277544154751892E-2</v>
      </c>
    </row>
    <row r="2889" spans="2:7" x14ac:dyDescent="0.2">
      <c r="B2889" s="35">
        <v>40928</v>
      </c>
      <c r="C2889">
        <v>106.89</v>
      </c>
      <c r="E2889">
        <v>0.81</v>
      </c>
      <c r="F2889">
        <f>Table3[[#This Row],[DivPay]]*4</f>
        <v>3.24</v>
      </c>
      <c r="G2889" s="2">
        <f>Table3[[#This Row],[FwdDiv]]/Table3[[#This Row],[SharePrice]]</f>
        <v>3.031153522312658E-2</v>
      </c>
    </row>
    <row r="2890" spans="2:7" x14ac:dyDescent="0.2">
      <c r="B2890" s="35">
        <v>40927</v>
      </c>
      <c r="C2890">
        <v>106.93</v>
      </c>
      <c r="E2890">
        <v>0.81</v>
      </c>
      <c r="F2890">
        <f>Table3[[#This Row],[DivPay]]*4</f>
        <v>3.24</v>
      </c>
      <c r="G2890" s="2">
        <f>Table3[[#This Row],[FwdDiv]]/Table3[[#This Row],[SharePrice]]</f>
        <v>3.030019639016179E-2</v>
      </c>
    </row>
    <row r="2891" spans="2:7" x14ac:dyDescent="0.2">
      <c r="B2891" s="35">
        <v>40926</v>
      </c>
      <c r="C2891">
        <v>106.83</v>
      </c>
      <c r="E2891">
        <v>0.81</v>
      </c>
      <c r="F2891">
        <f>Table3[[#This Row],[DivPay]]*4</f>
        <v>3.24</v>
      </c>
      <c r="G2891" s="2">
        <f>Table3[[#This Row],[FwdDiv]]/Table3[[#This Row],[SharePrice]]</f>
        <v>3.0328559393428815E-2</v>
      </c>
    </row>
    <row r="2892" spans="2:7" x14ac:dyDescent="0.2">
      <c r="B2892" s="35">
        <v>40925</v>
      </c>
      <c r="C2892">
        <v>106.72</v>
      </c>
      <c r="E2892">
        <v>0.81</v>
      </c>
      <c r="F2892">
        <f>Table3[[#This Row],[DivPay]]*4</f>
        <v>3.24</v>
      </c>
      <c r="G2892" s="2">
        <f>Table3[[#This Row],[FwdDiv]]/Table3[[#This Row],[SharePrice]]</f>
        <v>3.0359820089955025E-2</v>
      </c>
    </row>
    <row r="2893" spans="2:7" x14ac:dyDescent="0.2">
      <c r="B2893" s="35">
        <v>40921</v>
      </c>
      <c r="C2893">
        <v>106.09</v>
      </c>
      <c r="E2893">
        <v>0.81</v>
      </c>
      <c r="F2893">
        <f>Table3[[#This Row],[DivPay]]*4</f>
        <v>3.24</v>
      </c>
      <c r="G2893" s="2">
        <f>Table3[[#This Row],[FwdDiv]]/Table3[[#This Row],[SharePrice]]</f>
        <v>3.0540107455933642E-2</v>
      </c>
    </row>
    <row r="2894" spans="2:7" x14ac:dyDescent="0.2">
      <c r="B2894" s="35">
        <v>40920</v>
      </c>
      <c r="C2894">
        <v>104.97</v>
      </c>
      <c r="E2894">
        <v>0.81</v>
      </c>
      <c r="F2894">
        <f>Table3[[#This Row],[DivPay]]*4</f>
        <v>3.24</v>
      </c>
      <c r="G2894" s="2">
        <f>Table3[[#This Row],[FwdDiv]]/Table3[[#This Row],[SharePrice]]</f>
        <v>3.0865961703343815E-2</v>
      </c>
    </row>
    <row r="2895" spans="2:7" x14ac:dyDescent="0.2">
      <c r="B2895" s="35">
        <v>40919</v>
      </c>
      <c r="C2895">
        <v>107.77</v>
      </c>
      <c r="E2895">
        <v>0.81</v>
      </c>
      <c r="F2895">
        <f>Table3[[#This Row],[DivPay]]*4</f>
        <v>3.24</v>
      </c>
      <c r="G2895" s="2">
        <f>Table3[[#This Row],[FwdDiv]]/Table3[[#This Row],[SharePrice]]</f>
        <v>3.0064025238934772E-2</v>
      </c>
    </row>
    <row r="2896" spans="2:7" x14ac:dyDescent="0.2">
      <c r="B2896" s="35">
        <v>40918</v>
      </c>
      <c r="C2896">
        <v>109.06</v>
      </c>
      <c r="E2896">
        <v>0.81</v>
      </c>
      <c r="F2896">
        <f>Table3[[#This Row],[DivPay]]*4</f>
        <v>3.24</v>
      </c>
      <c r="G2896" s="2">
        <f>Table3[[#This Row],[FwdDiv]]/Table3[[#This Row],[SharePrice]]</f>
        <v>2.9708417384925731E-2</v>
      </c>
    </row>
    <row r="2897" spans="2:7" x14ac:dyDescent="0.2">
      <c r="B2897" s="35">
        <v>40917</v>
      </c>
      <c r="C2897">
        <v>109.49</v>
      </c>
      <c r="E2897">
        <v>0.81</v>
      </c>
      <c r="F2897">
        <f>Table3[[#This Row],[DivPay]]*4</f>
        <v>3.24</v>
      </c>
      <c r="G2897" s="2">
        <f>Table3[[#This Row],[FwdDiv]]/Table3[[#This Row],[SharePrice]]</f>
        <v>2.9591743538222672E-2</v>
      </c>
    </row>
    <row r="2898" spans="2:7" x14ac:dyDescent="0.2">
      <c r="B2898" s="35">
        <v>40914</v>
      </c>
      <c r="C2898">
        <v>108.31</v>
      </c>
      <c r="E2898">
        <v>0.81</v>
      </c>
      <c r="F2898">
        <f>Table3[[#This Row],[DivPay]]*4</f>
        <v>3.24</v>
      </c>
      <c r="G2898" s="2">
        <f>Table3[[#This Row],[FwdDiv]]/Table3[[#This Row],[SharePrice]]</f>
        <v>2.9914135352229712E-2</v>
      </c>
    </row>
    <row r="2899" spans="2:7" x14ac:dyDescent="0.2">
      <c r="B2899" s="35">
        <v>40913</v>
      </c>
      <c r="C2899">
        <v>109.1</v>
      </c>
      <c r="E2899">
        <v>0.81</v>
      </c>
      <c r="F2899">
        <f>Table3[[#This Row],[DivPay]]*4</f>
        <v>3.24</v>
      </c>
      <c r="G2899" s="2">
        <f>Table3[[#This Row],[FwdDiv]]/Table3[[#This Row],[SharePrice]]</f>
        <v>2.9697525206232818E-2</v>
      </c>
    </row>
    <row r="2900" spans="2:7" x14ac:dyDescent="0.2">
      <c r="B2900" s="35">
        <v>40912</v>
      </c>
      <c r="C2900">
        <v>110.18</v>
      </c>
      <c r="E2900">
        <v>0.81</v>
      </c>
      <c r="F2900">
        <f>Table3[[#This Row],[DivPay]]*4</f>
        <v>3.24</v>
      </c>
      <c r="G2900" s="2">
        <f>Table3[[#This Row],[FwdDiv]]/Table3[[#This Row],[SharePrice]]</f>
        <v>2.9406425848611362E-2</v>
      </c>
    </row>
    <row r="2901" spans="2:7" x14ac:dyDescent="0.2">
      <c r="B2901" s="35">
        <v>40911</v>
      </c>
      <c r="C2901">
        <v>110.37</v>
      </c>
      <c r="E2901">
        <v>0.81</v>
      </c>
      <c r="F2901">
        <f>Table3[[#This Row],[DivPay]]*4</f>
        <v>3.24</v>
      </c>
      <c r="G2901" s="2">
        <f>Table3[[#This Row],[FwdDiv]]/Table3[[#This Row],[SharePrice]]</f>
        <v>2.9355803207393314E-2</v>
      </c>
    </row>
    <row r="2902" spans="2:7" x14ac:dyDescent="0.2">
      <c r="B2902" s="35">
        <v>40907</v>
      </c>
      <c r="C2902">
        <v>106.4</v>
      </c>
      <c r="E2902">
        <v>0.81</v>
      </c>
      <c r="F2902">
        <f>Table3[[#This Row],[DivPay]]*4</f>
        <v>3.24</v>
      </c>
      <c r="G2902" s="2">
        <f>Table3[[#This Row],[FwdDiv]]/Table3[[#This Row],[SharePrice]]</f>
        <v>3.0451127819548871E-2</v>
      </c>
    </row>
    <row r="2903" spans="2:7" x14ac:dyDescent="0.2">
      <c r="B2903" s="35">
        <v>40906</v>
      </c>
      <c r="C2903">
        <v>107.47</v>
      </c>
      <c r="E2903">
        <v>0.81</v>
      </c>
      <c r="F2903">
        <f>Table3[[#This Row],[DivPay]]*4</f>
        <v>3.24</v>
      </c>
      <c r="G2903" s="2">
        <f>Table3[[#This Row],[FwdDiv]]/Table3[[#This Row],[SharePrice]]</f>
        <v>3.0147948264631994E-2</v>
      </c>
    </row>
    <row r="2904" spans="2:7" x14ac:dyDescent="0.2">
      <c r="B2904" s="35">
        <v>40905</v>
      </c>
      <c r="C2904">
        <v>105.96</v>
      </c>
      <c r="E2904">
        <v>0.81</v>
      </c>
      <c r="F2904">
        <f>Table3[[#This Row],[DivPay]]*4</f>
        <v>3.24</v>
      </c>
      <c r="G2904" s="2">
        <f>Table3[[#This Row],[FwdDiv]]/Table3[[#This Row],[SharePrice]]</f>
        <v>3.0577576443941115E-2</v>
      </c>
    </row>
    <row r="2905" spans="2:7" x14ac:dyDescent="0.2">
      <c r="B2905" s="35">
        <v>40904</v>
      </c>
      <c r="C2905">
        <v>107.98</v>
      </c>
      <c r="E2905">
        <v>0.81</v>
      </c>
      <c r="F2905">
        <f>Table3[[#This Row],[DivPay]]*4</f>
        <v>3.24</v>
      </c>
      <c r="G2905" s="2">
        <f>Table3[[#This Row],[FwdDiv]]/Table3[[#This Row],[SharePrice]]</f>
        <v>3.0005556584552697E-2</v>
      </c>
    </row>
    <row r="2906" spans="2:7" x14ac:dyDescent="0.2">
      <c r="B2906" s="35">
        <v>40900</v>
      </c>
      <c r="C2906">
        <v>107.5</v>
      </c>
      <c r="E2906">
        <v>0.81</v>
      </c>
      <c r="F2906">
        <f>Table3[[#This Row],[DivPay]]*4</f>
        <v>3.24</v>
      </c>
      <c r="G2906" s="2">
        <f>Table3[[#This Row],[FwdDiv]]/Table3[[#This Row],[SharePrice]]</f>
        <v>3.0139534883720932E-2</v>
      </c>
    </row>
    <row r="2907" spans="2:7" x14ac:dyDescent="0.2">
      <c r="B2907" s="35">
        <v>40899</v>
      </c>
      <c r="C2907">
        <v>106.31</v>
      </c>
      <c r="E2907">
        <v>0.81</v>
      </c>
      <c r="F2907">
        <f>Table3[[#This Row],[DivPay]]*4</f>
        <v>3.24</v>
      </c>
      <c r="G2907" s="2">
        <f>Table3[[#This Row],[FwdDiv]]/Table3[[#This Row],[SharePrice]]</f>
        <v>3.0476907158310602E-2</v>
      </c>
    </row>
    <row r="2908" spans="2:7" x14ac:dyDescent="0.2">
      <c r="B2908" s="35">
        <v>40898</v>
      </c>
      <c r="C2908">
        <v>105.43</v>
      </c>
      <c r="E2908">
        <v>0.81</v>
      </c>
      <c r="F2908">
        <f>Table3[[#This Row],[DivPay]]*4</f>
        <v>3.24</v>
      </c>
      <c r="G2908" s="2">
        <f>Table3[[#This Row],[FwdDiv]]/Table3[[#This Row],[SharePrice]]</f>
        <v>3.073129090391729E-2</v>
      </c>
    </row>
    <row r="2909" spans="2:7" x14ac:dyDescent="0.2">
      <c r="B2909" s="35">
        <v>40897</v>
      </c>
      <c r="C2909">
        <v>103.67</v>
      </c>
      <c r="E2909">
        <v>0.81</v>
      </c>
      <c r="F2909">
        <f>Table3[[#This Row],[DivPay]]*4</f>
        <v>3.24</v>
      </c>
      <c r="G2909" s="2">
        <f>Table3[[#This Row],[FwdDiv]]/Table3[[#This Row],[SharePrice]]</f>
        <v>3.1253014372528219E-2</v>
      </c>
    </row>
    <row r="2910" spans="2:7" x14ac:dyDescent="0.2">
      <c r="B2910" s="35">
        <v>40896</v>
      </c>
      <c r="C2910">
        <v>99.72</v>
      </c>
      <c r="E2910">
        <v>0.81</v>
      </c>
      <c r="F2910">
        <f>Table3[[#This Row],[DivPay]]*4</f>
        <v>3.24</v>
      </c>
      <c r="G2910" s="2">
        <f>Table3[[#This Row],[FwdDiv]]/Table3[[#This Row],[SharePrice]]</f>
        <v>3.2490974729241881E-2</v>
      </c>
    </row>
    <row r="2911" spans="2:7" x14ac:dyDescent="0.2">
      <c r="B2911" s="35">
        <v>40893</v>
      </c>
      <c r="C2911">
        <v>100.86</v>
      </c>
      <c r="E2911">
        <v>0.81</v>
      </c>
      <c r="F2911">
        <f>Table3[[#This Row],[DivPay]]*4</f>
        <v>3.24</v>
      </c>
      <c r="G2911" s="2">
        <f>Table3[[#This Row],[FwdDiv]]/Table3[[#This Row],[SharePrice]]</f>
        <v>3.2123735871505056E-2</v>
      </c>
    </row>
    <row r="2912" spans="2:7" x14ac:dyDescent="0.2">
      <c r="B2912" s="35">
        <v>40892</v>
      </c>
      <c r="C2912">
        <v>99.67</v>
      </c>
      <c r="E2912">
        <v>0.81</v>
      </c>
      <c r="F2912">
        <f>Table3[[#This Row],[DivPay]]*4</f>
        <v>3.24</v>
      </c>
      <c r="G2912" s="2">
        <f>Table3[[#This Row],[FwdDiv]]/Table3[[#This Row],[SharePrice]]</f>
        <v>3.250727400421391E-2</v>
      </c>
    </row>
    <row r="2913" spans="2:7" x14ac:dyDescent="0.2">
      <c r="B2913" s="35">
        <v>40891</v>
      </c>
      <c r="C2913">
        <v>100.53</v>
      </c>
      <c r="E2913">
        <v>0.81</v>
      </c>
      <c r="F2913">
        <f>Table3[[#This Row],[DivPay]]*4</f>
        <v>3.24</v>
      </c>
      <c r="G2913" s="2">
        <f>Table3[[#This Row],[FwdDiv]]/Table3[[#This Row],[SharePrice]]</f>
        <v>3.222918531781558E-2</v>
      </c>
    </row>
    <row r="2914" spans="2:7" x14ac:dyDescent="0.2">
      <c r="B2914" s="35">
        <v>40890</v>
      </c>
      <c r="C2914">
        <v>103.62</v>
      </c>
      <c r="E2914">
        <v>0.81</v>
      </c>
      <c r="F2914">
        <f>Table3[[#This Row],[DivPay]]*4</f>
        <v>3.24</v>
      </c>
      <c r="G2914" s="2">
        <f>Table3[[#This Row],[FwdDiv]]/Table3[[#This Row],[SharePrice]]</f>
        <v>3.1268094962362478E-2</v>
      </c>
    </row>
    <row r="2915" spans="2:7" x14ac:dyDescent="0.2">
      <c r="B2915" s="35">
        <v>40889</v>
      </c>
      <c r="C2915">
        <v>103.07</v>
      </c>
      <c r="E2915">
        <v>0.81</v>
      </c>
      <c r="F2915">
        <f>Table3[[#This Row],[DivPay]]*4</f>
        <v>3.24</v>
      </c>
      <c r="G2915" s="2">
        <f>Table3[[#This Row],[FwdDiv]]/Table3[[#This Row],[SharePrice]]</f>
        <v>3.1434947123314259E-2</v>
      </c>
    </row>
    <row r="2916" spans="2:7" x14ac:dyDescent="0.2">
      <c r="B2916" s="35">
        <v>40886</v>
      </c>
      <c r="C2916">
        <v>104.25</v>
      </c>
      <c r="E2916">
        <v>0.81</v>
      </c>
      <c r="F2916">
        <f>Table3[[#This Row],[DivPay]]*4</f>
        <v>3.24</v>
      </c>
      <c r="G2916" s="2">
        <f>Table3[[#This Row],[FwdDiv]]/Table3[[#This Row],[SharePrice]]</f>
        <v>3.1079136690647484E-2</v>
      </c>
    </row>
    <row r="2917" spans="2:7" x14ac:dyDescent="0.2">
      <c r="B2917" s="35">
        <v>40885</v>
      </c>
      <c r="C2917">
        <v>102.25</v>
      </c>
      <c r="E2917">
        <v>0.81</v>
      </c>
      <c r="F2917">
        <f>Table3[[#This Row],[DivPay]]*4</f>
        <v>3.24</v>
      </c>
      <c r="G2917" s="2">
        <f>Table3[[#This Row],[FwdDiv]]/Table3[[#This Row],[SharePrice]]</f>
        <v>3.1687041564792177E-2</v>
      </c>
    </row>
    <row r="2918" spans="2:7" x14ac:dyDescent="0.2">
      <c r="B2918" s="35">
        <v>40884</v>
      </c>
      <c r="C2918">
        <v>104.52</v>
      </c>
      <c r="E2918">
        <v>0.81</v>
      </c>
      <c r="F2918">
        <f>Table3[[#This Row],[DivPay]]*4</f>
        <v>3.24</v>
      </c>
      <c r="G2918" s="2">
        <f>Table3[[#This Row],[FwdDiv]]/Table3[[#This Row],[SharePrice]]</f>
        <v>3.0998851894374287E-2</v>
      </c>
    </row>
    <row r="2919" spans="2:7" x14ac:dyDescent="0.2">
      <c r="B2919" s="35">
        <v>40883</v>
      </c>
      <c r="C2919">
        <v>104.36</v>
      </c>
      <c r="E2919">
        <v>0.81</v>
      </c>
      <c r="F2919">
        <f>Table3[[#This Row],[DivPay]]*4</f>
        <v>3.24</v>
      </c>
      <c r="G2919" s="2">
        <f>Table3[[#This Row],[FwdDiv]]/Table3[[#This Row],[SharePrice]]</f>
        <v>3.1046377922575703E-2</v>
      </c>
    </row>
    <row r="2920" spans="2:7" x14ac:dyDescent="0.2">
      <c r="B2920" s="35">
        <v>40882</v>
      </c>
      <c r="C2920">
        <v>102.82</v>
      </c>
      <c r="E2920">
        <v>0.81</v>
      </c>
      <c r="F2920">
        <f>Table3[[#This Row],[DivPay]]*4</f>
        <v>3.24</v>
      </c>
      <c r="G2920" s="2">
        <f>Table3[[#This Row],[FwdDiv]]/Table3[[#This Row],[SharePrice]]</f>
        <v>3.1511379109122745E-2</v>
      </c>
    </row>
    <row r="2921" spans="2:7" x14ac:dyDescent="0.2">
      <c r="B2921" s="35">
        <v>40879</v>
      </c>
      <c r="C2921">
        <v>101.69</v>
      </c>
      <c r="E2921">
        <v>0.81</v>
      </c>
      <c r="F2921">
        <f>Table3[[#This Row],[DivPay]]*4</f>
        <v>3.24</v>
      </c>
      <c r="G2921" s="2">
        <f>Table3[[#This Row],[FwdDiv]]/Table3[[#This Row],[SharePrice]]</f>
        <v>3.1861539974432099E-2</v>
      </c>
    </row>
    <row r="2922" spans="2:7" x14ac:dyDescent="0.2">
      <c r="B2922" s="35">
        <v>40878</v>
      </c>
      <c r="C2922">
        <v>101.83</v>
      </c>
      <c r="E2922">
        <v>0.81</v>
      </c>
      <c r="F2922">
        <f>Table3[[#This Row],[DivPay]]*4</f>
        <v>3.24</v>
      </c>
      <c r="G2922" s="2">
        <f>Table3[[#This Row],[FwdDiv]]/Table3[[#This Row],[SharePrice]]</f>
        <v>3.1817735441421982E-2</v>
      </c>
    </row>
    <row r="2923" spans="2:7" x14ac:dyDescent="0.2">
      <c r="B2923" s="35">
        <v>40877</v>
      </c>
      <c r="C2923">
        <v>102.82</v>
      </c>
      <c r="E2923">
        <v>0.81</v>
      </c>
      <c r="F2923">
        <f>Table3[[#This Row],[DivPay]]*4</f>
        <v>3.24</v>
      </c>
      <c r="G2923" s="2">
        <f>Table3[[#This Row],[FwdDiv]]/Table3[[#This Row],[SharePrice]]</f>
        <v>3.1511379109122745E-2</v>
      </c>
    </row>
    <row r="2924" spans="2:7" x14ac:dyDescent="0.2">
      <c r="B2924" s="35">
        <v>40876</v>
      </c>
      <c r="C2924">
        <v>97.39</v>
      </c>
      <c r="E2924">
        <v>0.81</v>
      </c>
      <c r="F2924">
        <f>Table3[[#This Row],[DivPay]]*4</f>
        <v>3.24</v>
      </c>
      <c r="G2924" s="2">
        <f>Table3[[#This Row],[FwdDiv]]/Table3[[#This Row],[SharePrice]]</f>
        <v>3.3268302700482595E-2</v>
      </c>
    </row>
    <row r="2925" spans="2:7" x14ac:dyDescent="0.2">
      <c r="B2925" s="35">
        <v>40875</v>
      </c>
      <c r="C2925">
        <v>95.77</v>
      </c>
      <c r="E2925">
        <v>0.81</v>
      </c>
      <c r="F2925">
        <f>Table3[[#This Row],[DivPay]]*4</f>
        <v>3.24</v>
      </c>
      <c r="G2925" s="2">
        <f>Table3[[#This Row],[FwdDiv]]/Table3[[#This Row],[SharePrice]]</f>
        <v>3.3831053565834816E-2</v>
      </c>
    </row>
    <row r="2926" spans="2:7" x14ac:dyDescent="0.2">
      <c r="B2926" s="35">
        <v>40872</v>
      </c>
      <c r="C2926">
        <v>92.29</v>
      </c>
      <c r="E2926">
        <v>0.81</v>
      </c>
      <c r="F2926">
        <f>Table3[[#This Row],[DivPay]]*4</f>
        <v>3.24</v>
      </c>
      <c r="G2926" s="2">
        <f>Table3[[#This Row],[FwdDiv]]/Table3[[#This Row],[SharePrice]]</f>
        <v>3.5106728789684689E-2</v>
      </c>
    </row>
    <row r="2927" spans="2:7" x14ac:dyDescent="0.2">
      <c r="B2927" s="35">
        <v>40870</v>
      </c>
      <c r="C2927">
        <v>93.75</v>
      </c>
      <c r="E2927">
        <v>0.81</v>
      </c>
      <c r="F2927">
        <f>Table3[[#This Row],[DivPay]]*4</f>
        <v>3.24</v>
      </c>
      <c r="G2927" s="2">
        <f>Table3[[#This Row],[FwdDiv]]/Table3[[#This Row],[SharePrice]]</f>
        <v>3.456E-2</v>
      </c>
    </row>
    <row r="2928" spans="2:7" x14ac:dyDescent="0.2">
      <c r="B2928" s="35">
        <v>40869</v>
      </c>
      <c r="C2928">
        <v>96.42</v>
      </c>
      <c r="E2928">
        <v>0.81</v>
      </c>
      <c r="F2928">
        <f>Table3[[#This Row],[DivPay]]*4</f>
        <v>3.24</v>
      </c>
      <c r="G2928" s="2">
        <f>Table3[[#This Row],[FwdDiv]]/Table3[[#This Row],[SharePrice]]</f>
        <v>3.3602986932171751E-2</v>
      </c>
    </row>
    <row r="2929" spans="2:7" x14ac:dyDescent="0.2">
      <c r="B2929" s="35">
        <v>40868</v>
      </c>
      <c r="C2929">
        <v>95.66</v>
      </c>
      <c r="E2929">
        <v>0.81</v>
      </c>
      <c r="F2929">
        <f>Table3[[#This Row],[DivPay]]*4</f>
        <v>3.24</v>
      </c>
      <c r="G2929" s="2">
        <f>Table3[[#This Row],[FwdDiv]]/Table3[[#This Row],[SharePrice]]</f>
        <v>3.3869956094501365E-2</v>
      </c>
    </row>
    <row r="2930" spans="2:7" x14ac:dyDescent="0.2">
      <c r="B2930" s="35">
        <v>40865</v>
      </c>
      <c r="C2930">
        <v>97.88</v>
      </c>
      <c r="E2930">
        <v>0.81</v>
      </c>
      <c r="F2930">
        <f>Table3[[#This Row],[DivPay]]*4</f>
        <v>3.24</v>
      </c>
      <c r="G2930" s="2">
        <f>Table3[[#This Row],[FwdDiv]]/Table3[[#This Row],[SharePrice]]</f>
        <v>3.3101757253780145E-2</v>
      </c>
    </row>
    <row r="2931" spans="2:7" x14ac:dyDescent="0.2">
      <c r="B2931" s="35">
        <v>40864</v>
      </c>
      <c r="C2931">
        <v>100.08</v>
      </c>
      <c r="E2931">
        <v>0.81</v>
      </c>
      <c r="F2931">
        <f>Table3[[#This Row],[DivPay]]*4</f>
        <v>3.24</v>
      </c>
      <c r="G2931" s="2">
        <f>Table3[[#This Row],[FwdDiv]]/Table3[[#This Row],[SharePrice]]</f>
        <v>3.237410071942446E-2</v>
      </c>
    </row>
    <row r="2932" spans="2:7" x14ac:dyDescent="0.2">
      <c r="B2932" s="35">
        <v>40863</v>
      </c>
      <c r="C2932">
        <v>101.05</v>
      </c>
      <c r="D2932">
        <v>0.81</v>
      </c>
      <c r="E2932">
        <v>0.81</v>
      </c>
      <c r="F2932">
        <f>Table3[[#This Row],[DivPay]]*4</f>
        <v>3.24</v>
      </c>
      <c r="G2932" s="2">
        <f>Table3[[#This Row],[FwdDiv]]/Table3[[#This Row],[SharePrice]]</f>
        <v>3.2063334982681845E-2</v>
      </c>
    </row>
    <row r="2933" spans="2:7" x14ac:dyDescent="0.2">
      <c r="B2933" s="35">
        <v>40862</v>
      </c>
      <c r="C2933">
        <v>103.27</v>
      </c>
      <c r="E2933">
        <v>0.78</v>
      </c>
      <c r="F2933">
        <f>Table3[[#This Row],[DivPay]]*4</f>
        <v>3.12</v>
      </c>
      <c r="G2933" s="2">
        <f>Table3[[#This Row],[FwdDiv]]/Table3[[#This Row],[SharePrice]]</f>
        <v>3.0212065459475166E-2</v>
      </c>
    </row>
    <row r="2934" spans="2:7" x14ac:dyDescent="0.2">
      <c r="B2934" s="35">
        <v>40861</v>
      </c>
      <c r="C2934">
        <v>106.17</v>
      </c>
      <c r="E2934">
        <v>0.78</v>
      </c>
      <c r="F2934">
        <f>Table3[[#This Row],[DivPay]]*4</f>
        <v>3.12</v>
      </c>
      <c r="G2934" s="2">
        <f>Table3[[#This Row],[FwdDiv]]/Table3[[#This Row],[SharePrice]]</f>
        <v>2.9386832438541961E-2</v>
      </c>
    </row>
    <row r="2935" spans="2:7" x14ac:dyDescent="0.2">
      <c r="B2935" s="35">
        <v>40858</v>
      </c>
      <c r="C2935">
        <v>107.05</v>
      </c>
      <c r="E2935">
        <v>0.78</v>
      </c>
      <c r="F2935">
        <f>Table3[[#This Row],[DivPay]]*4</f>
        <v>3.12</v>
      </c>
      <c r="G2935" s="2">
        <f>Table3[[#This Row],[FwdDiv]]/Table3[[#This Row],[SharePrice]]</f>
        <v>2.9145259224661376E-2</v>
      </c>
    </row>
    <row r="2936" spans="2:7" x14ac:dyDescent="0.2">
      <c r="B2936" s="35">
        <v>40857</v>
      </c>
      <c r="C2936">
        <v>105.5</v>
      </c>
      <c r="E2936">
        <v>0.78</v>
      </c>
      <c r="F2936">
        <f>Table3[[#This Row],[DivPay]]*4</f>
        <v>3.12</v>
      </c>
      <c r="G2936" s="2">
        <f>Table3[[#This Row],[FwdDiv]]/Table3[[#This Row],[SharePrice]]</f>
        <v>2.9573459715639811E-2</v>
      </c>
    </row>
    <row r="2937" spans="2:7" x14ac:dyDescent="0.2">
      <c r="B2937" s="35">
        <v>40856</v>
      </c>
      <c r="C2937">
        <v>104.28</v>
      </c>
      <c r="E2937">
        <v>0.78</v>
      </c>
      <c r="F2937">
        <f>Table3[[#This Row],[DivPay]]*4</f>
        <v>3.12</v>
      </c>
      <c r="G2937" s="2">
        <f>Table3[[#This Row],[FwdDiv]]/Table3[[#This Row],[SharePrice]]</f>
        <v>2.9919447640966629E-2</v>
      </c>
    </row>
    <row r="2938" spans="2:7" x14ac:dyDescent="0.2">
      <c r="B2938" s="35">
        <v>40855</v>
      </c>
      <c r="C2938">
        <v>108.86</v>
      </c>
      <c r="E2938">
        <v>0.78</v>
      </c>
      <c r="F2938">
        <f>Table3[[#This Row],[DivPay]]*4</f>
        <v>3.12</v>
      </c>
      <c r="G2938" s="2">
        <f>Table3[[#This Row],[FwdDiv]]/Table3[[#This Row],[SharePrice]]</f>
        <v>2.8660665074407496E-2</v>
      </c>
    </row>
    <row r="2939" spans="2:7" x14ac:dyDescent="0.2">
      <c r="B2939" s="35">
        <v>40854</v>
      </c>
      <c r="C2939">
        <v>107.72</v>
      </c>
      <c r="E2939">
        <v>0.78</v>
      </c>
      <c r="F2939">
        <f>Table3[[#This Row],[DivPay]]*4</f>
        <v>3.12</v>
      </c>
      <c r="G2939" s="2">
        <f>Table3[[#This Row],[FwdDiv]]/Table3[[#This Row],[SharePrice]]</f>
        <v>2.8963980690679542E-2</v>
      </c>
    </row>
    <row r="2940" spans="2:7" x14ac:dyDescent="0.2">
      <c r="B2940" s="35">
        <v>40851</v>
      </c>
      <c r="C2940">
        <v>106.43</v>
      </c>
      <c r="E2940">
        <v>0.78</v>
      </c>
      <c r="F2940">
        <f>Table3[[#This Row],[DivPay]]*4</f>
        <v>3.12</v>
      </c>
      <c r="G2940" s="2">
        <f>Table3[[#This Row],[FwdDiv]]/Table3[[#This Row],[SharePrice]]</f>
        <v>2.9315042751104012E-2</v>
      </c>
    </row>
    <row r="2941" spans="2:7" x14ac:dyDescent="0.2">
      <c r="B2941" s="35">
        <v>40850</v>
      </c>
      <c r="C2941">
        <v>106.13</v>
      </c>
      <c r="E2941">
        <v>0.78</v>
      </c>
      <c r="F2941">
        <f>Table3[[#This Row],[DivPay]]*4</f>
        <v>3.12</v>
      </c>
      <c r="G2941" s="2">
        <f>Table3[[#This Row],[FwdDiv]]/Table3[[#This Row],[SharePrice]]</f>
        <v>2.9397908225760862E-2</v>
      </c>
    </row>
    <row r="2942" spans="2:7" x14ac:dyDescent="0.2">
      <c r="B2942" s="35">
        <v>40849</v>
      </c>
      <c r="C2942">
        <v>104.54</v>
      </c>
      <c r="E2942">
        <v>0.78</v>
      </c>
      <c r="F2942">
        <f>Table3[[#This Row],[DivPay]]*4</f>
        <v>3.12</v>
      </c>
      <c r="G2942" s="2">
        <f>Table3[[#This Row],[FwdDiv]]/Table3[[#This Row],[SharePrice]]</f>
        <v>2.9845035393150945E-2</v>
      </c>
    </row>
    <row r="2943" spans="2:7" x14ac:dyDescent="0.2">
      <c r="B2943" s="35">
        <v>40848</v>
      </c>
      <c r="C2943">
        <v>102.08</v>
      </c>
      <c r="E2943">
        <v>0.78</v>
      </c>
      <c r="F2943">
        <f>Table3[[#This Row],[DivPay]]*4</f>
        <v>3.12</v>
      </c>
      <c r="G2943" s="2">
        <f>Table3[[#This Row],[FwdDiv]]/Table3[[#This Row],[SharePrice]]</f>
        <v>3.0564263322884012E-2</v>
      </c>
    </row>
    <row r="2944" spans="2:7" x14ac:dyDescent="0.2">
      <c r="B2944" s="35">
        <v>40847</v>
      </c>
      <c r="C2944">
        <v>105.05</v>
      </c>
      <c r="E2944">
        <v>0.78</v>
      </c>
      <c r="F2944">
        <f>Table3[[#This Row],[DivPay]]*4</f>
        <v>3.12</v>
      </c>
      <c r="G2944" s="2">
        <f>Table3[[#This Row],[FwdDiv]]/Table3[[#This Row],[SharePrice]]</f>
        <v>2.9700142789148027E-2</v>
      </c>
    </row>
    <row r="2945" spans="2:7" x14ac:dyDescent="0.2">
      <c r="B2945" s="35">
        <v>40844</v>
      </c>
      <c r="C2945">
        <v>109.64</v>
      </c>
      <c r="E2945">
        <v>0.78</v>
      </c>
      <c r="F2945">
        <f>Table3[[#This Row],[DivPay]]*4</f>
        <v>3.12</v>
      </c>
      <c r="G2945" s="2">
        <f>Table3[[#This Row],[FwdDiv]]/Table3[[#This Row],[SharePrice]]</f>
        <v>2.8456767603064575E-2</v>
      </c>
    </row>
    <row r="2946" spans="2:7" x14ac:dyDescent="0.2">
      <c r="B2946" s="35">
        <v>40843</v>
      </c>
      <c r="C2946">
        <v>109.26</v>
      </c>
      <c r="E2946">
        <v>0.78</v>
      </c>
      <c r="F2946">
        <f>Table3[[#This Row],[DivPay]]*4</f>
        <v>3.12</v>
      </c>
      <c r="G2946" s="2">
        <f>Table3[[#This Row],[FwdDiv]]/Table3[[#This Row],[SharePrice]]</f>
        <v>2.8555738605161998E-2</v>
      </c>
    </row>
    <row r="2947" spans="2:7" x14ac:dyDescent="0.2">
      <c r="B2947" s="35">
        <v>40842</v>
      </c>
      <c r="C2947">
        <v>106.77</v>
      </c>
      <c r="E2947">
        <v>0.78</v>
      </c>
      <c r="F2947">
        <f>Table3[[#This Row],[DivPay]]*4</f>
        <v>3.12</v>
      </c>
      <c r="G2947" s="2">
        <f>Table3[[#This Row],[FwdDiv]]/Table3[[#This Row],[SharePrice]]</f>
        <v>2.9221691486372579E-2</v>
      </c>
    </row>
    <row r="2948" spans="2:7" x14ac:dyDescent="0.2">
      <c r="B2948" s="35">
        <v>40841</v>
      </c>
      <c r="C2948">
        <v>104.5</v>
      </c>
      <c r="E2948">
        <v>0.78</v>
      </c>
      <c r="F2948">
        <f>Table3[[#This Row],[DivPay]]*4</f>
        <v>3.12</v>
      </c>
      <c r="G2948" s="2">
        <f>Table3[[#This Row],[FwdDiv]]/Table3[[#This Row],[SharePrice]]</f>
        <v>2.9856459330143543E-2</v>
      </c>
    </row>
    <row r="2949" spans="2:7" x14ac:dyDescent="0.2">
      <c r="B2949" s="35">
        <v>40840</v>
      </c>
      <c r="C2949">
        <v>106.27</v>
      </c>
      <c r="E2949">
        <v>0.78</v>
      </c>
      <c r="F2949">
        <f>Table3[[#This Row],[DivPay]]*4</f>
        <v>3.12</v>
      </c>
      <c r="G2949" s="2">
        <f>Table3[[#This Row],[FwdDiv]]/Table3[[#This Row],[SharePrice]]</f>
        <v>2.9359179448574389E-2</v>
      </c>
    </row>
    <row r="2950" spans="2:7" x14ac:dyDescent="0.2">
      <c r="B2950" s="35">
        <v>40837</v>
      </c>
      <c r="C2950">
        <v>105.53</v>
      </c>
      <c r="E2950">
        <v>0.78</v>
      </c>
      <c r="F2950">
        <f>Table3[[#This Row],[DivPay]]*4</f>
        <v>3.12</v>
      </c>
      <c r="G2950" s="2">
        <f>Table3[[#This Row],[FwdDiv]]/Table3[[#This Row],[SharePrice]]</f>
        <v>2.9565052591680092E-2</v>
      </c>
    </row>
    <row r="2951" spans="2:7" x14ac:dyDescent="0.2">
      <c r="B2951" s="35">
        <v>40836</v>
      </c>
      <c r="C2951">
        <v>103.39</v>
      </c>
      <c r="E2951">
        <v>0.78</v>
      </c>
      <c r="F2951">
        <f>Table3[[#This Row],[DivPay]]*4</f>
        <v>3.12</v>
      </c>
      <c r="G2951" s="2">
        <f>Table3[[#This Row],[FwdDiv]]/Table3[[#This Row],[SharePrice]]</f>
        <v>3.0176999709836543E-2</v>
      </c>
    </row>
    <row r="2952" spans="2:7" x14ac:dyDescent="0.2">
      <c r="B2952" s="35">
        <v>40835</v>
      </c>
      <c r="C2952">
        <v>102.24</v>
      </c>
      <c r="E2952">
        <v>0.78</v>
      </c>
      <c r="F2952">
        <f>Table3[[#This Row],[DivPay]]*4</f>
        <v>3.12</v>
      </c>
      <c r="G2952" s="2">
        <f>Table3[[#This Row],[FwdDiv]]/Table3[[#This Row],[SharePrice]]</f>
        <v>3.0516431924882632E-2</v>
      </c>
    </row>
    <row r="2953" spans="2:7" x14ac:dyDescent="0.2">
      <c r="B2953" s="35">
        <v>40834</v>
      </c>
      <c r="C2953">
        <v>102.95</v>
      </c>
      <c r="E2953">
        <v>0.78</v>
      </c>
      <c r="F2953">
        <f>Table3[[#This Row],[DivPay]]*4</f>
        <v>3.12</v>
      </c>
      <c r="G2953" s="2">
        <f>Table3[[#This Row],[FwdDiv]]/Table3[[#This Row],[SharePrice]]</f>
        <v>3.0305973773676543E-2</v>
      </c>
    </row>
    <row r="2954" spans="2:7" x14ac:dyDescent="0.2">
      <c r="B2954" s="35">
        <v>40833</v>
      </c>
      <c r="C2954">
        <v>98.61</v>
      </c>
      <c r="E2954">
        <v>0.78</v>
      </c>
      <c r="F2954">
        <f>Table3[[#This Row],[DivPay]]*4</f>
        <v>3.12</v>
      </c>
      <c r="G2954" s="2">
        <f>Table3[[#This Row],[FwdDiv]]/Table3[[#This Row],[SharePrice]]</f>
        <v>3.163979312442957E-2</v>
      </c>
    </row>
    <row r="2955" spans="2:7" x14ac:dyDescent="0.2">
      <c r="B2955" s="35">
        <v>40830</v>
      </c>
      <c r="C2955">
        <v>100.47</v>
      </c>
      <c r="E2955">
        <v>0.78</v>
      </c>
      <c r="F2955">
        <f>Table3[[#This Row],[DivPay]]*4</f>
        <v>3.12</v>
      </c>
      <c r="G2955" s="2">
        <f>Table3[[#This Row],[FwdDiv]]/Table3[[#This Row],[SharePrice]]</f>
        <v>3.1054045983875785E-2</v>
      </c>
    </row>
    <row r="2956" spans="2:7" x14ac:dyDescent="0.2">
      <c r="B2956" s="35">
        <v>40829</v>
      </c>
      <c r="C2956">
        <v>97.79</v>
      </c>
      <c r="E2956">
        <v>0.78</v>
      </c>
      <c r="F2956">
        <f>Table3[[#This Row],[DivPay]]*4</f>
        <v>3.12</v>
      </c>
      <c r="G2956" s="2">
        <f>Table3[[#This Row],[FwdDiv]]/Table3[[#This Row],[SharePrice]]</f>
        <v>3.1905102771244503E-2</v>
      </c>
    </row>
    <row r="2957" spans="2:7" x14ac:dyDescent="0.2">
      <c r="B2957" s="35">
        <v>40828</v>
      </c>
      <c r="C2957">
        <v>97.78</v>
      </c>
      <c r="E2957">
        <v>0.78</v>
      </c>
      <c r="F2957">
        <f>Table3[[#This Row],[DivPay]]*4</f>
        <v>3.12</v>
      </c>
      <c r="G2957" s="2">
        <f>Table3[[#This Row],[FwdDiv]]/Table3[[#This Row],[SharePrice]]</f>
        <v>3.1908365718960933E-2</v>
      </c>
    </row>
    <row r="2958" spans="2:7" x14ac:dyDescent="0.2">
      <c r="B2958" s="35">
        <v>40827</v>
      </c>
      <c r="C2958">
        <v>97.6</v>
      </c>
      <c r="E2958">
        <v>0.78</v>
      </c>
      <c r="F2958">
        <f>Table3[[#This Row],[DivPay]]*4</f>
        <v>3.12</v>
      </c>
      <c r="G2958" s="2">
        <f>Table3[[#This Row],[FwdDiv]]/Table3[[#This Row],[SharePrice]]</f>
        <v>3.1967213114754103E-2</v>
      </c>
    </row>
    <row r="2959" spans="2:7" x14ac:dyDescent="0.2">
      <c r="B2959" s="35">
        <v>40826</v>
      </c>
      <c r="C2959">
        <v>98.2</v>
      </c>
      <c r="E2959">
        <v>0.78</v>
      </c>
      <c r="F2959">
        <f>Table3[[#This Row],[DivPay]]*4</f>
        <v>3.12</v>
      </c>
      <c r="G2959" s="2">
        <f>Table3[[#This Row],[FwdDiv]]/Table3[[#This Row],[SharePrice]]</f>
        <v>3.1771894093686352E-2</v>
      </c>
    </row>
    <row r="2960" spans="2:7" x14ac:dyDescent="0.2">
      <c r="B2960" s="35">
        <v>40823</v>
      </c>
      <c r="C2960">
        <v>94.4</v>
      </c>
      <c r="E2960">
        <v>0.78</v>
      </c>
      <c r="F2960">
        <f>Table3[[#This Row],[DivPay]]*4</f>
        <v>3.12</v>
      </c>
      <c r="G2960" s="2">
        <f>Table3[[#This Row],[FwdDiv]]/Table3[[#This Row],[SharePrice]]</f>
        <v>3.3050847457627118E-2</v>
      </c>
    </row>
    <row r="2961" spans="2:7" x14ac:dyDescent="0.2">
      <c r="B2961" s="35">
        <v>40822</v>
      </c>
      <c r="C2961">
        <v>94.61</v>
      </c>
      <c r="E2961">
        <v>0.78</v>
      </c>
      <c r="F2961">
        <f>Table3[[#This Row],[DivPay]]*4</f>
        <v>3.12</v>
      </c>
      <c r="G2961" s="2">
        <f>Table3[[#This Row],[FwdDiv]]/Table3[[#This Row],[SharePrice]]</f>
        <v>3.2977486523623298E-2</v>
      </c>
    </row>
    <row r="2962" spans="2:7" x14ac:dyDescent="0.2">
      <c r="B2962" s="35">
        <v>40821</v>
      </c>
      <c r="C2962">
        <v>94.66</v>
      </c>
      <c r="E2962">
        <v>0.78</v>
      </c>
      <c r="F2962">
        <f>Table3[[#This Row],[DivPay]]*4</f>
        <v>3.12</v>
      </c>
      <c r="G2962" s="2">
        <f>Table3[[#This Row],[FwdDiv]]/Table3[[#This Row],[SharePrice]]</f>
        <v>3.2960067610395098E-2</v>
      </c>
    </row>
    <row r="2963" spans="2:7" x14ac:dyDescent="0.2">
      <c r="B2963" s="35">
        <v>40820</v>
      </c>
      <c r="C2963">
        <v>91.48</v>
      </c>
      <c r="E2963">
        <v>0.78</v>
      </c>
      <c r="F2963">
        <f>Table3[[#This Row],[DivPay]]*4</f>
        <v>3.12</v>
      </c>
      <c r="G2963" s="2">
        <f>Table3[[#This Row],[FwdDiv]]/Table3[[#This Row],[SharePrice]]</f>
        <v>3.4105815478793176E-2</v>
      </c>
    </row>
    <row r="2964" spans="2:7" x14ac:dyDescent="0.2">
      <c r="B2964" s="35">
        <v>40819</v>
      </c>
      <c r="C2964">
        <v>89.88</v>
      </c>
      <c r="E2964">
        <v>0.78</v>
      </c>
      <c r="F2964">
        <f>Table3[[#This Row],[DivPay]]*4</f>
        <v>3.12</v>
      </c>
      <c r="G2964" s="2">
        <f>Table3[[#This Row],[FwdDiv]]/Table3[[#This Row],[SharePrice]]</f>
        <v>3.4712950600801068E-2</v>
      </c>
    </row>
    <row r="2965" spans="2:7" x14ac:dyDescent="0.2">
      <c r="B2965" s="35">
        <v>40816</v>
      </c>
      <c r="C2965">
        <v>92.59</v>
      </c>
      <c r="E2965">
        <v>0.78</v>
      </c>
      <c r="F2965">
        <f>Table3[[#This Row],[DivPay]]*4</f>
        <v>3.12</v>
      </c>
      <c r="G2965" s="2">
        <f>Table3[[#This Row],[FwdDiv]]/Table3[[#This Row],[SharePrice]]</f>
        <v>3.3696943514418404E-2</v>
      </c>
    </row>
    <row r="2966" spans="2:7" x14ac:dyDescent="0.2">
      <c r="B2966" s="35">
        <v>40815</v>
      </c>
      <c r="C2966">
        <v>94.39</v>
      </c>
      <c r="E2966">
        <v>0.78</v>
      </c>
      <c r="F2966">
        <f>Table3[[#This Row],[DivPay]]*4</f>
        <v>3.12</v>
      </c>
      <c r="G2966" s="2">
        <f>Table3[[#This Row],[FwdDiv]]/Table3[[#This Row],[SharePrice]]</f>
        <v>3.3054348977645941E-2</v>
      </c>
    </row>
    <row r="2967" spans="2:7" x14ac:dyDescent="0.2">
      <c r="B2967" s="35">
        <v>40814</v>
      </c>
      <c r="C2967">
        <v>91.74</v>
      </c>
      <c r="E2967">
        <v>0.78</v>
      </c>
      <c r="F2967">
        <f>Table3[[#This Row],[DivPay]]*4</f>
        <v>3.12</v>
      </c>
      <c r="G2967" s="2">
        <f>Table3[[#This Row],[FwdDiv]]/Table3[[#This Row],[SharePrice]]</f>
        <v>3.4009156311314591E-2</v>
      </c>
    </row>
    <row r="2968" spans="2:7" x14ac:dyDescent="0.2">
      <c r="B2968" s="35">
        <v>40813</v>
      </c>
      <c r="C2968">
        <v>93.54</v>
      </c>
      <c r="E2968">
        <v>0.78</v>
      </c>
      <c r="F2968">
        <f>Table3[[#This Row],[DivPay]]*4</f>
        <v>3.12</v>
      </c>
      <c r="G2968" s="2">
        <f>Table3[[#This Row],[FwdDiv]]/Table3[[#This Row],[SharePrice]]</f>
        <v>3.3354714560615777E-2</v>
      </c>
    </row>
    <row r="2969" spans="2:7" x14ac:dyDescent="0.2">
      <c r="B2969" s="35">
        <v>40812</v>
      </c>
      <c r="C2969">
        <v>91.49</v>
      </c>
      <c r="E2969">
        <v>0.78</v>
      </c>
      <c r="F2969">
        <f>Table3[[#This Row],[DivPay]]*4</f>
        <v>3.12</v>
      </c>
      <c r="G2969" s="2">
        <f>Table3[[#This Row],[FwdDiv]]/Table3[[#This Row],[SharePrice]]</f>
        <v>3.4102087659853536E-2</v>
      </c>
    </row>
    <row r="2970" spans="2:7" x14ac:dyDescent="0.2">
      <c r="B2970" s="35">
        <v>40809</v>
      </c>
      <c r="C2970">
        <v>90.01</v>
      </c>
      <c r="E2970">
        <v>0.78</v>
      </c>
      <c r="F2970">
        <f>Table3[[#This Row],[DivPay]]*4</f>
        <v>3.12</v>
      </c>
      <c r="G2970" s="2">
        <f>Table3[[#This Row],[FwdDiv]]/Table3[[#This Row],[SharePrice]]</f>
        <v>3.4662815242750805E-2</v>
      </c>
    </row>
    <row r="2971" spans="2:7" x14ac:dyDescent="0.2">
      <c r="B2971" s="35">
        <v>40808</v>
      </c>
      <c r="C2971">
        <v>90.17</v>
      </c>
      <c r="E2971">
        <v>0.78</v>
      </c>
      <c r="F2971">
        <f>Table3[[#This Row],[DivPay]]*4</f>
        <v>3.12</v>
      </c>
      <c r="G2971" s="2">
        <f>Table3[[#This Row],[FwdDiv]]/Table3[[#This Row],[SharePrice]]</f>
        <v>3.4601308639236994E-2</v>
      </c>
    </row>
    <row r="2972" spans="2:7" x14ac:dyDescent="0.2">
      <c r="B2972" s="35">
        <v>40807</v>
      </c>
      <c r="C2972">
        <v>94.27</v>
      </c>
      <c r="E2972">
        <v>0.78</v>
      </c>
      <c r="F2972">
        <f>Table3[[#This Row],[DivPay]]*4</f>
        <v>3.12</v>
      </c>
      <c r="G2972" s="2">
        <f>Table3[[#This Row],[FwdDiv]]/Table3[[#This Row],[SharePrice]]</f>
        <v>3.3096425161769388E-2</v>
      </c>
    </row>
    <row r="2973" spans="2:7" x14ac:dyDescent="0.2">
      <c r="B2973" s="35">
        <v>40806</v>
      </c>
      <c r="C2973">
        <v>97.79</v>
      </c>
      <c r="E2973">
        <v>0.78</v>
      </c>
      <c r="F2973">
        <f>Table3[[#This Row],[DivPay]]*4</f>
        <v>3.12</v>
      </c>
      <c r="G2973" s="2">
        <f>Table3[[#This Row],[FwdDiv]]/Table3[[#This Row],[SharePrice]]</f>
        <v>3.1905102771244503E-2</v>
      </c>
    </row>
    <row r="2974" spans="2:7" x14ac:dyDescent="0.2">
      <c r="B2974" s="35">
        <v>40805</v>
      </c>
      <c r="C2974">
        <v>98.71</v>
      </c>
      <c r="E2974">
        <v>0.78</v>
      </c>
      <c r="F2974">
        <f>Table3[[#This Row],[DivPay]]*4</f>
        <v>3.12</v>
      </c>
      <c r="G2974" s="2">
        <f>Table3[[#This Row],[FwdDiv]]/Table3[[#This Row],[SharePrice]]</f>
        <v>3.1607739843987438E-2</v>
      </c>
    </row>
    <row r="2975" spans="2:7" x14ac:dyDescent="0.2">
      <c r="B2975" s="35">
        <v>40802</v>
      </c>
      <c r="C2975">
        <v>99.63</v>
      </c>
      <c r="E2975">
        <v>0.78</v>
      </c>
      <c r="F2975">
        <f>Table3[[#This Row],[DivPay]]*4</f>
        <v>3.12</v>
      </c>
      <c r="G2975" s="2">
        <f>Table3[[#This Row],[FwdDiv]]/Table3[[#This Row],[SharePrice]]</f>
        <v>3.1315868714242703E-2</v>
      </c>
    </row>
    <row r="2976" spans="2:7" x14ac:dyDescent="0.2">
      <c r="B2976" s="35">
        <v>40801</v>
      </c>
      <c r="C2976">
        <v>99.26</v>
      </c>
      <c r="E2976">
        <v>0.78</v>
      </c>
      <c r="F2976">
        <f>Table3[[#This Row],[DivPay]]*4</f>
        <v>3.12</v>
      </c>
      <c r="G2976" s="2">
        <f>Table3[[#This Row],[FwdDiv]]/Table3[[#This Row],[SharePrice]]</f>
        <v>3.1432601249244407E-2</v>
      </c>
    </row>
    <row r="2977" spans="2:7" x14ac:dyDescent="0.2">
      <c r="B2977" s="35">
        <v>40800</v>
      </c>
      <c r="C2977">
        <v>97.31</v>
      </c>
      <c r="E2977">
        <v>0.78</v>
      </c>
      <c r="F2977">
        <f>Table3[[#This Row],[DivPay]]*4</f>
        <v>3.12</v>
      </c>
      <c r="G2977" s="2">
        <f>Table3[[#This Row],[FwdDiv]]/Table3[[#This Row],[SharePrice]]</f>
        <v>3.2062480731682254E-2</v>
      </c>
    </row>
    <row r="2978" spans="2:7" x14ac:dyDescent="0.2">
      <c r="B2978" s="35">
        <v>40799</v>
      </c>
      <c r="C2978">
        <v>95.93</v>
      </c>
      <c r="E2978">
        <v>0.78</v>
      </c>
      <c r="F2978">
        <f>Table3[[#This Row],[DivPay]]*4</f>
        <v>3.12</v>
      </c>
      <c r="G2978" s="2">
        <f>Table3[[#This Row],[FwdDiv]]/Table3[[#This Row],[SharePrice]]</f>
        <v>3.2523715209006564E-2</v>
      </c>
    </row>
    <row r="2979" spans="2:7" x14ac:dyDescent="0.2">
      <c r="B2979" s="35">
        <v>40798</v>
      </c>
      <c r="C2979">
        <v>95.91</v>
      </c>
      <c r="E2979">
        <v>0.78</v>
      </c>
      <c r="F2979">
        <f>Table3[[#This Row],[DivPay]]*4</f>
        <v>3.12</v>
      </c>
      <c r="G2979" s="2">
        <f>Table3[[#This Row],[FwdDiv]]/Table3[[#This Row],[SharePrice]]</f>
        <v>3.2530497341257431E-2</v>
      </c>
    </row>
    <row r="2980" spans="2:7" x14ac:dyDescent="0.2">
      <c r="B2980" s="35">
        <v>40795</v>
      </c>
      <c r="C2980">
        <v>95.19</v>
      </c>
      <c r="E2980">
        <v>0.78</v>
      </c>
      <c r="F2980">
        <f>Table3[[#This Row],[DivPay]]*4</f>
        <v>3.12</v>
      </c>
      <c r="G2980" s="2">
        <f>Table3[[#This Row],[FwdDiv]]/Table3[[#This Row],[SharePrice]]</f>
        <v>3.2776552158840219E-2</v>
      </c>
    </row>
    <row r="2981" spans="2:7" x14ac:dyDescent="0.2">
      <c r="B2981" s="35">
        <v>40794</v>
      </c>
      <c r="C2981">
        <v>98.41</v>
      </c>
      <c r="E2981">
        <v>0.78</v>
      </c>
      <c r="F2981">
        <f>Table3[[#This Row],[DivPay]]*4</f>
        <v>3.12</v>
      </c>
      <c r="G2981" s="2">
        <f>Table3[[#This Row],[FwdDiv]]/Table3[[#This Row],[SharePrice]]</f>
        <v>3.1704095112285342E-2</v>
      </c>
    </row>
    <row r="2982" spans="2:7" x14ac:dyDescent="0.2">
      <c r="B2982" s="35">
        <v>40793</v>
      </c>
      <c r="C2982">
        <v>99.29</v>
      </c>
      <c r="E2982">
        <v>0.78</v>
      </c>
      <c r="F2982">
        <f>Table3[[#This Row],[DivPay]]*4</f>
        <v>3.12</v>
      </c>
      <c r="G2982" s="2">
        <f>Table3[[#This Row],[FwdDiv]]/Table3[[#This Row],[SharePrice]]</f>
        <v>3.1423104038674592E-2</v>
      </c>
    </row>
    <row r="2983" spans="2:7" x14ac:dyDescent="0.2">
      <c r="B2983" s="35">
        <v>40792</v>
      </c>
      <c r="C2983">
        <v>95.61</v>
      </c>
      <c r="E2983">
        <v>0.78</v>
      </c>
      <c r="F2983">
        <f>Table3[[#This Row],[DivPay]]*4</f>
        <v>3.12</v>
      </c>
      <c r="G2983" s="2">
        <f>Table3[[#This Row],[FwdDiv]]/Table3[[#This Row],[SharePrice]]</f>
        <v>3.2632569814872919E-2</v>
      </c>
    </row>
    <row r="2984" spans="2:7" x14ac:dyDescent="0.2">
      <c r="B2984" s="35">
        <v>40788</v>
      </c>
      <c r="C2984">
        <v>96.41</v>
      </c>
      <c r="E2984">
        <v>0.78</v>
      </c>
      <c r="F2984">
        <f>Table3[[#This Row],[DivPay]]*4</f>
        <v>3.12</v>
      </c>
      <c r="G2984" s="2">
        <f>Table3[[#This Row],[FwdDiv]]/Table3[[#This Row],[SharePrice]]</f>
        <v>3.2361788196245203E-2</v>
      </c>
    </row>
    <row r="2985" spans="2:7" x14ac:dyDescent="0.2">
      <c r="B2985" s="35">
        <v>40787</v>
      </c>
      <c r="C2985">
        <v>98.52</v>
      </c>
      <c r="E2985">
        <v>0.78</v>
      </c>
      <c r="F2985">
        <f>Table3[[#This Row],[DivPay]]*4</f>
        <v>3.12</v>
      </c>
      <c r="G2985" s="2">
        <f>Table3[[#This Row],[FwdDiv]]/Table3[[#This Row],[SharePrice]]</f>
        <v>3.1668696711327653E-2</v>
      </c>
    </row>
    <row r="2986" spans="2:7" x14ac:dyDescent="0.2">
      <c r="B2986" s="35">
        <v>40786</v>
      </c>
      <c r="C2986">
        <v>98.84</v>
      </c>
      <c r="E2986">
        <v>0.78</v>
      </c>
      <c r="F2986">
        <f>Table3[[#This Row],[DivPay]]*4</f>
        <v>3.12</v>
      </c>
      <c r="G2986" s="2">
        <f>Table3[[#This Row],[FwdDiv]]/Table3[[#This Row],[SharePrice]]</f>
        <v>3.1566167543504657E-2</v>
      </c>
    </row>
    <row r="2987" spans="2:7" x14ac:dyDescent="0.2">
      <c r="B2987" s="35">
        <v>40785</v>
      </c>
      <c r="C2987">
        <v>98.4</v>
      </c>
      <c r="E2987">
        <v>0.78</v>
      </c>
      <c r="F2987">
        <f>Table3[[#This Row],[DivPay]]*4</f>
        <v>3.12</v>
      </c>
      <c r="G2987" s="2">
        <f>Table3[[#This Row],[FwdDiv]]/Table3[[#This Row],[SharePrice]]</f>
        <v>3.1707317073170732E-2</v>
      </c>
    </row>
    <row r="2988" spans="2:7" x14ac:dyDescent="0.2">
      <c r="B2988" s="35">
        <v>40784</v>
      </c>
      <c r="C2988">
        <v>98.74</v>
      </c>
      <c r="E2988">
        <v>0.78</v>
      </c>
      <c r="F2988">
        <f>Table3[[#This Row],[DivPay]]*4</f>
        <v>3.12</v>
      </c>
      <c r="G2988" s="2">
        <f>Table3[[#This Row],[FwdDiv]]/Table3[[#This Row],[SharePrice]]</f>
        <v>3.159813652015394E-2</v>
      </c>
    </row>
    <row r="2989" spans="2:7" x14ac:dyDescent="0.2">
      <c r="B2989" s="35">
        <v>40781</v>
      </c>
      <c r="C2989">
        <v>96.85</v>
      </c>
      <c r="E2989">
        <v>0.78</v>
      </c>
      <c r="F2989">
        <f>Table3[[#This Row],[DivPay]]*4</f>
        <v>3.12</v>
      </c>
      <c r="G2989" s="2">
        <f>Table3[[#This Row],[FwdDiv]]/Table3[[#This Row],[SharePrice]]</f>
        <v>3.2214765100671144E-2</v>
      </c>
    </row>
    <row r="2990" spans="2:7" x14ac:dyDescent="0.2">
      <c r="B2990" s="35">
        <v>40780</v>
      </c>
      <c r="C2990">
        <v>95.96</v>
      </c>
      <c r="E2990">
        <v>0.78</v>
      </c>
      <c r="F2990">
        <f>Table3[[#This Row],[DivPay]]*4</f>
        <v>3.12</v>
      </c>
      <c r="G2990" s="2">
        <f>Table3[[#This Row],[FwdDiv]]/Table3[[#This Row],[SharePrice]]</f>
        <v>3.2513547311379745E-2</v>
      </c>
    </row>
    <row r="2991" spans="2:7" x14ac:dyDescent="0.2">
      <c r="B2991" s="35">
        <v>40779</v>
      </c>
      <c r="C2991">
        <v>97.59</v>
      </c>
      <c r="E2991">
        <v>0.78</v>
      </c>
      <c r="F2991">
        <f>Table3[[#This Row],[DivPay]]*4</f>
        <v>3.12</v>
      </c>
      <c r="G2991" s="2">
        <f>Table3[[#This Row],[FwdDiv]]/Table3[[#This Row],[SharePrice]]</f>
        <v>3.1970488779588073E-2</v>
      </c>
    </row>
    <row r="2992" spans="2:7" x14ac:dyDescent="0.2">
      <c r="B2992" s="35">
        <v>40778</v>
      </c>
      <c r="C2992">
        <v>97.33</v>
      </c>
      <c r="E2992">
        <v>0.78</v>
      </c>
      <c r="F2992">
        <f>Table3[[#This Row],[DivPay]]*4</f>
        <v>3.12</v>
      </c>
      <c r="G2992" s="2">
        <f>Table3[[#This Row],[FwdDiv]]/Table3[[#This Row],[SharePrice]]</f>
        <v>3.2055892325079625E-2</v>
      </c>
    </row>
    <row r="2993" spans="2:7" x14ac:dyDescent="0.2">
      <c r="B2993" s="35">
        <v>40777</v>
      </c>
      <c r="C2993">
        <v>93.3</v>
      </c>
      <c r="E2993">
        <v>0.78</v>
      </c>
      <c r="F2993">
        <f>Table3[[#This Row],[DivPay]]*4</f>
        <v>3.12</v>
      </c>
      <c r="G2993" s="2">
        <f>Table3[[#This Row],[FwdDiv]]/Table3[[#This Row],[SharePrice]]</f>
        <v>3.3440514469453377E-2</v>
      </c>
    </row>
    <row r="2994" spans="2:7" x14ac:dyDescent="0.2">
      <c r="B2994" s="35">
        <v>40774</v>
      </c>
      <c r="C2994">
        <v>93.29</v>
      </c>
      <c r="E2994">
        <v>0.78</v>
      </c>
      <c r="F2994">
        <f>Table3[[#This Row],[DivPay]]*4</f>
        <v>3.12</v>
      </c>
      <c r="G2994" s="2">
        <f>Table3[[#This Row],[FwdDiv]]/Table3[[#This Row],[SharePrice]]</f>
        <v>3.3444099045985637E-2</v>
      </c>
    </row>
    <row r="2995" spans="2:7" x14ac:dyDescent="0.2">
      <c r="B2995" s="35">
        <v>40773</v>
      </c>
      <c r="C2995">
        <v>93.24</v>
      </c>
      <c r="E2995">
        <v>0.78</v>
      </c>
      <c r="F2995">
        <f>Table3[[#This Row],[DivPay]]*4</f>
        <v>3.12</v>
      </c>
      <c r="G2995" s="2">
        <f>Table3[[#This Row],[FwdDiv]]/Table3[[#This Row],[SharePrice]]</f>
        <v>3.3462033462033462E-2</v>
      </c>
    </row>
    <row r="2996" spans="2:7" x14ac:dyDescent="0.2">
      <c r="B2996" s="35">
        <v>40772</v>
      </c>
      <c r="C2996">
        <v>97.68</v>
      </c>
      <c r="D2996">
        <v>0.78</v>
      </c>
      <c r="E2996">
        <v>0.78</v>
      </c>
      <c r="F2996">
        <f>Table3[[#This Row],[DivPay]]*4</f>
        <v>3.12</v>
      </c>
      <c r="G2996" s="2">
        <f>Table3[[#This Row],[FwdDiv]]/Table3[[#This Row],[SharePrice]]</f>
        <v>3.1941031941031942E-2</v>
      </c>
    </row>
    <row r="2997" spans="2:7" x14ac:dyDescent="0.2">
      <c r="B2997" s="35">
        <v>40771</v>
      </c>
      <c r="C2997">
        <v>98.14</v>
      </c>
      <c r="E2997">
        <v>0.78</v>
      </c>
      <c r="F2997">
        <f>Table3[[#This Row],[DivPay]]*4</f>
        <v>3.12</v>
      </c>
      <c r="G2997" s="2">
        <f>Table3[[#This Row],[FwdDiv]]/Table3[[#This Row],[SharePrice]]</f>
        <v>3.1791318524556758E-2</v>
      </c>
    </row>
    <row r="2998" spans="2:7" x14ac:dyDescent="0.2">
      <c r="B2998" s="35">
        <v>40770</v>
      </c>
      <c r="C2998">
        <v>99.1</v>
      </c>
      <c r="E2998">
        <v>0.78</v>
      </c>
      <c r="F2998">
        <f>Table3[[#This Row],[DivPay]]*4</f>
        <v>3.12</v>
      </c>
      <c r="G2998" s="2">
        <f>Table3[[#This Row],[FwdDiv]]/Table3[[#This Row],[SharePrice]]</f>
        <v>3.1483350151362263E-2</v>
      </c>
    </row>
    <row r="2999" spans="2:7" x14ac:dyDescent="0.2">
      <c r="B2999" s="35">
        <v>40767</v>
      </c>
      <c r="C2999">
        <v>95.86</v>
      </c>
      <c r="E2999">
        <v>0.78</v>
      </c>
      <c r="F2999">
        <f>Table3[[#This Row],[DivPay]]*4</f>
        <v>3.12</v>
      </c>
      <c r="G2999" s="2">
        <f>Table3[[#This Row],[FwdDiv]]/Table3[[#This Row],[SharePrice]]</f>
        <v>3.2547465053202586E-2</v>
      </c>
    </row>
    <row r="3000" spans="2:7" x14ac:dyDescent="0.2">
      <c r="B3000" s="35">
        <v>40766</v>
      </c>
      <c r="C3000">
        <v>94.07</v>
      </c>
      <c r="E3000">
        <v>0.78</v>
      </c>
      <c r="F3000">
        <f>Table3[[#This Row],[DivPay]]*4</f>
        <v>3.12</v>
      </c>
      <c r="G3000" s="2">
        <f>Table3[[#This Row],[FwdDiv]]/Table3[[#This Row],[SharePrice]]</f>
        <v>3.3166790687785698E-2</v>
      </c>
    </row>
    <row r="3001" spans="2:7" x14ac:dyDescent="0.2">
      <c r="B3001" s="35">
        <v>40765</v>
      </c>
      <c r="C3001">
        <v>90.57</v>
      </c>
      <c r="E3001">
        <v>0.78</v>
      </c>
      <c r="F3001">
        <f>Table3[[#This Row],[DivPay]]*4</f>
        <v>3.12</v>
      </c>
      <c r="G3001" s="2">
        <f>Table3[[#This Row],[FwdDiv]]/Table3[[#This Row],[SharePrice]]</f>
        <v>3.4448492878436571E-2</v>
      </c>
    </row>
    <row r="3002" spans="2:7" x14ac:dyDescent="0.2">
      <c r="B3002" s="35">
        <v>40764</v>
      </c>
      <c r="C3002">
        <v>93.4</v>
      </c>
      <c r="E3002">
        <v>0.78</v>
      </c>
      <c r="F3002">
        <f>Table3[[#This Row],[DivPay]]*4</f>
        <v>3.12</v>
      </c>
      <c r="G3002" s="2">
        <f>Table3[[#This Row],[FwdDiv]]/Table3[[#This Row],[SharePrice]]</f>
        <v>3.340471092077088E-2</v>
      </c>
    </row>
    <row r="3003" spans="2:7" x14ac:dyDescent="0.2">
      <c r="B3003" s="35">
        <v>40763</v>
      </c>
      <c r="C3003">
        <v>90.25</v>
      </c>
      <c r="E3003">
        <v>0.78</v>
      </c>
      <c r="F3003">
        <f>Table3[[#This Row],[DivPay]]*4</f>
        <v>3.12</v>
      </c>
      <c r="G3003" s="2">
        <f>Table3[[#This Row],[FwdDiv]]/Table3[[#This Row],[SharePrice]]</f>
        <v>3.4570637119113574E-2</v>
      </c>
    </row>
    <row r="3004" spans="2:7" x14ac:dyDescent="0.2">
      <c r="B3004" s="35">
        <v>40760</v>
      </c>
      <c r="C3004">
        <v>97.61</v>
      </c>
      <c r="E3004">
        <v>0.78</v>
      </c>
      <c r="F3004">
        <f>Table3[[#This Row],[DivPay]]*4</f>
        <v>3.12</v>
      </c>
      <c r="G3004" s="2">
        <f>Table3[[#This Row],[FwdDiv]]/Table3[[#This Row],[SharePrice]]</f>
        <v>3.1963938121094153E-2</v>
      </c>
    </row>
    <row r="3005" spans="2:7" x14ac:dyDescent="0.2">
      <c r="B3005" s="35">
        <v>40759</v>
      </c>
      <c r="C3005">
        <v>96.84</v>
      </c>
      <c r="E3005">
        <v>0.78</v>
      </c>
      <c r="F3005">
        <f>Table3[[#This Row],[DivPay]]*4</f>
        <v>3.12</v>
      </c>
      <c r="G3005" s="2">
        <f>Table3[[#This Row],[FwdDiv]]/Table3[[#This Row],[SharePrice]]</f>
        <v>3.2218091697645598E-2</v>
      </c>
    </row>
    <row r="3006" spans="2:7" x14ac:dyDescent="0.2">
      <c r="B3006" s="35">
        <v>40758</v>
      </c>
      <c r="C3006">
        <v>102.76</v>
      </c>
      <c r="E3006">
        <v>0.78</v>
      </c>
      <c r="F3006">
        <f>Table3[[#This Row],[DivPay]]*4</f>
        <v>3.12</v>
      </c>
      <c r="G3006" s="2">
        <f>Table3[[#This Row],[FwdDiv]]/Table3[[#This Row],[SharePrice]]</f>
        <v>3.036200856364344E-2</v>
      </c>
    </row>
    <row r="3007" spans="2:7" x14ac:dyDescent="0.2">
      <c r="B3007" s="35">
        <v>40757</v>
      </c>
      <c r="C3007">
        <v>103.45</v>
      </c>
      <c r="E3007">
        <v>0.78</v>
      </c>
      <c r="F3007">
        <f>Table3[[#This Row],[DivPay]]*4</f>
        <v>3.12</v>
      </c>
      <c r="G3007" s="2">
        <f>Table3[[#This Row],[FwdDiv]]/Table3[[#This Row],[SharePrice]]</f>
        <v>3.0159497341710972E-2</v>
      </c>
    </row>
    <row r="3008" spans="2:7" x14ac:dyDescent="0.2">
      <c r="B3008" s="35">
        <v>40756</v>
      </c>
      <c r="C3008">
        <v>105.38</v>
      </c>
      <c r="E3008">
        <v>0.78</v>
      </c>
      <c r="F3008">
        <f>Table3[[#This Row],[DivPay]]*4</f>
        <v>3.12</v>
      </c>
      <c r="G3008" s="2">
        <f>Table3[[#This Row],[FwdDiv]]/Table3[[#This Row],[SharePrice]]</f>
        <v>2.9607136078952365E-2</v>
      </c>
    </row>
    <row r="3009" spans="2:7" x14ac:dyDescent="0.2">
      <c r="B3009" s="35">
        <v>40753</v>
      </c>
      <c r="C3009">
        <v>104.02</v>
      </c>
      <c r="E3009">
        <v>0.78</v>
      </c>
      <c r="F3009">
        <f>Table3[[#This Row],[DivPay]]*4</f>
        <v>3.12</v>
      </c>
      <c r="G3009" s="2">
        <f>Table3[[#This Row],[FwdDiv]]/Table3[[#This Row],[SharePrice]]</f>
        <v>2.9994231878484909E-2</v>
      </c>
    </row>
    <row r="3010" spans="2:7" x14ac:dyDescent="0.2">
      <c r="B3010" s="35">
        <v>40752</v>
      </c>
      <c r="C3010">
        <v>105.03</v>
      </c>
      <c r="E3010">
        <v>0.78</v>
      </c>
      <c r="F3010">
        <f>Table3[[#This Row],[DivPay]]*4</f>
        <v>3.12</v>
      </c>
      <c r="G3010" s="2">
        <f>Table3[[#This Row],[FwdDiv]]/Table3[[#This Row],[SharePrice]]</f>
        <v>2.9705798343330477E-2</v>
      </c>
    </row>
    <row r="3011" spans="2:7" x14ac:dyDescent="0.2">
      <c r="B3011" s="35">
        <v>40751</v>
      </c>
      <c r="C3011">
        <v>105.63</v>
      </c>
      <c r="E3011">
        <v>0.78</v>
      </c>
      <c r="F3011">
        <f>Table3[[#This Row],[DivPay]]*4</f>
        <v>3.12</v>
      </c>
      <c r="G3011" s="2">
        <f>Table3[[#This Row],[FwdDiv]]/Table3[[#This Row],[SharePrice]]</f>
        <v>2.9537063334280036E-2</v>
      </c>
    </row>
    <row r="3012" spans="2:7" x14ac:dyDescent="0.2">
      <c r="B3012" s="35">
        <v>40750</v>
      </c>
      <c r="C3012">
        <v>107.57</v>
      </c>
      <c r="E3012">
        <v>0.78</v>
      </c>
      <c r="F3012">
        <f>Table3[[#This Row],[DivPay]]*4</f>
        <v>3.12</v>
      </c>
      <c r="G3012" s="2">
        <f>Table3[[#This Row],[FwdDiv]]/Table3[[#This Row],[SharePrice]]</f>
        <v>2.9004369247931584E-2</v>
      </c>
    </row>
    <row r="3013" spans="2:7" x14ac:dyDescent="0.2">
      <c r="B3013" s="35">
        <v>40749</v>
      </c>
      <c r="C3013">
        <v>108.1</v>
      </c>
      <c r="E3013">
        <v>0.78</v>
      </c>
      <c r="F3013">
        <f>Table3[[#This Row],[DivPay]]*4</f>
        <v>3.12</v>
      </c>
      <c r="G3013" s="2">
        <f>Table3[[#This Row],[FwdDiv]]/Table3[[#This Row],[SharePrice]]</f>
        <v>2.8862164662349678E-2</v>
      </c>
    </row>
    <row r="3014" spans="2:7" x14ac:dyDescent="0.2">
      <c r="B3014" s="35">
        <v>40746</v>
      </c>
      <c r="C3014">
        <v>108.97</v>
      </c>
      <c r="E3014">
        <v>0.78</v>
      </c>
      <c r="F3014">
        <f>Table3[[#This Row],[DivPay]]*4</f>
        <v>3.12</v>
      </c>
      <c r="G3014" s="2">
        <f>Table3[[#This Row],[FwdDiv]]/Table3[[#This Row],[SharePrice]]</f>
        <v>2.8631733504634303E-2</v>
      </c>
    </row>
    <row r="3015" spans="2:7" x14ac:dyDescent="0.2">
      <c r="B3015" s="35">
        <v>40745</v>
      </c>
      <c r="C3015">
        <v>109.43</v>
      </c>
      <c r="E3015">
        <v>0.78</v>
      </c>
      <c r="F3015">
        <f>Table3[[#This Row],[DivPay]]*4</f>
        <v>3.12</v>
      </c>
      <c r="G3015" s="2">
        <f>Table3[[#This Row],[FwdDiv]]/Table3[[#This Row],[SharePrice]]</f>
        <v>2.851137713606872E-2</v>
      </c>
    </row>
    <row r="3016" spans="2:7" x14ac:dyDescent="0.2">
      <c r="B3016" s="35">
        <v>40744</v>
      </c>
      <c r="C3016">
        <v>107.1</v>
      </c>
      <c r="E3016">
        <v>0.78</v>
      </c>
      <c r="F3016">
        <f>Table3[[#This Row],[DivPay]]*4</f>
        <v>3.12</v>
      </c>
      <c r="G3016" s="2">
        <f>Table3[[#This Row],[FwdDiv]]/Table3[[#This Row],[SharePrice]]</f>
        <v>2.913165266106443E-2</v>
      </c>
    </row>
    <row r="3017" spans="2:7" x14ac:dyDescent="0.2">
      <c r="B3017" s="35">
        <v>40743</v>
      </c>
      <c r="C3017">
        <v>107.48</v>
      </c>
      <c r="E3017">
        <v>0.78</v>
      </c>
      <c r="F3017">
        <f>Table3[[#This Row],[DivPay]]*4</f>
        <v>3.12</v>
      </c>
      <c r="G3017" s="2">
        <f>Table3[[#This Row],[FwdDiv]]/Table3[[#This Row],[SharePrice]]</f>
        <v>2.9028656494231486E-2</v>
      </c>
    </row>
    <row r="3018" spans="2:7" x14ac:dyDescent="0.2">
      <c r="B3018" s="35">
        <v>40742</v>
      </c>
      <c r="C3018">
        <v>106.23</v>
      </c>
      <c r="E3018">
        <v>0.78</v>
      </c>
      <c r="F3018">
        <f>Table3[[#This Row],[DivPay]]*4</f>
        <v>3.12</v>
      </c>
      <c r="G3018" s="2">
        <f>Table3[[#This Row],[FwdDiv]]/Table3[[#This Row],[SharePrice]]</f>
        <v>2.9370234397062975E-2</v>
      </c>
    </row>
    <row r="3019" spans="2:7" x14ac:dyDescent="0.2">
      <c r="B3019" s="35">
        <v>40739</v>
      </c>
      <c r="C3019">
        <v>106.19</v>
      </c>
      <c r="E3019">
        <v>0.78</v>
      </c>
      <c r="F3019">
        <f>Table3[[#This Row],[DivPay]]*4</f>
        <v>3.12</v>
      </c>
      <c r="G3019" s="2">
        <f>Table3[[#This Row],[FwdDiv]]/Table3[[#This Row],[SharePrice]]</f>
        <v>2.9381297673980601E-2</v>
      </c>
    </row>
    <row r="3020" spans="2:7" x14ac:dyDescent="0.2">
      <c r="B3020" s="35">
        <v>40738</v>
      </c>
      <c r="C3020">
        <v>104.67</v>
      </c>
      <c r="E3020">
        <v>0.78</v>
      </c>
      <c r="F3020">
        <f>Table3[[#This Row],[DivPay]]*4</f>
        <v>3.12</v>
      </c>
      <c r="G3020" s="2">
        <f>Table3[[#This Row],[FwdDiv]]/Table3[[#This Row],[SharePrice]]</f>
        <v>2.9807967899111495E-2</v>
      </c>
    </row>
    <row r="3021" spans="2:7" x14ac:dyDescent="0.2">
      <c r="B3021" s="35">
        <v>40737</v>
      </c>
      <c r="C3021">
        <v>105.09</v>
      </c>
      <c r="E3021">
        <v>0.78</v>
      </c>
      <c r="F3021">
        <f>Table3[[#This Row],[DivPay]]*4</f>
        <v>3.12</v>
      </c>
      <c r="G3021" s="2">
        <f>Table3[[#This Row],[FwdDiv]]/Table3[[#This Row],[SharePrice]]</f>
        <v>2.9688838138738224E-2</v>
      </c>
    </row>
    <row r="3022" spans="2:7" x14ac:dyDescent="0.2">
      <c r="B3022" s="35">
        <v>40736</v>
      </c>
      <c r="C3022">
        <v>104.39</v>
      </c>
      <c r="E3022">
        <v>0.78</v>
      </c>
      <c r="F3022">
        <f>Table3[[#This Row],[DivPay]]*4</f>
        <v>3.12</v>
      </c>
      <c r="G3022" s="2">
        <f>Table3[[#This Row],[FwdDiv]]/Table3[[#This Row],[SharePrice]]</f>
        <v>2.9887920298879204E-2</v>
      </c>
    </row>
    <row r="3023" spans="2:7" x14ac:dyDescent="0.2">
      <c r="B3023" s="35">
        <v>40735</v>
      </c>
      <c r="C3023">
        <v>104.41</v>
      </c>
      <c r="E3023">
        <v>0.78</v>
      </c>
      <c r="F3023">
        <f>Table3[[#This Row],[DivPay]]*4</f>
        <v>3.12</v>
      </c>
      <c r="G3023" s="2">
        <f>Table3[[#This Row],[FwdDiv]]/Table3[[#This Row],[SharePrice]]</f>
        <v>2.9882195192031415E-2</v>
      </c>
    </row>
    <row r="3024" spans="2:7" x14ac:dyDescent="0.2">
      <c r="B3024" s="35">
        <v>40732</v>
      </c>
      <c r="C3024">
        <v>105.89</v>
      </c>
      <c r="E3024">
        <v>0.78</v>
      </c>
      <c r="F3024">
        <f>Table3[[#This Row],[DivPay]]*4</f>
        <v>3.12</v>
      </c>
      <c r="G3024" s="2">
        <f>Table3[[#This Row],[FwdDiv]]/Table3[[#This Row],[SharePrice]]</f>
        <v>2.9464538672207007E-2</v>
      </c>
    </row>
    <row r="3025" spans="2:7" x14ac:dyDescent="0.2">
      <c r="B3025" s="35">
        <v>40731</v>
      </c>
      <c r="C3025">
        <v>106.59</v>
      </c>
      <c r="E3025">
        <v>0.78</v>
      </c>
      <c r="F3025">
        <f>Table3[[#This Row],[DivPay]]*4</f>
        <v>3.12</v>
      </c>
      <c r="G3025" s="2">
        <f>Table3[[#This Row],[FwdDiv]]/Table3[[#This Row],[SharePrice]]</f>
        <v>2.9271038558964256E-2</v>
      </c>
    </row>
    <row r="3026" spans="2:7" x14ac:dyDescent="0.2">
      <c r="B3026" s="35">
        <v>40730</v>
      </c>
      <c r="C3026">
        <v>105.08</v>
      </c>
      <c r="E3026">
        <v>0.78</v>
      </c>
      <c r="F3026">
        <f>Table3[[#This Row],[DivPay]]*4</f>
        <v>3.12</v>
      </c>
      <c r="G3026" s="2">
        <f>Table3[[#This Row],[FwdDiv]]/Table3[[#This Row],[SharePrice]]</f>
        <v>2.9691663494480398E-2</v>
      </c>
    </row>
    <row r="3027" spans="2:7" x14ac:dyDescent="0.2">
      <c r="B3027" s="35">
        <v>40729</v>
      </c>
      <c r="C3027">
        <v>105.12</v>
      </c>
      <c r="E3027">
        <v>0.78</v>
      </c>
      <c r="F3027">
        <f>Table3[[#This Row],[DivPay]]*4</f>
        <v>3.12</v>
      </c>
      <c r="G3027" s="2">
        <f>Table3[[#This Row],[FwdDiv]]/Table3[[#This Row],[SharePrice]]</f>
        <v>2.9680365296803651E-2</v>
      </c>
    </row>
    <row r="3028" spans="2:7" x14ac:dyDescent="0.2">
      <c r="B3028" s="35">
        <v>40725</v>
      </c>
      <c r="C3028">
        <v>104.09</v>
      </c>
      <c r="E3028">
        <v>0.78</v>
      </c>
      <c r="F3028">
        <f>Table3[[#This Row],[DivPay]]*4</f>
        <v>3.12</v>
      </c>
      <c r="G3028" s="2">
        <f>Table3[[#This Row],[FwdDiv]]/Table3[[#This Row],[SharePrice]]</f>
        <v>2.9974060908828898E-2</v>
      </c>
    </row>
    <row r="3029" spans="2:7" x14ac:dyDescent="0.2">
      <c r="B3029" s="35">
        <v>40724</v>
      </c>
      <c r="C3029">
        <v>102.84</v>
      </c>
      <c r="E3029">
        <v>0.78</v>
      </c>
      <c r="F3029">
        <f>Table3[[#This Row],[DivPay]]*4</f>
        <v>3.12</v>
      </c>
      <c r="G3029" s="2">
        <f>Table3[[#This Row],[FwdDiv]]/Table3[[#This Row],[SharePrice]]</f>
        <v>3.0338389731621937E-2</v>
      </c>
    </row>
    <row r="3030" spans="2:7" x14ac:dyDescent="0.2">
      <c r="B3030" s="35">
        <v>40723</v>
      </c>
      <c r="C3030">
        <v>101.28</v>
      </c>
      <c r="E3030">
        <v>0.78</v>
      </c>
      <c r="F3030">
        <f>Table3[[#This Row],[DivPay]]*4</f>
        <v>3.12</v>
      </c>
      <c r="G3030" s="2">
        <f>Table3[[#This Row],[FwdDiv]]/Table3[[#This Row],[SharePrice]]</f>
        <v>3.0805687203791472E-2</v>
      </c>
    </row>
    <row r="3031" spans="2:7" x14ac:dyDescent="0.2">
      <c r="B3031" s="35">
        <v>40722</v>
      </c>
      <c r="C3031">
        <v>100.35</v>
      </c>
      <c r="E3031">
        <v>0.78</v>
      </c>
      <c r="F3031">
        <f>Table3[[#This Row],[DivPay]]*4</f>
        <v>3.12</v>
      </c>
      <c r="G3031" s="2">
        <f>Table3[[#This Row],[FwdDiv]]/Table3[[#This Row],[SharePrice]]</f>
        <v>3.1091180866965624E-2</v>
      </c>
    </row>
    <row r="3032" spans="2:7" x14ac:dyDescent="0.2">
      <c r="B3032" s="35">
        <v>40721</v>
      </c>
      <c r="C3032">
        <v>98.9</v>
      </c>
      <c r="E3032">
        <v>0.78</v>
      </c>
      <c r="F3032">
        <f>Table3[[#This Row],[DivPay]]*4</f>
        <v>3.12</v>
      </c>
      <c r="G3032" s="2">
        <f>Table3[[#This Row],[FwdDiv]]/Table3[[#This Row],[SharePrice]]</f>
        <v>3.154701718907988E-2</v>
      </c>
    </row>
    <row r="3033" spans="2:7" x14ac:dyDescent="0.2">
      <c r="B3033" s="35">
        <v>40718</v>
      </c>
      <c r="C3033">
        <v>97.9</v>
      </c>
      <c r="E3033">
        <v>0.78</v>
      </c>
      <c r="F3033">
        <f>Table3[[#This Row],[DivPay]]*4</f>
        <v>3.12</v>
      </c>
      <c r="G3033" s="2">
        <f>Table3[[#This Row],[FwdDiv]]/Table3[[#This Row],[SharePrice]]</f>
        <v>3.186925434116445E-2</v>
      </c>
    </row>
    <row r="3034" spans="2:7" x14ac:dyDescent="0.2">
      <c r="B3034" s="35">
        <v>40717</v>
      </c>
      <c r="C3034">
        <v>99.36</v>
      </c>
      <c r="E3034">
        <v>0.78</v>
      </c>
      <c r="F3034">
        <f>Table3[[#This Row],[DivPay]]*4</f>
        <v>3.12</v>
      </c>
      <c r="G3034" s="2">
        <f>Table3[[#This Row],[FwdDiv]]/Table3[[#This Row],[SharePrice]]</f>
        <v>3.140096618357488E-2</v>
      </c>
    </row>
    <row r="3035" spans="2:7" x14ac:dyDescent="0.2">
      <c r="B3035" s="35">
        <v>40716</v>
      </c>
      <c r="C3035">
        <v>101.07</v>
      </c>
      <c r="E3035">
        <v>0.78</v>
      </c>
      <c r="F3035">
        <f>Table3[[#This Row],[DivPay]]*4</f>
        <v>3.12</v>
      </c>
      <c r="G3035" s="2">
        <f>Table3[[#This Row],[FwdDiv]]/Table3[[#This Row],[SharePrice]]</f>
        <v>3.0869694271297123E-2</v>
      </c>
    </row>
    <row r="3036" spans="2:7" x14ac:dyDescent="0.2">
      <c r="B3036" s="35">
        <v>40715</v>
      </c>
      <c r="C3036">
        <v>101.59</v>
      </c>
      <c r="E3036">
        <v>0.78</v>
      </c>
      <c r="F3036">
        <f>Table3[[#This Row],[DivPay]]*4</f>
        <v>3.12</v>
      </c>
      <c r="G3036" s="2">
        <f>Table3[[#This Row],[FwdDiv]]/Table3[[#This Row],[SharePrice]]</f>
        <v>3.0711684220887884E-2</v>
      </c>
    </row>
    <row r="3037" spans="2:7" x14ac:dyDescent="0.2">
      <c r="B3037" s="35">
        <v>40714</v>
      </c>
      <c r="C3037">
        <v>99.91</v>
      </c>
      <c r="E3037">
        <v>0.78</v>
      </c>
      <c r="F3037">
        <f>Table3[[#This Row],[DivPay]]*4</f>
        <v>3.12</v>
      </c>
      <c r="G3037" s="2">
        <f>Table3[[#This Row],[FwdDiv]]/Table3[[#This Row],[SharePrice]]</f>
        <v>3.1228105294765291E-2</v>
      </c>
    </row>
    <row r="3038" spans="2:7" x14ac:dyDescent="0.2">
      <c r="B3038" s="35">
        <v>40711</v>
      </c>
      <c r="C3038">
        <v>99.17</v>
      </c>
      <c r="E3038">
        <v>0.78</v>
      </c>
      <c r="F3038">
        <f>Table3[[#This Row],[DivPay]]*4</f>
        <v>3.12</v>
      </c>
      <c r="G3038" s="2">
        <f>Table3[[#This Row],[FwdDiv]]/Table3[[#This Row],[SharePrice]]</f>
        <v>3.1461127357063627E-2</v>
      </c>
    </row>
    <row r="3039" spans="2:7" x14ac:dyDescent="0.2">
      <c r="B3039" s="35">
        <v>40710</v>
      </c>
      <c r="C3039">
        <v>99.43</v>
      </c>
      <c r="E3039">
        <v>0.78</v>
      </c>
      <c r="F3039">
        <f>Table3[[#This Row],[DivPay]]*4</f>
        <v>3.12</v>
      </c>
      <c r="G3039" s="2">
        <f>Table3[[#This Row],[FwdDiv]]/Table3[[#This Row],[SharePrice]]</f>
        <v>3.1378859499145123E-2</v>
      </c>
    </row>
    <row r="3040" spans="2:7" x14ac:dyDescent="0.2">
      <c r="B3040" s="35">
        <v>40709</v>
      </c>
      <c r="C3040">
        <v>98.41</v>
      </c>
      <c r="E3040">
        <v>0.78</v>
      </c>
      <c r="F3040">
        <f>Table3[[#This Row],[DivPay]]*4</f>
        <v>3.12</v>
      </c>
      <c r="G3040" s="2">
        <f>Table3[[#This Row],[FwdDiv]]/Table3[[#This Row],[SharePrice]]</f>
        <v>3.1704095112285342E-2</v>
      </c>
    </row>
    <row r="3041" spans="2:7" x14ac:dyDescent="0.2">
      <c r="B3041" s="35">
        <v>40708</v>
      </c>
      <c r="C3041">
        <v>100.6</v>
      </c>
      <c r="E3041">
        <v>0.78</v>
      </c>
      <c r="F3041">
        <f>Table3[[#This Row],[DivPay]]*4</f>
        <v>3.12</v>
      </c>
      <c r="G3041" s="2">
        <f>Table3[[#This Row],[FwdDiv]]/Table3[[#This Row],[SharePrice]]</f>
        <v>3.1013916500994037E-2</v>
      </c>
    </row>
    <row r="3042" spans="2:7" x14ac:dyDescent="0.2">
      <c r="B3042" s="35">
        <v>40707</v>
      </c>
      <c r="C3042">
        <v>98.93</v>
      </c>
      <c r="E3042">
        <v>0.78</v>
      </c>
      <c r="F3042">
        <f>Table3[[#This Row],[DivPay]]*4</f>
        <v>3.12</v>
      </c>
      <c r="G3042" s="2">
        <f>Table3[[#This Row],[FwdDiv]]/Table3[[#This Row],[SharePrice]]</f>
        <v>3.1537450722733243E-2</v>
      </c>
    </row>
    <row r="3043" spans="2:7" x14ac:dyDescent="0.2">
      <c r="B3043" s="35">
        <v>40704</v>
      </c>
      <c r="C3043">
        <v>99.67</v>
      </c>
      <c r="E3043">
        <v>0.78</v>
      </c>
      <c r="F3043">
        <f>Table3[[#This Row],[DivPay]]*4</f>
        <v>3.12</v>
      </c>
      <c r="G3043" s="2">
        <f>Table3[[#This Row],[FwdDiv]]/Table3[[#This Row],[SharePrice]]</f>
        <v>3.1303300892946723E-2</v>
      </c>
    </row>
    <row r="3044" spans="2:7" x14ac:dyDescent="0.2">
      <c r="B3044" s="35">
        <v>40703</v>
      </c>
      <c r="C3044">
        <v>101.23</v>
      </c>
      <c r="E3044">
        <v>0.78</v>
      </c>
      <c r="F3044">
        <f>Table3[[#This Row],[DivPay]]*4</f>
        <v>3.12</v>
      </c>
      <c r="G3044" s="2">
        <f>Table3[[#This Row],[FwdDiv]]/Table3[[#This Row],[SharePrice]]</f>
        <v>3.0820902894398892E-2</v>
      </c>
    </row>
    <row r="3045" spans="2:7" x14ac:dyDescent="0.2">
      <c r="B3045" s="35">
        <v>40702</v>
      </c>
      <c r="C3045">
        <v>99.95</v>
      </c>
      <c r="E3045">
        <v>0.78</v>
      </c>
      <c r="F3045">
        <f>Table3[[#This Row],[DivPay]]*4</f>
        <v>3.12</v>
      </c>
      <c r="G3045" s="2">
        <f>Table3[[#This Row],[FwdDiv]]/Table3[[#This Row],[SharePrice]]</f>
        <v>3.1215607803901951E-2</v>
      </c>
    </row>
    <row r="3046" spans="2:7" x14ac:dyDescent="0.2">
      <c r="B3046" s="35">
        <v>40701</v>
      </c>
      <c r="C3046">
        <v>99.47</v>
      </c>
      <c r="E3046">
        <v>0.78</v>
      </c>
      <c r="F3046">
        <f>Table3[[#This Row],[DivPay]]*4</f>
        <v>3.12</v>
      </c>
      <c r="G3046" s="2">
        <f>Table3[[#This Row],[FwdDiv]]/Table3[[#This Row],[SharePrice]]</f>
        <v>3.1366241077711875E-2</v>
      </c>
    </row>
    <row r="3047" spans="2:7" x14ac:dyDescent="0.2">
      <c r="B3047" s="35">
        <v>40700</v>
      </c>
      <c r="C3047">
        <v>99.68</v>
      </c>
      <c r="E3047">
        <v>0.78</v>
      </c>
      <c r="F3047">
        <f>Table3[[#This Row],[DivPay]]*4</f>
        <v>3.12</v>
      </c>
      <c r="G3047" s="2">
        <f>Table3[[#This Row],[FwdDiv]]/Table3[[#This Row],[SharePrice]]</f>
        <v>3.1300160513643656E-2</v>
      </c>
    </row>
    <row r="3048" spans="2:7" x14ac:dyDescent="0.2">
      <c r="B3048" s="35">
        <v>40697</v>
      </c>
      <c r="C3048">
        <v>101</v>
      </c>
      <c r="E3048">
        <v>0.78</v>
      </c>
      <c r="F3048">
        <f>Table3[[#This Row],[DivPay]]*4</f>
        <v>3.12</v>
      </c>
      <c r="G3048" s="2">
        <f>Table3[[#This Row],[FwdDiv]]/Table3[[#This Row],[SharePrice]]</f>
        <v>3.0891089108910891E-2</v>
      </c>
    </row>
    <row r="3049" spans="2:7" x14ac:dyDescent="0.2">
      <c r="B3049" s="35">
        <v>40696</v>
      </c>
      <c r="C3049">
        <v>101.12</v>
      </c>
      <c r="E3049">
        <v>0.78</v>
      </c>
      <c r="F3049">
        <f>Table3[[#This Row],[DivPay]]*4</f>
        <v>3.12</v>
      </c>
      <c r="G3049" s="2">
        <f>Table3[[#This Row],[FwdDiv]]/Table3[[#This Row],[SharePrice]]</f>
        <v>3.0854430379746837E-2</v>
      </c>
    </row>
    <row r="3050" spans="2:7" x14ac:dyDescent="0.2">
      <c r="B3050" s="35">
        <v>40695</v>
      </c>
      <c r="C3050">
        <v>102.49</v>
      </c>
      <c r="E3050">
        <v>0.78</v>
      </c>
      <c r="F3050">
        <f>Table3[[#This Row],[DivPay]]*4</f>
        <v>3.12</v>
      </c>
      <c r="G3050" s="2">
        <f>Table3[[#This Row],[FwdDiv]]/Table3[[#This Row],[SharePrice]]</f>
        <v>3.044199434091131E-2</v>
      </c>
    </row>
    <row r="3051" spans="2:7" x14ac:dyDescent="0.2">
      <c r="B3051" s="35">
        <v>40694</v>
      </c>
      <c r="C3051">
        <v>104.91</v>
      </c>
      <c r="E3051">
        <v>0.78</v>
      </c>
      <c r="F3051">
        <f>Table3[[#This Row],[DivPay]]*4</f>
        <v>3.12</v>
      </c>
      <c r="G3051" s="2">
        <f>Table3[[#This Row],[FwdDiv]]/Table3[[#This Row],[SharePrice]]</f>
        <v>2.9739776951672865E-2</v>
      </c>
    </row>
    <row r="3052" spans="2:7" x14ac:dyDescent="0.2">
      <c r="B3052" s="35">
        <v>40690</v>
      </c>
      <c r="C3052">
        <v>103.21</v>
      </c>
      <c r="E3052">
        <v>0.78</v>
      </c>
      <c r="F3052">
        <f>Table3[[#This Row],[DivPay]]*4</f>
        <v>3.12</v>
      </c>
      <c r="G3052" s="2">
        <f>Table3[[#This Row],[FwdDiv]]/Table3[[#This Row],[SharePrice]]</f>
        <v>3.0229628911927143E-2</v>
      </c>
    </row>
    <row r="3053" spans="2:7" x14ac:dyDescent="0.2">
      <c r="B3053" s="35">
        <v>40689</v>
      </c>
      <c r="C3053">
        <v>103.36</v>
      </c>
      <c r="E3053">
        <v>0.78</v>
      </c>
      <c r="F3053">
        <f>Table3[[#This Row],[DivPay]]*4</f>
        <v>3.12</v>
      </c>
      <c r="G3053" s="2">
        <f>Table3[[#This Row],[FwdDiv]]/Table3[[#This Row],[SharePrice]]</f>
        <v>3.018575851393189E-2</v>
      </c>
    </row>
    <row r="3054" spans="2:7" x14ac:dyDescent="0.2">
      <c r="B3054" s="35">
        <v>40688</v>
      </c>
      <c r="C3054">
        <v>103.25</v>
      </c>
      <c r="E3054">
        <v>0.78</v>
      </c>
      <c r="F3054">
        <f>Table3[[#This Row],[DivPay]]*4</f>
        <v>3.12</v>
      </c>
      <c r="G3054" s="2">
        <f>Table3[[#This Row],[FwdDiv]]/Table3[[#This Row],[SharePrice]]</f>
        <v>3.0217917675544794E-2</v>
      </c>
    </row>
    <row r="3055" spans="2:7" x14ac:dyDescent="0.2">
      <c r="B3055" s="35">
        <v>40687</v>
      </c>
      <c r="C3055">
        <v>102.27</v>
      </c>
      <c r="E3055">
        <v>0.78</v>
      </c>
      <c r="F3055">
        <f>Table3[[#This Row],[DivPay]]*4</f>
        <v>3.12</v>
      </c>
      <c r="G3055" s="2">
        <f>Table3[[#This Row],[FwdDiv]]/Table3[[#This Row],[SharePrice]]</f>
        <v>3.0507480199471988E-2</v>
      </c>
    </row>
    <row r="3056" spans="2:7" x14ac:dyDescent="0.2">
      <c r="B3056" s="35">
        <v>40686</v>
      </c>
      <c r="C3056">
        <v>101.37</v>
      </c>
      <c r="E3056">
        <v>0.78</v>
      </c>
      <c r="F3056">
        <f>Table3[[#This Row],[DivPay]]*4</f>
        <v>3.12</v>
      </c>
      <c r="G3056" s="2">
        <f>Table3[[#This Row],[FwdDiv]]/Table3[[#This Row],[SharePrice]]</f>
        <v>3.0778336786031368E-2</v>
      </c>
    </row>
    <row r="3057" spans="2:7" x14ac:dyDescent="0.2">
      <c r="B3057" s="35">
        <v>40683</v>
      </c>
      <c r="C3057">
        <v>102.57</v>
      </c>
      <c r="E3057">
        <v>0.78</v>
      </c>
      <c r="F3057">
        <f>Table3[[#This Row],[DivPay]]*4</f>
        <v>3.12</v>
      </c>
      <c r="G3057" s="2">
        <f>Table3[[#This Row],[FwdDiv]]/Table3[[#This Row],[SharePrice]]</f>
        <v>3.0418250950570346E-2</v>
      </c>
    </row>
    <row r="3058" spans="2:7" x14ac:dyDescent="0.2">
      <c r="B3058" s="35">
        <v>40682</v>
      </c>
      <c r="C3058">
        <v>103.87</v>
      </c>
      <c r="E3058">
        <v>0.78</v>
      </c>
      <c r="F3058">
        <f>Table3[[#This Row],[DivPay]]*4</f>
        <v>3.12</v>
      </c>
      <c r="G3058" s="2">
        <f>Table3[[#This Row],[FwdDiv]]/Table3[[#This Row],[SharePrice]]</f>
        <v>3.0037546933667083E-2</v>
      </c>
    </row>
    <row r="3059" spans="2:7" x14ac:dyDescent="0.2">
      <c r="B3059" s="35">
        <v>40681</v>
      </c>
      <c r="C3059">
        <v>102.86</v>
      </c>
      <c r="E3059">
        <v>0.78</v>
      </c>
      <c r="F3059">
        <f>Table3[[#This Row],[DivPay]]*4</f>
        <v>3.12</v>
      </c>
      <c r="G3059" s="2">
        <f>Table3[[#This Row],[FwdDiv]]/Table3[[#This Row],[SharePrice]]</f>
        <v>3.0332490764145442E-2</v>
      </c>
    </row>
    <row r="3060" spans="2:7" x14ac:dyDescent="0.2">
      <c r="B3060" s="35">
        <v>40680</v>
      </c>
      <c r="C3060">
        <v>100.41</v>
      </c>
      <c r="D3060">
        <v>0.78</v>
      </c>
      <c r="E3060">
        <v>0.78</v>
      </c>
      <c r="F3060">
        <f>Table3[[#This Row],[DivPay]]*4</f>
        <v>3.12</v>
      </c>
      <c r="G3060" s="2">
        <f>Table3[[#This Row],[FwdDiv]]/Table3[[#This Row],[SharePrice]]</f>
        <v>3.1072602330445176E-2</v>
      </c>
    </row>
    <row r="3061" spans="2:7" x14ac:dyDescent="0.2">
      <c r="B3061" s="35">
        <v>40679</v>
      </c>
      <c r="C3061">
        <v>101.65</v>
      </c>
      <c r="E3061">
        <v>0.72</v>
      </c>
      <c r="F3061">
        <f>Table3[[#This Row],[DivPay]]*4</f>
        <v>2.88</v>
      </c>
      <c r="G3061" s="2">
        <f>Table3[[#This Row],[FwdDiv]]/Table3[[#This Row],[SharePrice]]</f>
        <v>2.8332513526807671E-2</v>
      </c>
    </row>
    <row r="3062" spans="2:7" x14ac:dyDescent="0.2">
      <c r="B3062" s="35">
        <v>40676</v>
      </c>
      <c r="C3062">
        <v>102.39</v>
      </c>
      <c r="E3062">
        <v>0.72</v>
      </c>
      <c r="F3062">
        <f>Table3[[#This Row],[DivPay]]*4</f>
        <v>2.88</v>
      </c>
      <c r="G3062" s="2">
        <f>Table3[[#This Row],[FwdDiv]]/Table3[[#This Row],[SharePrice]]</f>
        <v>2.8127746850278346E-2</v>
      </c>
    </row>
    <row r="3063" spans="2:7" x14ac:dyDescent="0.2">
      <c r="B3063" s="35">
        <v>40675</v>
      </c>
      <c r="C3063">
        <v>102.76</v>
      </c>
      <c r="E3063">
        <v>0.72</v>
      </c>
      <c r="F3063">
        <f>Table3[[#This Row],[DivPay]]*4</f>
        <v>2.88</v>
      </c>
      <c r="G3063" s="2">
        <f>Table3[[#This Row],[FwdDiv]]/Table3[[#This Row],[SharePrice]]</f>
        <v>2.8026469443363174E-2</v>
      </c>
    </row>
    <row r="3064" spans="2:7" x14ac:dyDescent="0.2">
      <c r="B3064" s="35">
        <v>40674</v>
      </c>
      <c r="C3064">
        <v>102.26</v>
      </c>
      <c r="E3064">
        <v>0.72</v>
      </c>
      <c r="F3064">
        <f>Table3[[#This Row],[DivPay]]*4</f>
        <v>2.88</v>
      </c>
      <c r="G3064" s="2">
        <f>Table3[[#This Row],[FwdDiv]]/Table3[[#This Row],[SharePrice]]</f>
        <v>2.816350479170741E-2</v>
      </c>
    </row>
    <row r="3065" spans="2:7" x14ac:dyDescent="0.2">
      <c r="B3065" s="35">
        <v>40673</v>
      </c>
      <c r="C3065">
        <v>104.36</v>
      </c>
      <c r="E3065">
        <v>0.72</v>
      </c>
      <c r="F3065">
        <f>Table3[[#This Row],[DivPay]]*4</f>
        <v>2.88</v>
      </c>
      <c r="G3065" s="2">
        <f>Table3[[#This Row],[FwdDiv]]/Table3[[#This Row],[SharePrice]]</f>
        <v>2.7596780375622843E-2</v>
      </c>
    </row>
    <row r="3066" spans="2:7" x14ac:dyDescent="0.2">
      <c r="B3066" s="35">
        <v>40672</v>
      </c>
      <c r="C3066">
        <v>104.09</v>
      </c>
      <c r="E3066">
        <v>0.72</v>
      </c>
      <c r="F3066">
        <f>Table3[[#This Row],[DivPay]]*4</f>
        <v>2.88</v>
      </c>
      <c r="G3066" s="2">
        <f>Table3[[#This Row],[FwdDiv]]/Table3[[#This Row],[SharePrice]]</f>
        <v>2.7668363915842056E-2</v>
      </c>
    </row>
    <row r="3067" spans="2:7" x14ac:dyDescent="0.2">
      <c r="B3067" s="35">
        <v>40669</v>
      </c>
      <c r="C3067">
        <v>102.88</v>
      </c>
      <c r="E3067">
        <v>0.72</v>
      </c>
      <c r="F3067">
        <f>Table3[[#This Row],[DivPay]]*4</f>
        <v>2.88</v>
      </c>
      <c r="G3067" s="2">
        <f>Table3[[#This Row],[FwdDiv]]/Table3[[#This Row],[SharePrice]]</f>
        <v>2.7993779160186624E-2</v>
      </c>
    </row>
    <row r="3068" spans="2:7" x14ac:dyDescent="0.2">
      <c r="B3068" s="35">
        <v>40668</v>
      </c>
      <c r="C3068">
        <v>102.62</v>
      </c>
      <c r="E3068">
        <v>0.72</v>
      </c>
      <c r="F3068">
        <f>Table3[[#This Row],[DivPay]]*4</f>
        <v>2.88</v>
      </c>
      <c r="G3068" s="2">
        <f>Table3[[#This Row],[FwdDiv]]/Table3[[#This Row],[SharePrice]]</f>
        <v>2.8064704735918922E-2</v>
      </c>
    </row>
    <row r="3069" spans="2:7" x14ac:dyDescent="0.2">
      <c r="B3069" s="35">
        <v>40667</v>
      </c>
      <c r="C3069">
        <v>104.68</v>
      </c>
      <c r="E3069">
        <v>0.72</v>
      </c>
      <c r="F3069">
        <f>Table3[[#This Row],[DivPay]]*4</f>
        <v>2.88</v>
      </c>
      <c r="G3069" s="2">
        <f>Table3[[#This Row],[FwdDiv]]/Table3[[#This Row],[SharePrice]]</f>
        <v>2.7512418800152844E-2</v>
      </c>
    </row>
    <row r="3070" spans="2:7" x14ac:dyDescent="0.2">
      <c r="B3070" s="35">
        <v>40666</v>
      </c>
      <c r="C3070">
        <v>106.17</v>
      </c>
      <c r="E3070">
        <v>0.72</v>
      </c>
      <c r="F3070">
        <f>Table3[[#This Row],[DivPay]]*4</f>
        <v>2.88</v>
      </c>
      <c r="G3070" s="2">
        <f>Table3[[#This Row],[FwdDiv]]/Table3[[#This Row],[SharePrice]]</f>
        <v>2.7126306866346424E-2</v>
      </c>
    </row>
    <row r="3071" spans="2:7" x14ac:dyDescent="0.2">
      <c r="B3071" s="35">
        <v>40665</v>
      </c>
      <c r="C3071">
        <v>108.18</v>
      </c>
      <c r="E3071">
        <v>0.72</v>
      </c>
      <c r="F3071">
        <f>Table3[[#This Row],[DivPay]]*4</f>
        <v>2.88</v>
      </c>
      <c r="G3071" s="2">
        <f>Table3[[#This Row],[FwdDiv]]/Table3[[#This Row],[SharePrice]]</f>
        <v>2.6622296173044922E-2</v>
      </c>
    </row>
    <row r="3072" spans="2:7" x14ac:dyDescent="0.2">
      <c r="B3072" s="35">
        <v>40662</v>
      </c>
      <c r="C3072">
        <v>109.44</v>
      </c>
      <c r="E3072">
        <v>0.72</v>
      </c>
      <c r="F3072">
        <f>Table3[[#This Row],[DivPay]]*4</f>
        <v>2.88</v>
      </c>
      <c r="G3072" s="2">
        <f>Table3[[#This Row],[FwdDiv]]/Table3[[#This Row],[SharePrice]]</f>
        <v>2.6315789473684209E-2</v>
      </c>
    </row>
    <row r="3073" spans="2:7" x14ac:dyDescent="0.2">
      <c r="B3073" s="35">
        <v>40661</v>
      </c>
      <c r="C3073">
        <v>108.81</v>
      </c>
      <c r="E3073">
        <v>0.72</v>
      </c>
      <c r="F3073">
        <f>Table3[[#This Row],[DivPay]]*4</f>
        <v>2.88</v>
      </c>
      <c r="G3073" s="2">
        <f>Table3[[#This Row],[FwdDiv]]/Table3[[#This Row],[SharePrice]]</f>
        <v>2.6468155500413565E-2</v>
      </c>
    </row>
    <row r="3074" spans="2:7" x14ac:dyDescent="0.2">
      <c r="B3074" s="35">
        <v>40660</v>
      </c>
      <c r="C3074">
        <v>108.97</v>
      </c>
      <c r="E3074">
        <v>0.72</v>
      </c>
      <c r="F3074">
        <f>Table3[[#This Row],[DivPay]]*4</f>
        <v>2.88</v>
      </c>
      <c r="G3074" s="2">
        <f>Table3[[#This Row],[FwdDiv]]/Table3[[#This Row],[SharePrice]]</f>
        <v>2.6429292465816278E-2</v>
      </c>
    </row>
    <row r="3075" spans="2:7" x14ac:dyDescent="0.2">
      <c r="B3075" s="35">
        <v>40659</v>
      </c>
      <c r="C3075">
        <v>108.75</v>
      </c>
      <c r="E3075">
        <v>0.72</v>
      </c>
      <c r="F3075">
        <f>Table3[[#This Row],[DivPay]]*4</f>
        <v>2.88</v>
      </c>
      <c r="G3075" s="2">
        <f>Table3[[#This Row],[FwdDiv]]/Table3[[#This Row],[SharePrice]]</f>
        <v>2.6482758620689655E-2</v>
      </c>
    </row>
    <row r="3076" spans="2:7" x14ac:dyDescent="0.2">
      <c r="B3076" s="35">
        <v>40658</v>
      </c>
      <c r="C3076">
        <v>107.42</v>
      </c>
      <c r="E3076">
        <v>0.72</v>
      </c>
      <c r="F3076">
        <f>Table3[[#This Row],[DivPay]]*4</f>
        <v>2.88</v>
      </c>
      <c r="G3076" s="2">
        <f>Table3[[#This Row],[FwdDiv]]/Table3[[#This Row],[SharePrice]]</f>
        <v>2.681064978588717E-2</v>
      </c>
    </row>
    <row r="3077" spans="2:7" x14ac:dyDescent="0.2">
      <c r="B3077" s="35">
        <v>40654</v>
      </c>
      <c r="C3077">
        <v>108.13</v>
      </c>
      <c r="E3077">
        <v>0.72</v>
      </c>
      <c r="F3077">
        <f>Table3[[#This Row],[DivPay]]*4</f>
        <v>2.88</v>
      </c>
      <c r="G3077" s="2">
        <f>Table3[[#This Row],[FwdDiv]]/Table3[[#This Row],[SharePrice]]</f>
        <v>2.6634606492185332E-2</v>
      </c>
    </row>
    <row r="3078" spans="2:7" x14ac:dyDescent="0.2">
      <c r="B3078" s="35">
        <v>40653</v>
      </c>
      <c r="C3078">
        <v>107.81</v>
      </c>
      <c r="E3078">
        <v>0.72</v>
      </c>
      <c r="F3078">
        <f>Table3[[#This Row],[DivPay]]*4</f>
        <v>2.88</v>
      </c>
      <c r="G3078" s="2">
        <f>Table3[[#This Row],[FwdDiv]]/Table3[[#This Row],[SharePrice]]</f>
        <v>2.6713662925517113E-2</v>
      </c>
    </row>
    <row r="3079" spans="2:7" x14ac:dyDescent="0.2">
      <c r="B3079" s="35">
        <v>40652</v>
      </c>
      <c r="C3079">
        <v>105.4</v>
      </c>
      <c r="E3079">
        <v>0.72</v>
      </c>
      <c r="F3079">
        <f>Table3[[#This Row],[DivPay]]*4</f>
        <v>2.88</v>
      </c>
      <c r="G3079" s="2">
        <f>Table3[[#This Row],[FwdDiv]]/Table3[[#This Row],[SharePrice]]</f>
        <v>2.7324478178368118E-2</v>
      </c>
    </row>
    <row r="3080" spans="2:7" x14ac:dyDescent="0.2">
      <c r="B3080" s="35">
        <v>40651</v>
      </c>
      <c r="C3080">
        <v>104.5</v>
      </c>
      <c r="E3080">
        <v>0.72</v>
      </c>
      <c r="F3080">
        <f>Table3[[#This Row],[DivPay]]*4</f>
        <v>2.88</v>
      </c>
      <c r="G3080" s="2">
        <f>Table3[[#This Row],[FwdDiv]]/Table3[[#This Row],[SharePrice]]</f>
        <v>2.755980861244019E-2</v>
      </c>
    </row>
    <row r="3081" spans="2:7" x14ac:dyDescent="0.2">
      <c r="B3081" s="35">
        <v>40648</v>
      </c>
      <c r="C3081">
        <v>106.24</v>
      </c>
      <c r="E3081">
        <v>0.72</v>
      </c>
      <c r="F3081">
        <f>Table3[[#This Row],[DivPay]]*4</f>
        <v>2.88</v>
      </c>
      <c r="G3081" s="2">
        <f>Table3[[#This Row],[FwdDiv]]/Table3[[#This Row],[SharePrice]]</f>
        <v>2.710843373493976E-2</v>
      </c>
    </row>
    <row r="3082" spans="2:7" x14ac:dyDescent="0.2">
      <c r="B3082" s="35">
        <v>40647</v>
      </c>
      <c r="C3082">
        <v>104.88</v>
      </c>
      <c r="E3082">
        <v>0.72</v>
      </c>
      <c r="F3082">
        <f>Table3[[#This Row],[DivPay]]*4</f>
        <v>2.88</v>
      </c>
      <c r="G3082" s="2">
        <f>Table3[[#This Row],[FwdDiv]]/Table3[[#This Row],[SharePrice]]</f>
        <v>2.7459954233409613E-2</v>
      </c>
    </row>
    <row r="3083" spans="2:7" x14ac:dyDescent="0.2">
      <c r="B3083" s="35">
        <v>40646</v>
      </c>
      <c r="C3083">
        <v>103.81</v>
      </c>
      <c r="E3083">
        <v>0.72</v>
      </c>
      <c r="F3083">
        <f>Table3[[#This Row],[DivPay]]*4</f>
        <v>2.88</v>
      </c>
      <c r="G3083" s="2">
        <f>Table3[[#This Row],[FwdDiv]]/Table3[[#This Row],[SharePrice]]</f>
        <v>2.774299200462383E-2</v>
      </c>
    </row>
    <row r="3084" spans="2:7" x14ac:dyDescent="0.2">
      <c r="B3084" s="35">
        <v>40645</v>
      </c>
      <c r="C3084">
        <v>104.18</v>
      </c>
      <c r="E3084">
        <v>0.72</v>
      </c>
      <c r="F3084">
        <f>Table3[[#This Row],[DivPay]]*4</f>
        <v>2.88</v>
      </c>
      <c r="G3084" s="2">
        <f>Table3[[#This Row],[FwdDiv]]/Table3[[#This Row],[SharePrice]]</f>
        <v>2.7644461508926854E-2</v>
      </c>
    </row>
    <row r="3085" spans="2:7" x14ac:dyDescent="0.2">
      <c r="B3085" s="35">
        <v>40644</v>
      </c>
      <c r="C3085">
        <v>107.78</v>
      </c>
      <c r="E3085">
        <v>0.72</v>
      </c>
      <c r="F3085">
        <f>Table3[[#This Row],[DivPay]]*4</f>
        <v>2.88</v>
      </c>
      <c r="G3085" s="2">
        <f>Table3[[#This Row],[FwdDiv]]/Table3[[#This Row],[SharePrice]]</f>
        <v>2.6721098534050844E-2</v>
      </c>
    </row>
    <row r="3086" spans="2:7" x14ac:dyDescent="0.2">
      <c r="B3086" s="35">
        <v>40641</v>
      </c>
      <c r="C3086">
        <v>109.66</v>
      </c>
      <c r="E3086">
        <v>0.72</v>
      </c>
      <c r="F3086">
        <f>Table3[[#This Row],[DivPay]]*4</f>
        <v>2.88</v>
      </c>
      <c r="G3086" s="2">
        <f>Table3[[#This Row],[FwdDiv]]/Table3[[#This Row],[SharePrice]]</f>
        <v>2.6262994710924675E-2</v>
      </c>
    </row>
    <row r="3087" spans="2:7" x14ac:dyDescent="0.2">
      <c r="B3087" s="35">
        <v>40640</v>
      </c>
      <c r="C3087">
        <v>108.94</v>
      </c>
      <c r="E3087">
        <v>0.72</v>
      </c>
      <c r="F3087">
        <f>Table3[[#This Row],[DivPay]]*4</f>
        <v>2.88</v>
      </c>
      <c r="G3087" s="2">
        <f>Table3[[#This Row],[FwdDiv]]/Table3[[#This Row],[SharePrice]]</f>
        <v>2.6436570589315218E-2</v>
      </c>
    </row>
    <row r="3088" spans="2:7" x14ac:dyDescent="0.2">
      <c r="B3088" s="35">
        <v>40639</v>
      </c>
      <c r="C3088">
        <v>108.66</v>
      </c>
      <c r="E3088">
        <v>0.72</v>
      </c>
      <c r="F3088">
        <f>Table3[[#This Row],[DivPay]]*4</f>
        <v>2.88</v>
      </c>
      <c r="G3088" s="2">
        <f>Table3[[#This Row],[FwdDiv]]/Table3[[#This Row],[SharePrice]]</f>
        <v>2.6504693539480949E-2</v>
      </c>
    </row>
    <row r="3089" spans="2:7" x14ac:dyDescent="0.2">
      <c r="B3089" s="35">
        <v>40638</v>
      </c>
      <c r="C3089">
        <v>109.33</v>
      </c>
      <c r="E3089">
        <v>0.72</v>
      </c>
      <c r="F3089">
        <f>Table3[[#This Row],[DivPay]]*4</f>
        <v>2.88</v>
      </c>
      <c r="G3089" s="2">
        <f>Table3[[#This Row],[FwdDiv]]/Table3[[#This Row],[SharePrice]]</f>
        <v>2.6342266532516236E-2</v>
      </c>
    </row>
    <row r="3090" spans="2:7" x14ac:dyDescent="0.2">
      <c r="B3090" s="35">
        <v>40637</v>
      </c>
      <c r="C3090">
        <v>108.23</v>
      </c>
      <c r="E3090">
        <v>0.72</v>
      </c>
      <c r="F3090">
        <f>Table3[[#This Row],[DivPay]]*4</f>
        <v>2.88</v>
      </c>
      <c r="G3090" s="2">
        <f>Table3[[#This Row],[FwdDiv]]/Table3[[#This Row],[SharePrice]]</f>
        <v>2.6609997228125286E-2</v>
      </c>
    </row>
    <row r="3091" spans="2:7" x14ac:dyDescent="0.2">
      <c r="B3091" s="35">
        <v>40634</v>
      </c>
      <c r="C3091">
        <v>108.32</v>
      </c>
      <c r="E3091">
        <v>0.72</v>
      </c>
      <c r="F3091">
        <f>Table3[[#This Row],[DivPay]]*4</f>
        <v>2.88</v>
      </c>
      <c r="G3091" s="2">
        <f>Table3[[#This Row],[FwdDiv]]/Table3[[#This Row],[SharePrice]]</f>
        <v>2.6587887740029542E-2</v>
      </c>
    </row>
    <row r="3092" spans="2:7" x14ac:dyDescent="0.2">
      <c r="B3092" s="35">
        <v>40633</v>
      </c>
      <c r="C3092">
        <v>107.49</v>
      </c>
      <c r="E3092">
        <v>0.72</v>
      </c>
      <c r="F3092">
        <f>Table3[[#This Row],[DivPay]]*4</f>
        <v>2.88</v>
      </c>
      <c r="G3092" s="2">
        <f>Table3[[#This Row],[FwdDiv]]/Table3[[#This Row],[SharePrice]]</f>
        <v>2.6793190064192018E-2</v>
      </c>
    </row>
    <row r="3093" spans="2:7" x14ac:dyDescent="0.2">
      <c r="B3093" s="35">
        <v>40632</v>
      </c>
      <c r="C3093">
        <v>108.01</v>
      </c>
      <c r="E3093">
        <v>0.72</v>
      </c>
      <c r="F3093">
        <f>Table3[[#This Row],[DivPay]]*4</f>
        <v>2.88</v>
      </c>
      <c r="G3093" s="2">
        <f>Table3[[#This Row],[FwdDiv]]/Table3[[#This Row],[SharePrice]]</f>
        <v>2.6664197759466712E-2</v>
      </c>
    </row>
    <row r="3094" spans="2:7" x14ac:dyDescent="0.2">
      <c r="B3094" s="35">
        <v>40631</v>
      </c>
      <c r="C3094">
        <v>107.37</v>
      </c>
      <c r="E3094">
        <v>0.72</v>
      </c>
      <c r="F3094">
        <f>Table3[[#This Row],[DivPay]]*4</f>
        <v>2.88</v>
      </c>
      <c r="G3094" s="2">
        <f>Table3[[#This Row],[FwdDiv]]/Table3[[#This Row],[SharePrice]]</f>
        <v>2.6823134953897734E-2</v>
      </c>
    </row>
    <row r="3095" spans="2:7" x14ac:dyDescent="0.2">
      <c r="B3095" s="35">
        <v>40630</v>
      </c>
      <c r="C3095">
        <v>106.04</v>
      </c>
      <c r="E3095">
        <v>0.72</v>
      </c>
      <c r="F3095">
        <f>Table3[[#This Row],[DivPay]]*4</f>
        <v>2.88</v>
      </c>
      <c r="G3095" s="2">
        <f>Table3[[#This Row],[FwdDiv]]/Table3[[#This Row],[SharePrice]]</f>
        <v>2.715956242927197E-2</v>
      </c>
    </row>
    <row r="3096" spans="2:7" x14ac:dyDescent="0.2">
      <c r="B3096" s="35">
        <v>40627</v>
      </c>
      <c r="C3096">
        <v>106.78</v>
      </c>
      <c r="E3096">
        <v>0.72</v>
      </c>
      <c r="F3096">
        <f>Table3[[#This Row],[DivPay]]*4</f>
        <v>2.88</v>
      </c>
      <c r="G3096" s="2">
        <f>Table3[[#This Row],[FwdDiv]]/Table3[[#This Row],[SharePrice]]</f>
        <v>2.6971342948117625E-2</v>
      </c>
    </row>
    <row r="3097" spans="2:7" x14ac:dyDescent="0.2">
      <c r="B3097" s="35">
        <v>40626</v>
      </c>
      <c r="C3097">
        <v>105.38</v>
      </c>
      <c r="E3097">
        <v>0.72</v>
      </c>
      <c r="F3097">
        <f>Table3[[#This Row],[DivPay]]*4</f>
        <v>2.88</v>
      </c>
      <c r="G3097" s="2">
        <f>Table3[[#This Row],[FwdDiv]]/Table3[[#This Row],[SharePrice]]</f>
        <v>2.7329664072879106E-2</v>
      </c>
    </row>
    <row r="3098" spans="2:7" x14ac:dyDescent="0.2">
      <c r="B3098" s="35">
        <v>40625</v>
      </c>
      <c r="C3098">
        <v>105.48</v>
      </c>
      <c r="E3098">
        <v>0.72</v>
      </c>
      <c r="F3098">
        <f>Table3[[#This Row],[DivPay]]*4</f>
        <v>2.88</v>
      </c>
      <c r="G3098" s="2">
        <f>Table3[[#This Row],[FwdDiv]]/Table3[[#This Row],[SharePrice]]</f>
        <v>2.7303754266211601E-2</v>
      </c>
    </row>
    <row r="3099" spans="2:7" x14ac:dyDescent="0.2">
      <c r="B3099" s="35">
        <v>40624</v>
      </c>
      <c r="C3099">
        <v>105.23</v>
      </c>
      <c r="E3099">
        <v>0.72</v>
      </c>
      <c r="F3099">
        <f>Table3[[#This Row],[DivPay]]*4</f>
        <v>2.88</v>
      </c>
      <c r="G3099" s="2">
        <f>Table3[[#This Row],[FwdDiv]]/Table3[[#This Row],[SharePrice]]</f>
        <v>2.7368621115651429E-2</v>
      </c>
    </row>
    <row r="3100" spans="2:7" x14ac:dyDescent="0.2">
      <c r="B3100" s="35">
        <v>40623</v>
      </c>
      <c r="C3100">
        <v>105.19</v>
      </c>
      <c r="E3100">
        <v>0.72</v>
      </c>
      <c r="F3100">
        <f>Table3[[#This Row],[DivPay]]*4</f>
        <v>2.88</v>
      </c>
      <c r="G3100" s="2">
        <f>Table3[[#This Row],[FwdDiv]]/Table3[[#This Row],[SharePrice]]</f>
        <v>2.7379028424755203E-2</v>
      </c>
    </row>
    <row r="3101" spans="2:7" x14ac:dyDescent="0.2">
      <c r="B3101" s="35">
        <v>40620</v>
      </c>
      <c r="C3101">
        <v>102.8</v>
      </c>
      <c r="E3101">
        <v>0.72</v>
      </c>
      <c r="F3101">
        <f>Table3[[#This Row],[DivPay]]*4</f>
        <v>2.88</v>
      </c>
      <c r="G3101" s="2">
        <f>Table3[[#This Row],[FwdDiv]]/Table3[[#This Row],[SharePrice]]</f>
        <v>2.8015564202334631E-2</v>
      </c>
    </row>
    <row r="3102" spans="2:7" x14ac:dyDescent="0.2">
      <c r="B3102" s="35">
        <v>40619</v>
      </c>
      <c r="C3102">
        <v>102.24</v>
      </c>
      <c r="E3102">
        <v>0.72</v>
      </c>
      <c r="F3102">
        <f>Table3[[#This Row],[DivPay]]*4</f>
        <v>2.88</v>
      </c>
      <c r="G3102" s="2">
        <f>Table3[[#This Row],[FwdDiv]]/Table3[[#This Row],[SharePrice]]</f>
        <v>2.8169014084507043E-2</v>
      </c>
    </row>
    <row r="3103" spans="2:7" x14ac:dyDescent="0.2">
      <c r="B3103" s="35">
        <v>40618</v>
      </c>
      <c r="C3103">
        <v>99.51</v>
      </c>
      <c r="E3103">
        <v>0.72</v>
      </c>
      <c r="F3103">
        <f>Table3[[#This Row],[DivPay]]*4</f>
        <v>2.88</v>
      </c>
      <c r="G3103" s="2">
        <f>Table3[[#This Row],[FwdDiv]]/Table3[[#This Row],[SharePrice]]</f>
        <v>2.8941814892975579E-2</v>
      </c>
    </row>
    <row r="3104" spans="2:7" x14ac:dyDescent="0.2">
      <c r="B3104" s="35">
        <v>40617</v>
      </c>
      <c r="C3104">
        <v>101.23</v>
      </c>
      <c r="E3104">
        <v>0.72</v>
      </c>
      <c r="F3104">
        <f>Table3[[#This Row],[DivPay]]*4</f>
        <v>2.88</v>
      </c>
      <c r="G3104" s="2">
        <f>Table3[[#This Row],[FwdDiv]]/Table3[[#This Row],[SharePrice]]</f>
        <v>2.845006421021436E-2</v>
      </c>
    </row>
    <row r="3105" spans="2:7" x14ac:dyDescent="0.2">
      <c r="B3105" s="35">
        <v>40616</v>
      </c>
      <c r="C3105">
        <v>100.8</v>
      </c>
      <c r="E3105">
        <v>0.72</v>
      </c>
      <c r="F3105">
        <f>Table3[[#This Row],[DivPay]]*4</f>
        <v>2.88</v>
      </c>
      <c r="G3105" s="2">
        <f>Table3[[#This Row],[FwdDiv]]/Table3[[#This Row],[SharePrice]]</f>
        <v>2.8571428571428571E-2</v>
      </c>
    </row>
    <row r="3106" spans="2:7" x14ac:dyDescent="0.2">
      <c r="B3106" s="35">
        <v>40613</v>
      </c>
      <c r="C3106">
        <v>99.93</v>
      </c>
      <c r="E3106">
        <v>0.72</v>
      </c>
      <c r="F3106">
        <f>Table3[[#This Row],[DivPay]]*4</f>
        <v>2.88</v>
      </c>
      <c r="G3106" s="2">
        <f>Table3[[#This Row],[FwdDiv]]/Table3[[#This Row],[SharePrice]]</f>
        <v>2.8820174121885318E-2</v>
      </c>
    </row>
    <row r="3107" spans="2:7" x14ac:dyDescent="0.2">
      <c r="B3107" s="35">
        <v>40612</v>
      </c>
      <c r="C3107">
        <v>99.08</v>
      </c>
      <c r="E3107">
        <v>0.72</v>
      </c>
      <c r="F3107">
        <f>Table3[[#This Row],[DivPay]]*4</f>
        <v>2.88</v>
      </c>
      <c r="G3107" s="2">
        <f>Table3[[#This Row],[FwdDiv]]/Table3[[#This Row],[SharePrice]]</f>
        <v>2.9067420266451351E-2</v>
      </c>
    </row>
    <row r="3108" spans="2:7" x14ac:dyDescent="0.2">
      <c r="B3108" s="35">
        <v>40611</v>
      </c>
      <c r="C3108">
        <v>102.14</v>
      </c>
      <c r="E3108">
        <v>0.72</v>
      </c>
      <c r="F3108">
        <f>Table3[[#This Row],[DivPay]]*4</f>
        <v>2.88</v>
      </c>
      <c r="G3108" s="2">
        <f>Table3[[#This Row],[FwdDiv]]/Table3[[#This Row],[SharePrice]]</f>
        <v>2.8196592911689838E-2</v>
      </c>
    </row>
    <row r="3109" spans="2:7" x14ac:dyDescent="0.2">
      <c r="B3109" s="35">
        <v>40610</v>
      </c>
      <c r="C3109">
        <v>103.77</v>
      </c>
      <c r="E3109">
        <v>0.72</v>
      </c>
      <c r="F3109">
        <f>Table3[[#This Row],[DivPay]]*4</f>
        <v>2.88</v>
      </c>
      <c r="G3109" s="2">
        <f>Table3[[#This Row],[FwdDiv]]/Table3[[#This Row],[SharePrice]]</f>
        <v>2.7753686036426712E-2</v>
      </c>
    </row>
    <row r="3110" spans="2:7" x14ac:dyDescent="0.2">
      <c r="B3110" s="35">
        <v>40609</v>
      </c>
      <c r="C3110">
        <v>103.01</v>
      </c>
      <c r="E3110">
        <v>0.72</v>
      </c>
      <c r="F3110">
        <f>Table3[[#This Row],[DivPay]]*4</f>
        <v>2.88</v>
      </c>
      <c r="G3110" s="2">
        <f>Table3[[#This Row],[FwdDiv]]/Table3[[#This Row],[SharePrice]]</f>
        <v>2.7958450635860593E-2</v>
      </c>
    </row>
    <row r="3111" spans="2:7" x14ac:dyDescent="0.2">
      <c r="B3111" s="35">
        <v>40606</v>
      </c>
      <c r="C3111">
        <v>103.75</v>
      </c>
      <c r="E3111">
        <v>0.72</v>
      </c>
      <c r="F3111">
        <f>Table3[[#This Row],[DivPay]]*4</f>
        <v>2.88</v>
      </c>
      <c r="G3111" s="2">
        <f>Table3[[#This Row],[FwdDiv]]/Table3[[#This Row],[SharePrice]]</f>
        <v>2.7759036144578312E-2</v>
      </c>
    </row>
    <row r="3112" spans="2:7" x14ac:dyDescent="0.2">
      <c r="B3112" s="35">
        <v>40605</v>
      </c>
      <c r="C3112">
        <v>104.19</v>
      </c>
      <c r="E3112">
        <v>0.72</v>
      </c>
      <c r="F3112">
        <f>Table3[[#This Row],[DivPay]]*4</f>
        <v>2.88</v>
      </c>
      <c r="G3112" s="2">
        <f>Table3[[#This Row],[FwdDiv]]/Table3[[#This Row],[SharePrice]]</f>
        <v>2.7641808234955368E-2</v>
      </c>
    </row>
    <row r="3113" spans="2:7" x14ac:dyDescent="0.2">
      <c r="B3113" s="35">
        <v>40604</v>
      </c>
      <c r="C3113">
        <v>103.47</v>
      </c>
      <c r="E3113">
        <v>0.72</v>
      </c>
      <c r="F3113">
        <f>Table3[[#This Row],[DivPay]]*4</f>
        <v>2.88</v>
      </c>
      <c r="G3113" s="2">
        <f>Table3[[#This Row],[FwdDiv]]/Table3[[#This Row],[SharePrice]]</f>
        <v>2.7834154827486229E-2</v>
      </c>
    </row>
    <row r="3114" spans="2:7" x14ac:dyDescent="0.2">
      <c r="B3114" s="35">
        <v>40603</v>
      </c>
      <c r="C3114">
        <v>102.9</v>
      </c>
      <c r="E3114">
        <v>0.72</v>
      </c>
      <c r="F3114">
        <f>Table3[[#This Row],[DivPay]]*4</f>
        <v>2.88</v>
      </c>
      <c r="G3114" s="2">
        <f>Table3[[#This Row],[FwdDiv]]/Table3[[#This Row],[SharePrice]]</f>
        <v>2.7988338192419821E-2</v>
      </c>
    </row>
    <row r="3115" spans="2:7" x14ac:dyDescent="0.2">
      <c r="B3115" s="35">
        <v>40602</v>
      </c>
      <c r="C3115">
        <v>103.75</v>
      </c>
      <c r="E3115">
        <v>0.72</v>
      </c>
      <c r="F3115">
        <f>Table3[[#This Row],[DivPay]]*4</f>
        <v>2.88</v>
      </c>
      <c r="G3115" s="2">
        <f>Table3[[#This Row],[FwdDiv]]/Table3[[#This Row],[SharePrice]]</f>
        <v>2.7759036144578312E-2</v>
      </c>
    </row>
    <row r="3116" spans="2:7" x14ac:dyDescent="0.2">
      <c r="B3116" s="35">
        <v>40599</v>
      </c>
      <c r="C3116">
        <v>102.1</v>
      </c>
      <c r="E3116">
        <v>0.72</v>
      </c>
      <c r="F3116">
        <f>Table3[[#This Row],[DivPay]]*4</f>
        <v>2.88</v>
      </c>
      <c r="G3116" s="2">
        <f>Table3[[#This Row],[FwdDiv]]/Table3[[#This Row],[SharePrice]]</f>
        <v>2.8207639569049953E-2</v>
      </c>
    </row>
    <row r="3117" spans="2:7" x14ac:dyDescent="0.2">
      <c r="B3117" s="35">
        <v>40598</v>
      </c>
      <c r="C3117">
        <v>102.03</v>
      </c>
      <c r="E3117">
        <v>0.72</v>
      </c>
      <c r="F3117">
        <f>Table3[[#This Row],[DivPay]]*4</f>
        <v>2.88</v>
      </c>
      <c r="G3117" s="2">
        <f>Table3[[#This Row],[FwdDiv]]/Table3[[#This Row],[SharePrice]]</f>
        <v>2.822699206115848E-2</v>
      </c>
    </row>
    <row r="3118" spans="2:7" x14ac:dyDescent="0.2">
      <c r="B3118" s="35">
        <v>40597</v>
      </c>
      <c r="C3118">
        <v>102.27</v>
      </c>
      <c r="E3118">
        <v>0.72</v>
      </c>
      <c r="F3118">
        <f>Table3[[#This Row],[DivPay]]*4</f>
        <v>2.88</v>
      </c>
      <c r="G3118" s="2">
        <f>Table3[[#This Row],[FwdDiv]]/Table3[[#This Row],[SharePrice]]</f>
        <v>2.8160750953358755E-2</v>
      </c>
    </row>
    <row r="3119" spans="2:7" x14ac:dyDescent="0.2">
      <c r="B3119" s="35">
        <v>40596</v>
      </c>
      <c r="C3119">
        <v>100.32</v>
      </c>
      <c r="E3119">
        <v>0.72</v>
      </c>
      <c r="F3119">
        <f>Table3[[#This Row],[DivPay]]*4</f>
        <v>2.88</v>
      </c>
      <c r="G3119" s="2">
        <f>Table3[[#This Row],[FwdDiv]]/Table3[[#This Row],[SharePrice]]</f>
        <v>2.8708133971291867E-2</v>
      </c>
    </row>
    <row r="3120" spans="2:7" x14ac:dyDescent="0.2">
      <c r="B3120" s="35">
        <v>40592</v>
      </c>
      <c r="C3120">
        <v>98.72</v>
      </c>
      <c r="E3120">
        <v>0.72</v>
      </c>
      <c r="F3120">
        <f>Table3[[#This Row],[DivPay]]*4</f>
        <v>2.88</v>
      </c>
      <c r="G3120" s="2">
        <f>Table3[[#This Row],[FwdDiv]]/Table3[[#This Row],[SharePrice]]</f>
        <v>2.9173419773095625E-2</v>
      </c>
    </row>
    <row r="3121" spans="2:7" x14ac:dyDescent="0.2">
      <c r="B3121" s="35">
        <v>40591</v>
      </c>
      <c r="C3121">
        <v>97.17</v>
      </c>
      <c r="E3121">
        <v>0.72</v>
      </c>
      <c r="F3121">
        <f>Table3[[#This Row],[DivPay]]*4</f>
        <v>2.88</v>
      </c>
      <c r="G3121" s="2">
        <f>Table3[[#This Row],[FwdDiv]]/Table3[[#This Row],[SharePrice]]</f>
        <v>2.9638777400432231E-2</v>
      </c>
    </row>
    <row r="3122" spans="2:7" x14ac:dyDescent="0.2">
      <c r="B3122" s="35">
        <v>40590</v>
      </c>
      <c r="C3122">
        <v>96.66</v>
      </c>
      <c r="E3122">
        <v>0.72</v>
      </c>
      <c r="F3122">
        <f>Table3[[#This Row],[DivPay]]*4</f>
        <v>2.88</v>
      </c>
      <c r="G3122" s="2">
        <f>Table3[[#This Row],[FwdDiv]]/Table3[[#This Row],[SharePrice]]</f>
        <v>2.9795158286778398E-2</v>
      </c>
    </row>
    <row r="3123" spans="2:7" x14ac:dyDescent="0.2">
      <c r="B3123" s="35">
        <v>40589</v>
      </c>
      <c r="C3123">
        <v>96.34</v>
      </c>
      <c r="E3123">
        <v>0.72</v>
      </c>
      <c r="F3123">
        <f>Table3[[#This Row],[DivPay]]*4</f>
        <v>2.88</v>
      </c>
      <c r="G3123" s="2">
        <f>Table3[[#This Row],[FwdDiv]]/Table3[[#This Row],[SharePrice]]</f>
        <v>2.9894124974050237E-2</v>
      </c>
    </row>
    <row r="3124" spans="2:7" x14ac:dyDescent="0.2">
      <c r="B3124" s="35">
        <v>40588</v>
      </c>
      <c r="C3124">
        <v>96.95</v>
      </c>
      <c r="D3124">
        <v>0.72</v>
      </c>
      <c r="E3124">
        <v>0.72</v>
      </c>
      <c r="F3124">
        <f>Table3[[#This Row],[DivPay]]*4</f>
        <v>2.88</v>
      </c>
      <c r="G3124" s="2">
        <f>Table3[[#This Row],[FwdDiv]]/Table3[[#This Row],[SharePrice]]</f>
        <v>2.9706034038163999E-2</v>
      </c>
    </row>
    <row r="3125" spans="2:7" x14ac:dyDescent="0.2">
      <c r="B3125" s="35">
        <v>40585</v>
      </c>
      <c r="C3125">
        <v>96.45</v>
      </c>
      <c r="E3125">
        <v>0.72</v>
      </c>
      <c r="F3125">
        <f>Table3[[#This Row],[DivPay]]*4</f>
        <v>2.88</v>
      </c>
      <c r="G3125" s="2">
        <f>Table3[[#This Row],[FwdDiv]]/Table3[[#This Row],[SharePrice]]</f>
        <v>2.9860031104199065E-2</v>
      </c>
    </row>
    <row r="3126" spans="2:7" x14ac:dyDescent="0.2">
      <c r="B3126" s="35">
        <v>40584</v>
      </c>
      <c r="C3126">
        <v>96.7</v>
      </c>
      <c r="E3126">
        <v>0.72</v>
      </c>
      <c r="F3126">
        <f>Table3[[#This Row],[DivPay]]*4</f>
        <v>2.88</v>
      </c>
      <c r="G3126" s="2">
        <f>Table3[[#This Row],[FwdDiv]]/Table3[[#This Row],[SharePrice]]</f>
        <v>2.9782833505687691E-2</v>
      </c>
    </row>
    <row r="3127" spans="2:7" x14ac:dyDescent="0.2">
      <c r="B3127" s="35">
        <v>40583</v>
      </c>
      <c r="C3127">
        <v>96.24</v>
      </c>
      <c r="E3127">
        <v>0.72</v>
      </c>
      <c r="F3127">
        <f>Table3[[#This Row],[DivPay]]*4</f>
        <v>2.88</v>
      </c>
      <c r="G3127" s="2">
        <f>Table3[[#This Row],[FwdDiv]]/Table3[[#This Row],[SharePrice]]</f>
        <v>2.9925187032418952E-2</v>
      </c>
    </row>
    <row r="3128" spans="2:7" x14ac:dyDescent="0.2">
      <c r="B3128" s="35">
        <v>40582</v>
      </c>
      <c r="C3128">
        <v>97.74</v>
      </c>
      <c r="E3128">
        <v>0.72</v>
      </c>
      <c r="F3128">
        <f>Table3[[#This Row],[DivPay]]*4</f>
        <v>2.88</v>
      </c>
      <c r="G3128" s="2">
        <f>Table3[[#This Row],[FwdDiv]]/Table3[[#This Row],[SharePrice]]</f>
        <v>2.9465930018416207E-2</v>
      </c>
    </row>
    <row r="3129" spans="2:7" x14ac:dyDescent="0.2">
      <c r="B3129" s="35">
        <v>40581</v>
      </c>
      <c r="C3129">
        <v>97.66</v>
      </c>
      <c r="E3129">
        <v>0.72</v>
      </c>
      <c r="F3129">
        <f>Table3[[#This Row],[DivPay]]*4</f>
        <v>2.88</v>
      </c>
      <c r="G3129" s="2">
        <f>Table3[[#This Row],[FwdDiv]]/Table3[[#This Row],[SharePrice]]</f>
        <v>2.9490067581404874E-2</v>
      </c>
    </row>
    <row r="3130" spans="2:7" x14ac:dyDescent="0.2">
      <c r="B3130" s="35">
        <v>40578</v>
      </c>
      <c r="C3130">
        <v>97.11</v>
      </c>
      <c r="E3130">
        <v>0.72</v>
      </c>
      <c r="F3130">
        <f>Table3[[#This Row],[DivPay]]*4</f>
        <v>2.88</v>
      </c>
      <c r="G3130" s="2">
        <f>Table3[[#This Row],[FwdDiv]]/Table3[[#This Row],[SharePrice]]</f>
        <v>2.9657089898053754E-2</v>
      </c>
    </row>
    <row r="3131" spans="2:7" x14ac:dyDescent="0.2">
      <c r="B3131" s="35">
        <v>40577</v>
      </c>
      <c r="C3131">
        <v>97.31</v>
      </c>
      <c r="E3131">
        <v>0.72</v>
      </c>
      <c r="F3131">
        <f>Table3[[#This Row],[DivPay]]*4</f>
        <v>2.88</v>
      </c>
      <c r="G3131" s="2">
        <f>Table3[[#This Row],[FwdDiv]]/Table3[[#This Row],[SharePrice]]</f>
        <v>2.9596136060014384E-2</v>
      </c>
    </row>
    <row r="3132" spans="2:7" x14ac:dyDescent="0.2">
      <c r="B3132" s="35">
        <v>40576</v>
      </c>
      <c r="C3132">
        <v>96.48</v>
      </c>
      <c r="E3132">
        <v>0.72</v>
      </c>
      <c r="F3132">
        <f>Table3[[#This Row],[DivPay]]*4</f>
        <v>2.88</v>
      </c>
      <c r="G3132" s="2">
        <f>Table3[[#This Row],[FwdDiv]]/Table3[[#This Row],[SharePrice]]</f>
        <v>2.9850746268656712E-2</v>
      </c>
    </row>
    <row r="3133" spans="2:7" x14ac:dyDescent="0.2">
      <c r="B3133" s="35">
        <v>40575</v>
      </c>
      <c r="C3133">
        <v>96.22</v>
      </c>
      <c r="E3133">
        <v>0.72</v>
      </c>
      <c r="F3133">
        <f>Table3[[#This Row],[DivPay]]*4</f>
        <v>2.88</v>
      </c>
      <c r="G3133" s="2">
        <f>Table3[[#This Row],[FwdDiv]]/Table3[[#This Row],[SharePrice]]</f>
        <v>2.9931407191852007E-2</v>
      </c>
    </row>
    <row r="3134" spans="2:7" x14ac:dyDescent="0.2">
      <c r="B3134" s="35">
        <v>40574</v>
      </c>
      <c r="C3134">
        <v>94.93</v>
      </c>
      <c r="E3134">
        <v>0.72</v>
      </c>
      <c r="F3134">
        <f>Table3[[#This Row],[DivPay]]*4</f>
        <v>2.88</v>
      </c>
      <c r="G3134" s="2">
        <f>Table3[[#This Row],[FwdDiv]]/Table3[[#This Row],[SharePrice]]</f>
        <v>3.0338143895501945E-2</v>
      </c>
    </row>
    <row r="3135" spans="2:7" x14ac:dyDescent="0.2">
      <c r="B3135" s="35">
        <v>40571</v>
      </c>
      <c r="C3135">
        <v>93.37</v>
      </c>
      <c r="E3135">
        <v>0.72</v>
      </c>
      <c r="F3135">
        <f>Table3[[#This Row],[DivPay]]*4</f>
        <v>2.88</v>
      </c>
      <c r="G3135" s="2">
        <f>Table3[[#This Row],[FwdDiv]]/Table3[[#This Row],[SharePrice]]</f>
        <v>3.0845025168683728E-2</v>
      </c>
    </row>
    <row r="3136" spans="2:7" x14ac:dyDescent="0.2">
      <c r="B3136" s="35">
        <v>40570</v>
      </c>
      <c r="C3136">
        <v>94.75</v>
      </c>
      <c r="E3136">
        <v>0.72</v>
      </c>
      <c r="F3136">
        <f>Table3[[#This Row],[DivPay]]*4</f>
        <v>2.88</v>
      </c>
      <c r="G3136" s="2">
        <f>Table3[[#This Row],[FwdDiv]]/Table3[[#This Row],[SharePrice]]</f>
        <v>3.0395778364116093E-2</v>
      </c>
    </row>
    <row r="3137" spans="2:7" x14ac:dyDescent="0.2">
      <c r="B3137" s="35">
        <v>40569</v>
      </c>
      <c r="C3137">
        <v>94.64</v>
      </c>
      <c r="E3137">
        <v>0.72</v>
      </c>
      <c r="F3137">
        <f>Table3[[#This Row],[DivPay]]*4</f>
        <v>2.88</v>
      </c>
      <c r="G3137" s="2">
        <f>Table3[[#This Row],[FwdDiv]]/Table3[[#This Row],[SharePrice]]</f>
        <v>3.0431107354184275E-2</v>
      </c>
    </row>
    <row r="3138" spans="2:7" x14ac:dyDescent="0.2">
      <c r="B3138" s="35">
        <v>40568</v>
      </c>
      <c r="C3138">
        <v>94.08</v>
      </c>
      <c r="E3138">
        <v>0.72</v>
      </c>
      <c r="F3138">
        <f>Table3[[#This Row],[DivPay]]*4</f>
        <v>2.88</v>
      </c>
      <c r="G3138" s="2">
        <f>Table3[[#This Row],[FwdDiv]]/Table3[[#This Row],[SharePrice]]</f>
        <v>3.0612244897959183E-2</v>
      </c>
    </row>
    <row r="3139" spans="2:7" x14ac:dyDescent="0.2">
      <c r="B3139" s="35">
        <v>40567</v>
      </c>
      <c r="C3139">
        <v>94.1</v>
      </c>
      <c r="E3139">
        <v>0.72</v>
      </c>
      <c r="F3139">
        <f>Table3[[#This Row],[DivPay]]*4</f>
        <v>2.88</v>
      </c>
      <c r="G3139" s="2">
        <f>Table3[[#This Row],[FwdDiv]]/Table3[[#This Row],[SharePrice]]</f>
        <v>3.0605738575982998E-2</v>
      </c>
    </row>
    <row r="3140" spans="2:7" x14ac:dyDescent="0.2">
      <c r="B3140" s="35">
        <v>40564</v>
      </c>
      <c r="C3140">
        <v>93.78</v>
      </c>
      <c r="E3140">
        <v>0.72</v>
      </c>
      <c r="F3140">
        <f>Table3[[#This Row],[DivPay]]*4</f>
        <v>2.88</v>
      </c>
      <c r="G3140" s="2">
        <f>Table3[[#This Row],[FwdDiv]]/Table3[[#This Row],[SharePrice]]</f>
        <v>3.0710172744721688E-2</v>
      </c>
    </row>
    <row r="3141" spans="2:7" x14ac:dyDescent="0.2">
      <c r="B3141" s="35">
        <v>40563</v>
      </c>
      <c r="C3141">
        <v>92.71</v>
      </c>
      <c r="E3141">
        <v>0.72</v>
      </c>
      <c r="F3141">
        <f>Table3[[#This Row],[DivPay]]*4</f>
        <v>2.88</v>
      </c>
      <c r="G3141" s="2">
        <f>Table3[[#This Row],[FwdDiv]]/Table3[[#This Row],[SharePrice]]</f>
        <v>3.1064610074425628E-2</v>
      </c>
    </row>
    <row r="3142" spans="2:7" x14ac:dyDescent="0.2">
      <c r="B3142" s="35">
        <v>40562</v>
      </c>
      <c r="C3142">
        <v>92.97</v>
      </c>
      <c r="E3142">
        <v>0.72</v>
      </c>
      <c r="F3142">
        <f>Table3[[#This Row],[DivPay]]*4</f>
        <v>2.88</v>
      </c>
      <c r="G3142" s="2">
        <f>Table3[[#This Row],[FwdDiv]]/Table3[[#This Row],[SharePrice]]</f>
        <v>3.0977734753146174E-2</v>
      </c>
    </row>
    <row r="3143" spans="2:7" x14ac:dyDescent="0.2">
      <c r="B3143" s="35">
        <v>40561</v>
      </c>
      <c r="C3143">
        <v>93.35</v>
      </c>
      <c r="E3143">
        <v>0.72</v>
      </c>
      <c r="F3143">
        <f>Table3[[#This Row],[DivPay]]*4</f>
        <v>2.88</v>
      </c>
      <c r="G3143" s="2">
        <f>Table3[[#This Row],[FwdDiv]]/Table3[[#This Row],[SharePrice]]</f>
        <v>3.0851633636850562E-2</v>
      </c>
    </row>
    <row r="3144" spans="2:7" x14ac:dyDescent="0.2">
      <c r="B3144" s="35">
        <v>40557</v>
      </c>
      <c r="C3144">
        <v>92.83</v>
      </c>
      <c r="E3144">
        <v>0.72</v>
      </c>
      <c r="F3144">
        <f>Table3[[#This Row],[DivPay]]*4</f>
        <v>2.88</v>
      </c>
      <c r="G3144" s="2">
        <f>Table3[[#This Row],[FwdDiv]]/Table3[[#This Row],[SharePrice]]</f>
        <v>3.1024453301734353E-2</v>
      </c>
    </row>
    <row r="3145" spans="2:7" x14ac:dyDescent="0.2">
      <c r="B3145" s="35">
        <v>40556</v>
      </c>
      <c r="C3145">
        <v>92.18</v>
      </c>
      <c r="E3145">
        <v>0.72</v>
      </c>
      <c r="F3145">
        <f>Table3[[#This Row],[DivPay]]*4</f>
        <v>2.88</v>
      </c>
      <c r="G3145" s="2">
        <f>Table3[[#This Row],[FwdDiv]]/Table3[[#This Row],[SharePrice]]</f>
        <v>3.1243219787372527E-2</v>
      </c>
    </row>
    <row r="3146" spans="2:7" x14ac:dyDescent="0.2">
      <c r="B3146" s="35">
        <v>40555</v>
      </c>
      <c r="C3146">
        <v>92.45</v>
      </c>
      <c r="E3146">
        <v>0.72</v>
      </c>
      <c r="F3146">
        <f>Table3[[#This Row],[DivPay]]*4</f>
        <v>2.88</v>
      </c>
      <c r="G3146" s="2">
        <f>Table3[[#This Row],[FwdDiv]]/Table3[[#This Row],[SharePrice]]</f>
        <v>3.1151974040021631E-2</v>
      </c>
    </row>
    <row r="3147" spans="2:7" x14ac:dyDescent="0.2">
      <c r="B3147" s="35">
        <v>40554</v>
      </c>
      <c r="C3147">
        <v>91.83</v>
      </c>
      <c r="E3147">
        <v>0.72</v>
      </c>
      <c r="F3147">
        <f>Table3[[#This Row],[DivPay]]*4</f>
        <v>2.88</v>
      </c>
      <c r="G3147" s="2">
        <f>Table3[[#This Row],[FwdDiv]]/Table3[[#This Row],[SharePrice]]</f>
        <v>3.136229990199281E-2</v>
      </c>
    </row>
    <row r="3148" spans="2:7" x14ac:dyDescent="0.2">
      <c r="B3148" s="35">
        <v>40553</v>
      </c>
      <c r="C3148">
        <v>90.41</v>
      </c>
      <c r="E3148">
        <v>0.72</v>
      </c>
      <c r="F3148">
        <f>Table3[[#This Row],[DivPay]]*4</f>
        <v>2.88</v>
      </c>
      <c r="G3148" s="2">
        <f>Table3[[#This Row],[FwdDiv]]/Table3[[#This Row],[SharePrice]]</f>
        <v>3.1854883309368434E-2</v>
      </c>
    </row>
    <row r="3149" spans="2:7" x14ac:dyDescent="0.2">
      <c r="B3149" s="35">
        <v>40550</v>
      </c>
      <c r="C3149">
        <v>91.19</v>
      </c>
      <c r="E3149">
        <v>0.72</v>
      </c>
      <c r="F3149">
        <f>Table3[[#This Row],[DivPay]]*4</f>
        <v>2.88</v>
      </c>
      <c r="G3149" s="2">
        <f>Table3[[#This Row],[FwdDiv]]/Table3[[#This Row],[SharePrice]]</f>
        <v>3.1582410352012279E-2</v>
      </c>
    </row>
    <row r="3150" spans="2:7" x14ac:dyDescent="0.2">
      <c r="B3150" s="35">
        <v>40549</v>
      </c>
      <c r="C3150">
        <v>90.69</v>
      </c>
      <c r="E3150">
        <v>0.72</v>
      </c>
      <c r="F3150">
        <f>Table3[[#This Row],[DivPay]]*4</f>
        <v>2.88</v>
      </c>
      <c r="G3150" s="2">
        <f>Table3[[#This Row],[FwdDiv]]/Table3[[#This Row],[SharePrice]]</f>
        <v>3.175653324512074E-2</v>
      </c>
    </row>
    <row r="3151" spans="2:7" x14ac:dyDescent="0.2">
      <c r="B3151" s="35">
        <v>40548</v>
      </c>
      <c r="C3151">
        <v>91.44</v>
      </c>
      <c r="E3151">
        <v>0.72</v>
      </c>
      <c r="F3151">
        <f>Table3[[#This Row],[DivPay]]*4</f>
        <v>2.88</v>
      </c>
      <c r="G3151" s="2">
        <f>Table3[[#This Row],[FwdDiv]]/Table3[[#This Row],[SharePrice]]</f>
        <v>3.1496062992125984E-2</v>
      </c>
    </row>
    <row r="3152" spans="2:7" x14ac:dyDescent="0.2">
      <c r="B3152" s="35">
        <v>40547</v>
      </c>
      <c r="C3152">
        <v>91.6</v>
      </c>
      <c r="E3152">
        <v>0.72</v>
      </c>
      <c r="F3152">
        <f>Table3[[#This Row],[DivPay]]*4</f>
        <v>2.88</v>
      </c>
      <c r="G3152" s="2">
        <f>Table3[[#This Row],[FwdDiv]]/Table3[[#This Row],[SharePrice]]</f>
        <v>3.1441048034934499E-2</v>
      </c>
    </row>
    <row r="3153" spans="2:7" x14ac:dyDescent="0.2">
      <c r="B3153" s="35">
        <v>40546</v>
      </c>
      <c r="C3153">
        <v>91.94</v>
      </c>
      <c r="E3153">
        <v>0.72</v>
      </c>
      <c r="F3153">
        <f>Table3[[#This Row],[DivPay]]*4</f>
        <v>2.88</v>
      </c>
      <c r="G3153" s="2">
        <f>Table3[[#This Row],[FwdDiv]]/Table3[[#This Row],[SharePrice]]</f>
        <v>3.1324777028496849E-2</v>
      </c>
    </row>
    <row r="3154" spans="2:7" x14ac:dyDescent="0.2">
      <c r="B3154" s="35">
        <v>40543</v>
      </c>
      <c r="C3154">
        <v>91.25</v>
      </c>
      <c r="E3154">
        <v>0.72</v>
      </c>
      <c r="F3154">
        <f>Table3[[#This Row],[DivPay]]*4</f>
        <v>2.88</v>
      </c>
      <c r="G3154" s="2">
        <f>Table3[[#This Row],[FwdDiv]]/Table3[[#This Row],[SharePrice]]</f>
        <v>3.1561643835616437E-2</v>
      </c>
    </row>
    <row r="3155" spans="2:7" x14ac:dyDescent="0.2">
      <c r="B3155" s="35">
        <v>40542</v>
      </c>
      <c r="C3155">
        <v>91.6</v>
      </c>
      <c r="E3155">
        <v>0.72</v>
      </c>
      <c r="F3155">
        <f>Table3[[#This Row],[DivPay]]*4</f>
        <v>2.88</v>
      </c>
      <c r="G3155" s="2">
        <f>Table3[[#This Row],[FwdDiv]]/Table3[[#This Row],[SharePrice]]</f>
        <v>3.1441048034934499E-2</v>
      </c>
    </row>
    <row r="3156" spans="2:7" x14ac:dyDescent="0.2">
      <c r="B3156" s="35">
        <v>40541</v>
      </c>
      <c r="C3156">
        <v>91.37</v>
      </c>
      <c r="E3156">
        <v>0.72</v>
      </c>
      <c r="F3156">
        <f>Table3[[#This Row],[DivPay]]*4</f>
        <v>2.88</v>
      </c>
      <c r="G3156" s="2">
        <f>Table3[[#This Row],[FwdDiv]]/Table3[[#This Row],[SharePrice]]</f>
        <v>3.1520192623399362E-2</v>
      </c>
    </row>
    <row r="3157" spans="2:7" x14ac:dyDescent="0.2">
      <c r="B3157" s="35">
        <v>40540</v>
      </c>
      <c r="C3157">
        <v>91.19</v>
      </c>
      <c r="E3157">
        <v>0.72</v>
      </c>
      <c r="F3157">
        <f>Table3[[#This Row],[DivPay]]*4</f>
        <v>2.88</v>
      </c>
      <c r="G3157" s="2">
        <f>Table3[[#This Row],[FwdDiv]]/Table3[[#This Row],[SharePrice]]</f>
        <v>3.1582410352012279E-2</v>
      </c>
    </row>
    <row r="3158" spans="2:7" x14ac:dyDescent="0.2">
      <c r="B3158" s="35">
        <v>40539</v>
      </c>
      <c r="C3158">
        <v>90.12</v>
      </c>
      <c r="E3158">
        <v>0.72</v>
      </c>
      <c r="F3158">
        <f>Table3[[#This Row],[DivPay]]*4</f>
        <v>2.88</v>
      </c>
      <c r="G3158" s="2">
        <f>Table3[[#This Row],[FwdDiv]]/Table3[[#This Row],[SharePrice]]</f>
        <v>3.1957390146471372E-2</v>
      </c>
    </row>
    <row r="3159" spans="2:7" x14ac:dyDescent="0.2">
      <c r="B3159" s="35">
        <v>40535</v>
      </c>
      <c r="C3159">
        <v>90.68</v>
      </c>
      <c r="E3159">
        <v>0.72</v>
      </c>
      <c r="F3159">
        <f>Table3[[#This Row],[DivPay]]*4</f>
        <v>2.88</v>
      </c>
      <c r="G3159" s="2">
        <f>Table3[[#This Row],[FwdDiv]]/Table3[[#This Row],[SharePrice]]</f>
        <v>3.1760035288928096E-2</v>
      </c>
    </row>
    <row r="3160" spans="2:7" x14ac:dyDescent="0.2">
      <c r="B3160" s="35">
        <v>40534</v>
      </c>
      <c r="C3160">
        <v>89.92</v>
      </c>
      <c r="E3160">
        <v>0.72</v>
      </c>
      <c r="F3160">
        <f>Table3[[#This Row],[DivPay]]*4</f>
        <v>2.88</v>
      </c>
      <c r="G3160" s="2">
        <f>Table3[[#This Row],[FwdDiv]]/Table3[[#This Row],[SharePrice]]</f>
        <v>3.2028469750889681E-2</v>
      </c>
    </row>
    <row r="3161" spans="2:7" x14ac:dyDescent="0.2">
      <c r="B3161" s="35">
        <v>40533</v>
      </c>
      <c r="C3161">
        <v>89.23</v>
      </c>
      <c r="E3161">
        <v>0.72</v>
      </c>
      <c r="F3161">
        <f>Table3[[#This Row],[DivPay]]*4</f>
        <v>2.88</v>
      </c>
      <c r="G3161" s="2">
        <f>Table3[[#This Row],[FwdDiv]]/Table3[[#This Row],[SharePrice]]</f>
        <v>3.2276140311554409E-2</v>
      </c>
    </row>
    <row r="3162" spans="2:7" x14ac:dyDescent="0.2">
      <c r="B3162" s="35">
        <v>40532</v>
      </c>
      <c r="C3162">
        <v>88.8</v>
      </c>
      <c r="E3162">
        <v>0.72</v>
      </c>
      <c r="F3162">
        <f>Table3[[#This Row],[DivPay]]*4</f>
        <v>2.88</v>
      </c>
      <c r="G3162" s="2">
        <f>Table3[[#This Row],[FwdDiv]]/Table3[[#This Row],[SharePrice]]</f>
        <v>3.2432432432432434E-2</v>
      </c>
    </row>
    <row r="3163" spans="2:7" x14ac:dyDescent="0.2">
      <c r="B3163" s="35">
        <v>40529</v>
      </c>
      <c r="C3163">
        <v>88.49</v>
      </c>
      <c r="E3163">
        <v>0.72</v>
      </c>
      <c r="F3163">
        <f>Table3[[#This Row],[DivPay]]*4</f>
        <v>2.88</v>
      </c>
      <c r="G3163" s="2">
        <f>Table3[[#This Row],[FwdDiv]]/Table3[[#This Row],[SharePrice]]</f>
        <v>3.2546050401175274E-2</v>
      </c>
    </row>
    <row r="3164" spans="2:7" x14ac:dyDescent="0.2">
      <c r="B3164" s="35">
        <v>40528</v>
      </c>
      <c r="C3164">
        <v>89.06</v>
      </c>
      <c r="E3164">
        <v>0.72</v>
      </c>
      <c r="F3164">
        <f>Table3[[#This Row],[DivPay]]*4</f>
        <v>2.88</v>
      </c>
      <c r="G3164" s="2">
        <f>Table3[[#This Row],[FwdDiv]]/Table3[[#This Row],[SharePrice]]</f>
        <v>3.2337749831574218E-2</v>
      </c>
    </row>
    <row r="3165" spans="2:7" x14ac:dyDescent="0.2">
      <c r="B3165" s="35">
        <v>40527</v>
      </c>
      <c r="C3165">
        <v>88.01</v>
      </c>
      <c r="E3165">
        <v>0.72</v>
      </c>
      <c r="F3165">
        <f>Table3[[#This Row],[DivPay]]*4</f>
        <v>2.88</v>
      </c>
      <c r="G3165" s="2">
        <f>Table3[[#This Row],[FwdDiv]]/Table3[[#This Row],[SharePrice]]</f>
        <v>3.2723554141574816E-2</v>
      </c>
    </row>
    <row r="3166" spans="2:7" x14ac:dyDescent="0.2">
      <c r="B3166" s="35">
        <v>40526</v>
      </c>
      <c r="C3166">
        <v>88.38</v>
      </c>
      <c r="E3166">
        <v>0.72</v>
      </c>
      <c r="F3166">
        <f>Table3[[#This Row],[DivPay]]*4</f>
        <v>2.88</v>
      </c>
      <c r="G3166" s="2">
        <f>Table3[[#This Row],[FwdDiv]]/Table3[[#This Row],[SharePrice]]</f>
        <v>3.2586558044806521E-2</v>
      </c>
    </row>
    <row r="3167" spans="2:7" x14ac:dyDescent="0.2">
      <c r="B3167" s="35">
        <v>40525</v>
      </c>
      <c r="C3167">
        <v>88.37</v>
      </c>
      <c r="E3167">
        <v>0.72</v>
      </c>
      <c r="F3167">
        <f>Table3[[#This Row],[DivPay]]*4</f>
        <v>2.88</v>
      </c>
      <c r="G3167" s="2">
        <f>Table3[[#This Row],[FwdDiv]]/Table3[[#This Row],[SharePrice]]</f>
        <v>3.2590245558447431E-2</v>
      </c>
    </row>
    <row r="3168" spans="2:7" x14ac:dyDescent="0.2">
      <c r="B3168" s="35">
        <v>40522</v>
      </c>
      <c r="C3168">
        <v>87.03</v>
      </c>
      <c r="E3168">
        <v>0.72</v>
      </c>
      <c r="F3168">
        <f>Table3[[#This Row],[DivPay]]*4</f>
        <v>2.88</v>
      </c>
      <c r="G3168" s="2">
        <f>Table3[[#This Row],[FwdDiv]]/Table3[[#This Row],[SharePrice]]</f>
        <v>3.3092037228541878E-2</v>
      </c>
    </row>
    <row r="3169" spans="2:7" x14ac:dyDescent="0.2">
      <c r="B3169" s="35">
        <v>40521</v>
      </c>
      <c r="C3169">
        <v>86.65</v>
      </c>
      <c r="E3169">
        <v>0.72</v>
      </c>
      <c r="F3169">
        <f>Table3[[#This Row],[DivPay]]*4</f>
        <v>2.88</v>
      </c>
      <c r="G3169" s="2">
        <f>Table3[[#This Row],[FwdDiv]]/Table3[[#This Row],[SharePrice]]</f>
        <v>3.3237160992498557E-2</v>
      </c>
    </row>
    <row r="3170" spans="2:7" x14ac:dyDescent="0.2">
      <c r="B3170" s="35">
        <v>40520</v>
      </c>
      <c r="C3170">
        <v>86.14</v>
      </c>
      <c r="E3170">
        <v>0.72</v>
      </c>
      <c r="F3170">
        <f>Table3[[#This Row],[DivPay]]*4</f>
        <v>2.88</v>
      </c>
      <c r="G3170" s="2">
        <f>Table3[[#This Row],[FwdDiv]]/Table3[[#This Row],[SharePrice]]</f>
        <v>3.3433944741119104E-2</v>
      </c>
    </row>
    <row r="3171" spans="2:7" x14ac:dyDescent="0.2">
      <c r="B3171" s="35">
        <v>40519</v>
      </c>
      <c r="C3171">
        <v>86.3</v>
      </c>
      <c r="E3171">
        <v>0.72</v>
      </c>
      <c r="F3171">
        <f>Table3[[#This Row],[DivPay]]*4</f>
        <v>2.88</v>
      </c>
      <c r="G3171" s="2">
        <f>Table3[[#This Row],[FwdDiv]]/Table3[[#This Row],[SharePrice]]</f>
        <v>3.3371958285052142E-2</v>
      </c>
    </row>
    <row r="3172" spans="2:7" x14ac:dyDescent="0.2">
      <c r="B3172" s="35">
        <v>40518</v>
      </c>
      <c r="C3172">
        <v>84.95</v>
      </c>
      <c r="E3172">
        <v>0.72</v>
      </c>
      <c r="F3172">
        <f>Table3[[#This Row],[DivPay]]*4</f>
        <v>2.88</v>
      </c>
      <c r="G3172" s="2">
        <f>Table3[[#This Row],[FwdDiv]]/Table3[[#This Row],[SharePrice]]</f>
        <v>3.3902295467922304E-2</v>
      </c>
    </row>
    <row r="3173" spans="2:7" x14ac:dyDescent="0.2">
      <c r="B3173" s="35">
        <v>40515</v>
      </c>
      <c r="C3173">
        <v>84.89</v>
      </c>
      <c r="E3173">
        <v>0.72</v>
      </c>
      <c r="F3173">
        <f>Table3[[#This Row],[DivPay]]*4</f>
        <v>2.88</v>
      </c>
      <c r="G3173" s="2">
        <f>Table3[[#This Row],[FwdDiv]]/Table3[[#This Row],[SharePrice]]</f>
        <v>3.3926257509718456E-2</v>
      </c>
    </row>
    <row r="3174" spans="2:7" x14ac:dyDescent="0.2">
      <c r="B3174" s="35">
        <v>40514</v>
      </c>
      <c r="C3174">
        <v>84.5</v>
      </c>
      <c r="E3174">
        <v>0.72</v>
      </c>
      <c r="F3174">
        <f>Table3[[#This Row],[DivPay]]*4</f>
        <v>2.88</v>
      </c>
      <c r="G3174" s="2">
        <f>Table3[[#This Row],[FwdDiv]]/Table3[[#This Row],[SharePrice]]</f>
        <v>3.4082840236686389E-2</v>
      </c>
    </row>
    <row r="3175" spans="2:7" x14ac:dyDescent="0.2">
      <c r="B3175" s="35">
        <v>40513</v>
      </c>
      <c r="C3175">
        <v>82.7</v>
      </c>
      <c r="E3175">
        <v>0.72</v>
      </c>
      <c r="F3175">
        <f>Table3[[#This Row],[DivPay]]*4</f>
        <v>2.88</v>
      </c>
      <c r="G3175" s="2">
        <f>Table3[[#This Row],[FwdDiv]]/Table3[[#This Row],[SharePrice]]</f>
        <v>3.4824667472793225E-2</v>
      </c>
    </row>
    <row r="3176" spans="2:7" x14ac:dyDescent="0.2">
      <c r="B3176" s="35">
        <v>40512</v>
      </c>
      <c r="C3176">
        <v>80.97</v>
      </c>
      <c r="E3176">
        <v>0.72</v>
      </c>
      <c r="F3176">
        <f>Table3[[#This Row],[DivPay]]*4</f>
        <v>2.88</v>
      </c>
      <c r="G3176" s="2">
        <f>Table3[[#This Row],[FwdDiv]]/Table3[[#This Row],[SharePrice]]</f>
        <v>3.5568729158947758E-2</v>
      </c>
    </row>
    <row r="3177" spans="2:7" x14ac:dyDescent="0.2">
      <c r="B3177" s="35">
        <v>40511</v>
      </c>
      <c r="C3177">
        <v>81.69</v>
      </c>
      <c r="E3177">
        <v>0.72</v>
      </c>
      <c r="F3177">
        <f>Table3[[#This Row],[DivPay]]*4</f>
        <v>2.88</v>
      </c>
      <c r="G3177" s="2">
        <f>Table3[[#This Row],[FwdDiv]]/Table3[[#This Row],[SharePrice]]</f>
        <v>3.5255233198677925E-2</v>
      </c>
    </row>
    <row r="3178" spans="2:7" x14ac:dyDescent="0.2">
      <c r="B3178" s="35">
        <v>40508</v>
      </c>
      <c r="C3178">
        <v>82.05</v>
      </c>
      <c r="E3178">
        <v>0.72</v>
      </c>
      <c r="F3178">
        <f>Table3[[#This Row],[DivPay]]*4</f>
        <v>2.88</v>
      </c>
      <c r="G3178" s="2">
        <f>Table3[[#This Row],[FwdDiv]]/Table3[[#This Row],[SharePrice]]</f>
        <v>3.5100548446069468E-2</v>
      </c>
    </row>
    <row r="3179" spans="2:7" x14ac:dyDescent="0.2">
      <c r="B3179" s="35">
        <v>40506</v>
      </c>
      <c r="C3179">
        <v>82.93</v>
      </c>
      <c r="E3179">
        <v>0.72</v>
      </c>
      <c r="F3179">
        <f>Table3[[#This Row],[DivPay]]*4</f>
        <v>2.88</v>
      </c>
      <c r="G3179" s="2">
        <f>Table3[[#This Row],[FwdDiv]]/Table3[[#This Row],[SharePrice]]</f>
        <v>3.4728083926202816E-2</v>
      </c>
    </row>
    <row r="3180" spans="2:7" x14ac:dyDescent="0.2">
      <c r="B3180" s="35">
        <v>40505</v>
      </c>
      <c r="C3180">
        <v>81.75</v>
      </c>
      <c r="E3180">
        <v>0.72</v>
      </c>
      <c r="F3180">
        <f>Table3[[#This Row],[DivPay]]*4</f>
        <v>2.88</v>
      </c>
      <c r="G3180" s="2">
        <f>Table3[[#This Row],[FwdDiv]]/Table3[[#This Row],[SharePrice]]</f>
        <v>3.5229357798165134E-2</v>
      </c>
    </row>
    <row r="3181" spans="2:7" x14ac:dyDescent="0.2">
      <c r="B3181" s="35">
        <v>40504</v>
      </c>
      <c r="C3181">
        <v>83.45</v>
      </c>
      <c r="E3181">
        <v>0.72</v>
      </c>
      <c r="F3181">
        <f>Table3[[#This Row],[DivPay]]*4</f>
        <v>2.88</v>
      </c>
      <c r="G3181" s="2">
        <f>Table3[[#This Row],[FwdDiv]]/Table3[[#This Row],[SharePrice]]</f>
        <v>3.4511683642899936E-2</v>
      </c>
    </row>
    <row r="3182" spans="2:7" x14ac:dyDescent="0.2">
      <c r="B3182" s="35">
        <v>40501</v>
      </c>
      <c r="C3182">
        <v>83.94</v>
      </c>
      <c r="E3182">
        <v>0.72</v>
      </c>
      <c r="F3182">
        <f>Table3[[#This Row],[DivPay]]*4</f>
        <v>2.88</v>
      </c>
      <c r="G3182" s="2">
        <f>Table3[[#This Row],[FwdDiv]]/Table3[[#This Row],[SharePrice]]</f>
        <v>3.4310221586847746E-2</v>
      </c>
    </row>
    <row r="3183" spans="2:7" x14ac:dyDescent="0.2">
      <c r="B3183" s="35">
        <v>40500</v>
      </c>
      <c r="C3183">
        <v>83.82</v>
      </c>
      <c r="E3183">
        <v>0.72</v>
      </c>
      <c r="F3183">
        <f>Table3[[#This Row],[DivPay]]*4</f>
        <v>2.88</v>
      </c>
      <c r="G3183" s="2">
        <f>Table3[[#This Row],[FwdDiv]]/Table3[[#This Row],[SharePrice]]</f>
        <v>3.4359341445955621E-2</v>
      </c>
    </row>
    <row r="3184" spans="2:7" x14ac:dyDescent="0.2">
      <c r="B3184" s="35">
        <v>40499</v>
      </c>
      <c r="C3184">
        <v>82.46</v>
      </c>
      <c r="E3184">
        <v>0.72</v>
      </c>
      <c r="F3184">
        <f>Table3[[#This Row],[DivPay]]*4</f>
        <v>2.88</v>
      </c>
      <c r="G3184" s="2">
        <f>Table3[[#This Row],[FwdDiv]]/Table3[[#This Row],[SharePrice]]</f>
        <v>3.4926024739267522E-2</v>
      </c>
    </row>
    <row r="3185" spans="2:7" x14ac:dyDescent="0.2">
      <c r="B3185" s="35">
        <v>40498</v>
      </c>
      <c r="C3185">
        <v>82.48</v>
      </c>
      <c r="D3185">
        <v>0.72</v>
      </c>
      <c r="E3185">
        <v>0.72</v>
      </c>
      <c r="F3185">
        <f>Table3[[#This Row],[DivPay]]*4</f>
        <v>2.88</v>
      </c>
      <c r="G3185" s="2">
        <f>Table3[[#This Row],[FwdDiv]]/Table3[[#This Row],[SharePrice]]</f>
        <v>3.4917555771096023E-2</v>
      </c>
    </row>
    <row r="3186" spans="2:7" x14ac:dyDescent="0.2">
      <c r="B3186" s="35">
        <v>40497</v>
      </c>
      <c r="C3186">
        <v>84.86</v>
      </c>
      <c r="E3186">
        <v>0.72</v>
      </c>
      <c r="F3186">
        <f>Table3[[#This Row],[DivPay]]*4</f>
        <v>2.88</v>
      </c>
      <c r="G3186" s="2">
        <f>Table3[[#This Row],[FwdDiv]]/Table3[[#This Row],[SharePrice]]</f>
        <v>3.3938251237332073E-2</v>
      </c>
    </row>
    <row r="3187" spans="2:7" x14ac:dyDescent="0.2">
      <c r="B3187" s="35">
        <v>40494</v>
      </c>
      <c r="C3187">
        <v>85.44</v>
      </c>
      <c r="E3187">
        <v>0.72</v>
      </c>
      <c r="F3187">
        <f>Table3[[#This Row],[DivPay]]*4</f>
        <v>2.88</v>
      </c>
      <c r="G3187" s="2">
        <f>Table3[[#This Row],[FwdDiv]]/Table3[[#This Row],[SharePrice]]</f>
        <v>3.3707865168539325E-2</v>
      </c>
    </row>
    <row r="3188" spans="2:7" x14ac:dyDescent="0.2">
      <c r="B3188" s="35">
        <v>40493</v>
      </c>
      <c r="C3188">
        <v>86.09</v>
      </c>
      <c r="E3188">
        <v>0.72</v>
      </c>
      <c r="F3188">
        <f>Table3[[#This Row],[DivPay]]*4</f>
        <v>2.88</v>
      </c>
      <c r="G3188" s="2">
        <f>Table3[[#This Row],[FwdDiv]]/Table3[[#This Row],[SharePrice]]</f>
        <v>3.3453362759902426E-2</v>
      </c>
    </row>
    <row r="3189" spans="2:7" x14ac:dyDescent="0.2">
      <c r="B3189" s="35">
        <v>40492</v>
      </c>
      <c r="C3189">
        <v>85.17</v>
      </c>
      <c r="E3189">
        <v>0.72</v>
      </c>
      <c r="F3189">
        <f>Table3[[#This Row],[DivPay]]*4</f>
        <v>2.88</v>
      </c>
      <c r="G3189" s="2">
        <f>Table3[[#This Row],[FwdDiv]]/Table3[[#This Row],[SharePrice]]</f>
        <v>3.3814723494188091E-2</v>
      </c>
    </row>
    <row r="3190" spans="2:7" x14ac:dyDescent="0.2">
      <c r="B3190" s="35">
        <v>40491</v>
      </c>
      <c r="C3190">
        <v>83.56</v>
      </c>
      <c r="E3190">
        <v>0.72</v>
      </c>
      <c r="F3190">
        <f>Table3[[#This Row],[DivPay]]*4</f>
        <v>2.88</v>
      </c>
      <c r="G3190" s="2">
        <f>Table3[[#This Row],[FwdDiv]]/Table3[[#This Row],[SharePrice]]</f>
        <v>3.4466251795117281E-2</v>
      </c>
    </row>
    <row r="3191" spans="2:7" x14ac:dyDescent="0.2">
      <c r="B3191" s="35">
        <v>40490</v>
      </c>
      <c r="C3191">
        <v>84.8</v>
      </c>
      <c r="E3191">
        <v>0.72</v>
      </c>
      <c r="F3191">
        <f>Table3[[#This Row],[DivPay]]*4</f>
        <v>2.88</v>
      </c>
      <c r="G3191" s="2">
        <f>Table3[[#This Row],[FwdDiv]]/Table3[[#This Row],[SharePrice]]</f>
        <v>3.3962264150943396E-2</v>
      </c>
    </row>
    <row r="3192" spans="2:7" x14ac:dyDescent="0.2">
      <c r="B3192" s="35">
        <v>40487</v>
      </c>
      <c r="C3192">
        <v>84.98</v>
      </c>
      <c r="E3192">
        <v>0.72</v>
      </c>
      <c r="F3192">
        <f>Table3[[#This Row],[DivPay]]*4</f>
        <v>2.88</v>
      </c>
      <c r="G3192" s="2">
        <f>Table3[[#This Row],[FwdDiv]]/Table3[[#This Row],[SharePrice]]</f>
        <v>3.3890327135796657E-2</v>
      </c>
    </row>
    <row r="3193" spans="2:7" x14ac:dyDescent="0.2">
      <c r="B3193" s="35">
        <v>40486</v>
      </c>
      <c r="C3193">
        <v>85.14</v>
      </c>
      <c r="E3193">
        <v>0.72</v>
      </c>
      <c r="F3193">
        <f>Table3[[#This Row],[DivPay]]*4</f>
        <v>2.88</v>
      </c>
      <c r="G3193" s="2">
        <f>Table3[[#This Row],[FwdDiv]]/Table3[[#This Row],[SharePrice]]</f>
        <v>3.382663847780127E-2</v>
      </c>
    </row>
    <row r="3194" spans="2:7" x14ac:dyDescent="0.2">
      <c r="B3194" s="35">
        <v>40485</v>
      </c>
      <c r="C3194">
        <v>82.7</v>
      </c>
      <c r="E3194">
        <v>0.72</v>
      </c>
      <c r="F3194">
        <f>Table3[[#This Row],[DivPay]]*4</f>
        <v>2.88</v>
      </c>
      <c r="G3194" s="2">
        <f>Table3[[#This Row],[FwdDiv]]/Table3[[#This Row],[SharePrice]]</f>
        <v>3.4824667472793225E-2</v>
      </c>
    </row>
    <row r="3195" spans="2:7" x14ac:dyDescent="0.2">
      <c r="B3195" s="35">
        <v>40484</v>
      </c>
      <c r="C3195">
        <v>82.15</v>
      </c>
      <c r="E3195">
        <v>0.72</v>
      </c>
      <c r="F3195">
        <f>Table3[[#This Row],[DivPay]]*4</f>
        <v>2.88</v>
      </c>
      <c r="G3195" s="2">
        <f>Table3[[#This Row],[FwdDiv]]/Table3[[#This Row],[SharePrice]]</f>
        <v>3.505782105903834E-2</v>
      </c>
    </row>
    <row r="3196" spans="2:7" x14ac:dyDescent="0.2">
      <c r="B3196" s="35">
        <v>40483</v>
      </c>
      <c r="C3196">
        <v>81.45</v>
      </c>
      <c r="E3196">
        <v>0.72</v>
      </c>
      <c r="F3196">
        <f>Table3[[#This Row],[DivPay]]*4</f>
        <v>2.88</v>
      </c>
      <c r="G3196" s="2">
        <f>Table3[[#This Row],[FwdDiv]]/Table3[[#This Row],[SharePrice]]</f>
        <v>3.5359116022099443E-2</v>
      </c>
    </row>
    <row r="3197" spans="2:7" x14ac:dyDescent="0.2">
      <c r="B3197" s="35">
        <v>40480</v>
      </c>
      <c r="C3197">
        <v>82.6</v>
      </c>
      <c r="E3197">
        <v>0.72</v>
      </c>
      <c r="F3197">
        <f>Table3[[#This Row],[DivPay]]*4</f>
        <v>2.88</v>
      </c>
      <c r="G3197" s="2">
        <f>Table3[[#This Row],[FwdDiv]]/Table3[[#This Row],[SharePrice]]</f>
        <v>3.4866828087167075E-2</v>
      </c>
    </row>
    <row r="3198" spans="2:7" x14ac:dyDescent="0.2">
      <c r="B3198" s="35">
        <v>40479</v>
      </c>
      <c r="C3198">
        <v>84.44</v>
      </c>
      <c r="E3198">
        <v>0.72</v>
      </c>
      <c r="F3198">
        <f>Table3[[#This Row],[DivPay]]*4</f>
        <v>2.88</v>
      </c>
      <c r="G3198" s="2">
        <f>Table3[[#This Row],[FwdDiv]]/Table3[[#This Row],[SharePrice]]</f>
        <v>3.4107058266224538E-2</v>
      </c>
    </row>
    <row r="3199" spans="2:7" x14ac:dyDescent="0.2">
      <c r="B3199" s="35">
        <v>40478</v>
      </c>
      <c r="C3199">
        <v>84.31</v>
      </c>
      <c r="E3199">
        <v>0.72</v>
      </c>
      <c r="F3199">
        <f>Table3[[#This Row],[DivPay]]*4</f>
        <v>2.88</v>
      </c>
      <c r="G3199" s="2">
        <f>Table3[[#This Row],[FwdDiv]]/Table3[[#This Row],[SharePrice]]</f>
        <v>3.4159648914719488E-2</v>
      </c>
    </row>
    <row r="3200" spans="2:7" x14ac:dyDescent="0.2">
      <c r="B3200" s="35">
        <v>40477</v>
      </c>
      <c r="C3200">
        <v>85.15</v>
      </c>
      <c r="E3200">
        <v>0.72</v>
      </c>
      <c r="F3200">
        <f>Table3[[#This Row],[DivPay]]*4</f>
        <v>2.88</v>
      </c>
      <c r="G3200" s="2">
        <f>Table3[[#This Row],[FwdDiv]]/Table3[[#This Row],[SharePrice]]</f>
        <v>3.382266588373458E-2</v>
      </c>
    </row>
    <row r="3201" spans="2:7" x14ac:dyDescent="0.2">
      <c r="B3201" s="35">
        <v>40476</v>
      </c>
      <c r="C3201">
        <v>84.87</v>
      </c>
      <c r="E3201">
        <v>0.72</v>
      </c>
      <c r="F3201">
        <f>Table3[[#This Row],[DivPay]]*4</f>
        <v>2.88</v>
      </c>
      <c r="G3201" s="2">
        <f>Table3[[#This Row],[FwdDiv]]/Table3[[#This Row],[SharePrice]]</f>
        <v>3.3934252386002117E-2</v>
      </c>
    </row>
    <row r="3202" spans="2:7" x14ac:dyDescent="0.2">
      <c r="B3202" s="35">
        <v>40473</v>
      </c>
      <c r="C3202">
        <v>84.55</v>
      </c>
      <c r="E3202">
        <v>0.72</v>
      </c>
      <c r="F3202">
        <f>Table3[[#This Row],[DivPay]]*4</f>
        <v>2.88</v>
      </c>
      <c r="G3202" s="2">
        <f>Table3[[#This Row],[FwdDiv]]/Table3[[#This Row],[SharePrice]]</f>
        <v>3.4062684801892368E-2</v>
      </c>
    </row>
    <row r="3203" spans="2:7" x14ac:dyDescent="0.2">
      <c r="B3203" s="35">
        <v>40472</v>
      </c>
      <c r="C3203">
        <v>84.25</v>
      </c>
      <c r="E3203">
        <v>0.72</v>
      </c>
      <c r="F3203">
        <f>Table3[[#This Row],[DivPay]]*4</f>
        <v>2.88</v>
      </c>
      <c r="G3203" s="2">
        <f>Table3[[#This Row],[FwdDiv]]/Table3[[#This Row],[SharePrice]]</f>
        <v>3.4183976261127597E-2</v>
      </c>
    </row>
    <row r="3204" spans="2:7" x14ac:dyDescent="0.2">
      <c r="B3204" s="35">
        <v>40471</v>
      </c>
      <c r="C3204">
        <v>84.02</v>
      </c>
      <c r="E3204">
        <v>0.72</v>
      </c>
      <c r="F3204">
        <f>Table3[[#This Row],[DivPay]]*4</f>
        <v>2.88</v>
      </c>
      <c r="G3204" s="2">
        <f>Table3[[#This Row],[FwdDiv]]/Table3[[#This Row],[SharePrice]]</f>
        <v>3.42775529635801E-2</v>
      </c>
    </row>
    <row r="3205" spans="2:7" x14ac:dyDescent="0.2">
      <c r="B3205" s="35">
        <v>40470</v>
      </c>
      <c r="C3205">
        <v>82.79</v>
      </c>
      <c r="E3205">
        <v>0.72</v>
      </c>
      <c r="F3205">
        <f>Table3[[#This Row],[DivPay]]*4</f>
        <v>2.88</v>
      </c>
      <c r="G3205" s="2">
        <f>Table3[[#This Row],[FwdDiv]]/Table3[[#This Row],[SharePrice]]</f>
        <v>3.4786810001207868E-2</v>
      </c>
    </row>
    <row r="3206" spans="2:7" x14ac:dyDescent="0.2">
      <c r="B3206" s="35">
        <v>40469</v>
      </c>
      <c r="C3206">
        <v>84.48</v>
      </c>
      <c r="E3206">
        <v>0.72</v>
      </c>
      <c r="F3206">
        <f>Table3[[#This Row],[DivPay]]*4</f>
        <v>2.88</v>
      </c>
      <c r="G3206" s="2">
        <f>Table3[[#This Row],[FwdDiv]]/Table3[[#This Row],[SharePrice]]</f>
        <v>3.4090909090909088E-2</v>
      </c>
    </row>
    <row r="3207" spans="2:7" x14ac:dyDescent="0.2">
      <c r="B3207" s="35">
        <v>40466</v>
      </c>
      <c r="C3207">
        <v>83.61</v>
      </c>
      <c r="E3207">
        <v>0.72</v>
      </c>
      <c r="F3207">
        <f>Table3[[#This Row],[DivPay]]*4</f>
        <v>2.88</v>
      </c>
      <c r="G3207" s="2">
        <f>Table3[[#This Row],[FwdDiv]]/Table3[[#This Row],[SharePrice]]</f>
        <v>3.4445640473627553E-2</v>
      </c>
    </row>
    <row r="3208" spans="2:7" x14ac:dyDescent="0.2">
      <c r="B3208" s="35">
        <v>40465</v>
      </c>
      <c r="C3208">
        <v>83.9</v>
      </c>
      <c r="E3208">
        <v>0.72</v>
      </c>
      <c r="F3208">
        <f>Table3[[#This Row],[DivPay]]*4</f>
        <v>2.88</v>
      </c>
      <c r="G3208" s="2">
        <f>Table3[[#This Row],[FwdDiv]]/Table3[[#This Row],[SharePrice]]</f>
        <v>3.4326579261025024E-2</v>
      </c>
    </row>
    <row r="3209" spans="2:7" x14ac:dyDescent="0.2">
      <c r="B3209" s="35">
        <v>40464</v>
      </c>
      <c r="C3209">
        <v>83.67</v>
      </c>
      <c r="E3209">
        <v>0.72</v>
      </c>
      <c r="F3209">
        <f>Table3[[#This Row],[DivPay]]*4</f>
        <v>2.88</v>
      </c>
      <c r="G3209" s="2">
        <f>Table3[[#This Row],[FwdDiv]]/Table3[[#This Row],[SharePrice]]</f>
        <v>3.442093940480459E-2</v>
      </c>
    </row>
    <row r="3210" spans="2:7" x14ac:dyDescent="0.2">
      <c r="B3210" s="35">
        <v>40463</v>
      </c>
      <c r="C3210">
        <v>83.84</v>
      </c>
      <c r="E3210">
        <v>0.72</v>
      </c>
      <c r="F3210">
        <f>Table3[[#This Row],[DivPay]]*4</f>
        <v>2.88</v>
      </c>
      <c r="G3210" s="2">
        <f>Table3[[#This Row],[FwdDiv]]/Table3[[#This Row],[SharePrice]]</f>
        <v>3.4351145038167934E-2</v>
      </c>
    </row>
    <row r="3211" spans="2:7" x14ac:dyDescent="0.2">
      <c r="B3211" s="35">
        <v>40462</v>
      </c>
      <c r="C3211">
        <v>83.71</v>
      </c>
      <c r="E3211">
        <v>0.72</v>
      </c>
      <c r="F3211">
        <f>Table3[[#This Row],[DivPay]]*4</f>
        <v>2.88</v>
      </c>
      <c r="G3211" s="2">
        <f>Table3[[#This Row],[FwdDiv]]/Table3[[#This Row],[SharePrice]]</f>
        <v>3.4404491697527177E-2</v>
      </c>
    </row>
    <row r="3212" spans="2:7" x14ac:dyDescent="0.2">
      <c r="B3212" s="35">
        <v>40459</v>
      </c>
      <c r="C3212">
        <v>83.94</v>
      </c>
      <c r="E3212">
        <v>0.72</v>
      </c>
      <c r="F3212">
        <f>Table3[[#This Row],[DivPay]]*4</f>
        <v>2.88</v>
      </c>
      <c r="G3212" s="2">
        <f>Table3[[#This Row],[FwdDiv]]/Table3[[#This Row],[SharePrice]]</f>
        <v>3.4310221586847746E-2</v>
      </c>
    </row>
    <row r="3213" spans="2:7" x14ac:dyDescent="0.2">
      <c r="B3213" s="35">
        <v>40458</v>
      </c>
      <c r="C3213">
        <v>83.52</v>
      </c>
      <c r="E3213">
        <v>0.72</v>
      </c>
      <c r="F3213">
        <f>Table3[[#This Row],[DivPay]]*4</f>
        <v>2.88</v>
      </c>
      <c r="G3213" s="2">
        <f>Table3[[#This Row],[FwdDiv]]/Table3[[#This Row],[SharePrice]]</f>
        <v>3.4482758620689655E-2</v>
      </c>
    </row>
    <row r="3214" spans="2:7" x14ac:dyDescent="0.2">
      <c r="B3214" s="35">
        <v>40457</v>
      </c>
      <c r="C3214">
        <v>83.89</v>
      </c>
      <c r="E3214">
        <v>0.72</v>
      </c>
      <c r="F3214">
        <f>Table3[[#This Row],[DivPay]]*4</f>
        <v>2.88</v>
      </c>
      <c r="G3214" s="2">
        <f>Table3[[#This Row],[FwdDiv]]/Table3[[#This Row],[SharePrice]]</f>
        <v>3.4330671116938848E-2</v>
      </c>
    </row>
    <row r="3215" spans="2:7" x14ac:dyDescent="0.2">
      <c r="B3215" s="35">
        <v>40456</v>
      </c>
      <c r="C3215">
        <v>83.39</v>
      </c>
      <c r="E3215">
        <v>0.72</v>
      </c>
      <c r="F3215">
        <f>Table3[[#This Row],[DivPay]]*4</f>
        <v>2.88</v>
      </c>
      <c r="G3215" s="2">
        <f>Table3[[#This Row],[FwdDiv]]/Table3[[#This Row],[SharePrice]]</f>
        <v>3.453651516968461E-2</v>
      </c>
    </row>
    <row r="3216" spans="2:7" x14ac:dyDescent="0.2">
      <c r="B3216" s="35">
        <v>40455</v>
      </c>
      <c r="C3216">
        <v>81.31</v>
      </c>
      <c r="E3216">
        <v>0.72</v>
      </c>
      <c r="F3216">
        <f>Table3[[#This Row],[DivPay]]*4</f>
        <v>2.88</v>
      </c>
      <c r="G3216" s="2">
        <f>Table3[[#This Row],[FwdDiv]]/Table3[[#This Row],[SharePrice]]</f>
        <v>3.5419997540277949E-2</v>
      </c>
    </row>
    <row r="3217" spans="2:7" x14ac:dyDescent="0.2">
      <c r="B3217" s="35">
        <v>40452</v>
      </c>
      <c r="C3217">
        <v>81.95</v>
      </c>
      <c r="E3217">
        <v>0.72</v>
      </c>
      <c r="F3217">
        <f>Table3[[#This Row],[DivPay]]*4</f>
        <v>2.88</v>
      </c>
      <c r="G3217" s="2">
        <f>Table3[[#This Row],[FwdDiv]]/Table3[[#This Row],[SharePrice]]</f>
        <v>3.5143380109823062E-2</v>
      </c>
    </row>
    <row r="3218" spans="2:7" x14ac:dyDescent="0.2">
      <c r="B3218" s="35">
        <v>40451</v>
      </c>
      <c r="C3218">
        <v>81.05</v>
      </c>
      <c r="E3218">
        <v>0.72</v>
      </c>
      <c r="F3218">
        <f>Table3[[#This Row],[DivPay]]*4</f>
        <v>2.88</v>
      </c>
      <c r="G3218" s="2">
        <f>Table3[[#This Row],[FwdDiv]]/Table3[[#This Row],[SharePrice]]</f>
        <v>3.5533621221468227E-2</v>
      </c>
    </row>
    <row r="3219" spans="2:7" x14ac:dyDescent="0.2">
      <c r="B3219" s="35">
        <v>40450</v>
      </c>
      <c r="C3219">
        <v>81.28</v>
      </c>
      <c r="E3219">
        <v>0.72</v>
      </c>
      <c r="F3219">
        <f>Table3[[#This Row],[DivPay]]*4</f>
        <v>2.88</v>
      </c>
      <c r="G3219" s="2">
        <f>Table3[[#This Row],[FwdDiv]]/Table3[[#This Row],[SharePrice]]</f>
        <v>3.5433070866141732E-2</v>
      </c>
    </row>
    <row r="3220" spans="2:7" x14ac:dyDescent="0.2">
      <c r="B3220" s="35">
        <v>40449</v>
      </c>
      <c r="C3220">
        <v>80.88</v>
      </c>
      <c r="E3220">
        <v>0.72</v>
      </c>
      <c r="F3220">
        <f>Table3[[#This Row],[DivPay]]*4</f>
        <v>2.88</v>
      </c>
      <c r="G3220" s="2">
        <f>Table3[[#This Row],[FwdDiv]]/Table3[[#This Row],[SharePrice]]</f>
        <v>3.5608308605341248E-2</v>
      </c>
    </row>
    <row r="3221" spans="2:7" x14ac:dyDescent="0.2">
      <c r="B3221" s="35">
        <v>40448</v>
      </c>
      <c r="C3221">
        <v>80.08</v>
      </c>
      <c r="E3221">
        <v>0.72</v>
      </c>
      <c r="F3221">
        <f>Table3[[#This Row],[DivPay]]*4</f>
        <v>2.88</v>
      </c>
      <c r="G3221" s="2">
        <f>Table3[[#This Row],[FwdDiv]]/Table3[[#This Row],[SharePrice]]</f>
        <v>3.5964035964035961E-2</v>
      </c>
    </row>
    <row r="3222" spans="2:7" x14ac:dyDescent="0.2">
      <c r="B3222" s="35">
        <v>40445</v>
      </c>
      <c r="C3222">
        <v>80.12</v>
      </c>
      <c r="E3222">
        <v>0.72</v>
      </c>
      <c r="F3222">
        <f>Table3[[#This Row],[DivPay]]*4</f>
        <v>2.88</v>
      </c>
      <c r="G3222" s="2">
        <f>Table3[[#This Row],[FwdDiv]]/Table3[[#This Row],[SharePrice]]</f>
        <v>3.5946080878681973E-2</v>
      </c>
    </row>
    <row r="3223" spans="2:7" x14ac:dyDescent="0.2">
      <c r="B3223" s="35">
        <v>40444</v>
      </c>
      <c r="C3223">
        <v>78.540000000000006</v>
      </c>
      <c r="E3223">
        <v>0.72</v>
      </c>
      <c r="F3223">
        <f>Table3[[#This Row],[DivPay]]*4</f>
        <v>2.88</v>
      </c>
      <c r="G3223" s="2">
        <f>Table3[[#This Row],[FwdDiv]]/Table3[[#This Row],[SharePrice]]</f>
        <v>3.6669213139801371E-2</v>
      </c>
    </row>
    <row r="3224" spans="2:7" x14ac:dyDescent="0.2">
      <c r="B3224" s="35">
        <v>40443</v>
      </c>
      <c r="C3224">
        <v>79.25</v>
      </c>
      <c r="E3224">
        <v>0.72</v>
      </c>
      <c r="F3224">
        <f>Table3[[#This Row],[DivPay]]*4</f>
        <v>2.88</v>
      </c>
      <c r="G3224" s="2">
        <f>Table3[[#This Row],[FwdDiv]]/Table3[[#This Row],[SharePrice]]</f>
        <v>3.6340694006309147E-2</v>
      </c>
    </row>
    <row r="3225" spans="2:7" x14ac:dyDescent="0.2">
      <c r="B3225" s="35">
        <v>40442</v>
      </c>
      <c r="C3225">
        <v>79.75</v>
      </c>
      <c r="E3225">
        <v>0.72</v>
      </c>
      <c r="F3225">
        <f>Table3[[#This Row],[DivPay]]*4</f>
        <v>2.88</v>
      </c>
      <c r="G3225" s="2">
        <f>Table3[[#This Row],[FwdDiv]]/Table3[[#This Row],[SharePrice]]</f>
        <v>3.6112852664576804E-2</v>
      </c>
    </row>
    <row r="3226" spans="2:7" x14ac:dyDescent="0.2">
      <c r="B3226" s="35">
        <v>40441</v>
      </c>
      <c r="C3226">
        <v>79.900000000000006</v>
      </c>
      <c r="E3226">
        <v>0.72</v>
      </c>
      <c r="F3226">
        <f>Table3[[#This Row],[DivPay]]*4</f>
        <v>2.88</v>
      </c>
      <c r="G3226" s="2">
        <f>Table3[[#This Row],[FwdDiv]]/Table3[[#This Row],[SharePrice]]</f>
        <v>3.6045056320400497E-2</v>
      </c>
    </row>
    <row r="3227" spans="2:7" x14ac:dyDescent="0.2">
      <c r="B3227" s="35">
        <v>40438</v>
      </c>
      <c r="C3227">
        <v>78.459999999999994</v>
      </c>
      <c r="E3227">
        <v>0.72</v>
      </c>
      <c r="F3227">
        <f>Table3[[#This Row],[DivPay]]*4</f>
        <v>2.88</v>
      </c>
      <c r="G3227" s="2">
        <f>Table3[[#This Row],[FwdDiv]]/Table3[[#This Row],[SharePrice]]</f>
        <v>3.6706602090237066E-2</v>
      </c>
    </row>
    <row r="3228" spans="2:7" x14ac:dyDescent="0.2">
      <c r="B3228" s="35">
        <v>40437</v>
      </c>
      <c r="C3228">
        <v>79.05</v>
      </c>
      <c r="E3228">
        <v>0.72</v>
      </c>
      <c r="F3228">
        <f>Table3[[#This Row],[DivPay]]*4</f>
        <v>2.88</v>
      </c>
      <c r="G3228" s="2">
        <f>Table3[[#This Row],[FwdDiv]]/Table3[[#This Row],[SharePrice]]</f>
        <v>3.6432637571157493E-2</v>
      </c>
    </row>
    <row r="3229" spans="2:7" x14ac:dyDescent="0.2">
      <c r="B3229" s="35">
        <v>40436</v>
      </c>
      <c r="C3229">
        <v>79.209999999999994</v>
      </c>
      <c r="E3229">
        <v>0.72</v>
      </c>
      <c r="F3229">
        <f>Table3[[#This Row],[DivPay]]*4</f>
        <v>2.88</v>
      </c>
      <c r="G3229" s="2">
        <f>Table3[[#This Row],[FwdDiv]]/Table3[[#This Row],[SharePrice]]</f>
        <v>3.6359045575053657E-2</v>
      </c>
    </row>
    <row r="3230" spans="2:7" x14ac:dyDescent="0.2">
      <c r="B3230" s="35">
        <v>40435</v>
      </c>
      <c r="C3230">
        <v>79.510000000000005</v>
      </c>
      <c r="E3230">
        <v>0.72</v>
      </c>
      <c r="F3230">
        <f>Table3[[#This Row],[DivPay]]*4</f>
        <v>2.88</v>
      </c>
      <c r="G3230" s="2">
        <f>Table3[[#This Row],[FwdDiv]]/Table3[[#This Row],[SharePrice]]</f>
        <v>3.6221858885674751E-2</v>
      </c>
    </row>
    <row r="3231" spans="2:7" x14ac:dyDescent="0.2">
      <c r="B3231" s="35">
        <v>40434</v>
      </c>
      <c r="C3231">
        <v>79.25</v>
      </c>
      <c r="E3231">
        <v>0.72</v>
      </c>
      <c r="F3231">
        <f>Table3[[#This Row],[DivPay]]*4</f>
        <v>2.88</v>
      </c>
      <c r="G3231" s="2">
        <f>Table3[[#This Row],[FwdDiv]]/Table3[[#This Row],[SharePrice]]</f>
        <v>3.6340694006309147E-2</v>
      </c>
    </row>
    <row r="3232" spans="2:7" x14ac:dyDescent="0.2">
      <c r="B3232" s="35">
        <v>40431</v>
      </c>
      <c r="C3232">
        <v>78.819999999999993</v>
      </c>
      <c r="E3232">
        <v>0.72</v>
      </c>
      <c r="F3232">
        <f>Table3[[#This Row],[DivPay]]*4</f>
        <v>2.88</v>
      </c>
      <c r="G3232" s="2">
        <f>Table3[[#This Row],[FwdDiv]]/Table3[[#This Row],[SharePrice]]</f>
        <v>3.6538949505201729E-2</v>
      </c>
    </row>
    <row r="3233" spans="2:7" x14ac:dyDescent="0.2">
      <c r="B3233" s="35">
        <v>40430</v>
      </c>
      <c r="C3233">
        <v>77.36</v>
      </c>
      <c r="E3233">
        <v>0.72</v>
      </c>
      <c r="F3233">
        <f>Table3[[#This Row],[DivPay]]*4</f>
        <v>2.88</v>
      </c>
      <c r="G3233" s="2">
        <f>Table3[[#This Row],[FwdDiv]]/Table3[[#This Row],[SharePrice]]</f>
        <v>3.7228541882109618E-2</v>
      </c>
    </row>
    <row r="3234" spans="2:7" x14ac:dyDescent="0.2">
      <c r="B3234" s="35">
        <v>40429</v>
      </c>
      <c r="C3234">
        <v>77.25</v>
      </c>
      <c r="E3234">
        <v>0.72</v>
      </c>
      <c r="F3234">
        <f>Table3[[#This Row],[DivPay]]*4</f>
        <v>2.88</v>
      </c>
      <c r="G3234" s="2">
        <f>Table3[[#This Row],[FwdDiv]]/Table3[[#This Row],[SharePrice]]</f>
        <v>3.7281553398058248E-2</v>
      </c>
    </row>
    <row r="3235" spans="2:7" x14ac:dyDescent="0.2">
      <c r="B3235" s="35">
        <v>40428</v>
      </c>
      <c r="C3235">
        <v>77.05</v>
      </c>
      <c r="E3235">
        <v>0.72</v>
      </c>
      <c r="F3235">
        <f>Table3[[#This Row],[DivPay]]*4</f>
        <v>2.88</v>
      </c>
      <c r="G3235" s="2">
        <f>Table3[[#This Row],[FwdDiv]]/Table3[[#This Row],[SharePrice]]</f>
        <v>3.7378325762491886E-2</v>
      </c>
    </row>
    <row r="3236" spans="2:7" x14ac:dyDescent="0.2">
      <c r="B3236" s="35">
        <v>40424</v>
      </c>
      <c r="C3236">
        <v>78</v>
      </c>
      <c r="E3236">
        <v>0.72</v>
      </c>
      <c r="F3236">
        <f>Table3[[#This Row],[DivPay]]*4</f>
        <v>2.88</v>
      </c>
      <c r="G3236" s="2">
        <f>Table3[[#This Row],[FwdDiv]]/Table3[[#This Row],[SharePrice]]</f>
        <v>3.692307692307692E-2</v>
      </c>
    </row>
    <row r="3237" spans="2:7" x14ac:dyDescent="0.2">
      <c r="B3237" s="35">
        <v>40423</v>
      </c>
      <c r="C3237">
        <v>77.45</v>
      </c>
      <c r="E3237">
        <v>0.72</v>
      </c>
      <c r="F3237">
        <f>Table3[[#This Row],[DivPay]]*4</f>
        <v>2.88</v>
      </c>
      <c r="G3237" s="2">
        <f>Table3[[#This Row],[FwdDiv]]/Table3[[#This Row],[SharePrice]]</f>
        <v>3.7185280826339574E-2</v>
      </c>
    </row>
    <row r="3238" spans="2:7" x14ac:dyDescent="0.2">
      <c r="B3238" s="35">
        <v>40422</v>
      </c>
      <c r="C3238">
        <v>76.77</v>
      </c>
      <c r="E3238">
        <v>0.72</v>
      </c>
      <c r="F3238">
        <f>Table3[[#This Row],[DivPay]]*4</f>
        <v>2.88</v>
      </c>
      <c r="G3238" s="2">
        <f>Table3[[#This Row],[FwdDiv]]/Table3[[#This Row],[SharePrice]]</f>
        <v>3.7514654161781943E-2</v>
      </c>
    </row>
    <row r="3239" spans="2:7" x14ac:dyDescent="0.2">
      <c r="B3239" s="35">
        <v>40421</v>
      </c>
      <c r="C3239">
        <v>74.08</v>
      </c>
      <c r="E3239">
        <v>0.72</v>
      </c>
      <c r="F3239">
        <f>Table3[[#This Row],[DivPay]]*4</f>
        <v>2.88</v>
      </c>
      <c r="G3239" s="2">
        <f>Table3[[#This Row],[FwdDiv]]/Table3[[#This Row],[SharePrice]]</f>
        <v>3.8876889848812095E-2</v>
      </c>
    </row>
    <row r="3240" spans="2:7" x14ac:dyDescent="0.2">
      <c r="B3240" s="35">
        <v>40420</v>
      </c>
      <c r="C3240">
        <v>73.78</v>
      </c>
      <c r="E3240">
        <v>0.72</v>
      </c>
      <c r="F3240">
        <f>Table3[[#This Row],[DivPay]]*4</f>
        <v>2.88</v>
      </c>
      <c r="G3240" s="2">
        <f>Table3[[#This Row],[FwdDiv]]/Table3[[#This Row],[SharePrice]]</f>
        <v>3.903496882624017E-2</v>
      </c>
    </row>
    <row r="3241" spans="2:7" x14ac:dyDescent="0.2">
      <c r="B3241" s="35">
        <v>40417</v>
      </c>
      <c r="C3241">
        <v>74.930000000000007</v>
      </c>
      <c r="E3241">
        <v>0.72</v>
      </c>
      <c r="F3241">
        <f>Table3[[#This Row],[DivPay]]*4</f>
        <v>2.88</v>
      </c>
      <c r="G3241" s="2">
        <f>Table3[[#This Row],[FwdDiv]]/Table3[[#This Row],[SharePrice]]</f>
        <v>3.8435873481916454E-2</v>
      </c>
    </row>
    <row r="3242" spans="2:7" x14ac:dyDescent="0.2">
      <c r="B3242" s="35">
        <v>40416</v>
      </c>
      <c r="C3242">
        <v>73.33</v>
      </c>
      <c r="E3242">
        <v>0.72</v>
      </c>
      <c r="F3242">
        <f>Table3[[#This Row],[DivPay]]*4</f>
        <v>2.88</v>
      </c>
      <c r="G3242" s="2">
        <f>Table3[[#This Row],[FwdDiv]]/Table3[[#This Row],[SharePrice]]</f>
        <v>3.9274512477839904E-2</v>
      </c>
    </row>
    <row r="3243" spans="2:7" x14ac:dyDescent="0.2">
      <c r="B3243" s="35">
        <v>40415</v>
      </c>
      <c r="C3243">
        <v>74.069999999999993</v>
      </c>
      <c r="E3243">
        <v>0.72</v>
      </c>
      <c r="F3243">
        <f>Table3[[#This Row],[DivPay]]*4</f>
        <v>2.88</v>
      </c>
      <c r="G3243" s="2">
        <f>Table3[[#This Row],[FwdDiv]]/Table3[[#This Row],[SharePrice]]</f>
        <v>3.8882138517618473E-2</v>
      </c>
    </row>
    <row r="3244" spans="2:7" x14ac:dyDescent="0.2">
      <c r="B3244" s="35">
        <v>40414</v>
      </c>
      <c r="C3244">
        <v>73.78</v>
      </c>
      <c r="E3244">
        <v>0.72</v>
      </c>
      <c r="F3244">
        <f>Table3[[#This Row],[DivPay]]*4</f>
        <v>2.88</v>
      </c>
      <c r="G3244" s="2">
        <f>Table3[[#This Row],[FwdDiv]]/Table3[[#This Row],[SharePrice]]</f>
        <v>3.903496882624017E-2</v>
      </c>
    </row>
    <row r="3245" spans="2:7" x14ac:dyDescent="0.2">
      <c r="B3245" s="35">
        <v>40413</v>
      </c>
      <c r="C3245">
        <v>75.05</v>
      </c>
      <c r="E3245">
        <v>0.72</v>
      </c>
      <c r="F3245">
        <f>Table3[[#This Row],[DivPay]]*4</f>
        <v>2.88</v>
      </c>
      <c r="G3245" s="2">
        <f>Table3[[#This Row],[FwdDiv]]/Table3[[#This Row],[SharePrice]]</f>
        <v>3.837441705529647E-2</v>
      </c>
    </row>
    <row r="3246" spans="2:7" x14ac:dyDescent="0.2">
      <c r="B3246" s="35">
        <v>40410</v>
      </c>
      <c r="C3246">
        <v>75.05</v>
      </c>
      <c r="E3246">
        <v>0.72</v>
      </c>
      <c r="F3246">
        <f>Table3[[#This Row],[DivPay]]*4</f>
        <v>2.88</v>
      </c>
      <c r="G3246" s="2">
        <f>Table3[[#This Row],[FwdDiv]]/Table3[[#This Row],[SharePrice]]</f>
        <v>3.837441705529647E-2</v>
      </c>
    </row>
    <row r="3247" spans="2:7" x14ac:dyDescent="0.2">
      <c r="B3247" s="35">
        <v>40409</v>
      </c>
      <c r="C3247">
        <v>75.84</v>
      </c>
      <c r="E3247">
        <v>0.72</v>
      </c>
      <c r="F3247">
        <f>Table3[[#This Row],[DivPay]]*4</f>
        <v>2.88</v>
      </c>
      <c r="G3247" s="2">
        <f>Table3[[#This Row],[FwdDiv]]/Table3[[#This Row],[SharePrice]]</f>
        <v>3.7974683544303792E-2</v>
      </c>
    </row>
    <row r="3248" spans="2:7" x14ac:dyDescent="0.2">
      <c r="B3248" s="35">
        <v>40408</v>
      </c>
      <c r="C3248">
        <v>77.040000000000006</v>
      </c>
      <c r="E3248">
        <v>0.72</v>
      </c>
      <c r="F3248">
        <f>Table3[[#This Row],[DivPay]]*4</f>
        <v>2.88</v>
      </c>
      <c r="G3248" s="2">
        <f>Table3[[#This Row],[FwdDiv]]/Table3[[#This Row],[SharePrice]]</f>
        <v>3.7383177570093455E-2</v>
      </c>
    </row>
    <row r="3249" spans="2:7" x14ac:dyDescent="0.2">
      <c r="B3249" s="35">
        <v>40407</v>
      </c>
      <c r="C3249">
        <v>77.77</v>
      </c>
      <c r="D3249">
        <v>0.72</v>
      </c>
      <c r="E3249">
        <v>0.72</v>
      </c>
      <c r="F3249">
        <f>Table3[[#This Row],[DivPay]]*4</f>
        <v>2.88</v>
      </c>
      <c r="G3249" s="2">
        <f>Table3[[#This Row],[FwdDiv]]/Table3[[#This Row],[SharePrice]]</f>
        <v>3.7032274656037034E-2</v>
      </c>
    </row>
    <row r="3250" spans="2:7" x14ac:dyDescent="0.2">
      <c r="B3250" s="35">
        <v>40406</v>
      </c>
      <c r="C3250">
        <v>77.709999999999994</v>
      </c>
      <c r="E3250">
        <v>0.72</v>
      </c>
      <c r="F3250">
        <f>Table3[[#This Row],[DivPay]]*4</f>
        <v>2.88</v>
      </c>
      <c r="G3250" s="2">
        <f>Table3[[#This Row],[FwdDiv]]/Table3[[#This Row],[SharePrice]]</f>
        <v>3.7060867327242314E-2</v>
      </c>
    </row>
    <row r="3251" spans="2:7" x14ac:dyDescent="0.2">
      <c r="B3251" s="35">
        <v>40403</v>
      </c>
      <c r="C3251">
        <v>77.400000000000006</v>
      </c>
      <c r="E3251">
        <v>0.72</v>
      </c>
      <c r="F3251">
        <f>Table3[[#This Row],[DivPay]]*4</f>
        <v>2.88</v>
      </c>
      <c r="G3251" s="2">
        <f>Table3[[#This Row],[FwdDiv]]/Table3[[#This Row],[SharePrice]]</f>
        <v>3.7209302325581388E-2</v>
      </c>
    </row>
    <row r="3252" spans="2:7" x14ac:dyDescent="0.2">
      <c r="B3252" s="35">
        <v>40402</v>
      </c>
      <c r="C3252">
        <v>77.069999999999993</v>
      </c>
      <c r="E3252">
        <v>0.72</v>
      </c>
      <c r="F3252">
        <f>Table3[[#This Row],[DivPay]]*4</f>
        <v>2.88</v>
      </c>
      <c r="G3252" s="2">
        <f>Table3[[#This Row],[FwdDiv]]/Table3[[#This Row],[SharePrice]]</f>
        <v>3.7368625924484235E-2</v>
      </c>
    </row>
    <row r="3253" spans="2:7" x14ac:dyDescent="0.2">
      <c r="B3253" s="35">
        <v>40401</v>
      </c>
      <c r="C3253">
        <v>77.13</v>
      </c>
      <c r="E3253">
        <v>0.72</v>
      </c>
      <c r="F3253">
        <f>Table3[[#This Row],[DivPay]]*4</f>
        <v>2.88</v>
      </c>
      <c r="G3253" s="2">
        <f>Table3[[#This Row],[FwdDiv]]/Table3[[#This Row],[SharePrice]]</f>
        <v>3.7339556592765465E-2</v>
      </c>
    </row>
    <row r="3254" spans="2:7" x14ac:dyDescent="0.2">
      <c r="B3254" s="35">
        <v>40400</v>
      </c>
      <c r="C3254">
        <v>79.040000000000006</v>
      </c>
      <c r="E3254">
        <v>0.72</v>
      </c>
      <c r="F3254">
        <f>Table3[[#This Row],[DivPay]]*4</f>
        <v>2.88</v>
      </c>
      <c r="G3254" s="2">
        <f>Table3[[#This Row],[FwdDiv]]/Table3[[#This Row],[SharePrice]]</f>
        <v>3.643724696356275E-2</v>
      </c>
    </row>
    <row r="3255" spans="2:7" x14ac:dyDescent="0.2">
      <c r="B3255" s="35">
        <v>40399</v>
      </c>
      <c r="C3255">
        <v>79.290000000000006</v>
      </c>
      <c r="E3255">
        <v>0.72</v>
      </c>
      <c r="F3255">
        <f>Table3[[#This Row],[DivPay]]*4</f>
        <v>2.88</v>
      </c>
      <c r="G3255" s="2">
        <f>Table3[[#This Row],[FwdDiv]]/Table3[[#This Row],[SharePrice]]</f>
        <v>3.6322360953461974E-2</v>
      </c>
    </row>
    <row r="3256" spans="2:7" x14ac:dyDescent="0.2">
      <c r="B3256" s="35">
        <v>40396</v>
      </c>
      <c r="C3256">
        <v>78.73</v>
      </c>
      <c r="E3256">
        <v>0.72</v>
      </c>
      <c r="F3256">
        <f>Table3[[#This Row],[DivPay]]*4</f>
        <v>2.88</v>
      </c>
      <c r="G3256" s="2">
        <f>Table3[[#This Row],[FwdDiv]]/Table3[[#This Row],[SharePrice]]</f>
        <v>3.6580718912739743E-2</v>
      </c>
    </row>
    <row r="3257" spans="2:7" x14ac:dyDescent="0.2">
      <c r="B3257" s="35">
        <v>40395</v>
      </c>
      <c r="C3257">
        <v>79.069999999999993</v>
      </c>
      <c r="E3257">
        <v>0.72</v>
      </c>
      <c r="F3257">
        <f>Table3[[#This Row],[DivPay]]*4</f>
        <v>2.88</v>
      </c>
      <c r="G3257" s="2">
        <f>Table3[[#This Row],[FwdDiv]]/Table3[[#This Row],[SharePrice]]</f>
        <v>3.6423422284052105E-2</v>
      </c>
    </row>
    <row r="3258" spans="2:7" x14ac:dyDescent="0.2">
      <c r="B3258" s="35">
        <v>40394</v>
      </c>
      <c r="C3258">
        <v>79.02</v>
      </c>
      <c r="E3258">
        <v>0.72</v>
      </c>
      <c r="F3258">
        <f>Table3[[#This Row],[DivPay]]*4</f>
        <v>2.88</v>
      </c>
      <c r="G3258" s="2">
        <f>Table3[[#This Row],[FwdDiv]]/Table3[[#This Row],[SharePrice]]</f>
        <v>3.644646924829157E-2</v>
      </c>
    </row>
    <row r="3259" spans="2:7" x14ac:dyDescent="0.2">
      <c r="B3259" s="35">
        <v>40393</v>
      </c>
      <c r="C3259">
        <v>78.66</v>
      </c>
      <c r="E3259">
        <v>0.72</v>
      </c>
      <c r="F3259">
        <f>Table3[[#This Row],[DivPay]]*4</f>
        <v>2.88</v>
      </c>
      <c r="G3259" s="2">
        <f>Table3[[#This Row],[FwdDiv]]/Table3[[#This Row],[SharePrice]]</f>
        <v>3.6613272311212815E-2</v>
      </c>
    </row>
    <row r="3260" spans="2:7" x14ac:dyDescent="0.2">
      <c r="B3260" s="35">
        <v>40392</v>
      </c>
      <c r="C3260">
        <v>77.8</v>
      </c>
      <c r="E3260">
        <v>0.72</v>
      </c>
      <c r="F3260">
        <f>Table3[[#This Row],[DivPay]]*4</f>
        <v>2.88</v>
      </c>
      <c r="G3260" s="2">
        <f>Table3[[#This Row],[FwdDiv]]/Table3[[#This Row],[SharePrice]]</f>
        <v>3.7017994858611826E-2</v>
      </c>
    </row>
    <row r="3261" spans="2:7" x14ac:dyDescent="0.2">
      <c r="B3261" s="35">
        <v>40389</v>
      </c>
      <c r="C3261">
        <v>76.209999999999994</v>
      </c>
      <c r="E3261">
        <v>0.72</v>
      </c>
      <c r="F3261">
        <f>Table3[[#This Row],[DivPay]]*4</f>
        <v>2.88</v>
      </c>
      <c r="G3261" s="2">
        <f>Table3[[#This Row],[FwdDiv]]/Table3[[#This Row],[SharePrice]]</f>
        <v>3.7790316231465691E-2</v>
      </c>
    </row>
    <row r="3262" spans="2:7" x14ac:dyDescent="0.2">
      <c r="B3262" s="35">
        <v>40388</v>
      </c>
      <c r="C3262">
        <v>76.02</v>
      </c>
      <c r="E3262">
        <v>0.72</v>
      </c>
      <c r="F3262">
        <f>Table3[[#This Row],[DivPay]]*4</f>
        <v>2.88</v>
      </c>
      <c r="G3262" s="2">
        <f>Table3[[#This Row],[FwdDiv]]/Table3[[#This Row],[SharePrice]]</f>
        <v>3.7884767166535126E-2</v>
      </c>
    </row>
    <row r="3263" spans="2:7" x14ac:dyDescent="0.2">
      <c r="B3263" s="35">
        <v>40387</v>
      </c>
      <c r="C3263">
        <v>75.56</v>
      </c>
      <c r="E3263">
        <v>0.72</v>
      </c>
      <c r="F3263">
        <f>Table3[[#This Row],[DivPay]]*4</f>
        <v>2.88</v>
      </c>
      <c r="G3263" s="2">
        <f>Table3[[#This Row],[FwdDiv]]/Table3[[#This Row],[SharePrice]]</f>
        <v>3.8115404976177866E-2</v>
      </c>
    </row>
    <row r="3264" spans="2:7" x14ac:dyDescent="0.2">
      <c r="B3264" s="35">
        <v>40386</v>
      </c>
      <c r="C3264">
        <v>75.3</v>
      </c>
      <c r="E3264">
        <v>0.72</v>
      </c>
      <c r="F3264">
        <f>Table3[[#This Row],[DivPay]]*4</f>
        <v>2.88</v>
      </c>
      <c r="G3264" s="2">
        <f>Table3[[#This Row],[FwdDiv]]/Table3[[#This Row],[SharePrice]]</f>
        <v>3.8247011952191233E-2</v>
      </c>
    </row>
    <row r="3265" spans="2:7" x14ac:dyDescent="0.2">
      <c r="B3265" s="35">
        <v>40385</v>
      </c>
      <c r="C3265">
        <v>74.62</v>
      </c>
      <c r="E3265">
        <v>0.72</v>
      </c>
      <c r="F3265">
        <f>Table3[[#This Row],[DivPay]]*4</f>
        <v>2.88</v>
      </c>
      <c r="G3265" s="2">
        <f>Table3[[#This Row],[FwdDiv]]/Table3[[#This Row],[SharePrice]]</f>
        <v>3.8595550790672735E-2</v>
      </c>
    </row>
    <row r="3266" spans="2:7" x14ac:dyDescent="0.2">
      <c r="B3266" s="35">
        <v>40382</v>
      </c>
      <c r="C3266">
        <v>73.52</v>
      </c>
      <c r="E3266">
        <v>0.72</v>
      </c>
      <c r="F3266">
        <f>Table3[[#This Row],[DivPay]]*4</f>
        <v>2.88</v>
      </c>
      <c r="G3266" s="2">
        <f>Table3[[#This Row],[FwdDiv]]/Table3[[#This Row],[SharePrice]]</f>
        <v>3.9173014145810661E-2</v>
      </c>
    </row>
    <row r="3267" spans="2:7" x14ac:dyDescent="0.2">
      <c r="B3267" s="35">
        <v>40381</v>
      </c>
      <c r="C3267">
        <v>73.44</v>
      </c>
      <c r="E3267">
        <v>0.72</v>
      </c>
      <c r="F3267">
        <f>Table3[[#This Row],[DivPay]]*4</f>
        <v>2.88</v>
      </c>
      <c r="G3267" s="2">
        <f>Table3[[#This Row],[FwdDiv]]/Table3[[#This Row],[SharePrice]]</f>
        <v>3.9215686274509803E-2</v>
      </c>
    </row>
    <row r="3268" spans="2:7" x14ac:dyDescent="0.2">
      <c r="B3268" s="35">
        <v>40380</v>
      </c>
      <c r="C3268">
        <v>72.17</v>
      </c>
      <c r="E3268">
        <v>0.72</v>
      </c>
      <c r="F3268">
        <f>Table3[[#This Row],[DivPay]]*4</f>
        <v>2.88</v>
      </c>
      <c r="G3268" s="2">
        <f>Table3[[#This Row],[FwdDiv]]/Table3[[#This Row],[SharePrice]]</f>
        <v>3.9905778024109738E-2</v>
      </c>
    </row>
    <row r="3269" spans="2:7" x14ac:dyDescent="0.2">
      <c r="B3269" s="35">
        <v>40379</v>
      </c>
      <c r="C3269">
        <v>73.099999999999994</v>
      </c>
      <c r="E3269">
        <v>0.72</v>
      </c>
      <c r="F3269">
        <f>Table3[[#This Row],[DivPay]]*4</f>
        <v>2.88</v>
      </c>
      <c r="G3269" s="2">
        <f>Table3[[#This Row],[FwdDiv]]/Table3[[#This Row],[SharePrice]]</f>
        <v>3.9398084815321477E-2</v>
      </c>
    </row>
    <row r="3270" spans="2:7" x14ac:dyDescent="0.2">
      <c r="B3270" s="35">
        <v>40378</v>
      </c>
      <c r="C3270">
        <v>72</v>
      </c>
      <c r="E3270">
        <v>0.72</v>
      </c>
      <c r="F3270">
        <f>Table3[[#This Row],[DivPay]]*4</f>
        <v>2.88</v>
      </c>
      <c r="G3270" s="2">
        <f>Table3[[#This Row],[FwdDiv]]/Table3[[#This Row],[SharePrice]]</f>
        <v>0.04</v>
      </c>
    </row>
    <row r="3271" spans="2:7" x14ac:dyDescent="0.2">
      <c r="B3271" s="35">
        <v>40375</v>
      </c>
      <c r="C3271">
        <v>71.5</v>
      </c>
      <c r="E3271">
        <v>0.72</v>
      </c>
      <c r="F3271">
        <f>Table3[[#This Row],[DivPay]]*4</f>
        <v>2.88</v>
      </c>
      <c r="G3271" s="2">
        <f>Table3[[#This Row],[FwdDiv]]/Table3[[#This Row],[SharePrice]]</f>
        <v>4.027972027972028E-2</v>
      </c>
    </row>
    <row r="3272" spans="2:7" x14ac:dyDescent="0.2">
      <c r="B3272" s="35">
        <v>40374</v>
      </c>
      <c r="C3272">
        <v>73.040000000000006</v>
      </c>
      <c r="E3272">
        <v>0.72</v>
      </c>
      <c r="F3272">
        <f>Table3[[#This Row],[DivPay]]*4</f>
        <v>2.88</v>
      </c>
      <c r="G3272" s="2">
        <f>Table3[[#This Row],[FwdDiv]]/Table3[[#This Row],[SharePrice]]</f>
        <v>3.9430449069003282E-2</v>
      </c>
    </row>
    <row r="3273" spans="2:7" x14ac:dyDescent="0.2">
      <c r="B3273" s="35">
        <v>40373</v>
      </c>
      <c r="C3273">
        <v>73.05</v>
      </c>
      <c r="E3273">
        <v>0.72</v>
      </c>
      <c r="F3273">
        <f>Table3[[#This Row],[DivPay]]*4</f>
        <v>2.88</v>
      </c>
      <c r="G3273" s="2">
        <f>Table3[[#This Row],[FwdDiv]]/Table3[[#This Row],[SharePrice]]</f>
        <v>3.9425051334702262E-2</v>
      </c>
    </row>
    <row r="3274" spans="2:7" x14ac:dyDescent="0.2">
      <c r="B3274" s="35">
        <v>40372</v>
      </c>
      <c r="C3274">
        <v>73.23</v>
      </c>
      <c r="E3274">
        <v>0.72</v>
      </c>
      <c r="F3274">
        <f>Table3[[#This Row],[DivPay]]*4</f>
        <v>2.88</v>
      </c>
      <c r="G3274" s="2">
        <f>Table3[[#This Row],[FwdDiv]]/Table3[[#This Row],[SharePrice]]</f>
        <v>3.9328144203195407E-2</v>
      </c>
    </row>
    <row r="3275" spans="2:7" x14ac:dyDescent="0.2">
      <c r="B3275" s="35">
        <v>40371</v>
      </c>
      <c r="C3275">
        <v>71.849999999999994</v>
      </c>
      <c r="E3275">
        <v>0.72</v>
      </c>
      <c r="F3275">
        <f>Table3[[#This Row],[DivPay]]*4</f>
        <v>2.88</v>
      </c>
      <c r="G3275" s="2">
        <f>Table3[[#This Row],[FwdDiv]]/Table3[[#This Row],[SharePrice]]</f>
        <v>4.0083507306889352E-2</v>
      </c>
    </row>
    <row r="3276" spans="2:7" x14ac:dyDescent="0.2">
      <c r="B3276" s="35">
        <v>40368</v>
      </c>
      <c r="C3276">
        <v>71.84</v>
      </c>
      <c r="E3276">
        <v>0.72</v>
      </c>
      <c r="F3276">
        <f>Table3[[#This Row],[DivPay]]*4</f>
        <v>2.88</v>
      </c>
      <c r="G3276" s="2">
        <f>Table3[[#This Row],[FwdDiv]]/Table3[[#This Row],[SharePrice]]</f>
        <v>4.0089086859688192E-2</v>
      </c>
    </row>
    <row r="3277" spans="2:7" x14ac:dyDescent="0.2">
      <c r="B3277" s="35">
        <v>40367</v>
      </c>
      <c r="C3277">
        <v>70.41</v>
      </c>
      <c r="E3277">
        <v>0.72</v>
      </c>
      <c r="F3277">
        <f>Table3[[#This Row],[DivPay]]*4</f>
        <v>2.88</v>
      </c>
      <c r="G3277" s="2">
        <f>Table3[[#This Row],[FwdDiv]]/Table3[[#This Row],[SharePrice]]</f>
        <v>4.0903280783979548E-2</v>
      </c>
    </row>
    <row r="3278" spans="2:7" x14ac:dyDescent="0.2">
      <c r="B3278" s="35">
        <v>40366</v>
      </c>
      <c r="C3278">
        <v>69.45</v>
      </c>
      <c r="E3278">
        <v>0.72</v>
      </c>
      <c r="F3278">
        <f>Table3[[#This Row],[DivPay]]*4</f>
        <v>2.88</v>
      </c>
      <c r="G3278" s="2">
        <f>Table3[[#This Row],[FwdDiv]]/Table3[[#This Row],[SharePrice]]</f>
        <v>4.1468682505399562E-2</v>
      </c>
    </row>
    <row r="3279" spans="2:7" x14ac:dyDescent="0.2">
      <c r="B3279" s="35">
        <v>40365</v>
      </c>
      <c r="C3279">
        <v>67.56</v>
      </c>
      <c r="E3279">
        <v>0.72</v>
      </c>
      <c r="F3279">
        <f>Table3[[#This Row],[DivPay]]*4</f>
        <v>2.88</v>
      </c>
      <c r="G3279" s="2">
        <f>Table3[[#This Row],[FwdDiv]]/Table3[[#This Row],[SharePrice]]</f>
        <v>4.2628774422735341E-2</v>
      </c>
    </row>
    <row r="3280" spans="2:7" x14ac:dyDescent="0.2">
      <c r="B3280" s="35">
        <v>40361</v>
      </c>
      <c r="C3280">
        <v>67.31</v>
      </c>
      <c r="E3280">
        <v>0.72</v>
      </c>
      <c r="F3280">
        <f>Table3[[#This Row],[DivPay]]*4</f>
        <v>2.88</v>
      </c>
      <c r="G3280" s="2">
        <f>Table3[[#This Row],[FwdDiv]]/Table3[[#This Row],[SharePrice]]</f>
        <v>4.2787104442133413E-2</v>
      </c>
    </row>
    <row r="3281" spans="2:7" x14ac:dyDescent="0.2">
      <c r="B3281" s="35">
        <v>40360</v>
      </c>
      <c r="C3281">
        <v>67.48</v>
      </c>
      <c r="E3281">
        <v>0.72</v>
      </c>
      <c r="F3281">
        <f>Table3[[#This Row],[DivPay]]*4</f>
        <v>2.88</v>
      </c>
      <c r="G3281" s="2">
        <f>Table3[[#This Row],[FwdDiv]]/Table3[[#This Row],[SharePrice]]</f>
        <v>4.2679312388855951E-2</v>
      </c>
    </row>
    <row r="3282" spans="2:7" x14ac:dyDescent="0.2">
      <c r="B3282" s="35">
        <v>40359</v>
      </c>
      <c r="C3282">
        <v>67.86</v>
      </c>
      <c r="E3282">
        <v>0.72</v>
      </c>
      <c r="F3282">
        <f>Table3[[#This Row],[DivPay]]*4</f>
        <v>2.88</v>
      </c>
      <c r="G3282" s="2">
        <f>Table3[[#This Row],[FwdDiv]]/Table3[[#This Row],[SharePrice]]</f>
        <v>4.2440318302387266E-2</v>
      </c>
    </row>
    <row r="3283" spans="2:7" x14ac:dyDescent="0.2">
      <c r="B3283" s="35">
        <v>40358</v>
      </c>
      <c r="C3283">
        <v>68.36</v>
      </c>
      <c r="E3283">
        <v>0.72</v>
      </c>
      <c r="F3283">
        <f>Table3[[#This Row],[DivPay]]*4</f>
        <v>2.88</v>
      </c>
      <c r="G3283" s="2">
        <f>Table3[[#This Row],[FwdDiv]]/Table3[[#This Row],[SharePrice]]</f>
        <v>4.2129900526623756E-2</v>
      </c>
    </row>
    <row r="3284" spans="2:7" x14ac:dyDescent="0.2">
      <c r="B3284" s="35">
        <v>40357</v>
      </c>
      <c r="C3284">
        <v>69.959999999999994</v>
      </c>
      <c r="E3284">
        <v>0.72</v>
      </c>
      <c r="F3284">
        <f>Table3[[#This Row],[DivPay]]*4</f>
        <v>2.88</v>
      </c>
      <c r="G3284" s="2">
        <f>Table3[[#This Row],[FwdDiv]]/Table3[[#This Row],[SharePrice]]</f>
        <v>4.1166380789022301E-2</v>
      </c>
    </row>
    <row r="3285" spans="2:7" x14ac:dyDescent="0.2">
      <c r="B3285" s="35">
        <v>40354</v>
      </c>
      <c r="C3285">
        <v>70.06</v>
      </c>
      <c r="E3285">
        <v>0.72</v>
      </c>
      <c r="F3285">
        <f>Table3[[#This Row],[DivPay]]*4</f>
        <v>2.88</v>
      </c>
      <c r="G3285" s="2">
        <f>Table3[[#This Row],[FwdDiv]]/Table3[[#This Row],[SharePrice]]</f>
        <v>4.1107622038252925E-2</v>
      </c>
    </row>
    <row r="3286" spans="2:7" x14ac:dyDescent="0.2">
      <c r="B3286" s="35">
        <v>40353</v>
      </c>
      <c r="C3286">
        <v>70.83</v>
      </c>
      <c r="E3286">
        <v>0.72</v>
      </c>
      <c r="F3286">
        <f>Table3[[#This Row],[DivPay]]*4</f>
        <v>2.88</v>
      </c>
      <c r="G3286" s="2">
        <f>Table3[[#This Row],[FwdDiv]]/Table3[[#This Row],[SharePrice]]</f>
        <v>4.0660736975857689E-2</v>
      </c>
    </row>
    <row r="3287" spans="2:7" x14ac:dyDescent="0.2">
      <c r="B3287" s="35">
        <v>40352</v>
      </c>
      <c r="C3287">
        <v>72.260000000000005</v>
      </c>
      <c r="E3287">
        <v>0.72</v>
      </c>
      <c r="F3287">
        <f>Table3[[#This Row],[DivPay]]*4</f>
        <v>2.88</v>
      </c>
      <c r="G3287" s="2">
        <f>Table3[[#This Row],[FwdDiv]]/Table3[[#This Row],[SharePrice]]</f>
        <v>3.9856075283697751E-2</v>
      </c>
    </row>
    <row r="3288" spans="2:7" x14ac:dyDescent="0.2">
      <c r="B3288" s="35">
        <v>40351</v>
      </c>
      <c r="C3288">
        <v>74</v>
      </c>
      <c r="E3288">
        <v>0.72</v>
      </c>
      <c r="F3288">
        <f>Table3[[#This Row],[DivPay]]*4</f>
        <v>2.88</v>
      </c>
      <c r="G3288" s="2">
        <f>Table3[[#This Row],[FwdDiv]]/Table3[[#This Row],[SharePrice]]</f>
        <v>3.8918918918918917E-2</v>
      </c>
    </row>
    <row r="3289" spans="2:7" x14ac:dyDescent="0.2">
      <c r="B3289" s="35">
        <v>40350</v>
      </c>
      <c r="C3289">
        <v>75.72</v>
      </c>
      <c r="E3289">
        <v>0.72</v>
      </c>
      <c r="F3289">
        <f>Table3[[#This Row],[DivPay]]*4</f>
        <v>2.88</v>
      </c>
      <c r="G3289" s="2">
        <f>Table3[[#This Row],[FwdDiv]]/Table3[[#This Row],[SharePrice]]</f>
        <v>3.8034865293185421E-2</v>
      </c>
    </row>
    <row r="3290" spans="2:7" x14ac:dyDescent="0.2">
      <c r="B3290" s="35">
        <v>40347</v>
      </c>
      <c r="C3290">
        <v>75.52</v>
      </c>
      <c r="E3290">
        <v>0.72</v>
      </c>
      <c r="F3290">
        <f>Table3[[#This Row],[DivPay]]*4</f>
        <v>2.88</v>
      </c>
      <c r="G3290" s="2">
        <f>Table3[[#This Row],[FwdDiv]]/Table3[[#This Row],[SharePrice]]</f>
        <v>3.8135593220338986E-2</v>
      </c>
    </row>
    <row r="3291" spans="2:7" x14ac:dyDescent="0.2">
      <c r="B3291" s="35">
        <v>40346</v>
      </c>
      <c r="C3291">
        <v>75.319999999999993</v>
      </c>
      <c r="E3291">
        <v>0.72</v>
      </c>
      <c r="F3291">
        <f>Table3[[#This Row],[DivPay]]*4</f>
        <v>2.88</v>
      </c>
      <c r="G3291" s="2">
        <f>Table3[[#This Row],[FwdDiv]]/Table3[[#This Row],[SharePrice]]</f>
        <v>3.8236856080722255E-2</v>
      </c>
    </row>
    <row r="3292" spans="2:7" x14ac:dyDescent="0.2">
      <c r="B3292" s="35">
        <v>40345</v>
      </c>
      <c r="C3292">
        <v>74.95</v>
      </c>
      <c r="E3292">
        <v>0.72</v>
      </c>
      <c r="F3292">
        <f>Table3[[#This Row],[DivPay]]*4</f>
        <v>2.88</v>
      </c>
      <c r="G3292" s="2">
        <f>Table3[[#This Row],[FwdDiv]]/Table3[[#This Row],[SharePrice]]</f>
        <v>3.8425617078052032E-2</v>
      </c>
    </row>
    <row r="3293" spans="2:7" x14ac:dyDescent="0.2">
      <c r="B3293" s="35">
        <v>40344</v>
      </c>
      <c r="C3293">
        <v>75.23</v>
      </c>
      <c r="E3293">
        <v>0.72</v>
      </c>
      <c r="F3293">
        <f>Table3[[#This Row],[DivPay]]*4</f>
        <v>2.88</v>
      </c>
      <c r="G3293" s="2">
        <f>Table3[[#This Row],[FwdDiv]]/Table3[[#This Row],[SharePrice]]</f>
        <v>3.8282600026585137E-2</v>
      </c>
    </row>
    <row r="3294" spans="2:7" x14ac:dyDescent="0.2">
      <c r="B3294" s="35">
        <v>40343</v>
      </c>
      <c r="C3294">
        <v>74.180000000000007</v>
      </c>
      <c r="E3294">
        <v>0.72</v>
      </c>
      <c r="F3294">
        <f>Table3[[#This Row],[DivPay]]*4</f>
        <v>2.88</v>
      </c>
      <c r="G3294" s="2">
        <f>Table3[[#This Row],[FwdDiv]]/Table3[[#This Row],[SharePrice]]</f>
        <v>3.8824480992181179E-2</v>
      </c>
    </row>
    <row r="3295" spans="2:7" x14ac:dyDescent="0.2">
      <c r="B3295" s="35">
        <v>40340</v>
      </c>
      <c r="C3295">
        <v>74.06</v>
      </c>
      <c r="E3295">
        <v>0.72</v>
      </c>
      <c r="F3295">
        <f>Table3[[#This Row],[DivPay]]*4</f>
        <v>2.88</v>
      </c>
      <c r="G3295" s="2">
        <f>Table3[[#This Row],[FwdDiv]]/Table3[[#This Row],[SharePrice]]</f>
        <v>3.8887388603834727E-2</v>
      </c>
    </row>
    <row r="3296" spans="2:7" x14ac:dyDescent="0.2">
      <c r="B3296" s="35">
        <v>40339</v>
      </c>
      <c r="C3296">
        <v>74.17</v>
      </c>
      <c r="E3296">
        <v>0.72</v>
      </c>
      <c r="F3296">
        <f>Table3[[#This Row],[DivPay]]*4</f>
        <v>2.88</v>
      </c>
      <c r="G3296" s="2">
        <f>Table3[[#This Row],[FwdDiv]]/Table3[[#This Row],[SharePrice]]</f>
        <v>3.8829715518403668E-2</v>
      </c>
    </row>
    <row r="3297" spans="2:7" x14ac:dyDescent="0.2">
      <c r="B3297" s="35">
        <v>40338</v>
      </c>
      <c r="C3297">
        <v>70.790000000000006</v>
      </c>
      <c r="E3297">
        <v>0.72</v>
      </c>
      <c r="F3297">
        <f>Table3[[#This Row],[DivPay]]*4</f>
        <v>2.88</v>
      </c>
      <c r="G3297" s="2">
        <f>Table3[[#This Row],[FwdDiv]]/Table3[[#This Row],[SharePrice]]</f>
        <v>4.0683712388755469E-2</v>
      </c>
    </row>
    <row r="3298" spans="2:7" x14ac:dyDescent="0.2">
      <c r="B3298" s="35">
        <v>40337</v>
      </c>
      <c r="C3298">
        <v>71.02</v>
      </c>
      <c r="E3298">
        <v>0.72</v>
      </c>
      <c r="F3298">
        <f>Table3[[#This Row],[DivPay]]*4</f>
        <v>2.88</v>
      </c>
      <c r="G3298" s="2">
        <f>Table3[[#This Row],[FwdDiv]]/Table3[[#This Row],[SharePrice]]</f>
        <v>4.0551957195156293E-2</v>
      </c>
    </row>
    <row r="3299" spans="2:7" x14ac:dyDescent="0.2">
      <c r="B3299" s="35">
        <v>40336</v>
      </c>
      <c r="C3299">
        <v>71.349999999999994</v>
      </c>
      <c r="E3299">
        <v>0.72</v>
      </c>
      <c r="F3299">
        <f>Table3[[#This Row],[DivPay]]*4</f>
        <v>2.88</v>
      </c>
      <c r="G3299" s="2">
        <f>Table3[[#This Row],[FwdDiv]]/Table3[[#This Row],[SharePrice]]</f>
        <v>4.0364400840925019E-2</v>
      </c>
    </row>
    <row r="3300" spans="2:7" x14ac:dyDescent="0.2">
      <c r="B3300" s="35">
        <v>40333</v>
      </c>
      <c r="C3300">
        <v>71.28</v>
      </c>
      <c r="E3300">
        <v>0.72</v>
      </c>
      <c r="F3300">
        <f>Table3[[#This Row],[DivPay]]*4</f>
        <v>2.88</v>
      </c>
      <c r="G3300" s="2">
        <f>Table3[[#This Row],[FwdDiv]]/Table3[[#This Row],[SharePrice]]</f>
        <v>4.0404040404040401E-2</v>
      </c>
    </row>
    <row r="3301" spans="2:7" x14ac:dyDescent="0.2">
      <c r="B3301" s="35">
        <v>40332</v>
      </c>
      <c r="C3301">
        <v>73.91</v>
      </c>
      <c r="E3301">
        <v>0.72</v>
      </c>
      <c r="F3301">
        <f>Table3[[#This Row],[DivPay]]*4</f>
        <v>2.88</v>
      </c>
      <c r="G3301" s="2">
        <f>Table3[[#This Row],[FwdDiv]]/Table3[[#This Row],[SharePrice]]</f>
        <v>3.896631037748613E-2</v>
      </c>
    </row>
    <row r="3302" spans="2:7" x14ac:dyDescent="0.2">
      <c r="B3302" s="35">
        <v>40331</v>
      </c>
      <c r="C3302">
        <v>74.13</v>
      </c>
      <c r="E3302">
        <v>0.72</v>
      </c>
      <c r="F3302">
        <f>Table3[[#This Row],[DivPay]]*4</f>
        <v>2.88</v>
      </c>
      <c r="G3302" s="2">
        <f>Table3[[#This Row],[FwdDiv]]/Table3[[#This Row],[SharePrice]]</f>
        <v>3.8850667745851886E-2</v>
      </c>
    </row>
    <row r="3303" spans="2:7" x14ac:dyDescent="0.2">
      <c r="B3303" s="35">
        <v>40330</v>
      </c>
      <c r="C3303">
        <v>72.290000000000006</v>
      </c>
      <c r="E3303">
        <v>0.72</v>
      </c>
      <c r="F3303">
        <f>Table3[[#This Row],[DivPay]]*4</f>
        <v>2.88</v>
      </c>
      <c r="G3303" s="2">
        <f>Table3[[#This Row],[FwdDiv]]/Table3[[#This Row],[SharePrice]]</f>
        <v>3.9839535205422598E-2</v>
      </c>
    </row>
    <row r="3304" spans="2:7" x14ac:dyDescent="0.2">
      <c r="B3304" s="35">
        <v>40326</v>
      </c>
      <c r="C3304">
        <v>73.87</v>
      </c>
      <c r="E3304">
        <v>0.72</v>
      </c>
      <c r="F3304">
        <f>Table3[[#This Row],[DivPay]]*4</f>
        <v>2.88</v>
      </c>
      <c r="G3304" s="2">
        <f>Table3[[#This Row],[FwdDiv]]/Table3[[#This Row],[SharePrice]]</f>
        <v>3.8987410315418976E-2</v>
      </c>
    </row>
    <row r="3305" spans="2:7" x14ac:dyDescent="0.2">
      <c r="B3305" s="35">
        <v>40325</v>
      </c>
      <c r="C3305">
        <v>74.36</v>
      </c>
      <c r="E3305">
        <v>0.72</v>
      </c>
      <c r="F3305">
        <f>Table3[[#This Row],[DivPay]]*4</f>
        <v>2.88</v>
      </c>
      <c r="G3305" s="2">
        <f>Table3[[#This Row],[FwdDiv]]/Table3[[#This Row],[SharePrice]]</f>
        <v>3.8730500268961805E-2</v>
      </c>
    </row>
    <row r="3306" spans="2:7" x14ac:dyDescent="0.2">
      <c r="B3306" s="35">
        <v>40324</v>
      </c>
      <c r="C3306">
        <v>71.55</v>
      </c>
      <c r="E3306">
        <v>0.72</v>
      </c>
      <c r="F3306">
        <f>Table3[[#This Row],[DivPay]]*4</f>
        <v>2.88</v>
      </c>
      <c r="G3306" s="2">
        <f>Table3[[#This Row],[FwdDiv]]/Table3[[#This Row],[SharePrice]]</f>
        <v>4.0251572327044023E-2</v>
      </c>
    </row>
    <row r="3307" spans="2:7" x14ac:dyDescent="0.2">
      <c r="B3307" s="35">
        <v>40323</v>
      </c>
      <c r="C3307">
        <v>72.569999999999993</v>
      </c>
      <c r="E3307">
        <v>0.72</v>
      </c>
      <c r="F3307">
        <f>Table3[[#This Row],[DivPay]]*4</f>
        <v>2.88</v>
      </c>
      <c r="G3307" s="2">
        <f>Table3[[#This Row],[FwdDiv]]/Table3[[#This Row],[SharePrice]]</f>
        <v>3.968582058701943E-2</v>
      </c>
    </row>
    <row r="3308" spans="2:7" x14ac:dyDescent="0.2">
      <c r="B3308" s="35">
        <v>40322</v>
      </c>
      <c r="C3308">
        <v>73.44</v>
      </c>
      <c r="E3308">
        <v>0.72</v>
      </c>
      <c r="F3308">
        <f>Table3[[#This Row],[DivPay]]*4</f>
        <v>2.88</v>
      </c>
      <c r="G3308" s="2">
        <f>Table3[[#This Row],[FwdDiv]]/Table3[[#This Row],[SharePrice]]</f>
        <v>3.9215686274509803E-2</v>
      </c>
    </row>
    <row r="3309" spans="2:7" x14ac:dyDescent="0.2">
      <c r="B3309" s="35">
        <v>40319</v>
      </c>
      <c r="C3309">
        <v>74.48</v>
      </c>
      <c r="E3309">
        <v>0.72</v>
      </c>
      <c r="F3309">
        <f>Table3[[#This Row],[DivPay]]*4</f>
        <v>2.88</v>
      </c>
      <c r="G3309" s="2">
        <f>Table3[[#This Row],[FwdDiv]]/Table3[[#This Row],[SharePrice]]</f>
        <v>3.8668098818474758E-2</v>
      </c>
    </row>
    <row r="3310" spans="2:7" x14ac:dyDescent="0.2">
      <c r="B3310" s="35">
        <v>40318</v>
      </c>
      <c r="C3310">
        <v>73.599999999999994</v>
      </c>
      <c r="E3310">
        <v>0.72</v>
      </c>
      <c r="F3310">
        <f>Table3[[#This Row],[DivPay]]*4</f>
        <v>2.88</v>
      </c>
      <c r="G3310" s="2">
        <f>Table3[[#This Row],[FwdDiv]]/Table3[[#This Row],[SharePrice]]</f>
        <v>3.9130434782608699E-2</v>
      </c>
    </row>
    <row r="3311" spans="2:7" x14ac:dyDescent="0.2">
      <c r="B3311" s="35">
        <v>40317</v>
      </c>
      <c r="C3311">
        <v>76.599999999999994</v>
      </c>
      <c r="E3311">
        <v>0.72</v>
      </c>
      <c r="F3311">
        <f>Table3[[#This Row],[DivPay]]*4</f>
        <v>2.88</v>
      </c>
      <c r="G3311" s="2">
        <f>Table3[[#This Row],[FwdDiv]]/Table3[[#This Row],[SharePrice]]</f>
        <v>3.759791122715405E-2</v>
      </c>
    </row>
    <row r="3312" spans="2:7" x14ac:dyDescent="0.2">
      <c r="B3312" s="35">
        <v>40316</v>
      </c>
      <c r="C3312">
        <v>76.849999999999994</v>
      </c>
      <c r="E3312">
        <v>0.72</v>
      </c>
      <c r="F3312">
        <f>Table3[[#This Row],[DivPay]]*4</f>
        <v>2.88</v>
      </c>
      <c r="G3312" s="2">
        <f>Table3[[#This Row],[FwdDiv]]/Table3[[#This Row],[SharePrice]]</f>
        <v>3.7475601821730646E-2</v>
      </c>
    </row>
    <row r="3313" spans="2:7" x14ac:dyDescent="0.2">
      <c r="B3313" s="35">
        <v>40315</v>
      </c>
      <c r="C3313">
        <v>77.73</v>
      </c>
      <c r="D3313">
        <v>0.72</v>
      </c>
      <c r="E3313">
        <v>0.72</v>
      </c>
      <c r="F3313">
        <f>Table3[[#This Row],[DivPay]]*4</f>
        <v>2.88</v>
      </c>
      <c r="G3313" s="2">
        <f>Table3[[#This Row],[FwdDiv]]/Table3[[#This Row],[SharePrice]]</f>
        <v>3.7051331532226936E-2</v>
      </c>
    </row>
    <row r="3314" spans="2:7" x14ac:dyDescent="0.2">
      <c r="B3314" s="35">
        <v>40312</v>
      </c>
      <c r="C3314">
        <v>77.83</v>
      </c>
      <c r="E3314">
        <v>0.68</v>
      </c>
      <c r="F3314">
        <f>Table3[[#This Row],[DivPay]]*4</f>
        <v>2.72</v>
      </c>
      <c r="G3314" s="2">
        <f>Table3[[#This Row],[FwdDiv]]/Table3[[#This Row],[SharePrice]]</f>
        <v>3.4947963510214571E-2</v>
      </c>
    </row>
    <row r="3315" spans="2:7" x14ac:dyDescent="0.2">
      <c r="B3315" s="35">
        <v>40311</v>
      </c>
      <c r="C3315">
        <v>78.92</v>
      </c>
      <c r="E3315">
        <v>0.68</v>
      </c>
      <c r="F3315">
        <f>Table3[[#This Row],[DivPay]]*4</f>
        <v>2.72</v>
      </c>
      <c r="G3315" s="2">
        <f>Table3[[#This Row],[FwdDiv]]/Table3[[#This Row],[SharePrice]]</f>
        <v>3.4465281297516477E-2</v>
      </c>
    </row>
    <row r="3316" spans="2:7" x14ac:dyDescent="0.2">
      <c r="B3316" s="35">
        <v>40310</v>
      </c>
      <c r="C3316">
        <v>80.06</v>
      </c>
      <c r="E3316">
        <v>0.68</v>
      </c>
      <c r="F3316">
        <f>Table3[[#This Row],[DivPay]]*4</f>
        <v>2.72</v>
      </c>
      <c r="G3316" s="2">
        <f>Table3[[#This Row],[FwdDiv]]/Table3[[#This Row],[SharePrice]]</f>
        <v>3.3974519110666998E-2</v>
      </c>
    </row>
    <row r="3317" spans="2:7" x14ac:dyDescent="0.2">
      <c r="B3317" s="35">
        <v>40309</v>
      </c>
      <c r="C3317">
        <v>79.7</v>
      </c>
      <c r="E3317">
        <v>0.68</v>
      </c>
      <c r="F3317">
        <f>Table3[[#This Row],[DivPay]]*4</f>
        <v>2.72</v>
      </c>
      <c r="G3317" s="2">
        <f>Table3[[#This Row],[FwdDiv]]/Table3[[#This Row],[SharePrice]]</f>
        <v>3.4127979924717694E-2</v>
      </c>
    </row>
    <row r="3318" spans="2:7" x14ac:dyDescent="0.2">
      <c r="B3318" s="35">
        <v>40308</v>
      </c>
      <c r="C3318">
        <v>79.89</v>
      </c>
      <c r="E3318">
        <v>0.68</v>
      </c>
      <c r="F3318">
        <f>Table3[[#This Row],[DivPay]]*4</f>
        <v>2.72</v>
      </c>
      <c r="G3318" s="2">
        <f>Table3[[#This Row],[FwdDiv]]/Table3[[#This Row],[SharePrice]]</f>
        <v>3.404681436975842E-2</v>
      </c>
    </row>
    <row r="3319" spans="2:7" x14ac:dyDescent="0.2">
      <c r="B3319" s="35">
        <v>40305</v>
      </c>
      <c r="C3319">
        <v>77.099999999999994</v>
      </c>
      <c r="E3319">
        <v>0.68</v>
      </c>
      <c r="F3319">
        <f>Table3[[#This Row],[DivPay]]*4</f>
        <v>2.72</v>
      </c>
      <c r="G3319" s="2">
        <f>Table3[[#This Row],[FwdDiv]]/Table3[[#This Row],[SharePrice]]</f>
        <v>3.5278858625162134E-2</v>
      </c>
    </row>
    <row r="3320" spans="2:7" x14ac:dyDescent="0.2">
      <c r="B3320" s="35">
        <v>40304</v>
      </c>
      <c r="C3320">
        <v>77.2</v>
      </c>
      <c r="E3320">
        <v>0.68</v>
      </c>
      <c r="F3320">
        <f>Table3[[#This Row],[DivPay]]*4</f>
        <v>2.72</v>
      </c>
      <c r="G3320" s="2">
        <f>Table3[[#This Row],[FwdDiv]]/Table3[[#This Row],[SharePrice]]</f>
        <v>3.5233160621761662E-2</v>
      </c>
    </row>
    <row r="3321" spans="2:7" x14ac:dyDescent="0.2">
      <c r="B3321" s="35">
        <v>40303</v>
      </c>
      <c r="C3321">
        <v>80.19</v>
      </c>
      <c r="E3321">
        <v>0.68</v>
      </c>
      <c r="F3321">
        <f>Table3[[#This Row],[DivPay]]*4</f>
        <v>2.72</v>
      </c>
      <c r="G3321" s="2">
        <f>Table3[[#This Row],[FwdDiv]]/Table3[[#This Row],[SharePrice]]</f>
        <v>3.3919441326848737E-2</v>
      </c>
    </row>
    <row r="3322" spans="2:7" x14ac:dyDescent="0.2">
      <c r="B3322" s="35">
        <v>40302</v>
      </c>
      <c r="C3322">
        <v>80.760000000000005</v>
      </c>
      <c r="E3322">
        <v>0.68</v>
      </c>
      <c r="F3322">
        <f>Table3[[#This Row],[DivPay]]*4</f>
        <v>2.72</v>
      </c>
      <c r="G3322" s="2">
        <f>Table3[[#This Row],[FwdDiv]]/Table3[[#This Row],[SharePrice]]</f>
        <v>3.3680039623576026E-2</v>
      </c>
    </row>
    <row r="3323" spans="2:7" x14ac:dyDescent="0.2">
      <c r="B3323" s="35">
        <v>40301</v>
      </c>
      <c r="C3323">
        <v>82.83</v>
      </c>
      <c r="E3323">
        <v>0.68</v>
      </c>
      <c r="F3323">
        <f>Table3[[#This Row],[DivPay]]*4</f>
        <v>2.72</v>
      </c>
      <c r="G3323" s="2">
        <f>Table3[[#This Row],[FwdDiv]]/Table3[[#This Row],[SharePrice]]</f>
        <v>3.2838343595315712E-2</v>
      </c>
    </row>
    <row r="3324" spans="2:7" x14ac:dyDescent="0.2">
      <c r="B3324" s="35">
        <v>40298</v>
      </c>
      <c r="C3324">
        <v>81.44</v>
      </c>
      <c r="E3324">
        <v>0.68</v>
      </c>
      <c r="F3324">
        <f>Table3[[#This Row],[DivPay]]*4</f>
        <v>2.72</v>
      </c>
      <c r="G3324" s="2">
        <f>Table3[[#This Row],[FwdDiv]]/Table3[[#This Row],[SharePrice]]</f>
        <v>3.3398821218074658E-2</v>
      </c>
    </row>
    <row r="3325" spans="2:7" x14ac:dyDescent="0.2">
      <c r="B3325" s="35">
        <v>40297</v>
      </c>
      <c r="C3325">
        <v>82.29</v>
      </c>
      <c r="E3325">
        <v>0.68</v>
      </c>
      <c r="F3325">
        <f>Table3[[#This Row],[DivPay]]*4</f>
        <v>2.72</v>
      </c>
      <c r="G3325" s="2">
        <f>Table3[[#This Row],[FwdDiv]]/Table3[[#This Row],[SharePrice]]</f>
        <v>3.3053834001701303E-2</v>
      </c>
    </row>
    <row r="3326" spans="2:7" x14ac:dyDescent="0.2">
      <c r="B3326" s="35">
        <v>40296</v>
      </c>
      <c r="C3326">
        <v>80.62</v>
      </c>
      <c r="E3326">
        <v>0.68</v>
      </c>
      <c r="F3326">
        <f>Table3[[#This Row],[DivPay]]*4</f>
        <v>2.72</v>
      </c>
      <c r="G3326" s="2">
        <f>Table3[[#This Row],[FwdDiv]]/Table3[[#This Row],[SharePrice]]</f>
        <v>3.3738526420243116E-2</v>
      </c>
    </row>
    <row r="3327" spans="2:7" x14ac:dyDescent="0.2">
      <c r="B3327" s="35">
        <v>40295</v>
      </c>
      <c r="C3327">
        <v>80.23</v>
      </c>
      <c r="E3327">
        <v>0.68</v>
      </c>
      <c r="F3327">
        <f>Table3[[#This Row],[DivPay]]*4</f>
        <v>2.72</v>
      </c>
      <c r="G3327" s="2">
        <f>Table3[[#This Row],[FwdDiv]]/Table3[[#This Row],[SharePrice]]</f>
        <v>3.3902530225601399E-2</v>
      </c>
    </row>
    <row r="3328" spans="2:7" x14ac:dyDescent="0.2">
      <c r="B3328" s="35">
        <v>40294</v>
      </c>
      <c r="C3328">
        <v>82.59</v>
      </c>
      <c r="E3328">
        <v>0.68</v>
      </c>
      <c r="F3328">
        <f>Table3[[#This Row],[DivPay]]*4</f>
        <v>2.72</v>
      </c>
      <c r="G3328" s="2">
        <f>Table3[[#This Row],[FwdDiv]]/Table3[[#This Row],[SharePrice]]</f>
        <v>3.2933769221455383E-2</v>
      </c>
    </row>
    <row r="3329" spans="2:7" x14ac:dyDescent="0.2">
      <c r="B3329" s="35">
        <v>40291</v>
      </c>
      <c r="C3329">
        <v>82.67</v>
      </c>
      <c r="E3329">
        <v>0.68</v>
      </c>
      <c r="F3329">
        <f>Table3[[#This Row],[DivPay]]*4</f>
        <v>2.72</v>
      </c>
      <c r="G3329" s="2">
        <f>Table3[[#This Row],[FwdDiv]]/Table3[[#This Row],[SharePrice]]</f>
        <v>3.2901899116971091E-2</v>
      </c>
    </row>
    <row r="3330" spans="2:7" x14ac:dyDescent="0.2">
      <c r="B3330" s="35">
        <v>40290</v>
      </c>
      <c r="C3330">
        <v>81.2</v>
      </c>
      <c r="E3330">
        <v>0.68</v>
      </c>
      <c r="F3330">
        <f>Table3[[#This Row],[DivPay]]*4</f>
        <v>2.72</v>
      </c>
      <c r="G3330" s="2">
        <f>Table3[[#This Row],[FwdDiv]]/Table3[[#This Row],[SharePrice]]</f>
        <v>3.3497536945812811E-2</v>
      </c>
    </row>
    <row r="3331" spans="2:7" x14ac:dyDescent="0.2">
      <c r="B3331" s="35">
        <v>40289</v>
      </c>
      <c r="C3331">
        <v>81.92</v>
      </c>
      <c r="E3331">
        <v>0.68</v>
      </c>
      <c r="F3331">
        <f>Table3[[#This Row],[DivPay]]*4</f>
        <v>2.72</v>
      </c>
      <c r="G3331" s="2">
        <f>Table3[[#This Row],[FwdDiv]]/Table3[[#This Row],[SharePrice]]</f>
        <v>3.3203125E-2</v>
      </c>
    </row>
    <row r="3332" spans="2:7" x14ac:dyDescent="0.2">
      <c r="B3332" s="35">
        <v>40288</v>
      </c>
      <c r="C3332">
        <v>82.05</v>
      </c>
      <c r="E3332">
        <v>0.68</v>
      </c>
      <c r="F3332">
        <f>Table3[[#This Row],[DivPay]]*4</f>
        <v>2.72</v>
      </c>
      <c r="G3332" s="2">
        <f>Table3[[#This Row],[FwdDiv]]/Table3[[#This Row],[SharePrice]]</f>
        <v>3.3150517976843388E-2</v>
      </c>
    </row>
    <row r="3333" spans="2:7" x14ac:dyDescent="0.2">
      <c r="B3333" s="35">
        <v>40287</v>
      </c>
      <c r="C3333">
        <v>81.319999999999993</v>
      </c>
      <c r="E3333">
        <v>0.68</v>
      </c>
      <c r="F3333">
        <f>Table3[[#This Row],[DivPay]]*4</f>
        <v>2.72</v>
      </c>
      <c r="G3333" s="2">
        <f>Table3[[#This Row],[FwdDiv]]/Table3[[#This Row],[SharePrice]]</f>
        <v>3.3448106246925728E-2</v>
      </c>
    </row>
    <row r="3334" spans="2:7" x14ac:dyDescent="0.2">
      <c r="B3334" s="35">
        <v>40284</v>
      </c>
      <c r="C3334">
        <v>80.75</v>
      </c>
      <c r="E3334">
        <v>0.68</v>
      </c>
      <c r="F3334">
        <f>Table3[[#This Row],[DivPay]]*4</f>
        <v>2.72</v>
      </c>
      <c r="G3334" s="2">
        <f>Table3[[#This Row],[FwdDiv]]/Table3[[#This Row],[SharePrice]]</f>
        <v>3.3684210526315789E-2</v>
      </c>
    </row>
    <row r="3335" spans="2:7" x14ac:dyDescent="0.2">
      <c r="B3335" s="35">
        <v>40283</v>
      </c>
      <c r="C3335">
        <v>81.59</v>
      </c>
      <c r="E3335">
        <v>0.68</v>
      </c>
      <c r="F3335">
        <f>Table3[[#This Row],[DivPay]]*4</f>
        <v>2.72</v>
      </c>
      <c r="G3335" s="2">
        <f>Table3[[#This Row],[FwdDiv]]/Table3[[#This Row],[SharePrice]]</f>
        <v>3.3337418801323696E-2</v>
      </c>
    </row>
    <row r="3336" spans="2:7" x14ac:dyDescent="0.2">
      <c r="B3336" s="35">
        <v>40282</v>
      </c>
      <c r="C3336">
        <v>80.58</v>
      </c>
      <c r="E3336">
        <v>0.68</v>
      </c>
      <c r="F3336">
        <f>Table3[[#This Row],[DivPay]]*4</f>
        <v>2.72</v>
      </c>
      <c r="G3336" s="2">
        <f>Table3[[#This Row],[FwdDiv]]/Table3[[#This Row],[SharePrice]]</f>
        <v>3.375527426160338E-2</v>
      </c>
    </row>
    <row r="3337" spans="2:7" x14ac:dyDescent="0.2">
      <c r="B3337" s="35">
        <v>40281</v>
      </c>
      <c r="C3337">
        <v>80.209999999999994</v>
      </c>
      <c r="E3337">
        <v>0.68</v>
      </c>
      <c r="F3337">
        <f>Table3[[#This Row],[DivPay]]*4</f>
        <v>2.72</v>
      </c>
      <c r="G3337" s="2">
        <f>Table3[[#This Row],[FwdDiv]]/Table3[[#This Row],[SharePrice]]</f>
        <v>3.391098366787184E-2</v>
      </c>
    </row>
    <row r="3338" spans="2:7" x14ac:dyDescent="0.2">
      <c r="B3338" s="35">
        <v>40280</v>
      </c>
      <c r="C3338">
        <v>80.430000000000007</v>
      </c>
      <c r="E3338">
        <v>0.68</v>
      </c>
      <c r="F3338">
        <f>Table3[[#This Row],[DivPay]]*4</f>
        <v>2.72</v>
      </c>
      <c r="G3338" s="2">
        <f>Table3[[#This Row],[FwdDiv]]/Table3[[#This Row],[SharePrice]]</f>
        <v>3.3818227029715278E-2</v>
      </c>
    </row>
    <row r="3339" spans="2:7" x14ac:dyDescent="0.2">
      <c r="B3339" s="35">
        <v>40277</v>
      </c>
      <c r="C3339">
        <v>79.5</v>
      </c>
      <c r="E3339">
        <v>0.68</v>
      </c>
      <c r="F3339">
        <f>Table3[[#This Row],[DivPay]]*4</f>
        <v>2.72</v>
      </c>
      <c r="G3339" s="2">
        <f>Table3[[#This Row],[FwdDiv]]/Table3[[#This Row],[SharePrice]]</f>
        <v>3.4213836477987425E-2</v>
      </c>
    </row>
    <row r="3340" spans="2:7" x14ac:dyDescent="0.2">
      <c r="B3340" s="35">
        <v>40276</v>
      </c>
      <c r="C3340">
        <v>77.66</v>
      </c>
      <c r="E3340">
        <v>0.68</v>
      </c>
      <c r="F3340">
        <f>Table3[[#This Row],[DivPay]]*4</f>
        <v>2.72</v>
      </c>
      <c r="G3340" s="2">
        <f>Table3[[#This Row],[FwdDiv]]/Table3[[#This Row],[SharePrice]]</f>
        <v>3.5024465619366472E-2</v>
      </c>
    </row>
    <row r="3341" spans="2:7" x14ac:dyDescent="0.2">
      <c r="B3341" s="35">
        <v>40275</v>
      </c>
      <c r="C3341">
        <v>77.37</v>
      </c>
      <c r="E3341">
        <v>0.68</v>
      </c>
      <c r="F3341">
        <f>Table3[[#This Row],[DivPay]]*4</f>
        <v>2.72</v>
      </c>
      <c r="G3341" s="2">
        <f>Table3[[#This Row],[FwdDiv]]/Table3[[#This Row],[SharePrice]]</f>
        <v>3.5155745120847876E-2</v>
      </c>
    </row>
    <row r="3342" spans="2:7" x14ac:dyDescent="0.2">
      <c r="B3342" s="35">
        <v>40274</v>
      </c>
      <c r="C3342">
        <v>77.88</v>
      </c>
      <c r="E3342">
        <v>0.68</v>
      </c>
      <c r="F3342">
        <f>Table3[[#This Row],[DivPay]]*4</f>
        <v>2.72</v>
      </c>
      <c r="G3342" s="2">
        <f>Table3[[#This Row],[FwdDiv]]/Table3[[#This Row],[SharePrice]]</f>
        <v>3.4925526450950185E-2</v>
      </c>
    </row>
    <row r="3343" spans="2:7" x14ac:dyDescent="0.2">
      <c r="B3343" s="35">
        <v>40273</v>
      </c>
      <c r="C3343">
        <v>77.66</v>
      </c>
      <c r="E3343">
        <v>0.68</v>
      </c>
      <c r="F3343">
        <f>Table3[[#This Row],[DivPay]]*4</f>
        <v>2.72</v>
      </c>
      <c r="G3343" s="2">
        <f>Table3[[#This Row],[FwdDiv]]/Table3[[#This Row],[SharePrice]]</f>
        <v>3.5024465619366472E-2</v>
      </c>
    </row>
    <row r="3344" spans="2:7" x14ac:dyDescent="0.2">
      <c r="B3344" s="35">
        <v>40269</v>
      </c>
      <c r="C3344">
        <v>76.69</v>
      </c>
      <c r="E3344">
        <v>0.68</v>
      </c>
      <c r="F3344">
        <f>Table3[[#This Row],[DivPay]]*4</f>
        <v>2.72</v>
      </c>
      <c r="G3344" s="2">
        <f>Table3[[#This Row],[FwdDiv]]/Table3[[#This Row],[SharePrice]]</f>
        <v>3.5467466423262491E-2</v>
      </c>
    </row>
    <row r="3345" spans="2:7" x14ac:dyDescent="0.2">
      <c r="B3345" s="35">
        <v>40268</v>
      </c>
      <c r="C3345">
        <v>75.83</v>
      </c>
      <c r="E3345">
        <v>0.68</v>
      </c>
      <c r="F3345">
        <f>Table3[[#This Row],[DivPay]]*4</f>
        <v>2.72</v>
      </c>
      <c r="G3345" s="2">
        <f>Table3[[#This Row],[FwdDiv]]/Table3[[#This Row],[SharePrice]]</f>
        <v>3.5869708558617965E-2</v>
      </c>
    </row>
    <row r="3346" spans="2:7" x14ac:dyDescent="0.2">
      <c r="B3346" s="35">
        <v>40267</v>
      </c>
      <c r="C3346">
        <v>75.3</v>
      </c>
      <c r="E3346">
        <v>0.68</v>
      </c>
      <c r="F3346">
        <f>Table3[[#This Row],[DivPay]]*4</f>
        <v>2.72</v>
      </c>
      <c r="G3346" s="2">
        <f>Table3[[#This Row],[FwdDiv]]/Table3[[#This Row],[SharePrice]]</f>
        <v>3.6122177954847283E-2</v>
      </c>
    </row>
    <row r="3347" spans="2:7" x14ac:dyDescent="0.2">
      <c r="B3347" s="35">
        <v>40266</v>
      </c>
      <c r="C3347">
        <v>75.23</v>
      </c>
      <c r="E3347">
        <v>0.68</v>
      </c>
      <c r="F3347">
        <f>Table3[[#This Row],[DivPay]]*4</f>
        <v>2.72</v>
      </c>
      <c r="G3347" s="2">
        <f>Table3[[#This Row],[FwdDiv]]/Table3[[#This Row],[SharePrice]]</f>
        <v>3.6155788913997074E-2</v>
      </c>
    </row>
    <row r="3348" spans="2:7" x14ac:dyDescent="0.2">
      <c r="B3348" s="35">
        <v>40263</v>
      </c>
      <c r="C3348">
        <v>74.430000000000007</v>
      </c>
      <c r="E3348">
        <v>0.68</v>
      </c>
      <c r="F3348">
        <f>Table3[[#This Row],[DivPay]]*4</f>
        <v>2.72</v>
      </c>
      <c r="G3348" s="2">
        <f>Table3[[#This Row],[FwdDiv]]/Table3[[#This Row],[SharePrice]]</f>
        <v>3.6544404138116347E-2</v>
      </c>
    </row>
    <row r="3349" spans="2:7" x14ac:dyDescent="0.2">
      <c r="B3349" s="35">
        <v>40262</v>
      </c>
      <c r="C3349">
        <v>73.8</v>
      </c>
      <c r="E3349">
        <v>0.68</v>
      </c>
      <c r="F3349">
        <f>Table3[[#This Row],[DivPay]]*4</f>
        <v>2.72</v>
      </c>
      <c r="G3349" s="2">
        <f>Table3[[#This Row],[FwdDiv]]/Table3[[#This Row],[SharePrice]]</f>
        <v>3.685636856368564E-2</v>
      </c>
    </row>
    <row r="3350" spans="2:7" x14ac:dyDescent="0.2">
      <c r="B3350" s="35">
        <v>40261</v>
      </c>
      <c r="C3350">
        <v>73.930000000000007</v>
      </c>
      <c r="E3350">
        <v>0.68</v>
      </c>
      <c r="F3350">
        <f>Table3[[#This Row],[DivPay]]*4</f>
        <v>2.72</v>
      </c>
      <c r="G3350" s="2">
        <f>Table3[[#This Row],[FwdDiv]]/Table3[[#This Row],[SharePrice]]</f>
        <v>3.6791559583389692E-2</v>
      </c>
    </row>
    <row r="3351" spans="2:7" x14ac:dyDescent="0.2">
      <c r="B3351" s="35">
        <v>40260</v>
      </c>
      <c r="C3351">
        <v>74.77</v>
      </c>
      <c r="E3351">
        <v>0.68</v>
      </c>
      <c r="F3351">
        <f>Table3[[#This Row],[DivPay]]*4</f>
        <v>2.72</v>
      </c>
      <c r="G3351" s="2">
        <f>Table3[[#This Row],[FwdDiv]]/Table3[[#This Row],[SharePrice]]</f>
        <v>3.6378226561455132E-2</v>
      </c>
    </row>
    <row r="3352" spans="2:7" x14ac:dyDescent="0.2">
      <c r="B3352" s="35">
        <v>40259</v>
      </c>
      <c r="C3352">
        <v>74.459999999999994</v>
      </c>
      <c r="E3352">
        <v>0.68</v>
      </c>
      <c r="F3352">
        <f>Table3[[#This Row],[DivPay]]*4</f>
        <v>2.72</v>
      </c>
      <c r="G3352" s="2">
        <f>Table3[[#This Row],[FwdDiv]]/Table3[[#This Row],[SharePrice]]</f>
        <v>3.6529680365296809E-2</v>
      </c>
    </row>
    <row r="3353" spans="2:7" x14ac:dyDescent="0.2">
      <c r="B3353" s="35">
        <v>40256</v>
      </c>
      <c r="C3353">
        <v>74.98</v>
      </c>
      <c r="E3353">
        <v>0.68</v>
      </c>
      <c r="F3353">
        <f>Table3[[#This Row],[DivPay]]*4</f>
        <v>2.72</v>
      </c>
      <c r="G3353" s="2">
        <f>Table3[[#This Row],[FwdDiv]]/Table3[[#This Row],[SharePrice]]</f>
        <v>3.6276340357428646E-2</v>
      </c>
    </row>
    <row r="3354" spans="2:7" x14ac:dyDescent="0.2">
      <c r="B3354" s="35">
        <v>40255</v>
      </c>
      <c r="C3354">
        <v>74.760000000000005</v>
      </c>
      <c r="E3354">
        <v>0.68</v>
      </c>
      <c r="F3354">
        <f>Table3[[#This Row],[DivPay]]*4</f>
        <v>2.72</v>
      </c>
      <c r="G3354" s="2">
        <f>Table3[[#This Row],[FwdDiv]]/Table3[[#This Row],[SharePrice]]</f>
        <v>3.6383092562867841E-2</v>
      </c>
    </row>
    <row r="3355" spans="2:7" x14ac:dyDescent="0.2">
      <c r="B3355" s="35">
        <v>40254</v>
      </c>
      <c r="C3355">
        <v>74.67</v>
      </c>
      <c r="E3355">
        <v>0.68</v>
      </c>
      <c r="F3355">
        <f>Table3[[#This Row],[DivPay]]*4</f>
        <v>2.72</v>
      </c>
      <c r="G3355" s="2">
        <f>Table3[[#This Row],[FwdDiv]]/Table3[[#This Row],[SharePrice]]</f>
        <v>3.642694522565957E-2</v>
      </c>
    </row>
    <row r="3356" spans="2:7" x14ac:dyDescent="0.2">
      <c r="B3356" s="35">
        <v>40253</v>
      </c>
      <c r="C3356">
        <v>73.98</v>
      </c>
      <c r="E3356">
        <v>0.68</v>
      </c>
      <c r="F3356">
        <f>Table3[[#This Row],[DivPay]]*4</f>
        <v>2.72</v>
      </c>
      <c r="G3356" s="2">
        <f>Table3[[#This Row],[FwdDiv]]/Table3[[#This Row],[SharePrice]]</f>
        <v>3.6766693701000268E-2</v>
      </c>
    </row>
    <row r="3357" spans="2:7" x14ac:dyDescent="0.2">
      <c r="B3357" s="35">
        <v>40252</v>
      </c>
      <c r="C3357">
        <v>73.569999999999993</v>
      </c>
      <c r="E3357">
        <v>0.68</v>
      </c>
      <c r="F3357">
        <f>Table3[[#This Row],[DivPay]]*4</f>
        <v>2.72</v>
      </c>
      <c r="G3357" s="2">
        <f>Table3[[#This Row],[FwdDiv]]/Table3[[#This Row],[SharePrice]]</f>
        <v>3.6971591681391879E-2</v>
      </c>
    </row>
    <row r="3358" spans="2:7" x14ac:dyDescent="0.2">
      <c r="B3358" s="35">
        <v>40249</v>
      </c>
      <c r="C3358">
        <v>73.72</v>
      </c>
      <c r="E3358">
        <v>0.68</v>
      </c>
      <c r="F3358">
        <f>Table3[[#This Row],[DivPay]]*4</f>
        <v>2.72</v>
      </c>
      <c r="G3358" s="2">
        <f>Table3[[#This Row],[FwdDiv]]/Table3[[#This Row],[SharePrice]]</f>
        <v>3.689636462289745E-2</v>
      </c>
    </row>
    <row r="3359" spans="2:7" x14ac:dyDescent="0.2">
      <c r="B3359" s="35">
        <v>40248</v>
      </c>
      <c r="C3359">
        <v>73.989999999999995</v>
      </c>
      <c r="E3359">
        <v>0.68</v>
      </c>
      <c r="F3359">
        <f>Table3[[#This Row],[DivPay]]*4</f>
        <v>2.72</v>
      </c>
      <c r="G3359" s="2">
        <f>Table3[[#This Row],[FwdDiv]]/Table3[[#This Row],[SharePrice]]</f>
        <v>3.6761724557372623E-2</v>
      </c>
    </row>
    <row r="3360" spans="2:7" x14ac:dyDescent="0.2">
      <c r="B3360" s="35">
        <v>40247</v>
      </c>
      <c r="C3360">
        <v>73.959999999999994</v>
      </c>
      <c r="E3360">
        <v>0.68</v>
      </c>
      <c r="F3360">
        <f>Table3[[#This Row],[DivPay]]*4</f>
        <v>2.72</v>
      </c>
      <c r="G3360" s="2">
        <f>Table3[[#This Row],[FwdDiv]]/Table3[[#This Row],[SharePrice]]</f>
        <v>3.677663601946999E-2</v>
      </c>
    </row>
    <row r="3361" spans="2:7" x14ac:dyDescent="0.2">
      <c r="B3361" s="35">
        <v>40246</v>
      </c>
      <c r="C3361">
        <v>74.3</v>
      </c>
      <c r="E3361">
        <v>0.68</v>
      </c>
      <c r="F3361">
        <f>Table3[[#This Row],[DivPay]]*4</f>
        <v>2.72</v>
      </c>
      <c r="G3361" s="2">
        <f>Table3[[#This Row],[FwdDiv]]/Table3[[#This Row],[SharePrice]]</f>
        <v>3.660834454912517E-2</v>
      </c>
    </row>
    <row r="3362" spans="2:7" x14ac:dyDescent="0.2">
      <c r="B3362" s="35">
        <v>40245</v>
      </c>
      <c r="C3362">
        <v>74.64</v>
      </c>
      <c r="E3362">
        <v>0.68</v>
      </c>
      <c r="F3362">
        <f>Table3[[#This Row],[DivPay]]*4</f>
        <v>2.72</v>
      </c>
      <c r="G3362" s="2">
        <f>Table3[[#This Row],[FwdDiv]]/Table3[[#This Row],[SharePrice]]</f>
        <v>3.6441586280814578E-2</v>
      </c>
    </row>
    <row r="3363" spans="2:7" x14ac:dyDescent="0.2">
      <c r="B3363" s="35">
        <v>40242</v>
      </c>
      <c r="C3363">
        <v>74.3</v>
      </c>
      <c r="E3363">
        <v>0.68</v>
      </c>
      <c r="F3363">
        <f>Table3[[#This Row],[DivPay]]*4</f>
        <v>2.72</v>
      </c>
      <c r="G3363" s="2">
        <f>Table3[[#This Row],[FwdDiv]]/Table3[[#This Row],[SharePrice]]</f>
        <v>3.660834454912517E-2</v>
      </c>
    </row>
    <row r="3364" spans="2:7" x14ac:dyDescent="0.2">
      <c r="B3364" s="35">
        <v>40241</v>
      </c>
      <c r="C3364">
        <v>73.08</v>
      </c>
      <c r="E3364">
        <v>0.68</v>
      </c>
      <c r="F3364">
        <f>Table3[[#This Row],[DivPay]]*4</f>
        <v>2.72</v>
      </c>
      <c r="G3364" s="2">
        <f>Table3[[#This Row],[FwdDiv]]/Table3[[#This Row],[SharePrice]]</f>
        <v>3.7219485495347565E-2</v>
      </c>
    </row>
    <row r="3365" spans="2:7" x14ac:dyDescent="0.2">
      <c r="B3365" s="35">
        <v>40240</v>
      </c>
      <c r="C3365">
        <v>73.13</v>
      </c>
      <c r="E3365">
        <v>0.68</v>
      </c>
      <c r="F3365">
        <f>Table3[[#This Row],[DivPay]]*4</f>
        <v>2.72</v>
      </c>
      <c r="G3365" s="2">
        <f>Table3[[#This Row],[FwdDiv]]/Table3[[#This Row],[SharePrice]]</f>
        <v>3.7194038014494737E-2</v>
      </c>
    </row>
    <row r="3366" spans="2:7" x14ac:dyDescent="0.2">
      <c r="B3366" s="35">
        <v>40239</v>
      </c>
      <c r="C3366">
        <v>73.319999999999993</v>
      </c>
      <c r="E3366">
        <v>0.68</v>
      </c>
      <c r="F3366">
        <f>Table3[[#This Row],[DivPay]]*4</f>
        <v>2.72</v>
      </c>
      <c r="G3366" s="2">
        <f>Table3[[#This Row],[FwdDiv]]/Table3[[#This Row],[SharePrice]]</f>
        <v>3.709765411893072E-2</v>
      </c>
    </row>
    <row r="3367" spans="2:7" x14ac:dyDescent="0.2">
      <c r="B3367" s="35">
        <v>40238</v>
      </c>
      <c r="C3367">
        <v>72.81</v>
      </c>
      <c r="E3367">
        <v>0.68</v>
      </c>
      <c r="F3367">
        <f>Table3[[#This Row],[DivPay]]*4</f>
        <v>2.72</v>
      </c>
      <c r="G3367" s="2">
        <f>Table3[[#This Row],[FwdDiv]]/Table3[[#This Row],[SharePrice]]</f>
        <v>3.735750583711029E-2</v>
      </c>
    </row>
    <row r="3368" spans="2:7" x14ac:dyDescent="0.2">
      <c r="B3368" s="35">
        <v>40235</v>
      </c>
      <c r="C3368">
        <v>72.3</v>
      </c>
      <c r="E3368">
        <v>0.68</v>
      </c>
      <c r="F3368">
        <f>Table3[[#This Row],[DivPay]]*4</f>
        <v>2.72</v>
      </c>
      <c r="G3368" s="2">
        <f>Table3[[#This Row],[FwdDiv]]/Table3[[#This Row],[SharePrice]]</f>
        <v>3.7621023513139701E-2</v>
      </c>
    </row>
    <row r="3369" spans="2:7" x14ac:dyDescent="0.2">
      <c r="B3369" s="35">
        <v>40234</v>
      </c>
      <c r="C3369">
        <v>72.11</v>
      </c>
      <c r="E3369">
        <v>0.68</v>
      </c>
      <c r="F3369">
        <f>Table3[[#This Row],[DivPay]]*4</f>
        <v>2.72</v>
      </c>
      <c r="G3369" s="2">
        <f>Table3[[#This Row],[FwdDiv]]/Table3[[#This Row],[SharePrice]]</f>
        <v>3.7720149771182918E-2</v>
      </c>
    </row>
    <row r="3370" spans="2:7" x14ac:dyDescent="0.2">
      <c r="B3370" s="35">
        <v>40233</v>
      </c>
      <c r="C3370">
        <v>72.34</v>
      </c>
      <c r="E3370">
        <v>0.68</v>
      </c>
      <c r="F3370">
        <f>Table3[[#This Row],[DivPay]]*4</f>
        <v>2.72</v>
      </c>
      <c r="G3370" s="2">
        <f>Table3[[#This Row],[FwdDiv]]/Table3[[#This Row],[SharePrice]]</f>
        <v>3.7600221177771634E-2</v>
      </c>
    </row>
    <row r="3371" spans="2:7" x14ac:dyDescent="0.2">
      <c r="B3371" s="35">
        <v>40232</v>
      </c>
      <c r="C3371">
        <v>72.040000000000006</v>
      </c>
      <c r="E3371">
        <v>0.68</v>
      </c>
      <c r="F3371">
        <f>Table3[[#This Row],[DivPay]]*4</f>
        <v>2.72</v>
      </c>
      <c r="G3371" s="2">
        <f>Table3[[#This Row],[FwdDiv]]/Table3[[#This Row],[SharePrice]]</f>
        <v>3.7756801776790673E-2</v>
      </c>
    </row>
    <row r="3372" spans="2:7" x14ac:dyDescent="0.2">
      <c r="B3372" s="35">
        <v>40231</v>
      </c>
      <c r="C3372">
        <v>72.959999999999994</v>
      </c>
      <c r="E3372">
        <v>0.68</v>
      </c>
      <c r="F3372">
        <f>Table3[[#This Row],[DivPay]]*4</f>
        <v>2.72</v>
      </c>
      <c r="G3372" s="2">
        <f>Table3[[#This Row],[FwdDiv]]/Table3[[#This Row],[SharePrice]]</f>
        <v>3.728070175438597E-2</v>
      </c>
    </row>
    <row r="3373" spans="2:7" x14ac:dyDescent="0.2">
      <c r="B3373" s="35">
        <v>40228</v>
      </c>
      <c r="C3373">
        <v>74.05</v>
      </c>
      <c r="E3373">
        <v>0.68</v>
      </c>
      <c r="F3373">
        <f>Table3[[#This Row],[DivPay]]*4</f>
        <v>2.72</v>
      </c>
      <c r="G3373" s="2">
        <f>Table3[[#This Row],[FwdDiv]]/Table3[[#This Row],[SharePrice]]</f>
        <v>3.6731937879810946E-2</v>
      </c>
    </row>
    <row r="3374" spans="2:7" x14ac:dyDescent="0.2">
      <c r="B3374" s="35">
        <v>40227</v>
      </c>
      <c r="C3374">
        <v>73.62</v>
      </c>
      <c r="E3374">
        <v>0.68</v>
      </c>
      <c r="F3374">
        <f>Table3[[#This Row],[DivPay]]*4</f>
        <v>2.72</v>
      </c>
      <c r="G3374" s="2">
        <f>Table3[[#This Row],[FwdDiv]]/Table3[[#This Row],[SharePrice]]</f>
        <v>3.6946481934256994E-2</v>
      </c>
    </row>
    <row r="3375" spans="2:7" x14ac:dyDescent="0.2">
      <c r="B3375" s="35">
        <v>40226</v>
      </c>
      <c r="C3375">
        <v>72.84</v>
      </c>
      <c r="E3375">
        <v>0.68</v>
      </c>
      <c r="F3375">
        <f>Table3[[#This Row],[DivPay]]*4</f>
        <v>2.72</v>
      </c>
      <c r="G3375" s="2">
        <f>Table3[[#This Row],[FwdDiv]]/Table3[[#This Row],[SharePrice]]</f>
        <v>3.7342119714442616E-2</v>
      </c>
    </row>
    <row r="3376" spans="2:7" x14ac:dyDescent="0.2">
      <c r="B3376" s="35">
        <v>40225</v>
      </c>
      <c r="C3376">
        <v>72.989999999999995</v>
      </c>
      <c r="E3376">
        <v>0.68</v>
      </c>
      <c r="F3376">
        <f>Table3[[#This Row],[DivPay]]*4</f>
        <v>2.72</v>
      </c>
      <c r="G3376" s="2">
        <f>Table3[[#This Row],[FwdDiv]]/Table3[[#This Row],[SharePrice]]</f>
        <v>3.7265378819016308E-2</v>
      </c>
    </row>
    <row r="3377" spans="2:7" x14ac:dyDescent="0.2">
      <c r="B3377" s="35">
        <v>40221</v>
      </c>
      <c r="C3377">
        <v>71.010000000000005</v>
      </c>
      <c r="D3377">
        <v>0.68</v>
      </c>
      <c r="E3377">
        <v>0.68</v>
      </c>
      <c r="F3377">
        <f>Table3[[#This Row],[DivPay]]*4</f>
        <v>2.72</v>
      </c>
      <c r="G3377" s="2">
        <f>Table3[[#This Row],[FwdDiv]]/Table3[[#This Row],[SharePrice]]</f>
        <v>3.8304464159977465E-2</v>
      </c>
    </row>
    <row r="3378" spans="2:7" x14ac:dyDescent="0.2">
      <c r="B3378" s="35">
        <v>40220</v>
      </c>
      <c r="C3378">
        <v>71.73</v>
      </c>
      <c r="E3378">
        <v>0.68</v>
      </c>
      <c r="F3378">
        <f>Table3[[#This Row],[DivPay]]*4</f>
        <v>2.72</v>
      </c>
      <c r="G3378" s="2">
        <f>Table3[[#This Row],[FwdDiv]]/Table3[[#This Row],[SharePrice]]</f>
        <v>3.7919977694130767E-2</v>
      </c>
    </row>
    <row r="3379" spans="2:7" x14ac:dyDescent="0.2">
      <c r="B3379" s="35">
        <v>40219</v>
      </c>
      <c r="C3379">
        <v>70.75</v>
      </c>
      <c r="E3379">
        <v>0.68</v>
      </c>
      <c r="F3379">
        <f>Table3[[#This Row],[DivPay]]*4</f>
        <v>2.72</v>
      </c>
      <c r="G3379" s="2">
        <f>Table3[[#This Row],[FwdDiv]]/Table3[[#This Row],[SharePrice]]</f>
        <v>3.8445229681978804E-2</v>
      </c>
    </row>
    <row r="3380" spans="2:7" x14ac:dyDescent="0.2">
      <c r="B3380" s="35">
        <v>40218</v>
      </c>
      <c r="C3380">
        <v>71.31</v>
      </c>
      <c r="E3380">
        <v>0.68</v>
      </c>
      <c r="F3380">
        <f>Table3[[#This Row],[DivPay]]*4</f>
        <v>2.72</v>
      </c>
      <c r="G3380" s="2">
        <f>Table3[[#This Row],[FwdDiv]]/Table3[[#This Row],[SharePrice]]</f>
        <v>3.8143317907726827E-2</v>
      </c>
    </row>
    <row r="3381" spans="2:7" x14ac:dyDescent="0.2">
      <c r="B3381" s="35">
        <v>40217</v>
      </c>
      <c r="C3381">
        <v>70.13</v>
      </c>
      <c r="E3381">
        <v>0.68</v>
      </c>
      <c r="F3381">
        <f>Table3[[#This Row],[DivPay]]*4</f>
        <v>2.72</v>
      </c>
      <c r="G3381" s="2">
        <f>Table3[[#This Row],[FwdDiv]]/Table3[[#This Row],[SharePrice]]</f>
        <v>3.8785113360901187E-2</v>
      </c>
    </row>
    <row r="3382" spans="2:7" x14ac:dyDescent="0.2">
      <c r="B3382" s="35">
        <v>40214</v>
      </c>
      <c r="C3382">
        <v>71.180000000000007</v>
      </c>
      <c r="E3382">
        <v>0.68</v>
      </c>
      <c r="F3382">
        <f>Table3[[#This Row],[DivPay]]*4</f>
        <v>2.72</v>
      </c>
      <c r="G3382" s="2">
        <f>Table3[[#This Row],[FwdDiv]]/Table3[[#This Row],[SharePrice]]</f>
        <v>3.8212981174487216E-2</v>
      </c>
    </row>
    <row r="3383" spans="2:7" x14ac:dyDescent="0.2">
      <c r="B3383" s="35">
        <v>40213</v>
      </c>
      <c r="C3383">
        <v>71.37</v>
      </c>
      <c r="E3383">
        <v>0.68</v>
      </c>
      <c r="F3383">
        <f>Table3[[#This Row],[DivPay]]*4</f>
        <v>2.72</v>
      </c>
      <c r="G3383" s="2">
        <f>Table3[[#This Row],[FwdDiv]]/Table3[[#This Row],[SharePrice]]</f>
        <v>3.8111251226005324E-2</v>
      </c>
    </row>
    <row r="3384" spans="2:7" x14ac:dyDescent="0.2">
      <c r="B3384" s="35">
        <v>40212</v>
      </c>
      <c r="C3384">
        <v>73.209999999999994</v>
      </c>
      <c r="E3384">
        <v>0.68</v>
      </c>
      <c r="F3384">
        <f>Table3[[#This Row],[DivPay]]*4</f>
        <v>2.72</v>
      </c>
      <c r="G3384" s="2">
        <f>Table3[[#This Row],[FwdDiv]]/Table3[[#This Row],[SharePrice]]</f>
        <v>3.715339434503484E-2</v>
      </c>
    </row>
    <row r="3385" spans="2:7" x14ac:dyDescent="0.2">
      <c r="B3385" s="35">
        <v>40211</v>
      </c>
      <c r="C3385">
        <v>74.45</v>
      </c>
      <c r="E3385">
        <v>0.68</v>
      </c>
      <c r="F3385">
        <f>Table3[[#This Row],[DivPay]]*4</f>
        <v>2.72</v>
      </c>
      <c r="G3385" s="2">
        <f>Table3[[#This Row],[FwdDiv]]/Table3[[#This Row],[SharePrice]]</f>
        <v>3.6534586971121559E-2</v>
      </c>
    </row>
    <row r="3386" spans="2:7" x14ac:dyDescent="0.2">
      <c r="B3386" s="35">
        <v>40210</v>
      </c>
      <c r="C3386">
        <v>73.58</v>
      </c>
      <c r="E3386">
        <v>0.68</v>
      </c>
      <c r="F3386">
        <f>Table3[[#This Row],[DivPay]]*4</f>
        <v>2.72</v>
      </c>
      <c r="G3386" s="2">
        <f>Table3[[#This Row],[FwdDiv]]/Table3[[#This Row],[SharePrice]]</f>
        <v>3.6966567001902692E-2</v>
      </c>
    </row>
    <row r="3387" spans="2:7" x14ac:dyDescent="0.2">
      <c r="B3387" s="35">
        <v>40207</v>
      </c>
      <c r="C3387">
        <v>72.12</v>
      </c>
      <c r="E3387">
        <v>0.68</v>
      </c>
      <c r="F3387">
        <f>Table3[[#This Row],[DivPay]]*4</f>
        <v>2.72</v>
      </c>
      <c r="G3387" s="2">
        <f>Table3[[#This Row],[FwdDiv]]/Table3[[#This Row],[SharePrice]]</f>
        <v>3.7714919578480312E-2</v>
      </c>
    </row>
    <row r="3388" spans="2:7" x14ac:dyDescent="0.2">
      <c r="B3388" s="35">
        <v>40206</v>
      </c>
      <c r="C3388">
        <v>73.239999999999995</v>
      </c>
      <c r="E3388">
        <v>0.68</v>
      </c>
      <c r="F3388">
        <f>Table3[[#This Row],[DivPay]]*4</f>
        <v>2.72</v>
      </c>
      <c r="G3388" s="2">
        <f>Table3[[#This Row],[FwdDiv]]/Table3[[#This Row],[SharePrice]]</f>
        <v>3.7138175860185696E-2</v>
      </c>
    </row>
    <row r="3389" spans="2:7" x14ac:dyDescent="0.2">
      <c r="B3389" s="35">
        <v>40205</v>
      </c>
      <c r="C3389">
        <v>73.7</v>
      </c>
      <c r="E3389">
        <v>0.68</v>
      </c>
      <c r="F3389">
        <f>Table3[[#This Row],[DivPay]]*4</f>
        <v>2.72</v>
      </c>
      <c r="G3389" s="2">
        <f>Table3[[#This Row],[FwdDiv]]/Table3[[#This Row],[SharePrice]]</f>
        <v>3.6906377204884669E-2</v>
      </c>
    </row>
    <row r="3390" spans="2:7" x14ac:dyDescent="0.2">
      <c r="B3390" s="35">
        <v>40204</v>
      </c>
      <c r="C3390">
        <v>74.150000000000006</v>
      </c>
      <c r="E3390">
        <v>0.68</v>
      </c>
      <c r="F3390">
        <f>Table3[[#This Row],[DivPay]]*4</f>
        <v>2.72</v>
      </c>
      <c r="G3390" s="2">
        <f>Table3[[#This Row],[FwdDiv]]/Table3[[#This Row],[SharePrice]]</f>
        <v>3.6682400539447067E-2</v>
      </c>
    </row>
    <row r="3391" spans="2:7" x14ac:dyDescent="0.2">
      <c r="B3391" s="35">
        <v>40203</v>
      </c>
      <c r="C3391">
        <v>74.55</v>
      </c>
      <c r="E3391">
        <v>0.68</v>
      </c>
      <c r="F3391">
        <f>Table3[[#This Row],[DivPay]]*4</f>
        <v>2.72</v>
      </c>
      <c r="G3391" s="2">
        <f>Table3[[#This Row],[FwdDiv]]/Table3[[#This Row],[SharePrice]]</f>
        <v>3.6485580147551981E-2</v>
      </c>
    </row>
    <row r="3392" spans="2:7" x14ac:dyDescent="0.2">
      <c r="B3392" s="35">
        <v>40200</v>
      </c>
      <c r="C3392">
        <v>74.59</v>
      </c>
      <c r="E3392">
        <v>0.68</v>
      </c>
      <c r="F3392">
        <f>Table3[[#This Row],[DivPay]]*4</f>
        <v>2.72</v>
      </c>
      <c r="G3392" s="2">
        <f>Table3[[#This Row],[FwdDiv]]/Table3[[#This Row],[SharePrice]]</f>
        <v>3.6466014211020248E-2</v>
      </c>
    </row>
    <row r="3393" spans="2:7" x14ac:dyDescent="0.2">
      <c r="B3393" s="35">
        <v>40199</v>
      </c>
      <c r="C3393">
        <v>76.239999999999995</v>
      </c>
      <c r="E3393">
        <v>0.68</v>
      </c>
      <c r="F3393">
        <f>Table3[[#This Row],[DivPay]]*4</f>
        <v>2.72</v>
      </c>
      <c r="G3393" s="2">
        <f>Table3[[#This Row],[FwdDiv]]/Table3[[#This Row],[SharePrice]]</f>
        <v>3.5676810073452261E-2</v>
      </c>
    </row>
    <row r="3394" spans="2:7" x14ac:dyDescent="0.2">
      <c r="B3394" s="35">
        <v>40198</v>
      </c>
      <c r="C3394">
        <v>78.150000000000006</v>
      </c>
      <c r="E3394">
        <v>0.68</v>
      </c>
      <c r="F3394">
        <f>Table3[[#This Row],[DivPay]]*4</f>
        <v>2.72</v>
      </c>
      <c r="G3394" s="2">
        <f>Table3[[#This Row],[FwdDiv]]/Table3[[#This Row],[SharePrice]]</f>
        <v>3.4804862444017912E-2</v>
      </c>
    </row>
    <row r="3395" spans="2:7" x14ac:dyDescent="0.2">
      <c r="B3395" s="35">
        <v>40197</v>
      </c>
      <c r="C3395">
        <v>79.680000000000007</v>
      </c>
      <c r="E3395">
        <v>0.68</v>
      </c>
      <c r="F3395">
        <f>Table3[[#This Row],[DivPay]]*4</f>
        <v>2.72</v>
      </c>
      <c r="G3395" s="2">
        <f>Table3[[#This Row],[FwdDiv]]/Table3[[#This Row],[SharePrice]]</f>
        <v>3.4136546184738957E-2</v>
      </c>
    </row>
    <row r="3396" spans="2:7" x14ac:dyDescent="0.2">
      <c r="B3396" s="35">
        <v>40193</v>
      </c>
      <c r="C3396">
        <v>79.23</v>
      </c>
      <c r="E3396">
        <v>0.68</v>
      </c>
      <c r="F3396">
        <f>Table3[[#This Row],[DivPay]]*4</f>
        <v>2.72</v>
      </c>
      <c r="G3396" s="2">
        <f>Table3[[#This Row],[FwdDiv]]/Table3[[#This Row],[SharePrice]]</f>
        <v>3.4330430392528082E-2</v>
      </c>
    </row>
    <row r="3397" spans="2:7" x14ac:dyDescent="0.2">
      <c r="B3397" s="35">
        <v>40192</v>
      </c>
      <c r="C3397">
        <v>79.55</v>
      </c>
      <c r="E3397">
        <v>0.68</v>
      </c>
      <c r="F3397">
        <f>Table3[[#This Row],[DivPay]]*4</f>
        <v>2.72</v>
      </c>
      <c r="G3397" s="2">
        <f>Table3[[#This Row],[FwdDiv]]/Table3[[#This Row],[SharePrice]]</f>
        <v>3.4192331866750476E-2</v>
      </c>
    </row>
    <row r="3398" spans="2:7" x14ac:dyDescent="0.2">
      <c r="B3398" s="35">
        <v>40191</v>
      </c>
      <c r="C3398">
        <v>79.8</v>
      </c>
      <c r="E3398">
        <v>0.68</v>
      </c>
      <c r="F3398">
        <f>Table3[[#This Row],[DivPay]]*4</f>
        <v>2.72</v>
      </c>
      <c r="G3398" s="2">
        <f>Table3[[#This Row],[FwdDiv]]/Table3[[#This Row],[SharePrice]]</f>
        <v>3.4085213032581455E-2</v>
      </c>
    </row>
    <row r="3399" spans="2:7" x14ac:dyDescent="0.2">
      <c r="B3399" s="35">
        <v>40190</v>
      </c>
      <c r="C3399">
        <v>80.41</v>
      </c>
      <c r="E3399">
        <v>0.68</v>
      </c>
      <c r="F3399">
        <f>Table3[[#This Row],[DivPay]]*4</f>
        <v>2.72</v>
      </c>
      <c r="G3399" s="2">
        <f>Table3[[#This Row],[FwdDiv]]/Table3[[#This Row],[SharePrice]]</f>
        <v>3.382663847780127E-2</v>
      </c>
    </row>
    <row r="3400" spans="2:7" x14ac:dyDescent="0.2">
      <c r="B3400" s="35">
        <v>40189</v>
      </c>
      <c r="C3400">
        <v>80.88</v>
      </c>
      <c r="E3400">
        <v>0.68</v>
      </c>
      <c r="F3400">
        <f>Table3[[#This Row],[DivPay]]*4</f>
        <v>2.72</v>
      </c>
      <c r="G3400" s="2">
        <f>Table3[[#This Row],[FwdDiv]]/Table3[[#This Row],[SharePrice]]</f>
        <v>3.3630069238377851E-2</v>
      </c>
    </row>
    <row r="3401" spans="2:7" x14ac:dyDescent="0.2">
      <c r="B3401" s="35">
        <v>40186</v>
      </c>
      <c r="C3401">
        <v>79.47</v>
      </c>
      <c r="E3401">
        <v>0.68</v>
      </c>
      <c r="F3401">
        <f>Table3[[#This Row],[DivPay]]*4</f>
        <v>2.72</v>
      </c>
      <c r="G3401" s="2">
        <f>Table3[[#This Row],[FwdDiv]]/Table3[[#This Row],[SharePrice]]</f>
        <v>3.422675223354725E-2</v>
      </c>
    </row>
    <row r="3402" spans="2:7" x14ac:dyDescent="0.2">
      <c r="B3402" s="35">
        <v>40185</v>
      </c>
      <c r="C3402">
        <v>79.33</v>
      </c>
      <c r="E3402">
        <v>0.68</v>
      </c>
      <c r="F3402">
        <f>Table3[[#This Row],[DivPay]]*4</f>
        <v>2.72</v>
      </c>
      <c r="G3402" s="2">
        <f>Table3[[#This Row],[FwdDiv]]/Table3[[#This Row],[SharePrice]]</f>
        <v>3.4287154922475735E-2</v>
      </c>
    </row>
    <row r="3403" spans="2:7" x14ac:dyDescent="0.2">
      <c r="B3403" s="35">
        <v>40184</v>
      </c>
      <c r="C3403">
        <v>79.63</v>
      </c>
      <c r="E3403">
        <v>0.68</v>
      </c>
      <c r="F3403">
        <f>Table3[[#This Row],[DivPay]]*4</f>
        <v>2.72</v>
      </c>
      <c r="G3403" s="2">
        <f>Table3[[#This Row],[FwdDiv]]/Table3[[#This Row],[SharePrice]]</f>
        <v>3.4157980660555073E-2</v>
      </c>
    </row>
    <row r="3404" spans="2:7" x14ac:dyDescent="0.2">
      <c r="B3404" s="35">
        <v>40183</v>
      </c>
      <c r="C3404">
        <v>79.62</v>
      </c>
      <c r="E3404">
        <v>0.68</v>
      </c>
      <c r="F3404">
        <f>Table3[[#This Row],[DivPay]]*4</f>
        <v>2.72</v>
      </c>
      <c r="G3404" s="2">
        <f>Table3[[#This Row],[FwdDiv]]/Table3[[#This Row],[SharePrice]]</f>
        <v>3.4162270786234614E-2</v>
      </c>
    </row>
    <row r="3405" spans="2:7" x14ac:dyDescent="0.2">
      <c r="B3405" s="35">
        <v>40182</v>
      </c>
      <c r="C3405">
        <v>79.06</v>
      </c>
      <c r="E3405">
        <v>0.68</v>
      </c>
      <c r="F3405">
        <f>Table3[[#This Row],[DivPay]]*4</f>
        <v>2.72</v>
      </c>
      <c r="G3405" s="2">
        <f>Table3[[#This Row],[FwdDiv]]/Table3[[#This Row],[SharePrice]]</f>
        <v>3.4404249936756892E-2</v>
      </c>
    </row>
    <row r="3406" spans="2:7" x14ac:dyDescent="0.2">
      <c r="B3406" s="35">
        <v>40178</v>
      </c>
      <c r="C3406">
        <v>76.989999999999995</v>
      </c>
      <c r="E3406">
        <v>0.68</v>
      </c>
      <c r="F3406">
        <f>Table3[[#This Row],[DivPay]]*4</f>
        <v>2.72</v>
      </c>
      <c r="G3406" s="2">
        <f>Table3[[#This Row],[FwdDiv]]/Table3[[#This Row],[SharePrice]]</f>
        <v>3.532926354071958E-2</v>
      </c>
    </row>
    <row r="3407" spans="2:7" x14ac:dyDescent="0.2">
      <c r="B3407" s="35">
        <v>40177</v>
      </c>
      <c r="C3407">
        <v>77.650000000000006</v>
      </c>
      <c r="E3407">
        <v>0.68</v>
      </c>
      <c r="F3407">
        <f>Table3[[#This Row],[DivPay]]*4</f>
        <v>2.72</v>
      </c>
      <c r="G3407" s="2">
        <f>Table3[[#This Row],[FwdDiv]]/Table3[[#This Row],[SharePrice]]</f>
        <v>3.5028976175144881E-2</v>
      </c>
    </row>
    <row r="3408" spans="2:7" x14ac:dyDescent="0.2">
      <c r="B3408" s="35">
        <v>40176</v>
      </c>
      <c r="C3408">
        <v>77.209999999999994</v>
      </c>
      <c r="E3408">
        <v>0.68</v>
      </c>
      <c r="F3408">
        <f>Table3[[#This Row],[DivPay]]*4</f>
        <v>2.72</v>
      </c>
      <c r="G3408" s="2">
        <f>Table3[[#This Row],[FwdDiv]]/Table3[[#This Row],[SharePrice]]</f>
        <v>3.5228597331951828E-2</v>
      </c>
    </row>
    <row r="3409" spans="2:7" x14ac:dyDescent="0.2">
      <c r="B3409" s="35">
        <v>40175</v>
      </c>
      <c r="C3409">
        <v>77.77</v>
      </c>
      <c r="E3409">
        <v>0.68</v>
      </c>
      <c r="F3409">
        <f>Table3[[#This Row],[DivPay]]*4</f>
        <v>2.72</v>
      </c>
      <c r="G3409" s="2">
        <f>Table3[[#This Row],[FwdDiv]]/Table3[[#This Row],[SharePrice]]</f>
        <v>3.4974926064034982E-2</v>
      </c>
    </row>
    <row r="3410" spans="2:7" x14ac:dyDescent="0.2">
      <c r="B3410" s="35">
        <v>40171</v>
      </c>
      <c r="C3410">
        <v>77.430000000000007</v>
      </c>
      <c r="E3410">
        <v>0.68</v>
      </c>
      <c r="F3410">
        <f>Table3[[#This Row],[DivPay]]*4</f>
        <v>2.72</v>
      </c>
      <c r="G3410" s="2">
        <f>Table3[[#This Row],[FwdDiv]]/Table3[[#This Row],[SharePrice]]</f>
        <v>3.5128503164148263E-2</v>
      </c>
    </row>
    <row r="3411" spans="2:7" x14ac:dyDescent="0.2">
      <c r="B3411" s="35">
        <v>40170</v>
      </c>
      <c r="C3411">
        <v>77.040000000000006</v>
      </c>
      <c r="E3411">
        <v>0.68</v>
      </c>
      <c r="F3411">
        <f>Table3[[#This Row],[DivPay]]*4</f>
        <v>2.72</v>
      </c>
      <c r="G3411" s="2">
        <f>Table3[[#This Row],[FwdDiv]]/Table3[[#This Row],[SharePrice]]</f>
        <v>3.5306334371754934E-2</v>
      </c>
    </row>
    <row r="3412" spans="2:7" x14ac:dyDescent="0.2">
      <c r="B3412" s="35">
        <v>40169</v>
      </c>
      <c r="C3412">
        <v>77.489999999999995</v>
      </c>
      <c r="E3412">
        <v>0.68</v>
      </c>
      <c r="F3412">
        <f>Table3[[#This Row],[DivPay]]*4</f>
        <v>2.72</v>
      </c>
      <c r="G3412" s="2">
        <f>Table3[[#This Row],[FwdDiv]]/Table3[[#This Row],[SharePrice]]</f>
        <v>3.5101303393986323E-2</v>
      </c>
    </row>
    <row r="3413" spans="2:7" x14ac:dyDescent="0.2">
      <c r="B3413" s="35">
        <v>40168</v>
      </c>
      <c r="C3413">
        <v>77.5</v>
      </c>
      <c r="E3413">
        <v>0.68</v>
      </c>
      <c r="F3413">
        <f>Table3[[#This Row],[DivPay]]*4</f>
        <v>2.72</v>
      </c>
      <c r="G3413" s="2">
        <f>Table3[[#This Row],[FwdDiv]]/Table3[[#This Row],[SharePrice]]</f>
        <v>3.509677419354839E-2</v>
      </c>
    </row>
    <row r="3414" spans="2:7" x14ac:dyDescent="0.2">
      <c r="B3414" s="35">
        <v>40165</v>
      </c>
      <c r="C3414">
        <v>76.900000000000006</v>
      </c>
      <c r="E3414">
        <v>0.68</v>
      </c>
      <c r="F3414">
        <f>Table3[[#This Row],[DivPay]]*4</f>
        <v>2.72</v>
      </c>
      <c r="G3414" s="2">
        <f>Table3[[#This Row],[FwdDiv]]/Table3[[#This Row],[SharePrice]]</f>
        <v>3.5370611183355008E-2</v>
      </c>
    </row>
    <row r="3415" spans="2:7" x14ac:dyDescent="0.2">
      <c r="B3415" s="35">
        <v>40164</v>
      </c>
      <c r="C3415">
        <v>76.78</v>
      </c>
      <c r="E3415">
        <v>0.68</v>
      </c>
      <c r="F3415">
        <f>Table3[[#This Row],[DivPay]]*4</f>
        <v>2.72</v>
      </c>
      <c r="G3415" s="2">
        <f>Table3[[#This Row],[FwdDiv]]/Table3[[#This Row],[SharePrice]]</f>
        <v>3.5425892159416515E-2</v>
      </c>
    </row>
    <row r="3416" spans="2:7" x14ac:dyDescent="0.2">
      <c r="B3416" s="35">
        <v>40163</v>
      </c>
      <c r="C3416">
        <v>77.89</v>
      </c>
      <c r="E3416">
        <v>0.68</v>
      </c>
      <c r="F3416">
        <f>Table3[[#This Row],[DivPay]]*4</f>
        <v>2.72</v>
      </c>
      <c r="G3416" s="2">
        <f>Table3[[#This Row],[FwdDiv]]/Table3[[#This Row],[SharePrice]]</f>
        <v>3.4921042495827448E-2</v>
      </c>
    </row>
    <row r="3417" spans="2:7" x14ac:dyDescent="0.2">
      <c r="B3417" s="35">
        <v>40162</v>
      </c>
      <c r="C3417">
        <v>77.37</v>
      </c>
      <c r="E3417">
        <v>0.68</v>
      </c>
      <c r="F3417">
        <f>Table3[[#This Row],[DivPay]]*4</f>
        <v>2.72</v>
      </c>
      <c r="G3417" s="2">
        <f>Table3[[#This Row],[FwdDiv]]/Table3[[#This Row],[SharePrice]]</f>
        <v>3.5155745120847876E-2</v>
      </c>
    </row>
    <row r="3418" spans="2:7" x14ac:dyDescent="0.2">
      <c r="B3418" s="35">
        <v>40161</v>
      </c>
      <c r="C3418">
        <v>77.260000000000005</v>
      </c>
      <c r="E3418">
        <v>0.68</v>
      </c>
      <c r="F3418">
        <f>Table3[[#This Row],[DivPay]]*4</f>
        <v>2.72</v>
      </c>
      <c r="G3418" s="2">
        <f>Table3[[#This Row],[FwdDiv]]/Table3[[#This Row],[SharePrice]]</f>
        <v>3.5205798602122702E-2</v>
      </c>
    </row>
    <row r="3419" spans="2:7" x14ac:dyDescent="0.2">
      <c r="B3419" s="35">
        <v>40158</v>
      </c>
      <c r="C3419">
        <v>77.760000000000005</v>
      </c>
      <c r="E3419">
        <v>0.68</v>
      </c>
      <c r="F3419">
        <f>Table3[[#This Row],[DivPay]]*4</f>
        <v>2.72</v>
      </c>
      <c r="G3419" s="2">
        <f>Table3[[#This Row],[FwdDiv]]/Table3[[#This Row],[SharePrice]]</f>
        <v>3.4979423868312758E-2</v>
      </c>
    </row>
    <row r="3420" spans="2:7" x14ac:dyDescent="0.2">
      <c r="B3420" s="35">
        <v>40157</v>
      </c>
      <c r="C3420">
        <v>77.42</v>
      </c>
      <c r="E3420">
        <v>0.68</v>
      </c>
      <c r="F3420">
        <f>Table3[[#This Row],[DivPay]]*4</f>
        <v>2.72</v>
      </c>
      <c r="G3420" s="2">
        <f>Table3[[#This Row],[FwdDiv]]/Table3[[#This Row],[SharePrice]]</f>
        <v>3.5133040557995349E-2</v>
      </c>
    </row>
    <row r="3421" spans="2:7" x14ac:dyDescent="0.2">
      <c r="B3421" s="35">
        <v>40156</v>
      </c>
      <c r="C3421">
        <v>77.06</v>
      </c>
      <c r="E3421">
        <v>0.68</v>
      </c>
      <c r="F3421">
        <f>Table3[[#This Row],[DivPay]]*4</f>
        <v>2.72</v>
      </c>
      <c r="G3421" s="2">
        <f>Table3[[#This Row],[FwdDiv]]/Table3[[#This Row],[SharePrice]]</f>
        <v>3.5297171035556713E-2</v>
      </c>
    </row>
    <row r="3422" spans="2:7" x14ac:dyDescent="0.2">
      <c r="B3422" s="35">
        <v>40155</v>
      </c>
      <c r="C3422">
        <v>76.760000000000005</v>
      </c>
      <c r="E3422">
        <v>0.68</v>
      </c>
      <c r="F3422">
        <f>Table3[[#This Row],[DivPay]]*4</f>
        <v>2.72</v>
      </c>
      <c r="G3422" s="2">
        <f>Table3[[#This Row],[FwdDiv]]/Table3[[#This Row],[SharePrice]]</f>
        <v>3.5435122459614381E-2</v>
      </c>
    </row>
    <row r="3423" spans="2:7" x14ac:dyDescent="0.2">
      <c r="B3423" s="35">
        <v>40154</v>
      </c>
      <c r="C3423">
        <v>78.17</v>
      </c>
      <c r="E3423">
        <v>0.68</v>
      </c>
      <c r="F3423">
        <f>Table3[[#This Row],[DivPay]]*4</f>
        <v>2.72</v>
      </c>
      <c r="G3423" s="2">
        <f>Table3[[#This Row],[FwdDiv]]/Table3[[#This Row],[SharePrice]]</f>
        <v>3.4795957528463609E-2</v>
      </c>
    </row>
    <row r="3424" spans="2:7" x14ac:dyDescent="0.2">
      <c r="B3424" s="35">
        <v>40151</v>
      </c>
      <c r="C3424">
        <v>78.069999999999993</v>
      </c>
      <c r="E3424">
        <v>0.68</v>
      </c>
      <c r="F3424">
        <f>Table3[[#This Row],[DivPay]]*4</f>
        <v>2.72</v>
      </c>
      <c r="G3424" s="2">
        <f>Table3[[#This Row],[FwdDiv]]/Table3[[#This Row],[SharePrice]]</f>
        <v>3.4840527731522998E-2</v>
      </c>
    </row>
    <row r="3425" spans="2:7" x14ac:dyDescent="0.2">
      <c r="B3425" s="35">
        <v>40150</v>
      </c>
      <c r="C3425">
        <v>77.959999999999994</v>
      </c>
      <c r="E3425">
        <v>0.68</v>
      </c>
      <c r="F3425">
        <f>Table3[[#This Row],[DivPay]]*4</f>
        <v>2.72</v>
      </c>
      <c r="G3425" s="2">
        <f>Table3[[#This Row],[FwdDiv]]/Table3[[#This Row],[SharePrice]]</f>
        <v>3.4889687018984102E-2</v>
      </c>
    </row>
    <row r="3426" spans="2:7" x14ac:dyDescent="0.2">
      <c r="B3426" s="35">
        <v>40149</v>
      </c>
      <c r="C3426">
        <v>78.73</v>
      </c>
      <c r="E3426">
        <v>0.68</v>
      </c>
      <c r="F3426">
        <f>Table3[[#This Row],[DivPay]]*4</f>
        <v>2.72</v>
      </c>
      <c r="G3426" s="2">
        <f>Table3[[#This Row],[FwdDiv]]/Table3[[#This Row],[SharePrice]]</f>
        <v>3.4548456750920872E-2</v>
      </c>
    </row>
    <row r="3427" spans="2:7" x14ac:dyDescent="0.2">
      <c r="B3427" s="35">
        <v>40148</v>
      </c>
      <c r="C3427">
        <v>79.06</v>
      </c>
      <c r="E3427">
        <v>0.68</v>
      </c>
      <c r="F3427">
        <f>Table3[[#This Row],[DivPay]]*4</f>
        <v>2.72</v>
      </c>
      <c r="G3427" s="2">
        <f>Table3[[#This Row],[FwdDiv]]/Table3[[#This Row],[SharePrice]]</f>
        <v>3.4404249936756892E-2</v>
      </c>
    </row>
    <row r="3428" spans="2:7" x14ac:dyDescent="0.2">
      <c r="B3428" s="35">
        <v>40147</v>
      </c>
      <c r="C3428">
        <v>78.040000000000006</v>
      </c>
      <c r="E3428">
        <v>0.68</v>
      </c>
      <c r="F3428">
        <f>Table3[[#This Row],[DivPay]]*4</f>
        <v>2.72</v>
      </c>
      <c r="G3428" s="2">
        <f>Table3[[#This Row],[FwdDiv]]/Table3[[#This Row],[SharePrice]]</f>
        <v>3.4853921066119939E-2</v>
      </c>
    </row>
    <row r="3429" spans="2:7" x14ac:dyDescent="0.2">
      <c r="B3429" s="35">
        <v>40144</v>
      </c>
      <c r="C3429">
        <v>78.17</v>
      </c>
      <c r="E3429">
        <v>0.68</v>
      </c>
      <c r="F3429">
        <f>Table3[[#This Row],[DivPay]]*4</f>
        <v>2.72</v>
      </c>
      <c r="G3429" s="2">
        <f>Table3[[#This Row],[FwdDiv]]/Table3[[#This Row],[SharePrice]]</f>
        <v>3.4795957528463609E-2</v>
      </c>
    </row>
    <row r="3430" spans="2:7" x14ac:dyDescent="0.2">
      <c r="B3430" s="35">
        <v>40142</v>
      </c>
      <c r="C3430">
        <v>79.64</v>
      </c>
      <c r="E3430">
        <v>0.68</v>
      </c>
      <c r="F3430">
        <f>Table3[[#This Row],[DivPay]]*4</f>
        <v>2.72</v>
      </c>
      <c r="G3430" s="2">
        <f>Table3[[#This Row],[FwdDiv]]/Table3[[#This Row],[SharePrice]]</f>
        <v>3.4153691612255149E-2</v>
      </c>
    </row>
    <row r="3431" spans="2:7" x14ac:dyDescent="0.2">
      <c r="B3431" s="35">
        <v>40141</v>
      </c>
      <c r="C3431">
        <v>79.03</v>
      </c>
      <c r="E3431">
        <v>0.68</v>
      </c>
      <c r="F3431">
        <f>Table3[[#This Row],[DivPay]]*4</f>
        <v>2.72</v>
      </c>
      <c r="G3431" s="2">
        <f>Table3[[#This Row],[FwdDiv]]/Table3[[#This Row],[SharePrice]]</f>
        <v>3.4417309882323173E-2</v>
      </c>
    </row>
    <row r="3432" spans="2:7" x14ac:dyDescent="0.2">
      <c r="B3432" s="35">
        <v>40140</v>
      </c>
      <c r="C3432">
        <v>78.739999999999995</v>
      </c>
      <c r="E3432">
        <v>0.68</v>
      </c>
      <c r="F3432">
        <f>Table3[[#This Row],[DivPay]]*4</f>
        <v>2.72</v>
      </c>
      <c r="G3432" s="2">
        <f>Table3[[#This Row],[FwdDiv]]/Table3[[#This Row],[SharePrice]]</f>
        <v>3.4544069088138181E-2</v>
      </c>
    </row>
    <row r="3433" spans="2:7" x14ac:dyDescent="0.2">
      <c r="B3433" s="35">
        <v>40137</v>
      </c>
      <c r="C3433">
        <v>76.77</v>
      </c>
      <c r="E3433">
        <v>0.68</v>
      </c>
      <c r="F3433">
        <f>Table3[[#This Row],[DivPay]]*4</f>
        <v>2.72</v>
      </c>
      <c r="G3433" s="2">
        <f>Table3[[#This Row],[FwdDiv]]/Table3[[#This Row],[SharePrice]]</f>
        <v>3.5430506708349623E-2</v>
      </c>
    </row>
    <row r="3434" spans="2:7" x14ac:dyDescent="0.2">
      <c r="B3434" s="35">
        <v>40136</v>
      </c>
      <c r="C3434">
        <v>77.34</v>
      </c>
      <c r="E3434">
        <v>0.68</v>
      </c>
      <c r="F3434">
        <f>Table3[[#This Row],[DivPay]]*4</f>
        <v>2.72</v>
      </c>
      <c r="G3434" s="2">
        <f>Table3[[#This Row],[FwdDiv]]/Table3[[#This Row],[SharePrice]]</f>
        <v>3.5169381949831914E-2</v>
      </c>
    </row>
    <row r="3435" spans="2:7" x14ac:dyDescent="0.2">
      <c r="B3435" s="35">
        <v>40135</v>
      </c>
      <c r="C3435">
        <v>78.92</v>
      </c>
      <c r="E3435">
        <v>0.68</v>
      </c>
      <c r="F3435">
        <f>Table3[[#This Row],[DivPay]]*4</f>
        <v>2.72</v>
      </c>
      <c r="G3435" s="2">
        <f>Table3[[#This Row],[FwdDiv]]/Table3[[#This Row],[SharePrice]]</f>
        <v>3.4465281297516477E-2</v>
      </c>
    </row>
    <row r="3436" spans="2:7" x14ac:dyDescent="0.2">
      <c r="B3436" s="35">
        <v>40134</v>
      </c>
      <c r="C3436">
        <v>78.81</v>
      </c>
      <c r="E3436">
        <v>0.68</v>
      </c>
      <c r="F3436">
        <f>Table3[[#This Row],[DivPay]]*4</f>
        <v>2.72</v>
      </c>
      <c r="G3436" s="2">
        <f>Table3[[#This Row],[FwdDiv]]/Table3[[#This Row],[SharePrice]]</f>
        <v>3.4513386626062681E-2</v>
      </c>
    </row>
    <row r="3437" spans="2:7" x14ac:dyDescent="0.2">
      <c r="B3437" s="35">
        <v>40133</v>
      </c>
      <c r="C3437">
        <v>78.61</v>
      </c>
      <c r="D3437">
        <v>0.68</v>
      </c>
      <c r="E3437">
        <v>0.68</v>
      </c>
      <c r="F3437">
        <f>Table3[[#This Row],[DivPay]]*4</f>
        <v>2.72</v>
      </c>
      <c r="G3437" s="2">
        <f>Table3[[#This Row],[FwdDiv]]/Table3[[#This Row],[SharePrice]]</f>
        <v>3.4601195776618757E-2</v>
      </c>
    </row>
    <row r="3438" spans="2:7" x14ac:dyDescent="0.2">
      <c r="B3438" s="35">
        <v>40130</v>
      </c>
      <c r="C3438">
        <v>77.94</v>
      </c>
      <c r="E3438">
        <v>0.68</v>
      </c>
      <c r="F3438">
        <f>Table3[[#This Row],[DivPay]]*4</f>
        <v>2.72</v>
      </c>
      <c r="G3438" s="2">
        <f>Table3[[#This Row],[FwdDiv]]/Table3[[#This Row],[SharePrice]]</f>
        <v>3.4898639979471395E-2</v>
      </c>
    </row>
    <row r="3439" spans="2:7" x14ac:dyDescent="0.2">
      <c r="B3439" s="35">
        <v>40129</v>
      </c>
      <c r="C3439">
        <v>77.42</v>
      </c>
      <c r="E3439">
        <v>0.68</v>
      </c>
      <c r="F3439">
        <f>Table3[[#This Row],[DivPay]]*4</f>
        <v>2.72</v>
      </c>
      <c r="G3439" s="2">
        <f>Table3[[#This Row],[FwdDiv]]/Table3[[#This Row],[SharePrice]]</f>
        <v>3.5133040557995349E-2</v>
      </c>
    </row>
    <row r="3440" spans="2:7" x14ac:dyDescent="0.2">
      <c r="B3440" s="35">
        <v>40128</v>
      </c>
      <c r="C3440">
        <v>78.510000000000005</v>
      </c>
      <c r="E3440">
        <v>0.68</v>
      </c>
      <c r="F3440">
        <f>Table3[[#This Row],[DivPay]]*4</f>
        <v>2.72</v>
      </c>
      <c r="G3440" s="2">
        <f>Table3[[#This Row],[FwdDiv]]/Table3[[#This Row],[SharePrice]]</f>
        <v>3.4645268118710992E-2</v>
      </c>
    </row>
    <row r="3441" spans="2:7" x14ac:dyDescent="0.2">
      <c r="B3441" s="35">
        <v>40127</v>
      </c>
      <c r="C3441">
        <v>78.34</v>
      </c>
      <c r="E3441">
        <v>0.68</v>
      </c>
      <c r="F3441">
        <f>Table3[[#This Row],[DivPay]]*4</f>
        <v>2.72</v>
      </c>
      <c r="G3441" s="2">
        <f>Table3[[#This Row],[FwdDiv]]/Table3[[#This Row],[SharePrice]]</f>
        <v>3.4720449323461834E-2</v>
      </c>
    </row>
    <row r="3442" spans="2:7" x14ac:dyDescent="0.2">
      <c r="B3442" s="35">
        <v>40126</v>
      </c>
      <c r="C3442">
        <v>77.66</v>
      </c>
      <c r="E3442">
        <v>0.68</v>
      </c>
      <c r="F3442">
        <f>Table3[[#This Row],[DivPay]]*4</f>
        <v>2.72</v>
      </c>
      <c r="G3442" s="2">
        <f>Table3[[#This Row],[FwdDiv]]/Table3[[#This Row],[SharePrice]]</f>
        <v>3.5024465619366472E-2</v>
      </c>
    </row>
    <row r="3443" spans="2:7" x14ac:dyDescent="0.2">
      <c r="B3443" s="35">
        <v>40123</v>
      </c>
      <c r="C3443">
        <v>77.53</v>
      </c>
      <c r="E3443">
        <v>0.68</v>
      </c>
      <c r="F3443">
        <f>Table3[[#This Row],[DivPay]]*4</f>
        <v>2.72</v>
      </c>
      <c r="G3443" s="2">
        <f>Table3[[#This Row],[FwdDiv]]/Table3[[#This Row],[SharePrice]]</f>
        <v>3.5083193602476463E-2</v>
      </c>
    </row>
    <row r="3444" spans="2:7" x14ac:dyDescent="0.2">
      <c r="B3444" s="35">
        <v>40122</v>
      </c>
      <c r="C3444">
        <v>77.239999999999995</v>
      </c>
      <c r="E3444">
        <v>0.68</v>
      </c>
      <c r="F3444">
        <f>Table3[[#This Row],[DivPay]]*4</f>
        <v>2.72</v>
      </c>
      <c r="G3444" s="2">
        <f>Table3[[#This Row],[FwdDiv]]/Table3[[#This Row],[SharePrice]]</f>
        <v>3.5214914552045576E-2</v>
      </c>
    </row>
    <row r="3445" spans="2:7" x14ac:dyDescent="0.2">
      <c r="B3445" s="35">
        <v>40121</v>
      </c>
      <c r="C3445">
        <v>76.28</v>
      </c>
      <c r="E3445">
        <v>0.68</v>
      </c>
      <c r="F3445">
        <f>Table3[[#This Row],[DivPay]]*4</f>
        <v>2.72</v>
      </c>
      <c r="G3445" s="2">
        <f>Table3[[#This Row],[FwdDiv]]/Table3[[#This Row],[SharePrice]]</f>
        <v>3.5658101730466706E-2</v>
      </c>
    </row>
    <row r="3446" spans="2:7" x14ac:dyDescent="0.2">
      <c r="B3446" s="35">
        <v>40120</v>
      </c>
      <c r="C3446">
        <v>76.7</v>
      </c>
      <c r="E3446">
        <v>0.68</v>
      </c>
      <c r="F3446">
        <f>Table3[[#This Row],[DivPay]]*4</f>
        <v>2.72</v>
      </c>
      <c r="G3446" s="2">
        <f>Table3[[#This Row],[FwdDiv]]/Table3[[#This Row],[SharePrice]]</f>
        <v>3.5462842242503262E-2</v>
      </c>
    </row>
    <row r="3447" spans="2:7" x14ac:dyDescent="0.2">
      <c r="B3447" s="35">
        <v>40119</v>
      </c>
      <c r="C3447">
        <v>76.64</v>
      </c>
      <c r="E3447">
        <v>0.68</v>
      </c>
      <c r="F3447">
        <f>Table3[[#This Row],[DivPay]]*4</f>
        <v>2.72</v>
      </c>
      <c r="G3447" s="2">
        <f>Table3[[#This Row],[FwdDiv]]/Table3[[#This Row],[SharePrice]]</f>
        <v>3.5490605427974949E-2</v>
      </c>
    </row>
    <row r="3448" spans="2:7" x14ac:dyDescent="0.2">
      <c r="B3448" s="35">
        <v>40116</v>
      </c>
      <c r="C3448">
        <v>76.540000000000006</v>
      </c>
      <c r="E3448">
        <v>0.68</v>
      </c>
      <c r="F3448">
        <f>Table3[[#This Row],[DivPay]]*4</f>
        <v>2.72</v>
      </c>
      <c r="G3448" s="2">
        <f>Table3[[#This Row],[FwdDiv]]/Table3[[#This Row],[SharePrice]]</f>
        <v>3.5536974131173245E-2</v>
      </c>
    </row>
    <row r="3449" spans="2:7" x14ac:dyDescent="0.2">
      <c r="B3449" s="35">
        <v>40115</v>
      </c>
      <c r="C3449">
        <v>77.95</v>
      </c>
      <c r="E3449">
        <v>0.68</v>
      </c>
      <c r="F3449">
        <f>Table3[[#This Row],[DivPay]]*4</f>
        <v>2.72</v>
      </c>
      <c r="G3449" s="2">
        <f>Table3[[#This Row],[FwdDiv]]/Table3[[#This Row],[SharePrice]]</f>
        <v>3.4894162924951892E-2</v>
      </c>
    </row>
    <row r="3450" spans="2:7" x14ac:dyDescent="0.2">
      <c r="B3450" s="35">
        <v>40114</v>
      </c>
      <c r="C3450">
        <v>75.89</v>
      </c>
      <c r="E3450">
        <v>0.68</v>
      </c>
      <c r="F3450">
        <f>Table3[[#This Row],[DivPay]]*4</f>
        <v>2.72</v>
      </c>
      <c r="G3450" s="2">
        <f>Table3[[#This Row],[FwdDiv]]/Table3[[#This Row],[SharePrice]]</f>
        <v>3.5841349321386218E-2</v>
      </c>
    </row>
    <row r="3451" spans="2:7" x14ac:dyDescent="0.2">
      <c r="B3451" s="35">
        <v>40113</v>
      </c>
      <c r="C3451">
        <v>76.59</v>
      </c>
      <c r="E3451">
        <v>0.68</v>
      </c>
      <c r="F3451">
        <f>Table3[[#This Row],[DivPay]]*4</f>
        <v>2.72</v>
      </c>
      <c r="G3451" s="2">
        <f>Table3[[#This Row],[FwdDiv]]/Table3[[#This Row],[SharePrice]]</f>
        <v>3.5513774644209427E-2</v>
      </c>
    </row>
    <row r="3452" spans="2:7" x14ac:dyDescent="0.2">
      <c r="B3452" s="35">
        <v>40112</v>
      </c>
      <c r="C3452">
        <v>75.45</v>
      </c>
      <c r="E3452">
        <v>0.68</v>
      </c>
      <c r="F3452">
        <f>Table3[[#This Row],[DivPay]]*4</f>
        <v>2.72</v>
      </c>
      <c r="G3452" s="2">
        <f>Table3[[#This Row],[FwdDiv]]/Table3[[#This Row],[SharePrice]]</f>
        <v>3.605036447978794E-2</v>
      </c>
    </row>
    <row r="3453" spans="2:7" x14ac:dyDescent="0.2">
      <c r="B3453" s="35">
        <v>40109</v>
      </c>
      <c r="C3453">
        <v>76.680000000000007</v>
      </c>
      <c r="E3453">
        <v>0.68</v>
      </c>
      <c r="F3453">
        <f>Table3[[#This Row],[DivPay]]*4</f>
        <v>2.72</v>
      </c>
      <c r="G3453" s="2">
        <f>Table3[[#This Row],[FwdDiv]]/Table3[[#This Row],[SharePrice]]</f>
        <v>3.5472091810119975E-2</v>
      </c>
    </row>
    <row r="3454" spans="2:7" x14ac:dyDescent="0.2">
      <c r="B3454" s="35">
        <v>40108</v>
      </c>
      <c r="C3454">
        <v>77.290000000000006</v>
      </c>
      <c r="E3454">
        <v>0.68</v>
      </c>
      <c r="F3454">
        <f>Table3[[#This Row],[DivPay]]*4</f>
        <v>2.72</v>
      </c>
      <c r="G3454" s="2">
        <f>Table3[[#This Row],[FwdDiv]]/Table3[[#This Row],[SharePrice]]</f>
        <v>3.5192133523094839E-2</v>
      </c>
    </row>
    <row r="3455" spans="2:7" x14ac:dyDescent="0.2">
      <c r="B3455" s="35">
        <v>40107</v>
      </c>
      <c r="C3455">
        <v>76.97</v>
      </c>
      <c r="E3455">
        <v>0.68</v>
      </c>
      <c r="F3455">
        <f>Table3[[#This Row],[DivPay]]*4</f>
        <v>2.72</v>
      </c>
      <c r="G3455" s="2">
        <f>Table3[[#This Row],[FwdDiv]]/Table3[[#This Row],[SharePrice]]</f>
        <v>3.5338443549434849E-2</v>
      </c>
    </row>
    <row r="3456" spans="2:7" x14ac:dyDescent="0.2">
      <c r="B3456" s="35">
        <v>40106</v>
      </c>
      <c r="C3456">
        <v>77.03</v>
      </c>
      <c r="E3456">
        <v>0.68</v>
      </c>
      <c r="F3456">
        <f>Table3[[#This Row],[DivPay]]*4</f>
        <v>2.72</v>
      </c>
      <c r="G3456" s="2">
        <f>Table3[[#This Row],[FwdDiv]]/Table3[[#This Row],[SharePrice]]</f>
        <v>3.5310917824224332E-2</v>
      </c>
    </row>
    <row r="3457" spans="2:7" x14ac:dyDescent="0.2">
      <c r="B3457" s="35">
        <v>40105</v>
      </c>
      <c r="C3457">
        <v>77.66</v>
      </c>
      <c r="E3457">
        <v>0.68</v>
      </c>
      <c r="F3457">
        <f>Table3[[#This Row],[DivPay]]*4</f>
        <v>2.72</v>
      </c>
      <c r="G3457" s="2">
        <f>Table3[[#This Row],[FwdDiv]]/Table3[[#This Row],[SharePrice]]</f>
        <v>3.5024465619366472E-2</v>
      </c>
    </row>
    <row r="3458" spans="2:7" x14ac:dyDescent="0.2">
      <c r="B3458" s="35">
        <v>40102</v>
      </c>
      <c r="C3458">
        <v>76.81</v>
      </c>
      <c r="E3458">
        <v>0.68</v>
      </c>
      <c r="F3458">
        <f>Table3[[#This Row],[DivPay]]*4</f>
        <v>2.72</v>
      </c>
      <c r="G3458" s="2">
        <f>Table3[[#This Row],[FwdDiv]]/Table3[[#This Row],[SharePrice]]</f>
        <v>3.5412055721911209E-2</v>
      </c>
    </row>
    <row r="3459" spans="2:7" x14ac:dyDescent="0.2">
      <c r="B3459" s="35">
        <v>40101</v>
      </c>
      <c r="C3459">
        <v>76.69</v>
      </c>
      <c r="E3459">
        <v>0.68</v>
      </c>
      <c r="F3459">
        <f>Table3[[#This Row],[DivPay]]*4</f>
        <v>2.72</v>
      </c>
      <c r="G3459" s="2">
        <f>Table3[[#This Row],[FwdDiv]]/Table3[[#This Row],[SharePrice]]</f>
        <v>3.5467466423262491E-2</v>
      </c>
    </row>
    <row r="3460" spans="2:7" x14ac:dyDescent="0.2">
      <c r="B3460" s="35">
        <v>40100</v>
      </c>
      <c r="C3460">
        <v>75.459999999999994</v>
      </c>
      <c r="E3460">
        <v>0.68</v>
      </c>
      <c r="F3460">
        <f>Table3[[#This Row],[DivPay]]*4</f>
        <v>2.72</v>
      </c>
      <c r="G3460" s="2">
        <f>Table3[[#This Row],[FwdDiv]]/Table3[[#This Row],[SharePrice]]</f>
        <v>3.6045587065995234E-2</v>
      </c>
    </row>
    <row r="3461" spans="2:7" x14ac:dyDescent="0.2">
      <c r="B3461" s="35">
        <v>40099</v>
      </c>
      <c r="C3461">
        <v>74.069999999999993</v>
      </c>
      <c r="E3461">
        <v>0.68</v>
      </c>
      <c r="F3461">
        <f>Table3[[#This Row],[DivPay]]*4</f>
        <v>2.72</v>
      </c>
      <c r="G3461" s="2">
        <f>Table3[[#This Row],[FwdDiv]]/Table3[[#This Row],[SharePrice]]</f>
        <v>3.6722019711084117E-2</v>
      </c>
    </row>
    <row r="3462" spans="2:7" x14ac:dyDescent="0.2">
      <c r="B3462" s="35">
        <v>40098</v>
      </c>
      <c r="C3462">
        <v>73.67</v>
      </c>
      <c r="E3462">
        <v>0.68</v>
      </c>
      <c r="F3462">
        <f>Table3[[#This Row],[DivPay]]*4</f>
        <v>2.72</v>
      </c>
      <c r="G3462" s="2">
        <f>Table3[[#This Row],[FwdDiv]]/Table3[[#This Row],[SharePrice]]</f>
        <v>3.6921406271209448E-2</v>
      </c>
    </row>
    <row r="3463" spans="2:7" x14ac:dyDescent="0.2">
      <c r="B3463" s="35">
        <v>40095</v>
      </c>
      <c r="C3463">
        <v>72.760000000000005</v>
      </c>
      <c r="E3463">
        <v>0.68</v>
      </c>
      <c r="F3463">
        <f>Table3[[#This Row],[DivPay]]*4</f>
        <v>2.72</v>
      </c>
      <c r="G3463" s="2">
        <f>Table3[[#This Row],[FwdDiv]]/Table3[[#This Row],[SharePrice]]</f>
        <v>3.7383177570093455E-2</v>
      </c>
    </row>
    <row r="3464" spans="2:7" x14ac:dyDescent="0.2">
      <c r="B3464" s="35">
        <v>40094</v>
      </c>
      <c r="C3464">
        <v>71.45</v>
      </c>
      <c r="E3464">
        <v>0.68</v>
      </c>
      <c r="F3464">
        <f>Table3[[#This Row],[DivPay]]*4</f>
        <v>2.72</v>
      </c>
      <c r="G3464" s="2">
        <f>Table3[[#This Row],[FwdDiv]]/Table3[[#This Row],[SharePrice]]</f>
        <v>3.8068579426172151E-2</v>
      </c>
    </row>
    <row r="3465" spans="2:7" x14ac:dyDescent="0.2">
      <c r="B3465" s="35">
        <v>40093</v>
      </c>
      <c r="C3465">
        <v>70.510000000000005</v>
      </c>
      <c r="E3465">
        <v>0.68</v>
      </c>
      <c r="F3465">
        <f>Table3[[#This Row],[DivPay]]*4</f>
        <v>2.72</v>
      </c>
      <c r="G3465" s="2">
        <f>Table3[[#This Row],[FwdDiv]]/Table3[[#This Row],[SharePrice]]</f>
        <v>3.857608849808538E-2</v>
      </c>
    </row>
    <row r="3466" spans="2:7" x14ac:dyDescent="0.2">
      <c r="B3466" s="35">
        <v>40092</v>
      </c>
      <c r="C3466">
        <v>70.56</v>
      </c>
      <c r="E3466">
        <v>0.68</v>
      </c>
      <c r="F3466">
        <f>Table3[[#This Row],[DivPay]]*4</f>
        <v>2.72</v>
      </c>
      <c r="G3466" s="2">
        <f>Table3[[#This Row],[FwdDiv]]/Table3[[#This Row],[SharePrice]]</f>
        <v>3.8548752834467119E-2</v>
      </c>
    </row>
    <row r="3467" spans="2:7" x14ac:dyDescent="0.2">
      <c r="B3467" s="35">
        <v>40091</v>
      </c>
      <c r="C3467">
        <v>69.39</v>
      </c>
      <c r="E3467">
        <v>0.68</v>
      </c>
      <c r="F3467">
        <f>Table3[[#This Row],[DivPay]]*4</f>
        <v>2.72</v>
      </c>
      <c r="G3467" s="2">
        <f>Table3[[#This Row],[FwdDiv]]/Table3[[#This Row],[SharePrice]]</f>
        <v>3.9198731805735701E-2</v>
      </c>
    </row>
    <row r="3468" spans="2:7" x14ac:dyDescent="0.2">
      <c r="B3468" s="35">
        <v>40088</v>
      </c>
      <c r="C3468">
        <v>68.14</v>
      </c>
      <c r="E3468">
        <v>0.68</v>
      </c>
      <c r="F3468">
        <f>Table3[[#This Row],[DivPay]]*4</f>
        <v>2.72</v>
      </c>
      <c r="G3468" s="2">
        <f>Table3[[#This Row],[FwdDiv]]/Table3[[#This Row],[SharePrice]]</f>
        <v>3.9917816260639859E-2</v>
      </c>
    </row>
    <row r="3469" spans="2:7" x14ac:dyDescent="0.2">
      <c r="B3469" s="35">
        <v>40087</v>
      </c>
      <c r="C3469">
        <v>68.81</v>
      </c>
      <c r="E3469">
        <v>0.68</v>
      </c>
      <c r="F3469">
        <f>Table3[[#This Row],[DivPay]]*4</f>
        <v>2.72</v>
      </c>
      <c r="G3469" s="2">
        <f>Table3[[#This Row],[FwdDiv]]/Table3[[#This Row],[SharePrice]]</f>
        <v>3.952913820665601E-2</v>
      </c>
    </row>
    <row r="3470" spans="2:7" x14ac:dyDescent="0.2">
      <c r="B3470" s="35">
        <v>40086</v>
      </c>
      <c r="C3470">
        <v>70.430000000000007</v>
      </c>
      <c r="E3470">
        <v>0.68</v>
      </c>
      <c r="F3470">
        <f>Table3[[#This Row],[DivPay]]*4</f>
        <v>2.72</v>
      </c>
      <c r="G3470" s="2">
        <f>Table3[[#This Row],[FwdDiv]]/Table3[[#This Row],[SharePrice]]</f>
        <v>3.8619906289933267E-2</v>
      </c>
    </row>
    <row r="3471" spans="2:7" x14ac:dyDescent="0.2">
      <c r="B3471" s="35">
        <v>40085</v>
      </c>
      <c r="C3471">
        <v>70.91</v>
      </c>
      <c r="E3471">
        <v>0.68</v>
      </c>
      <c r="F3471">
        <f>Table3[[#This Row],[DivPay]]*4</f>
        <v>2.72</v>
      </c>
      <c r="G3471" s="2">
        <f>Table3[[#This Row],[FwdDiv]]/Table3[[#This Row],[SharePrice]]</f>
        <v>3.8358482583556626E-2</v>
      </c>
    </row>
    <row r="3472" spans="2:7" x14ac:dyDescent="0.2">
      <c r="B3472" s="35">
        <v>40084</v>
      </c>
      <c r="C3472">
        <v>71.7</v>
      </c>
      <c r="E3472">
        <v>0.68</v>
      </c>
      <c r="F3472">
        <f>Table3[[#This Row],[DivPay]]*4</f>
        <v>2.72</v>
      </c>
      <c r="G3472" s="2">
        <f>Table3[[#This Row],[FwdDiv]]/Table3[[#This Row],[SharePrice]]</f>
        <v>3.7935843793584383E-2</v>
      </c>
    </row>
    <row r="3473" spans="2:7" x14ac:dyDescent="0.2">
      <c r="B3473" s="35">
        <v>40081</v>
      </c>
      <c r="C3473">
        <v>70.66</v>
      </c>
      <c r="E3473">
        <v>0.68</v>
      </c>
      <c r="F3473">
        <f>Table3[[#This Row],[DivPay]]*4</f>
        <v>2.72</v>
      </c>
      <c r="G3473" s="2">
        <f>Table3[[#This Row],[FwdDiv]]/Table3[[#This Row],[SharePrice]]</f>
        <v>3.8494197565808103E-2</v>
      </c>
    </row>
    <row r="3474" spans="2:7" x14ac:dyDescent="0.2">
      <c r="B3474" s="35">
        <v>40080</v>
      </c>
      <c r="C3474">
        <v>70.709999999999994</v>
      </c>
      <c r="E3474">
        <v>0.68</v>
      </c>
      <c r="F3474">
        <f>Table3[[#This Row],[DivPay]]*4</f>
        <v>2.72</v>
      </c>
      <c r="G3474" s="2">
        <f>Table3[[#This Row],[FwdDiv]]/Table3[[#This Row],[SharePrice]]</f>
        <v>3.8466977796634147E-2</v>
      </c>
    </row>
    <row r="3475" spans="2:7" x14ac:dyDescent="0.2">
      <c r="B3475" s="35">
        <v>40079</v>
      </c>
      <c r="C3475">
        <v>71.37</v>
      </c>
      <c r="E3475">
        <v>0.68</v>
      </c>
      <c r="F3475">
        <f>Table3[[#This Row],[DivPay]]*4</f>
        <v>2.72</v>
      </c>
      <c r="G3475" s="2">
        <f>Table3[[#This Row],[FwdDiv]]/Table3[[#This Row],[SharePrice]]</f>
        <v>3.8111251226005324E-2</v>
      </c>
    </row>
    <row r="3476" spans="2:7" x14ac:dyDescent="0.2">
      <c r="B3476" s="35">
        <v>40078</v>
      </c>
      <c r="C3476">
        <v>72.63</v>
      </c>
      <c r="E3476">
        <v>0.68</v>
      </c>
      <c r="F3476">
        <f>Table3[[#This Row],[DivPay]]*4</f>
        <v>2.72</v>
      </c>
      <c r="G3476" s="2">
        <f>Table3[[#This Row],[FwdDiv]]/Table3[[#This Row],[SharePrice]]</f>
        <v>3.7450089494699162E-2</v>
      </c>
    </row>
    <row r="3477" spans="2:7" x14ac:dyDescent="0.2">
      <c r="B3477" s="35">
        <v>40077</v>
      </c>
      <c r="C3477">
        <v>72.05</v>
      </c>
      <c r="E3477">
        <v>0.68</v>
      </c>
      <c r="F3477">
        <f>Table3[[#This Row],[DivPay]]*4</f>
        <v>2.72</v>
      </c>
      <c r="G3477" s="2">
        <f>Table3[[#This Row],[FwdDiv]]/Table3[[#This Row],[SharePrice]]</f>
        <v>3.775156141568356E-2</v>
      </c>
    </row>
    <row r="3478" spans="2:7" x14ac:dyDescent="0.2">
      <c r="B3478" s="35">
        <v>40074</v>
      </c>
      <c r="C3478">
        <v>72.64</v>
      </c>
      <c r="E3478">
        <v>0.68</v>
      </c>
      <c r="F3478">
        <f>Table3[[#This Row],[DivPay]]*4</f>
        <v>2.72</v>
      </c>
      <c r="G3478" s="2">
        <f>Table3[[#This Row],[FwdDiv]]/Table3[[#This Row],[SharePrice]]</f>
        <v>3.7444933920704845E-2</v>
      </c>
    </row>
    <row r="3479" spans="2:7" x14ac:dyDescent="0.2">
      <c r="B3479" s="35">
        <v>40073</v>
      </c>
      <c r="C3479">
        <v>71.97</v>
      </c>
      <c r="E3479">
        <v>0.68</v>
      </c>
      <c r="F3479">
        <f>Table3[[#This Row],[DivPay]]*4</f>
        <v>2.72</v>
      </c>
      <c r="G3479" s="2">
        <f>Table3[[#This Row],[FwdDiv]]/Table3[[#This Row],[SharePrice]]</f>
        <v>3.7793525079894405E-2</v>
      </c>
    </row>
    <row r="3480" spans="2:7" x14ac:dyDescent="0.2">
      <c r="B3480" s="35">
        <v>40072</v>
      </c>
      <c r="C3480">
        <v>72.45</v>
      </c>
      <c r="E3480">
        <v>0.68</v>
      </c>
      <c r="F3480">
        <f>Table3[[#This Row],[DivPay]]*4</f>
        <v>2.72</v>
      </c>
      <c r="G3480" s="2">
        <f>Table3[[#This Row],[FwdDiv]]/Table3[[#This Row],[SharePrice]]</f>
        <v>3.754313319530711E-2</v>
      </c>
    </row>
    <row r="3481" spans="2:7" x14ac:dyDescent="0.2">
      <c r="B3481" s="35">
        <v>40071</v>
      </c>
      <c r="C3481">
        <v>71.63</v>
      </c>
      <c r="E3481">
        <v>0.68</v>
      </c>
      <c r="F3481">
        <f>Table3[[#This Row],[DivPay]]*4</f>
        <v>2.72</v>
      </c>
      <c r="G3481" s="2">
        <f>Table3[[#This Row],[FwdDiv]]/Table3[[#This Row],[SharePrice]]</f>
        <v>3.797291637582019E-2</v>
      </c>
    </row>
    <row r="3482" spans="2:7" x14ac:dyDescent="0.2">
      <c r="B3482" s="35">
        <v>40070</v>
      </c>
      <c r="C3482">
        <v>71.040000000000006</v>
      </c>
      <c r="E3482">
        <v>0.68</v>
      </c>
      <c r="F3482">
        <f>Table3[[#This Row],[DivPay]]*4</f>
        <v>2.72</v>
      </c>
      <c r="G3482" s="2">
        <f>Table3[[#This Row],[FwdDiv]]/Table3[[#This Row],[SharePrice]]</f>
        <v>3.8288288288288286E-2</v>
      </c>
    </row>
    <row r="3483" spans="2:7" x14ac:dyDescent="0.2">
      <c r="B3483" s="35">
        <v>40067</v>
      </c>
      <c r="C3483">
        <v>70.75</v>
      </c>
      <c r="E3483">
        <v>0.68</v>
      </c>
      <c r="F3483">
        <f>Table3[[#This Row],[DivPay]]*4</f>
        <v>2.72</v>
      </c>
      <c r="G3483" s="2">
        <f>Table3[[#This Row],[FwdDiv]]/Table3[[#This Row],[SharePrice]]</f>
        <v>3.8445229681978804E-2</v>
      </c>
    </row>
    <row r="3484" spans="2:7" x14ac:dyDescent="0.2">
      <c r="B3484" s="35">
        <v>40066</v>
      </c>
      <c r="C3484">
        <v>71.45</v>
      </c>
      <c r="E3484">
        <v>0.68</v>
      </c>
      <c r="F3484">
        <f>Table3[[#This Row],[DivPay]]*4</f>
        <v>2.72</v>
      </c>
      <c r="G3484" s="2">
        <f>Table3[[#This Row],[FwdDiv]]/Table3[[#This Row],[SharePrice]]</f>
        <v>3.8068579426172151E-2</v>
      </c>
    </row>
    <row r="3485" spans="2:7" x14ac:dyDescent="0.2">
      <c r="B3485" s="35">
        <v>40065</v>
      </c>
      <c r="C3485">
        <v>70.33</v>
      </c>
      <c r="E3485">
        <v>0.68</v>
      </c>
      <c r="F3485">
        <f>Table3[[#This Row],[DivPay]]*4</f>
        <v>2.72</v>
      </c>
      <c r="G3485" s="2">
        <f>Table3[[#This Row],[FwdDiv]]/Table3[[#This Row],[SharePrice]]</f>
        <v>3.8674818711787295E-2</v>
      </c>
    </row>
    <row r="3486" spans="2:7" x14ac:dyDescent="0.2">
      <c r="B3486" s="35">
        <v>40064</v>
      </c>
      <c r="C3486">
        <v>70.48</v>
      </c>
      <c r="E3486">
        <v>0.68</v>
      </c>
      <c r="F3486">
        <f>Table3[[#This Row],[DivPay]]*4</f>
        <v>2.72</v>
      </c>
      <c r="G3486" s="2">
        <f>Table3[[#This Row],[FwdDiv]]/Table3[[#This Row],[SharePrice]]</f>
        <v>3.8592508513053347E-2</v>
      </c>
    </row>
    <row r="3487" spans="2:7" x14ac:dyDescent="0.2">
      <c r="B3487" s="35">
        <v>40060</v>
      </c>
      <c r="C3487">
        <v>68.959999999999994</v>
      </c>
      <c r="E3487">
        <v>0.68</v>
      </c>
      <c r="F3487">
        <f>Table3[[#This Row],[DivPay]]*4</f>
        <v>2.72</v>
      </c>
      <c r="G3487" s="2">
        <f>Table3[[#This Row],[FwdDiv]]/Table3[[#This Row],[SharePrice]]</f>
        <v>3.94431554524362E-2</v>
      </c>
    </row>
    <row r="3488" spans="2:7" x14ac:dyDescent="0.2">
      <c r="B3488" s="35">
        <v>40059</v>
      </c>
      <c r="C3488">
        <v>68.33</v>
      </c>
      <c r="E3488">
        <v>0.68</v>
      </c>
      <c r="F3488">
        <f>Table3[[#This Row],[DivPay]]*4</f>
        <v>2.72</v>
      </c>
      <c r="G3488" s="2">
        <f>Table3[[#This Row],[FwdDiv]]/Table3[[#This Row],[SharePrice]]</f>
        <v>3.9806819844870486E-2</v>
      </c>
    </row>
    <row r="3489" spans="2:7" x14ac:dyDescent="0.2">
      <c r="B3489" s="35">
        <v>40058</v>
      </c>
      <c r="C3489">
        <v>68.040000000000006</v>
      </c>
      <c r="E3489">
        <v>0.68</v>
      </c>
      <c r="F3489">
        <f>Table3[[#This Row],[DivPay]]*4</f>
        <v>2.72</v>
      </c>
      <c r="G3489" s="2">
        <f>Table3[[#This Row],[FwdDiv]]/Table3[[#This Row],[SharePrice]]</f>
        <v>3.9976484420928868E-2</v>
      </c>
    </row>
    <row r="3490" spans="2:7" x14ac:dyDescent="0.2">
      <c r="B3490" s="35">
        <v>40057</v>
      </c>
      <c r="C3490">
        <v>68.48</v>
      </c>
      <c r="E3490">
        <v>0.68</v>
      </c>
      <c r="F3490">
        <f>Table3[[#This Row],[DivPay]]*4</f>
        <v>2.72</v>
      </c>
      <c r="G3490" s="2">
        <f>Table3[[#This Row],[FwdDiv]]/Table3[[#This Row],[SharePrice]]</f>
        <v>3.9719626168224297E-2</v>
      </c>
    </row>
    <row r="3491" spans="2:7" x14ac:dyDescent="0.2">
      <c r="B3491" s="35">
        <v>40056</v>
      </c>
      <c r="C3491">
        <v>69.94</v>
      </c>
      <c r="E3491">
        <v>0.68</v>
      </c>
      <c r="F3491">
        <f>Table3[[#This Row],[DivPay]]*4</f>
        <v>2.72</v>
      </c>
      <c r="G3491" s="2">
        <f>Table3[[#This Row],[FwdDiv]]/Table3[[#This Row],[SharePrice]]</f>
        <v>3.8890477552187594E-2</v>
      </c>
    </row>
    <row r="3492" spans="2:7" x14ac:dyDescent="0.2">
      <c r="B3492" s="35">
        <v>40053</v>
      </c>
      <c r="C3492">
        <v>70.680000000000007</v>
      </c>
      <c r="E3492">
        <v>0.68</v>
      </c>
      <c r="F3492">
        <f>Table3[[#This Row],[DivPay]]*4</f>
        <v>2.72</v>
      </c>
      <c r="G3492" s="2">
        <f>Table3[[#This Row],[FwdDiv]]/Table3[[#This Row],[SharePrice]]</f>
        <v>3.8483305036785515E-2</v>
      </c>
    </row>
    <row r="3493" spans="2:7" x14ac:dyDescent="0.2">
      <c r="B3493" s="35">
        <v>40052</v>
      </c>
      <c r="C3493">
        <v>71</v>
      </c>
      <c r="E3493">
        <v>0.68</v>
      </c>
      <c r="F3493">
        <f>Table3[[#This Row],[DivPay]]*4</f>
        <v>2.72</v>
      </c>
      <c r="G3493" s="2">
        <f>Table3[[#This Row],[FwdDiv]]/Table3[[#This Row],[SharePrice]]</f>
        <v>3.8309859154929578E-2</v>
      </c>
    </row>
    <row r="3494" spans="2:7" x14ac:dyDescent="0.2">
      <c r="B3494" s="35">
        <v>40051</v>
      </c>
      <c r="C3494">
        <v>71.09</v>
      </c>
      <c r="E3494">
        <v>0.68</v>
      </c>
      <c r="F3494">
        <f>Table3[[#This Row],[DivPay]]*4</f>
        <v>2.72</v>
      </c>
      <c r="G3494" s="2">
        <f>Table3[[#This Row],[FwdDiv]]/Table3[[#This Row],[SharePrice]]</f>
        <v>3.8261358840905896E-2</v>
      </c>
    </row>
    <row r="3495" spans="2:7" x14ac:dyDescent="0.2">
      <c r="B3495" s="35">
        <v>40050</v>
      </c>
      <c r="C3495">
        <v>70.650000000000006</v>
      </c>
      <c r="E3495">
        <v>0.68</v>
      </c>
      <c r="F3495">
        <f>Table3[[#This Row],[DivPay]]*4</f>
        <v>2.72</v>
      </c>
      <c r="G3495" s="2">
        <f>Table3[[#This Row],[FwdDiv]]/Table3[[#This Row],[SharePrice]]</f>
        <v>3.8499646142958248E-2</v>
      </c>
    </row>
    <row r="3496" spans="2:7" x14ac:dyDescent="0.2">
      <c r="B3496" s="35">
        <v>40049</v>
      </c>
      <c r="C3496">
        <v>70.760000000000005</v>
      </c>
      <c r="E3496">
        <v>0.68</v>
      </c>
      <c r="F3496">
        <f>Table3[[#This Row],[DivPay]]*4</f>
        <v>2.72</v>
      </c>
      <c r="G3496" s="2">
        <f>Table3[[#This Row],[FwdDiv]]/Table3[[#This Row],[SharePrice]]</f>
        <v>3.8439796495195022E-2</v>
      </c>
    </row>
    <row r="3497" spans="2:7" x14ac:dyDescent="0.2">
      <c r="B3497" s="35">
        <v>40046</v>
      </c>
      <c r="C3497">
        <v>69.73</v>
      </c>
      <c r="E3497">
        <v>0.68</v>
      </c>
      <c r="F3497">
        <f>Table3[[#This Row],[DivPay]]*4</f>
        <v>2.72</v>
      </c>
      <c r="G3497" s="2">
        <f>Table3[[#This Row],[FwdDiv]]/Table3[[#This Row],[SharePrice]]</f>
        <v>3.9007600745733541E-2</v>
      </c>
    </row>
    <row r="3498" spans="2:7" x14ac:dyDescent="0.2">
      <c r="B3498" s="35">
        <v>40045</v>
      </c>
      <c r="C3498">
        <v>68.62</v>
      </c>
      <c r="E3498">
        <v>0.68</v>
      </c>
      <c r="F3498">
        <f>Table3[[#This Row],[DivPay]]*4</f>
        <v>2.72</v>
      </c>
      <c r="G3498" s="2">
        <f>Table3[[#This Row],[FwdDiv]]/Table3[[#This Row],[SharePrice]]</f>
        <v>3.963858933255611E-2</v>
      </c>
    </row>
    <row r="3499" spans="2:7" x14ac:dyDescent="0.2">
      <c r="B3499" s="35">
        <v>40044</v>
      </c>
      <c r="C3499">
        <v>68.16</v>
      </c>
      <c r="E3499">
        <v>0.68</v>
      </c>
      <c r="F3499">
        <f>Table3[[#This Row],[DivPay]]*4</f>
        <v>2.72</v>
      </c>
      <c r="G3499" s="2">
        <f>Table3[[#This Row],[FwdDiv]]/Table3[[#This Row],[SharePrice]]</f>
        <v>3.9906103286384983E-2</v>
      </c>
    </row>
    <row r="3500" spans="2:7" x14ac:dyDescent="0.2">
      <c r="B3500" s="35">
        <v>40043</v>
      </c>
      <c r="C3500">
        <v>66.94</v>
      </c>
      <c r="E3500">
        <v>0.68</v>
      </c>
      <c r="F3500">
        <f>Table3[[#This Row],[DivPay]]*4</f>
        <v>2.72</v>
      </c>
      <c r="G3500" s="2">
        <f>Table3[[#This Row],[FwdDiv]]/Table3[[#This Row],[SharePrice]]</f>
        <v>4.0633403047505234E-2</v>
      </c>
    </row>
    <row r="3501" spans="2:7" x14ac:dyDescent="0.2">
      <c r="B3501" s="35">
        <v>40042</v>
      </c>
      <c r="C3501">
        <v>66.59</v>
      </c>
      <c r="D3501">
        <v>0.68</v>
      </c>
      <c r="E3501">
        <v>0.68</v>
      </c>
      <c r="F3501">
        <f>Table3[[#This Row],[DivPay]]*4</f>
        <v>2.72</v>
      </c>
      <c r="G3501" s="2">
        <f>Table3[[#This Row],[FwdDiv]]/Table3[[#This Row],[SharePrice]]</f>
        <v>4.084697402012314E-2</v>
      </c>
    </row>
    <row r="3502" spans="2:7" x14ac:dyDescent="0.2">
      <c r="B3502" s="35">
        <v>40039</v>
      </c>
      <c r="C3502">
        <v>68.63</v>
      </c>
      <c r="E3502">
        <v>0.65</v>
      </c>
      <c r="F3502">
        <f>Table3[[#This Row],[DivPay]]*4</f>
        <v>2.6</v>
      </c>
      <c r="G3502" s="2">
        <f>Table3[[#This Row],[FwdDiv]]/Table3[[#This Row],[SharePrice]]</f>
        <v>3.7884307154305699E-2</v>
      </c>
    </row>
    <row r="3503" spans="2:7" x14ac:dyDescent="0.2">
      <c r="B3503" s="35">
        <v>40038</v>
      </c>
      <c r="C3503">
        <v>68.53</v>
      </c>
      <c r="E3503">
        <v>0.65</v>
      </c>
      <c r="F3503">
        <f>Table3[[#This Row],[DivPay]]*4</f>
        <v>2.6</v>
      </c>
      <c r="G3503" s="2">
        <f>Table3[[#This Row],[FwdDiv]]/Table3[[#This Row],[SharePrice]]</f>
        <v>3.7939588501386255E-2</v>
      </c>
    </row>
    <row r="3504" spans="2:7" x14ac:dyDescent="0.2">
      <c r="B3504" s="35">
        <v>40037</v>
      </c>
      <c r="C3504">
        <v>68.72</v>
      </c>
      <c r="E3504">
        <v>0.65</v>
      </c>
      <c r="F3504">
        <f>Table3[[#This Row],[DivPay]]*4</f>
        <v>2.6</v>
      </c>
      <c r="G3504" s="2">
        <f>Table3[[#This Row],[FwdDiv]]/Table3[[#This Row],[SharePrice]]</f>
        <v>3.7834691501746218E-2</v>
      </c>
    </row>
    <row r="3505" spans="2:7" x14ac:dyDescent="0.2">
      <c r="B3505" s="35">
        <v>40036</v>
      </c>
      <c r="C3505">
        <v>67.94</v>
      </c>
      <c r="E3505">
        <v>0.65</v>
      </c>
      <c r="F3505">
        <f>Table3[[#This Row],[DivPay]]*4</f>
        <v>2.6</v>
      </c>
      <c r="G3505" s="2">
        <f>Table3[[#This Row],[FwdDiv]]/Table3[[#This Row],[SharePrice]]</f>
        <v>3.8269060936120106E-2</v>
      </c>
    </row>
    <row r="3506" spans="2:7" x14ac:dyDescent="0.2">
      <c r="B3506" s="35">
        <v>40035</v>
      </c>
      <c r="C3506">
        <v>69.23</v>
      </c>
      <c r="E3506">
        <v>0.65</v>
      </c>
      <c r="F3506">
        <f>Table3[[#This Row],[DivPay]]*4</f>
        <v>2.6</v>
      </c>
      <c r="G3506" s="2">
        <f>Table3[[#This Row],[FwdDiv]]/Table3[[#This Row],[SharePrice]]</f>
        <v>3.7555972844142714E-2</v>
      </c>
    </row>
    <row r="3507" spans="2:7" x14ac:dyDescent="0.2">
      <c r="B3507" s="35">
        <v>40032</v>
      </c>
      <c r="C3507">
        <v>69.5</v>
      </c>
      <c r="E3507">
        <v>0.65</v>
      </c>
      <c r="F3507">
        <f>Table3[[#This Row],[DivPay]]*4</f>
        <v>2.6</v>
      </c>
      <c r="G3507" s="2">
        <f>Table3[[#This Row],[FwdDiv]]/Table3[[#This Row],[SharePrice]]</f>
        <v>3.7410071942446048E-2</v>
      </c>
    </row>
    <row r="3508" spans="2:7" x14ac:dyDescent="0.2">
      <c r="B3508" s="35">
        <v>40031</v>
      </c>
      <c r="C3508">
        <v>69.25</v>
      </c>
      <c r="E3508">
        <v>0.65</v>
      </c>
      <c r="F3508">
        <f>Table3[[#This Row],[DivPay]]*4</f>
        <v>2.6</v>
      </c>
      <c r="G3508" s="2">
        <f>Table3[[#This Row],[FwdDiv]]/Table3[[#This Row],[SharePrice]]</f>
        <v>3.7545126353790613E-2</v>
      </c>
    </row>
    <row r="3509" spans="2:7" x14ac:dyDescent="0.2">
      <c r="B3509" s="35">
        <v>40030</v>
      </c>
      <c r="C3509">
        <v>69.790000000000006</v>
      </c>
      <c r="E3509">
        <v>0.65</v>
      </c>
      <c r="F3509">
        <f>Table3[[#This Row],[DivPay]]*4</f>
        <v>2.6</v>
      </c>
      <c r="G3509" s="2">
        <f>Table3[[#This Row],[FwdDiv]]/Table3[[#This Row],[SharePrice]]</f>
        <v>3.7254621005874768E-2</v>
      </c>
    </row>
    <row r="3510" spans="2:7" x14ac:dyDescent="0.2">
      <c r="B3510" s="35">
        <v>40029</v>
      </c>
      <c r="C3510">
        <v>70.41</v>
      </c>
      <c r="E3510">
        <v>0.65</v>
      </c>
      <c r="F3510">
        <f>Table3[[#This Row],[DivPay]]*4</f>
        <v>2.6</v>
      </c>
      <c r="G3510" s="2">
        <f>Table3[[#This Row],[FwdDiv]]/Table3[[#This Row],[SharePrice]]</f>
        <v>3.6926572929981541E-2</v>
      </c>
    </row>
    <row r="3511" spans="2:7" x14ac:dyDescent="0.2">
      <c r="B3511" s="35">
        <v>40028</v>
      </c>
      <c r="C3511">
        <v>70.400000000000006</v>
      </c>
      <c r="E3511">
        <v>0.65</v>
      </c>
      <c r="F3511">
        <f>Table3[[#This Row],[DivPay]]*4</f>
        <v>2.6</v>
      </c>
      <c r="G3511" s="2">
        <f>Table3[[#This Row],[FwdDiv]]/Table3[[#This Row],[SharePrice]]</f>
        <v>3.6931818181818177E-2</v>
      </c>
    </row>
    <row r="3512" spans="2:7" x14ac:dyDescent="0.2">
      <c r="B3512" s="35">
        <v>40025</v>
      </c>
      <c r="C3512">
        <v>69.47</v>
      </c>
      <c r="E3512">
        <v>0.65</v>
      </c>
      <c r="F3512">
        <f>Table3[[#This Row],[DivPay]]*4</f>
        <v>2.6</v>
      </c>
      <c r="G3512" s="2">
        <f>Table3[[#This Row],[FwdDiv]]/Table3[[#This Row],[SharePrice]]</f>
        <v>3.7426227148409388E-2</v>
      </c>
    </row>
    <row r="3513" spans="2:7" x14ac:dyDescent="0.2">
      <c r="B3513" s="35">
        <v>40024</v>
      </c>
      <c r="C3513">
        <v>67.7</v>
      </c>
      <c r="E3513">
        <v>0.65</v>
      </c>
      <c r="F3513">
        <f>Table3[[#This Row],[DivPay]]*4</f>
        <v>2.6</v>
      </c>
      <c r="G3513" s="2">
        <f>Table3[[#This Row],[FwdDiv]]/Table3[[#This Row],[SharePrice]]</f>
        <v>3.8404726735598228E-2</v>
      </c>
    </row>
    <row r="3514" spans="2:7" x14ac:dyDescent="0.2">
      <c r="B3514" s="35">
        <v>40023</v>
      </c>
      <c r="C3514">
        <v>67.12</v>
      </c>
      <c r="E3514">
        <v>0.65</v>
      </c>
      <c r="F3514">
        <f>Table3[[#This Row],[DivPay]]*4</f>
        <v>2.6</v>
      </c>
      <c r="G3514" s="2">
        <f>Table3[[#This Row],[FwdDiv]]/Table3[[#This Row],[SharePrice]]</f>
        <v>3.873659117997616E-2</v>
      </c>
    </row>
    <row r="3515" spans="2:7" x14ac:dyDescent="0.2">
      <c r="B3515" s="35">
        <v>40022</v>
      </c>
      <c r="C3515">
        <v>68.34</v>
      </c>
      <c r="E3515">
        <v>0.65</v>
      </c>
      <c r="F3515">
        <f>Table3[[#This Row],[DivPay]]*4</f>
        <v>2.6</v>
      </c>
      <c r="G3515" s="2">
        <f>Table3[[#This Row],[FwdDiv]]/Table3[[#This Row],[SharePrice]]</f>
        <v>3.8045068773778168E-2</v>
      </c>
    </row>
    <row r="3516" spans="2:7" x14ac:dyDescent="0.2">
      <c r="B3516" s="35">
        <v>40021</v>
      </c>
      <c r="C3516">
        <v>68.849999999999994</v>
      </c>
      <c r="E3516">
        <v>0.65</v>
      </c>
      <c r="F3516">
        <f>Table3[[#This Row],[DivPay]]*4</f>
        <v>2.6</v>
      </c>
      <c r="G3516" s="2">
        <f>Table3[[#This Row],[FwdDiv]]/Table3[[#This Row],[SharePrice]]</f>
        <v>3.7763253449527967E-2</v>
      </c>
    </row>
    <row r="3517" spans="2:7" x14ac:dyDescent="0.2">
      <c r="B3517" s="35">
        <v>40018</v>
      </c>
      <c r="C3517">
        <v>68.430000000000007</v>
      </c>
      <c r="E3517">
        <v>0.65</v>
      </c>
      <c r="F3517">
        <f>Table3[[#This Row],[DivPay]]*4</f>
        <v>2.6</v>
      </c>
      <c r="G3517" s="2">
        <f>Table3[[#This Row],[FwdDiv]]/Table3[[#This Row],[SharePrice]]</f>
        <v>3.7995031418968289E-2</v>
      </c>
    </row>
    <row r="3518" spans="2:7" x14ac:dyDescent="0.2">
      <c r="B3518" s="35">
        <v>40017</v>
      </c>
      <c r="C3518">
        <v>67.89</v>
      </c>
      <c r="E3518">
        <v>0.65</v>
      </c>
      <c r="F3518">
        <f>Table3[[#This Row],[DivPay]]*4</f>
        <v>2.6</v>
      </c>
      <c r="G3518" s="2">
        <f>Table3[[#This Row],[FwdDiv]]/Table3[[#This Row],[SharePrice]]</f>
        <v>3.8297245544262781E-2</v>
      </c>
    </row>
    <row r="3519" spans="2:7" x14ac:dyDescent="0.2">
      <c r="B3519" s="35">
        <v>40016</v>
      </c>
      <c r="C3519">
        <v>65.94</v>
      </c>
      <c r="E3519">
        <v>0.65</v>
      </c>
      <c r="F3519">
        <f>Table3[[#This Row],[DivPay]]*4</f>
        <v>2.6</v>
      </c>
      <c r="G3519" s="2">
        <f>Table3[[#This Row],[FwdDiv]]/Table3[[#This Row],[SharePrice]]</f>
        <v>3.9429784652714593E-2</v>
      </c>
    </row>
    <row r="3520" spans="2:7" x14ac:dyDescent="0.2">
      <c r="B3520" s="35">
        <v>40015</v>
      </c>
      <c r="C3520">
        <v>66.25</v>
      </c>
      <c r="E3520">
        <v>0.65</v>
      </c>
      <c r="F3520">
        <f>Table3[[#This Row],[DivPay]]*4</f>
        <v>2.6</v>
      </c>
      <c r="G3520" s="2">
        <f>Table3[[#This Row],[FwdDiv]]/Table3[[#This Row],[SharePrice]]</f>
        <v>3.9245283018867927E-2</v>
      </c>
    </row>
    <row r="3521" spans="2:7" x14ac:dyDescent="0.2">
      <c r="B3521" s="35">
        <v>40014</v>
      </c>
      <c r="C3521">
        <v>65.64</v>
      </c>
      <c r="E3521">
        <v>0.65</v>
      </c>
      <c r="F3521">
        <f>Table3[[#This Row],[DivPay]]*4</f>
        <v>2.6</v>
      </c>
      <c r="G3521" s="2">
        <f>Table3[[#This Row],[FwdDiv]]/Table3[[#This Row],[SharePrice]]</f>
        <v>3.9609993906154786E-2</v>
      </c>
    </row>
    <row r="3522" spans="2:7" x14ac:dyDescent="0.2">
      <c r="B3522" s="35">
        <v>40011</v>
      </c>
      <c r="C3522">
        <v>65.12</v>
      </c>
      <c r="E3522">
        <v>0.65</v>
      </c>
      <c r="F3522">
        <f>Table3[[#This Row],[DivPay]]*4</f>
        <v>2.6</v>
      </c>
      <c r="G3522" s="2">
        <f>Table3[[#This Row],[FwdDiv]]/Table3[[#This Row],[SharePrice]]</f>
        <v>3.9926289926289923E-2</v>
      </c>
    </row>
    <row r="3523" spans="2:7" x14ac:dyDescent="0.2">
      <c r="B3523" s="35">
        <v>40010</v>
      </c>
      <c r="C3523">
        <v>64.89</v>
      </c>
      <c r="E3523">
        <v>0.65</v>
      </c>
      <c r="F3523">
        <f>Table3[[#This Row],[DivPay]]*4</f>
        <v>2.6</v>
      </c>
      <c r="G3523" s="2">
        <f>Table3[[#This Row],[FwdDiv]]/Table3[[#This Row],[SharePrice]]</f>
        <v>4.0067807058098322E-2</v>
      </c>
    </row>
    <row r="3524" spans="2:7" x14ac:dyDescent="0.2">
      <c r="B3524" s="35">
        <v>40009</v>
      </c>
      <c r="C3524">
        <v>64.569999999999993</v>
      </c>
      <c r="E3524">
        <v>0.65</v>
      </c>
      <c r="F3524">
        <f>Table3[[#This Row],[DivPay]]*4</f>
        <v>2.6</v>
      </c>
      <c r="G3524" s="2">
        <f>Table3[[#This Row],[FwdDiv]]/Table3[[#This Row],[SharePrice]]</f>
        <v>4.0266377574725107E-2</v>
      </c>
    </row>
    <row r="3525" spans="2:7" x14ac:dyDescent="0.2">
      <c r="B3525" s="35">
        <v>40008</v>
      </c>
      <c r="C3525">
        <v>63</v>
      </c>
      <c r="E3525">
        <v>0.65</v>
      </c>
      <c r="F3525">
        <f>Table3[[#This Row],[DivPay]]*4</f>
        <v>2.6</v>
      </c>
      <c r="G3525" s="2">
        <f>Table3[[#This Row],[FwdDiv]]/Table3[[#This Row],[SharePrice]]</f>
        <v>4.1269841269841269E-2</v>
      </c>
    </row>
    <row r="3526" spans="2:7" x14ac:dyDescent="0.2">
      <c r="B3526" s="35">
        <v>40007</v>
      </c>
      <c r="C3526">
        <v>62.44</v>
      </c>
      <c r="E3526">
        <v>0.65</v>
      </c>
      <c r="F3526">
        <f>Table3[[#This Row],[DivPay]]*4</f>
        <v>2.6</v>
      </c>
      <c r="G3526" s="2">
        <f>Table3[[#This Row],[FwdDiv]]/Table3[[#This Row],[SharePrice]]</f>
        <v>4.1639974375400388E-2</v>
      </c>
    </row>
    <row r="3527" spans="2:7" x14ac:dyDescent="0.2">
      <c r="B3527" s="35">
        <v>40004</v>
      </c>
      <c r="C3527">
        <v>61.4</v>
      </c>
      <c r="E3527">
        <v>0.65</v>
      </c>
      <c r="F3527">
        <f>Table3[[#This Row],[DivPay]]*4</f>
        <v>2.6</v>
      </c>
      <c r="G3527" s="2">
        <f>Table3[[#This Row],[FwdDiv]]/Table3[[#This Row],[SharePrice]]</f>
        <v>4.2345276872964174E-2</v>
      </c>
    </row>
    <row r="3528" spans="2:7" x14ac:dyDescent="0.2">
      <c r="B3528" s="35">
        <v>40003</v>
      </c>
      <c r="C3528">
        <v>63.08</v>
      </c>
      <c r="E3528">
        <v>0.65</v>
      </c>
      <c r="F3528">
        <f>Table3[[#This Row],[DivPay]]*4</f>
        <v>2.6</v>
      </c>
      <c r="G3528" s="2">
        <f>Table3[[#This Row],[FwdDiv]]/Table3[[#This Row],[SharePrice]]</f>
        <v>4.1217501585288523E-2</v>
      </c>
    </row>
    <row r="3529" spans="2:7" x14ac:dyDescent="0.2">
      <c r="B3529" s="35">
        <v>40002</v>
      </c>
      <c r="C3529">
        <v>62.78</v>
      </c>
      <c r="E3529">
        <v>0.65</v>
      </c>
      <c r="F3529">
        <f>Table3[[#This Row],[DivPay]]*4</f>
        <v>2.6</v>
      </c>
      <c r="G3529" s="2">
        <f>Table3[[#This Row],[FwdDiv]]/Table3[[#This Row],[SharePrice]]</f>
        <v>4.1414463204842308E-2</v>
      </c>
    </row>
    <row r="3530" spans="2:7" x14ac:dyDescent="0.2">
      <c r="B3530" s="35">
        <v>40001</v>
      </c>
      <c r="C3530">
        <v>62.7</v>
      </c>
      <c r="E3530">
        <v>0.65</v>
      </c>
      <c r="F3530">
        <f>Table3[[#This Row],[DivPay]]*4</f>
        <v>2.6</v>
      </c>
      <c r="G3530" s="2">
        <f>Table3[[#This Row],[FwdDiv]]/Table3[[#This Row],[SharePrice]]</f>
        <v>4.1467304625199361E-2</v>
      </c>
    </row>
    <row r="3531" spans="2:7" x14ac:dyDescent="0.2">
      <c r="B3531" s="35">
        <v>40000</v>
      </c>
      <c r="C3531">
        <v>64.14</v>
      </c>
      <c r="E3531">
        <v>0.65</v>
      </c>
      <c r="F3531">
        <f>Table3[[#This Row],[DivPay]]*4</f>
        <v>2.6</v>
      </c>
      <c r="G3531" s="2">
        <f>Table3[[#This Row],[FwdDiv]]/Table3[[#This Row],[SharePrice]]</f>
        <v>4.0536326785157471E-2</v>
      </c>
    </row>
    <row r="3532" spans="2:7" x14ac:dyDescent="0.2">
      <c r="B3532" s="35">
        <v>39996</v>
      </c>
      <c r="C3532">
        <v>64.42</v>
      </c>
      <c r="E3532">
        <v>0.65</v>
      </c>
      <c r="F3532">
        <f>Table3[[#This Row],[DivPay]]*4</f>
        <v>2.6</v>
      </c>
      <c r="G3532" s="2">
        <f>Table3[[#This Row],[FwdDiv]]/Table3[[#This Row],[SharePrice]]</f>
        <v>4.0360136603539272E-2</v>
      </c>
    </row>
    <row r="3533" spans="2:7" x14ac:dyDescent="0.2">
      <c r="B3533" s="35">
        <v>39995</v>
      </c>
      <c r="C3533">
        <v>66.52</v>
      </c>
      <c r="E3533">
        <v>0.65</v>
      </c>
      <c r="F3533">
        <f>Table3[[#This Row],[DivPay]]*4</f>
        <v>2.6</v>
      </c>
      <c r="G3533" s="2">
        <f>Table3[[#This Row],[FwdDiv]]/Table3[[#This Row],[SharePrice]]</f>
        <v>3.9085989176187615E-2</v>
      </c>
    </row>
    <row r="3534" spans="2:7" x14ac:dyDescent="0.2">
      <c r="B3534" s="35">
        <v>39994</v>
      </c>
      <c r="C3534">
        <v>66.25</v>
      </c>
      <c r="E3534">
        <v>0.65</v>
      </c>
      <c r="F3534">
        <f>Table3[[#This Row],[DivPay]]*4</f>
        <v>2.6</v>
      </c>
      <c r="G3534" s="2">
        <f>Table3[[#This Row],[FwdDiv]]/Table3[[#This Row],[SharePrice]]</f>
        <v>3.9245283018867927E-2</v>
      </c>
    </row>
    <row r="3535" spans="2:7" x14ac:dyDescent="0.2">
      <c r="B3535" s="35">
        <v>39993</v>
      </c>
      <c r="C3535">
        <v>66.88</v>
      </c>
      <c r="E3535">
        <v>0.65</v>
      </c>
      <c r="F3535">
        <f>Table3[[#This Row],[DivPay]]*4</f>
        <v>2.6</v>
      </c>
      <c r="G3535" s="2">
        <f>Table3[[#This Row],[FwdDiv]]/Table3[[#This Row],[SharePrice]]</f>
        <v>3.8875598086124404E-2</v>
      </c>
    </row>
    <row r="3536" spans="2:7" x14ac:dyDescent="0.2">
      <c r="B3536" s="35">
        <v>39990</v>
      </c>
      <c r="C3536">
        <v>65.95</v>
      </c>
      <c r="E3536">
        <v>0.65</v>
      </c>
      <c r="F3536">
        <f>Table3[[#This Row],[DivPay]]*4</f>
        <v>2.6</v>
      </c>
      <c r="G3536" s="2">
        <f>Table3[[#This Row],[FwdDiv]]/Table3[[#This Row],[SharePrice]]</f>
        <v>3.9423805913570885E-2</v>
      </c>
    </row>
    <row r="3537" spans="2:7" x14ac:dyDescent="0.2">
      <c r="B3537" s="35">
        <v>39989</v>
      </c>
      <c r="C3537">
        <v>66.87</v>
      </c>
      <c r="E3537">
        <v>0.65</v>
      </c>
      <c r="F3537">
        <f>Table3[[#This Row],[DivPay]]*4</f>
        <v>2.6</v>
      </c>
      <c r="G3537" s="2">
        <f>Table3[[#This Row],[FwdDiv]]/Table3[[#This Row],[SharePrice]]</f>
        <v>3.8881411694332284E-2</v>
      </c>
    </row>
    <row r="3538" spans="2:7" x14ac:dyDescent="0.2">
      <c r="B3538" s="35">
        <v>39988</v>
      </c>
      <c r="C3538">
        <v>65.72</v>
      </c>
      <c r="E3538">
        <v>0.65</v>
      </c>
      <c r="F3538">
        <f>Table3[[#This Row],[DivPay]]*4</f>
        <v>2.6</v>
      </c>
      <c r="G3538" s="2">
        <f>Table3[[#This Row],[FwdDiv]]/Table3[[#This Row],[SharePrice]]</f>
        <v>3.9561777236762026E-2</v>
      </c>
    </row>
    <row r="3539" spans="2:7" x14ac:dyDescent="0.2">
      <c r="B3539" s="35">
        <v>39987</v>
      </c>
      <c r="C3539">
        <v>65.959999999999994</v>
      </c>
      <c r="E3539">
        <v>0.65</v>
      </c>
      <c r="F3539">
        <f>Table3[[#This Row],[DivPay]]*4</f>
        <v>2.6</v>
      </c>
      <c r="G3539" s="2">
        <f>Table3[[#This Row],[FwdDiv]]/Table3[[#This Row],[SharePrice]]</f>
        <v>3.9417828987265015E-2</v>
      </c>
    </row>
    <row r="3540" spans="2:7" x14ac:dyDescent="0.2">
      <c r="B3540" s="35">
        <v>39986</v>
      </c>
      <c r="C3540">
        <v>65.760000000000005</v>
      </c>
      <c r="E3540">
        <v>0.65</v>
      </c>
      <c r="F3540">
        <f>Table3[[#This Row],[DivPay]]*4</f>
        <v>2.6</v>
      </c>
      <c r="G3540" s="2">
        <f>Table3[[#This Row],[FwdDiv]]/Table3[[#This Row],[SharePrice]]</f>
        <v>3.9537712895377129E-2</v>
      </c>
    </row>
    <row r="3541" spans="2:7" x14ac:dyDescent="0.2">
      <c r="B3541" s="35">
        <v>39983</v>
      </c>
      <c r="C3541">
        <v>68.06</v>
      </c>
      <c r="E3541">
        <v>0.65</v>
      </c>
      <c r="F3541">
        <f>Table3[[#This Row],[DivPay]]*4</f>
        <v>2.6</v>
      </c>
      <c r="G3541" s="2">
        <f>Table3[[#This Row],[FwdDiv]]/Table3[[#This Row],[SharePrice]]</f>
        <v>3.8201586835145462E-2</v>
      </c>
    </row>
    <row r="3542" spans="2:7" x14ac:dyDescent="0.2">
      <c r="B3542" s="35">
        <v>39982</v>
      </c>
      <c r="C3542">
        <v>68.430000000000007</v>
      </c>
      <c r="E3542">
        <v>0.65</v>
      </c>
      <c r="F3542">
        <f>Table3[[#This Row],[DivPay]]*4</f>
        <v>2.6</v>
      </c>
      <c r="G3542" s="2">
        <f>Table3[[#This Row],[FwdDiv]]/Table3[[#This Row],[SharePrice]]</f>
        <v>3.7995031418968289E-2</v>
      </c>
    </row>
    <row r="3543" spans="2:7" x14ac:dyDescent="0.2">
      <c r="B3543" s="35">
        <v>39981</v>
      </c>
      <c r="C3543">
        <v>68.83</v>
      </c>
      <c r="E3543">
        <v>0.65</v>
      </c>
      <c r="F3543">
        <f>Table3[[#This Row],[DivPay]]*4</f>
        <v>2.6</v>
      </c>
      <c r="G3543" s="2">
        <f>Table3[[#This Row],[FwdDiv]]/Table3[[#This Row],[SharePrice]]</f>
        <v>3.7774226354787159E-2</v>
      </c>
    </row>
    <row r="3544" spans="2:7" x14ac:dyDescent="0.2">
      <c r="B3544" s="35">
        <v>39980</v>
      </c>
      <c r="C3544">
        <v>69.88</v>
      </c>
      <c r="E3544">
        <v>0.65</v>
      </c>
      <c r="F3544">
        <f>Table3[[#This Row],[DivPay]]*4</f>
        <v>2.6</v>
      </c>
      <c r="G3544" s="2">
        <f>Table3[[#This Row],[FwdDiv]]/Table3[[#This Row],[SharePrice]]</f>
        <v>3.7206639954207213E-2</v>
      </c>
    </row>
    <row r="3545" spans="2:7" x14ac:dyDescent="0.2">
      <c r="B3545" s="35">
        <v>39979</v>
      </c>
      <c r="C3545">
        <v>71.08</v>
      </c>
      <c r="E3545">
        <v>0.65</v>
      </c>
      <c r="F3545">
        <f>Table3[[#This Row],[DivPay]]*4</f>
        <v>2.6</v>
      </c>
      <c r="G3545" s="2">
        <f>Table3[[#This Row],[FwdDiv]]/Table3[[#This Row],[SharePrice]]</f>
        <v>3.657850309510411E-2</v>
      </c>
    </row>
    <row r="3546" spans="2:7" x14ac:dyDescent="0.2">
      <c r="B3546" s="35">
        <v>39976</v>
      </c>
      <c r="C3546">
        <v>72.67</v>
      </c>
      <c r="E3546">
        <v>0.65</v>
      </c>
      <c r="F3546">
        <f>Table3[[#This Row],[DivPay]]*4</f>
        <v>2.6</v>
      </c>
      <c r="G3546" s="2">
        <f>Table3[[#This Row],[FwdDiv]]/Table3[[#This Row],[SharePrice]]</f>
        <v>3.5778175313059032E-2</v>
      </c>
    </row>
    <row r="3547" spans="2:7" x14ac:dyDescent="0.2">
      <c r="B3547" s="35">
        <v>39975</v>
      </c>
      <c r="C3547">
        <v>71.900000000000006</v>
      </c>
      <c r="E3547">
        <v>0.65</v>
      </c>
      <c r="F3547">
        <f>Table3[[#This Row],[DivPay]]*4</f>
        <v>2.6</v>
      </c>
      <c r="G3547" s="2">
        <f>Table3[[#This Row],[FwdDiv]]/Table3[[#This Row],[SharePrice]]</f>
        <v>3.6161335187760775E-2</v>
      </c>
    </row>
    <row r="3548" spans="2:7" x14ac:dyDescent="0.2">
      <c r="B3548" s="35">
        <v>39974</v>
      </c>
      <c r="C3548">
        <v>70.22</v>
      </c>
      <c r="E3548">
        <v>0.65</v>
      </c>
      <c r="F3548">
        <f>Table3[[#This Row],[DivPay]]*4</f>
        <v>2.6</v>
      </c>
      <c r="G3548" s="2">
        <f>Table3[[#This Row],[FwdDiv]]/Table3[[#This Row],[SharePrice]]</f>
        <v>3.7026488180005701E-2</v>
      </c>
    </row>
    <row r="3549" spans="2:7" x14ac:dyDescent="0.2">
      <c r="B3549" s="35">
        <v>39973</v>
      </c>
      <c r="C3549">
        <v>70.19</v>
      </c>
      <c r="E3549">
        <v>0.65</v>
      </c>
      <c r="F3549">
        <f>Table3[[#This Row],[DivPay]]*4</f>
        <v>2.6</v>
      </c>
      <c r="G3549" s="2">
        <f>Table3[[#This Row],[FwdDiv]]/Table3[[#This Row],[SharePrice]]</f>
        <v>3.7042313719903124E-2</v>
      </c>
    </row>
    <row r="3550" spans="2:7" x14ac:dyDescent="0.2">
      <c r="B3550" s="35">
        <v>39972</v>
      </c>
      <c r="C3550">
        <v>69.58</v>
      </c>
      <c r="E3550">
        <v>0.65</v>
      </c>
      <c r="F3550">
        <f>Table3[[#This Row],[DivPay]]*4</f>
        <v>2.6</v>
      </c>
      <c r="G3550" s="2">
        <f>Table3[[#This Row],[FwdDiv]]/Table3[[#This Row],[SharePrice]]</f>
        <v>3.7367059499856282E-2</v>
      </c>
    </row>
    <row r="3551" spans="2:7" x14ac:dyDescent="0.2">
      <c r="B3551" s="35">
        <v>39969</v>
      </c>
      <c r="C3551">
        <v>69.37</v>
      </c>
      <c r="E3551">
        <v>0.65</v>
      </c>
      <c r="F3551">
        <f>Table3[[#This Row],[DivPay]]*4</f>
        <v>2.6</v>
      </c>
      <c r="G3551" s="2">
        <f>Table3[[#This Row],[FwdDiv]]/Table3[[#This Row],[SharePrice]]</f>
        <v>3.748017875162174E-2</v>
      </c>
    </row>
    <row r="3552" spans="2:7" x14ac:dyDescent="0.2">
      <c r="B3552" s="35">
        <v>39968</v>
      </c>
      <c r="C3552">
        <v>69.790000000000006</v>
      </c>
      <c r="E3552">
        <v>0.65</v>
      </c>
      <c r="F3552">
        <f>Table3[[#This Row],[DivPay]]*4</f>
        <v>2.6</v>
      </c>
      <c r="G3552" s="2">
        <f>Table3[[#This Row],[FwdDiv]]/Table3[[#This Row],[SharePrice]]</f>
        <v>3.7254621005874768E-2</v>
      </c>
    </row>
    <row r="3553" spans="2:7" x14ac:dyDescent="0.2">
      <c r="B3553" s="35">
        <v>39967</v>
      </c>
      <c r="C3553">
        <v>68.260000000000005</v>
      </c>
      <c r="E3553">
        <v>0.65</v>
      </c>
      <c r="F3553">
        <f>Table3[[#This Row],[DivPay]]*4</f>
        <v>2.6</v>
      </c>
      <c r="G3553" s="2">
        <f>Table3[[#This Row],[FwdDiv]]/Table3[[#This Row],[SharePrice]]</f>
        <v>3.8089657193085262E-2</v>
      </c>
    </row>
    <row r="3554" spans="2:7" x14ac:dyDescent="0.2">
      <c r="B3554" s="35">
        <v>39966</v>
      </c>
      <c r="C3554">
        <v>69.349999999999994</v>
      </c>
      <c r="E3554">
        <v>0.65</v>
      </c>
      <c r="F3554">
        <f>Table3[[#This Row],[DivPay]]*4</f>
        <v>2.6</v>
      </c>
      <c r="G3554" s="2">
        <f>Table3[[#This Row],[FwdDiv]]/Table3[[#This Row],[SharePrice]]</f>
        <v>3.7490987743330935E-2</v>
      </c>
    </row>
    <row r="3555" spans="2:7" x14ac:dyDescent="0.2">
      <c r="B3555" s="35">
        <v>39965</v>
      </c>
      <c r="C3555">
        <v>69.209999999999994</v>
      </c>
      <c r="E3555">
        <v>0.65</v>
      </c>
      <c r="F3555">
        <f>Table3[[#This Row],[DivPay]]*4</f>
        <v>2.6</v>
      </c>
      <c r="G3555" s="2">
        <f>Table3[[#This Row],[FwdDiv]]/Table3[[#This Row],[SharePrice]]</f>
        <v>3.7566825603236528E-2</v>
      </c>
    </row>
    <row r="3556" spans="2:7" x14ac:dyDescent="0.2">
      <c r="B3556" s="35">
        <v>39962</v>
      </c>
      <c r="C3556">
        <v>66.67</v>
      </c>
      <c r="E3556">
        <v>0.65</v>
      </c>
      <c r="F3556">
        <f>Table3[[#This Row],[DivPay]]*4</f>
        <v>2.6</v>
      </c>
      <c r="G3556" s="2">
        <f>Table3[[#This Row],[FwdDiv]]/Table3[[#This Row],[SharePrice]]</f>
        <v>3.8998050097495122E-2</v>
      </c>
    </row>
    <row r="3557" spans="2:7" x14ac:dyDescent="0.2">
      <c r="B3557" s="35">
        <v>39961</v>
      </c>
      <c r="C3557">
        <v>65.81</v>
      </c>
      <c r="E3557">
        <v>0.65</v>
      </c>
      <c r="F3557">
        <f>Table3[[#This Row],[DivPay]]*4</f>
        <v>2.6</v>
      </c>
      <c r="G3557" s="2">
        <f>Table3[[#This Row],[FwdDiv]]/Table3[[#This Row],[SharePrice]]</f>
        <v>3.950767360583498E-2</v>
      </c>
    </row>
    <row r="3558" spans="2:7" x14ac:dyDescent="0.2">
      <c r="B3558" s="35">
        <v>39960</v>
      </c>
      <c r="C3558">
        <v>64.569999999999993</v>
      </c>
      <c r="E3558">
        <v>0.65</v>
      </c>
      <c r="F3558">
        <f>Table3[[#This Row],[DivPay]]*4</f>
        <v>2.6</v>
      </c>
      <c r="G3558" s="2">
        <f>Table3[[#This Row],[FwdDiv]]/Table3[[#This Row],[SharePrice]]</f>
        <v>4.0266377574725107E-2</v>
      </c>
    </row>
    <row r="3559" spans="2:7" x14ac:dyDescent="0.2">
      <c r="B3559" s="35">
        <v>39959</v>
      </c>
      <c r="C3559">
        <v>65.66</v>
      </c>
      <c r="E3559">
        <v>0.65</v>
      </c>
      <c r="F3559">
        <f>Table3[[#This Row],[DivPay]]*4</f>
        <v>2.6</v>
      </c>
      <c r="G3559" s="2">
        <f>Table3[[#This Row],[FwdDiv]]/Table3[[#This Row],[SharePrice]]</f>
        <v>3.9597928723728304E-2</v>
      </c>
    </row>
    <row r="3560" spans="2:7" x14ac:dyDescent="0.2">
      <c r="B3560" s="35">
        <v>39955</v>
      </c>
      <c r="C3560">
        <v>64.44</v>
      </c>
      <c r="E3560">
        <v>0.65</v>
      </c>
      <c r="F3560">
        <f>Table3[[#This Row],[DivPay]]*4</f>
        <v>2.6</v>
      </c>
      <c r="G3560" s="2">
        <f>Table3[[#This Row],[FwdDiv]]/Table3[[#This Row],[SharePrice]]</f>
        <v>4.0347610180012421E-2</v>
      </c>
    </row>
    <row r="3561" spans="2:7" x14ac:dyDescent="0.2">
      <c r="B3561" s="35">
        <v>39954</v>
      </c>
      <c r="C3561">
        <v>64.47</v>
      </c>
      <c r="E3561">
        <v>0.65</v>
      </c>
      <c r="F3561">
        <f>Table3[[#This Row],[DivPay]]*4</f>
        <v>2.6</v>
      </c>
      <c r="G3561" s="2">
        <f>Table3[[#This Row],[FwdDiv]]/Table3[[#This Row],[SharePrice]]</f>
        <v>4.0328835117108733E-2</v>
      </c>
    </row>
    <row r="3562" spans="2:7" x14ac:dyDescent="0.2">
      <c r="B3562" s="35">
        <v>39953</v>
      </c>
      <c r="C3562">
        <v>65.209999999999994</v>
      </c>
      <c r="E3562">
        <v>0.65</v>
      </c>
      <c r="F3562">
        <f>Table3[[#This Row],[DivPay]]*4</f>
        <v>2.6</v>
      </c>
      <c r="G3562" s="2">
        <f>Table3[[#This Row],[FwdDiv]]/Table3[[#This Row],[SharePrice]]</f>
        <v>3.9871185401012123E-2</v>
      </c>
    </row>
    <row r="3563" spans="2:7" x14ac:dyDescent="0.2">
      <c r="B3563" s="35">
        <v>39952</v>
      </c>
      <c r="C3563">
        <v>65.86</v>
      </c>
      <c r="E3563">
        <v>0.65</v>
      </c>
      <c r="F3563">
        <f>Table3[[#This Row],[DivPay]]*4</f>
        <v>2.6</v>
      </c>
      <c r="G3563" s="2">
        <f>Table3[[#This Row],[FwdDiv]]/Table3[[#This Row],[SharePrice]]</f>
        <v>3.9477679927118134E-2</v>
      </c>
    </row>
    <row r="3564" spans="2:7" x14ac:dyDescent="0.2">
      <c r="B3564" s="35">
        <v>39951</v>
      </c>
      <c r="C3564">
        <v>66.03</v>
      </c>
      <c r="E3564">
        <v>0.65</v>
      </c>
      <c r="F3564">
        <f>Table3[[#This Row],[DivPay]]*4</f>
        <v>2.6</v>
      </c>
      <c r="G3564" s="2">
        <f>Table3[[#This Row],[FwdDiv]]/Table3[[#This Row],[SharePrice]]</f>
        <v>3.9376041193396945E-2</v>
      </c>
    </row>
    <row r="3565" spans="2:7" x14ac:dyDescent="0.2">
      <c r="B3565" s="35">
        <v>39948</v>
      </c>
      <c r="C3565">
        <v>65.88</v>
      </c>
      <c r="D3565">
        <v>0.65</v>
      </c>
      <c r="E3565">
        <v>0.65</v>
      </c>
      <c r="F3565">
        <f>Table3[[#This Row],[DivPay]]*4</f>
        <v>2.6</v>
      </c>
      <c r="G3565" s="2">
        <f>Table3[[#This Row],[FwdDiv]]/Table3[[#This Row],[SharePrice]]</f>
        <v>3.9465695203400125E-2</v>
      </c>
    </row>
    <row r="3566" spans="2:7" x14ac:dyDescent="0.2">
      <c r="B3566" s="35">
        <v>39947</v>
      </c>
      <c r="C3566">
        <v>67.849999999999994</v>
      </c>
      <c r="E3566">
        <v>0.65</v>
      </c>
      <c r="F3566">
        <f>Table3[[#This Row],[DivPay]]*4</f>
        <v>2.6</v>
      </c>
      <c r="G3566" s="2">
        <f>Table3[[#This Row],[FwdDiv]]/Table3[[#This Row],[SharePrice]]</f>
        <v>3.8319823139277821E-2</v>
      </c>
    </row>
    <row r="3567" spans="2:7" x14ac:dyDescent="0.2">
      <c r="B3567" s="35">
        <v>39946</v>
      </c>
      <c r="C3567">
        <v>68.099999999999994</v>
      </c>
      <c r="E3567">
        <v>0.65</v>
      </c>
      <c r="F3567">
        <f>Table3[[#This Row],[DivPay]]*4</f>
        <v>2.6</v>
      </c>
      <c r="G3567" s="2">
        <f>Table3[[#This Row],[FwdDiv]]/Table3[[#This Row],[SharePrice]]</f>
        <v>3.8179148311306907E-2</v>
      </c>
    </row>
    <row r="3568" spans="2:7" x14ac:dyDescent="0.2">
      <c r="B3568" s="35">
        <v>39945</v>
      </c>
      <c r="C3568">
        <v>69.19</v>
      </c>
      <c r="E3568">
        <v>0.65</v>
      </c>
      <c r="F3568">
        <f>Table3[[#This Row],[DivPay]]*4</f>
        <v>2.6</v>
      </c>
      <c r="G3568" s="2">
        <f>Table3[[#This Row],[FwdDiv]]/Table3[[#This Row],[SharePrice]]</f>
        <v>3.7577684636508166E-2</v>
      </c>
    </row>
    <row r="3569" spans="2:7" x14ac:dyDescent="0.2">
      <c r="B3569" s="35">
        <v>39944</v>
      </c>
      <c r="C3569">
        <v>68</v>
      </c>
      <c r="E3569">
        <v>0.65</v>
      </c>
      <c r="F3569">
        <f>Table3[[#This Row],[DivPay]]*4</f>
        <v>2.6</v>
      </c>
      <c r="G3569" s="2">
        <f>Table3[[#This Row],[FwdDiv]]/Table3[[#This Row],[SharePrice]]</f>
        <v>3.8235294117647062E-2</v>
      </c>
    </row>
    <row r="3570" spans="2:7" x14ac:dyDescent="0.2">
      <c r="B3570" s="35">
        <v>39941</v>
      </c>
      <c r="C3570">
        <v>70.38</v>
      </c>
      <c r="E3570">
        <v>0.65</v>
      </c>
      <c r="F3570">
        <f>Table3[[#This Row],[DivPay]]*4</f>
        <v>2.6</v>
      </c>
      <c r="G3570" s="2">
        <f>Table3[[#This Row],[FwdDiv]]/Table3[[#This Row],[SharePrice]]</f>
        <v>3.6942313157146918E-2</v>
      </c>
    </row>
    <row r="3571" spans="2:7" x14ac:dyDescent="0.2">
      <c r="B3571" s="35">
        <v>39940</v>
      </c>
      <c r="C3571">
        <v>67.98</v>
      </c>
      <c r="E3571">
        <v>0.65</v>
      </c>
      <c r="F3571">
        <f>Table3[[#This Row],[DivPay]]*4</f>
        <v>2.6</v>
      </c>
      <c r="G3571" s="2">
        <f>Table3[[#This Row],[FwdDiv]]/Table3[[#This Row],[SharePrice]]</f>
        <v>3.824654310091203E-2</v>
      </c>
    </row>
    <row r="3572" spans="2:7" x14ac:dyDescent="0.2">
      <c r="B3572" s="35">
        <v>39939</v>
      </c>
      <c r="C3572">
        <v>68.11</v>
      </c>
      <c r="E3572">
        <v>0.65</v>
      </c>
      <c r="F3572">
        <f>Table3[[#This Row],[DivPay]]*4</f>
        <v>2.6</v>
      </c>
      <c r="G3572" s="2">
        <f>Table3[[#This Row],[FwdDiv]]/Table3[[#This Row],[SharePrice]]</f>
        <v>3.8173542798414332E-2</v>
      </c>
    </row>
    <row r="3573" spans="2:7" x14ac:dyDescent="0.2">
      <c r="B3573" s="35">
        <v>39938</v>
      </c>
      <c r="C3573">
        <v>65.75</v>
      </c>
      <c r="E3573">
        <v>0.65</v>
      </c>
      <c r="F3573">
        <f>Table3[[#This Row],[DivPay]]*4</f>
        <v>2.6</v>
      </c>
      <c r="G3573" s="2">
        <f>Table3[[#This Row],[FwdDiv]]/Table3[[#This Row],[SharePrice]]</f>
        <v>3.9543726235741448E-2</v>
      </c>
    </row>
    <row r="3574" spans="2:7" x14ac:dyDescent="0.2">
      <c r="B3574" s="35">
        <v>39937</v>
      </c>
      <c r="C3574">
        <v>66.680000000000007</v>
      </c>
      <c r="E3574">
        <v>0.65</v>
      </c>
      <c r="F3574">
        <f>Table3[[#This Row],[DivPay]]*4</f>
        <v>2.6</v>
      </c>
      <c r="G3574" s="2">
        <f>Table3[[#This Row],[FwdDiv]]/Table3[[#This Row],[SharePrice]]</f>
        <v>3.8992201559688057E-2</v>
      </c>
    </row>
    <row r="3575" spans="2:7" x14ac:dyDescent="0.2">
      <c r="B3575" s="35">
        <v>39934</v>
      </c>
      <c r="C3575">
        <v>66.87</v>
      </c>
      <c r="E3575">
        <v>0.65</v>
      </c>
      <c r="F3575">
        <f>Table3[[#This Row],[DivPay]]*4</f>
        <v>2.6</v>
      </c>
      <c r="G3575" s="2">
        <f>Table3[[#This Row],[FwdDiv]]/Table3[[#This Row],[SharePrice]]</f>
        <v>3.8881411694332284E-2</v>
      </c>
    </row>
    <row r="3576" spans="2:7" x14ac:dyDescent="0.2">
      <c r="B3576" s="35">
        <v>39933</v>
      </c>
      <c r="C3576">
        <v>66.099999999999994</v>
      </c>
      <c r="E3576">
        <v>0.65</v>
      </c>
      <c r="F3576">
        <f>Table3[[#This Row],[DivPay]]*4</f>
        <v>2.6</v>
      </c>
      <c r="G3576" s="2">
        <f>Table3[[#This Row],[FwdDiv]]/Table3[[#This Row],[SharePrice]]</f>
        <v>3.9334341906202726E-2</v>
      </c>
    </row>
    <row r="3577" spans="2:7" x14ac:dyDescent="0.2">
      <c r="B3577" s="35">
        <v>39932</v>
      </c>
      <c r="C3577">
        <v>67.56</v>
      </c>
      <c r="E3577">
        <v>0.65</v>
      </c>
      <c r="F3577">
        <f>Table3[[#This Row],[DivPay]]*4</f>
        <v>2.6</v>
      </c>
      <c r="G3577" s="2">
        <f>Table3[[#This Row],[FwdDiv]]/Table3[[#This Row],[SharePrice]]</f>
        <v>3.8484310242747191E-2</v>
      </c>
    </row>
    <row r="3578" spans="2:7" x14ac:dyDescent="0.2">
      <c r="B3578" s="35">
        <v>39931</v>
      </c>
      <c r="C3578">
        <v>65.989999999999995</v>
      </c>
      <c r="E3578">
        <v>0.65</v>
      </c>
      <c r="F3578">
        <f>Table3[[#This Row],[DivPay]]*4</f>
        <v>2.6</v>
      </c>
      <c r="G3578" s="2">
        <f>Table3[[#This Row],[FwdDiv]]/Table3[[#This Row],[SharePrice]]</f>
        <v>3.9399909077132901E-2</v>
      </c>
    </row>
    <row r="3579" spans="2:7" x14ac:dyDescent="0.2">
      <c r="B3579" s="35">
        <v>39930</v>
      </c>
      <c r="C3579">
        <v>65.41</v>
      </c>
      <c r="E3579">
        <v>0.65</v>
      </c>
      <c r="F3579">
        <f>Table3[[#This Row],[DivPay]]*4</f>
        <v>2.6</v>
      </c>
      <c r="G3579" s="2">
        <f>Table3[[#This Row],[FwdDiv]]/Table3[[#This Row],[SharePrice]]</f>
        <v>3.9749273811343834E-2</v>
      </c>
    </row>
    <row r="3580" spans="2:7" x14ac:dyDescent="0.2">
      <c r="B3580" s="35">
        <v>39927</v>
      </c>
      <c r="C3580">
        <v>66.599999999999994</v>
      </c>
      <c r="E3580">
        <v>0.65</v>
      </c>
      <c r="F3580">
        <f>Table3[[#This Row],[DivPay]]*4</f>
        <v>2.6</v>
      </c>
      <c r="G3580" s="2">
        <f>Table3[[#This Row],[FwdDiv]]/Table3[[#This Row],[SharePrice]]</f>
        <v>3.903903903903904E-2</v>
      </c>
    </row>
    <row r="3581" spans="2:7" x14ac:dyDescent="0.2">
      <c r="B3581" s="35">
        <v>39926</v>
      </c>
      <c r="C3581">
        <v>65.53</v>
      </c>
      <c r="E3581">
        <v>0.65</v>
      </c>
      <c r="F3581">
        <f>Table3[[#This Row],[DivPay]]*4</f>
        <v>2.6</v>
      </c>
      <c r="G3581" s="2">
        <f>Table3[[#This Row],[FwdDiv]]/Table3[[#This Row],[SharePrice]]</f>
        <v>3.9676484053105449E-2</v>
      </c>
    </row>
    <row r="3582" spans="2:7" x14ac:dyDescent="0.2">
      <c r="B3582" s="35">
        <v>39925</v>
      </c>
      <c r="C3582">
        <v>63.75</v>
      </c>
      <c r="E3582">
        <v>0.65</v>
      </c>
      <c r="F3582">
        <f>Table3[[#This Row],[DivPay]]*4</f>
        <v>2.6</v>
      </c>
      <c r="G3582" s="2">
        <f>Table3[[#This Row],[FwdDiv]]/Table3[[#This Row],[SharePrice]]</f>
        <v>4.0784313725490198E-2</v>
      </c>
    </row>
    <row r="3583" spans="2:7" x14ac:dyDescent="0.2">
      <c r="B3583" s="35">
        <v>39924</v>
      </c>
      <c r="C3583">
        <v>64.88</v>
      </c>
      <c r="E3583">
        <v>0.65</v>
      </c>
      <c r="F3583">
        <f>Table3[[#This Row],[DivPay]]*4</f>
        <v>2.6</v>
      </c>
      <c r="G3583" s="2">
        <f>Table3[[#This Row],[FwdDiv]]/Table3[[#This Row],[SharePrice]]</f>
        <v>4.0073982737361284E-2</v>
      </c>
    </row>
    <row r="3584" spans="2:7" x14ac:dyDescent="0.2">
      <c r="B3584" s="35">
        <v>39923</v>
      </c>
      <c r="C3584">
        <v>63.87</v>
      </c>
      <c r="E3584">
        <v>0.65</v>
      </c>
      <c r="F3584">
        <f>Table3[[#This Row],[DivPay]]*4</f>
        <v>2.6</v>
      </c>
      <c r="G3584" s="2">
        <f>Table3[[#This Row],[FwdDiv]]/Table3[[#This Row],[SharePrice]]</f>
        <v>4.07076874902145E-2</v>
      </c>
    </row>
    <row r="3585" spans="2:7" x14ac:dyDescent="0.2">
      <c r="B3585" s="35">
        <v>39920</v>
      </c>
      <c r="C3585">
        <v>66.010000000000005</v>
      </c>
      <c r="E3585">
        <v>0.65</v>
      </c>
      <c r="F3585">
        <f>Table3[[#This Row],[DivPay]]*4</f>
        <v>2.6</v>
      </c>
      <c r="G3585" s="2">
        <f>Table3[[#This Row],[FwdDiv]]/Table3[[#This Row],[SharePrice]]</f>
        <v>3.9387971519466748E-2</v>
      </c>
    </row>
    <row r="3586" spans="2:7" x14ac:dyDescent="0.2">
      <c r="B3586" s="35">
        <v>39919</v>
      </c>
      <c r="C3586">
        <v>65.930000000000007</v>
      </c>
      <c r="E3586">
        <v>0.65</v>
      </c>
      <c r="F3586">
        <f>Table3[[#This Row],[DivPay]]*4</f>
        <v>2.6</v>
      </c>
      <c r="G3586" s="2">
        <f>Table3[[#This Row],[FwdDiv]]/Table3[[#This Row],[SharePrice]]</f>
        <v>3.9435765205521008E-2</v>
      </c>
    </row>
    <row r="3587" spans="2:7" x14ac:dyDescent="0.2">
      <c r="B3587" s="35">
        <v>39918</v>
      </c>
      <c r="C3587">
        <v>66.7</v>
      </c>
      <c r="E3587">
        <v>0.65</v>
      </c>
      <c r="F3587">
        <f>Table3[[#This Row],[DivPay]]*4</f>
        <v>2.6</v>
      </c>
      <c r="G3587" s="2">
        <f>Table3[[#This Row],[FwdDiv]]/Table3[[#This Row],[SharePrice]]</f>
        <v>3.8980509745127435E-2</v>
      </c>
    </row>
    <row r="3588" spans="2:7" x14ac:dyDescent="0.2">
      <c r="B3588" s="35">
        <v>39917</v>
      </c>
      <c r="C3588">
        <v>66.58</v>
      </c>
      <c r="E3588">
        <v>0.65</v>
      </c>
      <c r="F3588">
        <f>Table3[[#This Row],[DivPay]]*4</f>
        <v>2.6</v>
      </c>
      <c r="G3588" s="2">
        <f>Table3[[#This Row],[FwdDiv]]/Table3[[#This Row],[SharePrice]]</f>
        <v>3.9050765995794538E-2</v>
      </c>
    </row>
    <row r="3589" spans="2:7" x14ac:dyDescent="0.2">
      <c r="B3589" s="35">
        <v>39916</v>
      </c>
      <c r="C3589">
        <v>67.98</v>
      </c>
      <c r="E3589">
        <v>0.65</v>
      </c>
      <c r="F3589">
        <f>Table3[[#This Row],[DivPay]]*4</f>
        <v>2.6</v>
      </c>
      <c r="G3589" s="2">
        <f>Table3[[#This Row],[FwdDiv]]/Table3[[#This Row],[SharePrice]]</f>
        <v>3.824654310091203E-2</v>
      </c>
    </row>
    <row r="3590" spans="2:7" x14ac:dyDescent="0.2">
      <c r="B3590" s="35">
        <v>39912</v>
      </c>
      <c r="C3590">
        <v>69.23</v>
      </c>
      <c r="E3590">
        <v>0.65</v>
      </c>
      <c r="F3590">
        <f>Table3[[#This Row],[DivPay]]*4</f>
        <v>2.6</v>
      </c>
      <c r="G3590" s="2">
        <f>Table3[[#This Row],[FwdDiv]]/Table3[[#This Row],[SharePrice]]</f>
        <v>3.7555972844142714E-2</v>
      </c>
    </row>
    <row r="3591" spans="2:7" x14ac:dyDescent="0.2">
      <c r="B3591" s="35">
        <v>39911</v>
      </c>
      <c r="C3591">
        <v>68.48</v>
      </c>
      <c r="E3591">
        <v>0.65</v>
      </c>
      <c r="F3591">
        <f>Table3[[#This Row],[DivPay]]*4</f>
        <v>2.6</v>
      </c>
      <c r="G3591" s="2">
        <f>Table3[[#This Row],[FwdDiv]]/Table3[[#This Row],[SharePrice]]</f>
        <v>3.7967289719626166E-2</v>
      </c>
    </row>
    <row r="3592" spans="2:7" x14ac:dyDescent="0.2">
      <c r="B3592" s="35">
        <v>39910</v>
      </c>
      <c r="C3592">
        <v>68.400000000000006</v>
      </c>
      <c r="E3592">
        <v>0.65</v>
      </c>
      <c r="F3592">
        <f>Table3[[#This Row],[DivPay]]*4</f>
        <v>2.6</v>
      </c>
      <c r="G3592" s="2">
        <f>Table3[[#This Row],[FwdDiv]]/Table3[[#This Row],[SharePrice]]</f>
        <v>3.8011695906432746E-2</v>
      </c>
    </row>
    <row r="3593" spans="2:7" x14ac:dyDescent="0.2">
      <c r="B3593" s="35">
        <v>39909</v>
      </c>
      <c r="C3593">
        <v>69.89</v>
      </c>
      <c r="E3593">
        <v>0.65</v>
      </c>
      <c r="F3593">
        <f>Table3[[#This Row],[DivPay]]*4</f>
        <v>2.6</v>
      </c>
      <c r="G3593" s="2">
        <f>Table3[[#This Row],[FwdDiv]]/Table3[[#This Row],[SharePrice]]</f>
        <v>3.7201316354271E-2</v>
      </c>
    </row>
    <row r="3594" spans="2:7" x14ac:dyDescent="0.2">
      <c r="B3594" s="35">
        <v>39906</v>
      </c>
      <c r="C3594">
        <v>70.48</v>
      </c>
      <c r="E3594">
        <v>0.65</v>
      </c>
      <c r="F3594">
        <f>Table3[[#This Row],[DivPay]]*4</f>
        <v>2.6</v>
      </c>
      <c r="G3594" s="2">
        <f>Table3[[#This Row],[FwdDiv]]/Table3[[#This Row],[SharePrice]]</f>
        <v>3.6889897843359817E-2</v>
      </c>
    </row>
    <row r="3595" spans="2:7" x14ac:dyDescent="0.2">
      <c r="B3595" s="35">
        <v>39905</v>
      </c>
      <c r="C3595">
        <v>70.31</v>
      </c>
      <c r="E3595">
        <v>0.65</v>
      </c>
      <c r="F3595">
        <f>Table3[[#This Row],[DivPay]]*4</f>
        <v>2.6</v>
      </c>
      <c r="G3595" s="2">
        <f>Table3[[#This Row],[FwdDiv]]/Table3[[#This Row],[SharePrice]]</f>
        <v>3.6979092589958754E-2</v>
      </c>
    </row>
    <row r="3596" spans="2:7" x14ac:dyDescent="0.2">
      <c r="B3596" s="35">
        <v>39904</v>
      </c>
      <c r="C3596">
        <v>68.3</v>
      </c>
      <c r="E3596">
        <v>0.65</v>
      </c>
      <c r="F3596">
        <f>Table3[[#This Row],[DivPay]]*4</f>
        <v>2.6</v>
      </c>
      <c r="G3596" s="2">
        <f>Table3[[#This Row],[FwdDiv]]/Table3[[#This Row],[SharePrice]]</f>
        <v>3.8067349926793559E-2</v>
      </c>
    </row>
    <row r="3597" spans="2:7" x14ac:dyDescent="0.2">
      <c r="B3597" s="35">
        <v>39903</v>
      </c>
      <c r="C3597">
        <v>67.239999999999995</v>
      </c>
      <c r="E3597">
        <v>0.65</v>
      </c>
      <c r="F3597">
        <f>Table3[[#This Row],[DivPay]]*4</f>
        <v>2.6</v>
      </c>
      <c r="G3597" s="2">
        <f>Table3[[#This Row],[FwdDiv]]/Table3[[#This Row],[SharePrice]]</f>
        <v>3.8667459845330168E-2</v>
      </c>
    </row>
    <row r="3598" spans="2:7" x14ac:dyDescent="0.2">
      <c r="B3598" s="35">
        <v>39902</v>
      </c>
      <c r="C3598">
        <v>66.8</v>
      </c>
      <c r="E3598">
        <v>0.65</v>
      </c>
      <c r="F3598">
        <f>Table3[[#This Row],[DivPay]]*4</f>
        <v>2.6</v>
      </c>
      <c r="G3598" s="2">
        <f>Table3[[#This Row],[FwdDiv]]/Table3[[#This Row],[SharePrice]]</f>
        <v>3.8922155688622756E-2</v>
      </c>
    </row>
    <row r="3599" spans="2:7" x14ac:dyDescent="0.2">
      <c r="B3599" s="35">
        <v>39899</v>
      </c>
      <c r="C3599">
        <v>68.900000000000006</v>
      </c>
      <c r="E3599">
        <v>0.65</v>
      </c>
      <c r="F3599">
        <f>Table3[[#This Row],[DivPay]]*4</f>
        <v>2.6</v>
      </c>
      <c r="G3599" s="2">
        <f>Table3[[#This Row],[FwdDiv]]/Table3[[#This Row],[SharePrice]]</f>
        <v>3.7735849056603772E-2</v>
      </c>
    </row>
    <row r="3600" spans="2:7" x14ac:dyDescent="0.2">
      <c r="B3600" s="35">
        <v>39898</v>
      </c>
      <c r="C3600">
        <v>70.17</v>
      </c>
      <c r="E3600">
        <v>0.65</v>
      </c>
      <c r="F3600">
        <f>Table3[[#This Row],[DivPay]]*4</f>
        <v>2.6</v>
      </c>
      <c r="G3600" s="2">
        <f>Table3[[#This Row],[FwdDiv]]/Table3[[#This Row],[SharePrice]]</f>
        <v>3.705287159754881E-2</v>
      </c>
    </row>
    <row r="3601" spans="2:7" x14ac:dyDescent="0.2">
      <c r="B3601" s="35">
        <v>39897</v>
      </c>
      <c r="C3601">
        <v>69.7</v>
      </c>
      <c r="E3601">
        <v>0.65</v>
      </c>
      <c r="F3601">
        <f>Table3[[#This Row],[DivPay]]*4</f>
        <v>2.6</v>
      </c>
      <c r="G3601" s="2">
        <f>Table3[[#This Row],[FwdDiv]]/Table3[[#This Row],[SharePrice]]</f>
        <v>3.7302725968436153E-2</v>
      </c>
    </row>
    <row r="3602" spans="2:7" x14ac:dyDescent="0.2">
      <c r="B3602" s="35">
        <v>39896</v>
      </c>
      <c r="C3602">
        <v>68.97</v>
      </c>
      <c r="E3602">
        <v>0.65</v>
      </c>
      <c r="F3602">
        <f>Table3[[#This Row],[DivPay]]*4</f>
        <v>2.6</v>
      </c>
      <c r="G3602" s="2">
        <f>Table3[[#This Row],[FwdDiv]]/Table3[[#This Row],[SharePrice]]</f>
        <v>3.7697549659272148E-2</v>
      </c>
    </row>
    <row r="3603" spans="2:7" x14ac:dyDescent="0.2">
      <c r="B3603" s="35">
        <v>39895</v>
      </c>
      <c r="C3603">
        <v>69.150000000000006</v>
      </c>
      <c r="E3603">
        <v>0.65</v>
      </c>
      <c r="F3603">
        <f>Table3[[#This Row],[DivPay]]*4</f>
        <v>2.6</v>
      </c>
      <c r="G3603" s="2">
        <f>Table3[[#This Row],[FwdDiv]]/Table3[[#This Row],[SharePrice]]</f>
        <v>3.759942154736081E-2</v>
      </c>
    </row>
    <row r="3604" spans="2:7" x14ac:dyDescent="0.2">
      <c r="B3604" s="35">
        <v>39892</v>
      </c>
      <c r="C3604">
        <v>64.709999999999994</v>
      </c>
      <c r="E3604">
        <v>0.65</v>
      </c>
      <c r="F3604">
        <f>Table3[[#This Row],[DivPay]]*4</f>
        <v>2.6</v>
      </c>
      <c r="G3604" s="2">
        <f>Table3[[#This Row],[FwdDiv]]/Table3[[#This Row],[SharePrice]]</f>
        <v>4.0179261319734205E-2</v>
      </c>
    </row>
    <row r="3605" spans="2:7" x14ac:dyDescent="0.2">
      <c r="B3605" s="35">
        <v>39891</v>
      </c>
      <c r="C3605">
        <v>67.13</v>
      </c>
      <c r="E3605">
        <v>0.65</v>
      </c>
      <c r="F3605">
        <f>Table3[[#This Row],[DivPay]]*4</f>
        <v>2.6</v>
      </c>
      <c r="G3605" s="2">
        <f>Table3[[#This Row],[FwdDiv]]/Table3[[#This Row],[SharePrice]]</f>
        <v>3.8730820795471479E-2</v>
      </c>
    </row>
    <row r="3606" spans="2:7" x14ac:dyDescent="0.2">
      <c r="B3606" s="35">
        <v>39890</v>
      </c>
      <c r="C3606">
        <v>66.59</v>
      </c>
      <c r="E3606">
        <v>0.65</v>
      </c>
      <c r="F3606">
        <f>Table3[[#This Row],[DivPay]]*4</f>
        <v>2.6</v>
      </c>
      <c r="G3606" s="2">
        <f>Table3[[#This Row],[FwdDiv]]/Table3[[#This Row],[SharePrice]]</f>
        <v>3.9044901636882415E-2</v>
      </c>
    </row>
    <row r="3607" spans="2:7" x14ac:dyDescent="0.2">
      <c r="B3607" s="35">
        <v>39889</v>
      </c>
      <c r="C3607">
        <v>65.31</v>
      </c>
      <c r="E3607">
        <v>0.65</v>
      </c>
      <c r="F3607">
        <f>Table3[[#This Row],[DivPay]]*4</f>
        <v>2.6</v>
      </c>
      <c r="G3607" s="2">
        <f>Table3[[#This Row],[FwdDiv]]/Table3[[#This Row],[SharePrice]]</f>
        <v>3.9810136273158783E-2</v>
      </c>
    </row>
    <row r="3608" spans="2:7" x14ac:dyDescent="0.2">
      <c r="B3608" s="35">
        <v>39888</v>
      </c>
      <c r="C3608">
        <v>62.94</v>
      </c>
      <c r="E3608">
        <v>0.65</v>
      </c>
      <c r="F3608">
        <f>Table3[[#This Row],[DivPay]]*4</f>
        <v>2.6</v>
      </c>
      <c r="G3608" s="2">
        <f>Table3[[#This Row],[FwdDiv]]/Table3[[#This Row],[SharePrice]]</f>
        <v>4.1309183349221484E-2</v>
      </c>
    </row>
    <row r="3609" spans="2:7" x14ac:dyDescent="0.2">
      <c r="B3609" s="35">
        <v>39885</v>
      </c>
      <c r="C3609">
        <v>62.91</v>
      </c>
      <c r="E3609">
        <v>0.65</v>
      </c>
      <c r="F3609">
        <f>Table3[[#This Row],[DivPay]]*4</f>
        <v>2.6</v>
      </c>
      <c r="G3609" s="2">
        <f>Table3[[#This Row],[FwdDiv]]/Table3[[#This Row],[SharePrice]]</f>
        <v>4.132888253059927E-2</v>
      </c>
    </row>
    <row r="3610" spans="2:7" x14ac:dyDescent="0.2">
      <c r="B3610" s="35">
        <v>39884</v>
      </c>
      <c r="C3610">
        <v>63.4</v>
      </c>
      <c r="E3610">
        <v>0.65</v>
      </c>
      <c r="F3610">
        <f>Table3[[#This Row],[DivPay]]*4</f>
        <v>2.6</v>
      </c>
      <c r="G3610" s="2">
        <f>Table3[[#This Row],[FwdDiv]]/Table3[[#This Row],[SharePrice]]</f>
        <v>4.1009463722397478E-2</v>
      </c>
    </row>
    <row r="3611" spans="2:7" x14ac:dyDescent="0.2">
      <c r="B3611" s="35">
        <v>39883</v>
      </c>
      <c r="C3611">
        <v>61.22</v>
      </c>
      <c r="E3611">
        <v>0.65</v>
      </c>
      <c r="F3611">
        <f>Table3[[#This Row],[DivPay]]*4</f>
        <v>2.6</v>
      </c>
      <c r="G3611" s="2">
        <f>Table3[[#This Row],[FwdDiv]]/Table3[[#This Row],[SharePrice]]</f>
        <v>4.2469781117281939E-2</v>
      </c>
    </row>
    <row r="3612" spans="2:7" x14ac:dyDescent="0.2">
      <c r="B3612" s="35">
        <v>39882</v>
      </c>
      <c r="C3612">
        <v>61.78</v>
      </c>
      <c r="E3612">
        <v>0.65</v>
      </c>
      <c r="F3612">
        <f>Table3[[#This Row],[DivPay]]*4</f>
        <v>2.6</v>
      </c>
      <c r="G3612" s="2">
        <f>Table3[[#This Row],[FwdDiv]]/Table3[[#This Row],[SharePrice]]</f>
        <v>4.2084817092910329E-2</v>
      </c>
    </row>
    <row r="3613" spans="2:7" x14ac:dyDescent="0.2">
      <c r="B3613" s="35">
        <v>39881</v>
      </c>
      <c r="C3613">
        <v>58.28</v>
      </c>
      <c r="E3613">
        <v>0.65</v>
      </c>
      <c r="F3613">
        <f>Table3[[#This Row],[DivPay]]*4</f>
        <v>2.6</v>
      </c>
      <c r="G3613" s="2">
        <f>Table3[[#This Row],[FwdDiv]]/Table3[[#This Row],[SharePrice]]</f>
        <v>4.4612216884008238E-2</v>
      </c>
    </row>
    <row r="3614" spans="2:7" x14ac:dyDescent="0.2">
      <c r="B3614" s="35">
        <v>39878</v>
      </c>
      <c r="C3614">
        <v>58.27</v>
      </c>
      <c r="E3614">
        <v>0.65</v>
      </c>
      <c r="F3614">
        <f>Table3[[#This Row],[DivPay]]*4</f>
        <v>2.6</v>
      </c>
      <c r="G3614" s="2">
        <f>Table3[[#This Row],[FwdDiv]]/Table3[[#This Row],[SharePrice]]</f>
        <v>4.4619873004976829E-2</v>
      </c>
    </row>
    <row r="3615" spans="2:7" x14ac:dyDescent="0.2">
      <c r="B3615" s="35">
        <v>39877</v>
      </c>
      <c r="C3615">
        <v>56.46</v>
      </c>
      <c r="E3615">
        <v>0.65</v>
      </c>
      <c r="F3615">
        <f>Table3[[#This Row],[DivPay]]*4</f>
        <v>2.6</v>
      </c>
      <c r="G3615" s="2">
        <f>Table3[[#This Row],[FwdDiv]]/Table3[[#This Row],[SharePrice]]</f>
        <v>4.6050301098122567E-2</v>
      </c>
    </row>
    <row r="3616" spans="2:7" x14ac:dyDescent="0.2">
      <c r="B3616" s="35">
        <v>39876</v>
      </c>
      <c r="C3616">
        <v>59.28</v>
      </c>
      <c r="E3616">
        <v>0.65</v>
      </c>
      <c r="F3616">
        <f>Table3[[#This Row],[DivPay]]*4</f>
        <v>2.6</v>
      </c>
      <c r="G3616" s="2">
        <f>Table3[[#This Row],[FwdDiv]]/Table3[[#This Row],[SharePrice]]</f>
        <v>4.3859649122807015E-2</v>
      </c>
    </row>
    <row r="3617" spans="2:7" x14ac:dyDescent="0.2">
      <c r="B3617" s="35">
        <v>39875</v>
      </c>
      <c r="C3617">
        <v>57.73</v>
      </c>
      <c r="E3617">
        <v>0.65</v>
      </c>
      <c r="F3617">
        <f>Table3[[#This Row],[DivPay]]*4</f>
        <v>2.6</v>
      </c>
      <c r="G3617" s="2">
        <f>Table3[[#This Row],[FwdDiv]]/Table3[[#This Row],[SharePrice]]</f>
        <v>4.5037242335007797E-2</v>
      </c>
    </row>
    <row r="3618" spans="2:7" x14ac:dyDescent="0.2">
      <c r="B3618" s="35">
        <v>39874</v>
      </c>
      <c r="C3618">
        <v>57.62</v>
      </c>
      <c r="E3618">
        <v>0.65</v>
      </c>
      <c r="F3618">
        <f>Table3[[#This Row],[DivPay]]*4</f>
        <v>2.6</v>
      </c>
      <c r="G3618" s="2">
        <f>Table3[[#This Row],[FwdDiv]]/Table3[[#This Row],[SharePrice]]</f>
        <v>4.5123221103783411E-2</v>
      </c>
    </row>
    <row r="3619" spans="2:7" x14ac:dyDescent="0.2">
      <c r="B3619" s="35">
        <v>39871</v>
      </c>
      <c r="C3619">
        <v>60.71</v>
      </c>
      <c r="E3619">
        <v>0.65</v>
      </c>
      <c r="F3619">
        <f>Table3[[#This Row],[DivPay]]*4</f>
        <v>2.6</v>
      </c>
      <c r="G3619" s="2">
        <f>Table3[[#This Row],[FwdDiv]]/Table3[[#This Row],[SharePrice]]</f>
        <v>4.2826552462526771E-2</v>
      </c>
    </row>
    <row r="3620" spans="2:7" x14ac:dyDescent="0.2">
      <c r="B3620" s="35">
        <v>39870</v>
      </c>
      <c r="C3620">
        <v>63.17</v>
      </c>
      <c r="E3620">
        <v>0.65</v>
      </c>
      <c r="F3620">
        <f>Table3[[#This Row],[DivPay]]*4</f>
        <v>2.6</v>
      </c>
      <c r="G3620" s="2">
        <f>Table3[[#This Row],[FwdDiv]]/Table3[[#This Row],[SharePrice]]</f>
        <v>4.1158777900902326E-2</v>
      </c>
    </row>
    <row r="3621" spans="2:7" x14ac:dyDescent="0.2">
      <c r="B3621" s="35">
        <v>39869</v>
      </c>
      <c r="C3621">
        <v>63.5</v>
      </c>
      <c r="E3621">
        <v>0.65</v>
      </c>
      <c r="F3621">
        <f>Table3[[#This Row],[DivPay]]*4</f>
        <v>2.6</v>
      </c>
      <c r="G3621" s="2">
        <f>Table3[[#This Row],[FwdDiv]]/Table3[[#This Row],[SharePrice]]</f>
        <v>4.0944881889763779E-2</v>
      </c>
    </row>
    <row r="3622" spans="2:7" x14ac:dyDescent="0.2">
      <c r="B3622" s="35">
        <v>39868</v>
      </c>
      <c r="C3622">
        <v>65.28</v>
      </c>
      <c r="E3622">
        <v>0.65</v>
      </c>
      <c r="F3622">
        <f>Table3[[#This Row],[DivPay]]*4</f>
        <v>2.6</v>
      </c>
      <c r="G3622" s="2">
        <f>Table3[[#This Row],[FwdDiv]]/Table3[[#This Row],[SharePrice]]</f>
        <v>3.9828431372549017E-2</v>
      </c>
    </row>
    <row r="3623" spans="2:7" x14ac:dyDescent="0.2">
      <c r="B3623" s="35">
        <v>39867</v>
      </c>
      <c r="C3623">
        <v>62.94</v>
      </c>
      <c r="E3623">
        <v>0.65</v>
      </c>
      <c r="F3623">
        <f>Table3[[#This Row],[DivPay]]*4</f>
        <v>2.6</v>
      </c>
      <c r="G3623" s="2">
        <f>Table3[[#This Row],[FwdDiv]]/Table3[[#This Row],[SharePrice]]</f>
        <v>4.1309183349221484E-2</v>
      </c>
    </row>
    <row r="3624" spans="2:7" x14ac:dyDescent="0.2">
      <c r="B3624" s="35">
        <v>39864</v>
      </c>
      <c r="C3624">
        <v>65.069999999999993</v>
      </c>
      <c r="E3624">
        <v>0.65</v>
      </c>
      <c r="F3624">
        <f>Table3[[#This Row],[DivPay]]*4</f>
        <v>2.6</v>
      </c>
      <c r="G3624" s="2">
        <f>Table3[[#This Row],[FwdDiv]]/Table3[[#This Row],[SharePrice]]</f>
        <v>3.9956969417550336E-2</v>
      </c>
    </row>
    <row r="3625" spans="2:7" x14ac:dyDescent="0.2">
      <c r="B3625" s="35">
        <v>39863</v>
      </c>
      <c r="C3625">
        <v>66.680000000000007</v>
      </c>
      <c r="E3625">
        <v>0.65</v>
      </c>
      <c r="F3625">
        <f>Table3[[#This Row],[DivPay]]*4</f>
        <v>2.6</v>
      </c>
      <c r="G3625" s="2">
        <f>Table3[[#This Row],[FwdDiv]]/Table3[[#This Row],[SharePrice]]</f>
        <v>3.8992201559688057E-2</v>
      </c>
    </row>
    <row r="3626" spans="2:7" x14ac:dyDescent="0.2">
      <c r="B3626" s="35">
        <v>39862</v>
      </c>
      <c r="C3626">
        <v>66.12</v>
      </c>
      <c r="E3626">
        <v>0.65</v>
      </c>
      <c r="F3626">
        <f>Table3[[#This Row],[DivPay]]*4</f>
        <v>2.6</v>
      </c>
      <c r="G3626" s="2">
        <f>Table3[[#This Row],[FwdDiv]]/Table3[[#This Row],[SharePrice]]</f>
        <v>3.9322444041137328E-2</v>
      </c>
    </row>
    <row r="3627" spans="2:7" x14ac:dyDescent="0.2">
      <c r="B3627" s="35">
        <v>39861</v>
      </c>
      <c r="C3627">
        <v>66.180000000000007</v>
      </c>
      <c r="E3627">
        <v>0.65</v>
      </c>
      <c r="F3627">
        <f>Table3[[#This Row],[DivPay]]*4</f>
        <v>2.6</v>
      </c>
      <c r="G3627" s="2">
        <f>Table3[[#This Row],[FwdDiv]]/Table3[[#This Row],[SharePrice]]</f>
        <v>3.9286793593230583E-2</v>
      </c>
    </row>
    <row r="3628" spans="2:7" x14ac:dyDescent="0.2">
      <c r="B3628" s="35">
        <v>39857</v>
      </c>
      <c r="C3628">
        <v>69.73</v>
      </c>
      <c r="E3628">
        <v>0.65</v>
      </c>
      <c r="F3628">
        <f>Table3[[#This Row],[DivPay]]*4</f>
        <v>2.6</v>
      </c>
      <c r="G3628" s="2">
        <f>Table3[[#This Row],[FwdDiv]]/Table3[[#This Row],[SharePrice]]</f>
        <v>3.7286677183421768E-2</v>
      </c>
    </row>
    <row r="3629" spans="2:7" x14ac:dyDescent="0.2">
      <c r="B3629" s="35">
        <v>39856</v>
      </c>
      <c r="C3629">
        <v>69.86</v>
      </c>
      <c r="D3629">
        <v>0.65</v>
      </c>
      <c r="E3629">
        <v>0.65</v>
      </c>
      <c r="F3629">
        <f>Table3[[#This Row],[DivPay]]*4</f>
        <v>2.6</v>
      </c>
      <c r="G3629" s="2">
        <f>Table3[[#This Row],[FwdDiv]]/Table3[[#This Row],[SharePrice]]</f>
        <v>3.7217291726309762E-2</v>
      </c>
    </row>
    <row r="3630" spans="2:7" x14ac:dyDescent="0.2">
      <c r="B3630" s="35">
        <v>39855</v>
      </c>
      <c r="C3630">
        <v>71.260000000000005</v>
      </c>
      <c r="E3630">
        <v>0.65</v>
      </c>
      <c r="F3630">
        <f>Table3[[#This Row],[DivPay]]*4</f>
        <v>2.6</v>
      </c>
      <c r="G3630" s="2">
        <f>Table3[[#This Row],[FwdDiv]]/Table3[[#This Row],[SharePrice]]</f>
        <v>3.6486107213022735E-2</v>
      </c>
    </row>
    <row r="3631" spans="2:7" x14ac:dyDescent="0.2">
      <c r="B3631" s="35">
        <v>39854</v>
      </c>
      <c r="C3631">
        <v>71.12</v>
      </c>
      <c r="E3631">
        <v>0.65</v>
      </c>
      <c r="F3631">
        <f>Table3[[#This Row],[DivPay]]*4</f>
        <v>2.6</v>
      </c>
      <c r="G3631" s="2">
        <f>Table3[[#This Row],[FwdDiv]]/Table3[[#This Row],[SharePrice]]</f>
        <v>3.6557930258717661E-2</v>
      </c>
    </row>
    <row r="3632" spans="2:7" x14ac:dyDescent="0.2">
      <c r="B3632" s="35">
        <v>39853</v>
      </c>
      <c r="C3632">
        <v>74.42</v>
      </c>
      <c r="E3632">
        <v>0.65</v>
      </c>
      <c r="F3632">
        <f>Table3[[#This Row],[DivPay]]*4</f>
        <v>2.6</v>
      </c>
      <c r="G3632" s="2">
        <f>Table3[[#This Row],[FwdDiv]]/Table3[[#This Row],[SharePrice]]</f>
        <v>3.4936844934157482E-2</v>
      </c>
    </row>
    <row r="3633" spans="2:7" x14ac:dyDescent="0.2">
      <c r="B3633" s="35">
        <v>39850</v>
      </c>
      <c r="C3633">
        <v>74.900000000000006</v>
      </c>
      <c r="E3633">
        <v>0.65</v>
      </c>
      <c r="F3633">
        <f>Table3[[#This Row],[DivPay]]*4</f>
        <v>2.6</v>
      </c>
      <c r="G3633" s="2">
        <f>Table3[[#This Row],[FwdDiv]]/Table3[[#This Row],[SharePrice]]</f>
        <v>3.4712950600801068E-2</v>
      </c>
    </row>
    <row r="3634" spans="2:7" x14ac:dyDescent="0.2">
      <c r="B3634" s="35">
        <v>39849</v>
      </c>
      <c r="C3634">
        <v>73.25</v>
      </c>
      <c r="E3634">
        <v>0.65</v>
      </c>
      <c r="F3634">
        <f>Table3[[#This Row],[DivPay]]*4</f>
        <v>2.6</v>
      </c>
      <c r="G3634" s="2">
        <f>Table3[[#This Row],[FwdDiv]]/Table3[[#This Row],[SharePrice]]</f>
        <v>3.5494880546075087E-2</v>
      </c>
    </row>
    <row r="3635" spans="2:7" x14ac:dyDescent="0.2">
      <c r="B3635" s="35">
        <v>39848</v>
      </c>
      <c r="C3635">
        <v>71.599999999999994</v>
      </c>
      <c r="E3635">
        <v>0.65</v>
      </c>
      <c r="F3635">
        <f>Table3[[#This Row],[DivPay]]*4</f>
        <v>2.6</v>
      </c>
      <c r="G3635" s="2">
        <f>Table3[[#This Row],[FwdDiv]]/Table3[[#This Row],[SharePrice]]</f>
        <v>3.6312849162011177E-2</v>
      </c>
    </row>
    <row r="3636" spans="2:7" x14ac:dyDescent="0.2">
      <c r="B3636" s="35">
        <v>39847</v>
      </c>
      <c r="C3636">
        <v>71.64</v>
      </c>
      <c r="E3636">
        <v>0.65</v>
      </c>
      <c r="F3636">
        <f>Table3[[#This Row],[DivPay]]*4</f>
        <v>2.6</v>
      </c>
      <c r="G3636" s="2">
        <f>Table3[[#This Row],[FwdDiv]]/Table3[[#This Row],[SharePrice]]</f>
        <v>3.6292573981016193E-2</v>
      </c>
    </row>
    <row r="3637" spans="2:7" x14ac:dyDescent="0.2">
      <c r="B3637" s="35">
        <v>39846</v>
      </c>
      <c r="C3637">
        <v>70.290000000000006</v>
      </c>
      <c r="E3637">
        <v>0.65</v>
      </c>
      <c r="F3637">
        <f>Table3[[#This Row],[DivPay]]*4</f>
        <v>2.6</v>
      </c>
      <c r="G3637" s="2">
        <f>Table3[[#This Row],[FwdDiv]]/Table3[[#This Row],[SharePrice]]</f>
        <v>3.6989614454403186E-2</v>
      </c>
    </row>
    <row r="3638" spans="2:7" x14ac:dyDescent="0.2">
      <c r="B3638" s="35">
        <v>39843</v>
      </c>
      <c r="C3638">
        <v>70.52</v>
      </c>
      <c r="E3638">
        <v>0.65</v>
      </c>
      <c r="F3638">
        <f>Table3[[#This Row],[DivPay]]*4</f>
        <v>2.6</v>
      </c>
      <c r="G3638" s="2">
        <f>Table3[[#This Row],[FwdDiv]]/Table3[[#This Row],[SharePrice]]</f>
        <v>3.6868973340896206E-2</v>
      </c>
    </row>
    <row r="3639" spans="2:7" x14ac:dyDescent="0.2">
      <c r="B3639" s="35">
        <v>39842</v>
      </c>
      <c r="C3639">
        <v>70.62</v>
      </c>
      <c r="E3639">
        <v>0.65</v>
      </c>
      <c r="F3639">
        <f>Table3[[#This Row],[DivPay]]*4</f>
        <v>2.6</v>
      </c>
      <c r="G3639" s="2">
        <f>Table3[[#This Row],[FwdDiv]]/Table3[[#This Row],[SharePrice]]</f>
        <v>3.6816765788728403E-2</v>
      </c>
    </row>
    <row r="3640" spans="2:7" x14ac:dyDescent="0.2">
      <c r="B3640" s="35">
        <v>39841</v>
      </c>
      <c r="C3640">
        <v>73.790000000000006</v>
      </c>
      <c r="E3640">
        <v>0.65</v>
      </c>
      <c r="F3640">
        <f>Table3[[#This Row],[DivPay]]*4</f>
        <v>2.6</v>
      </c>
      <c r="G3640" s="2">
        <f>Table3[[#This Row],[FwdDiv]]/Table3[[#This Row],[SharePrice]]</f>
        <v>3.523512671093644E-2</v>
      </c>
    </row>
    <row r="3641" spans="2:7" x14ac:dyDescent="0.2">
      <c r="B3641" s="35">
        <v>39840</v>
      </c>
      <c r="C3641">
        <v>72.09</v>
      </c>
      <c r="E3641">
        <v>0.65</v>
      </c>
      <c r="F3641">
        <f>Table3[[#This Row],[DivPay]]*4</f>
        <v>2.6</v>
      </c>
      <c r="G3641" s="2">
        <f>Table3[[#This Row],[FwdDiv]]/Table3[[#This Row],[SharePrice]]</f>
        <v>3.6066028575391873E-2</v>
      </c>
    </row>
    <row r="3642" spans="2:7" x14ac:dyDescent="0.2">
      <c r="B3642" s="35">
        <v>39839</v>
      </c>
      <c r="C3642">
        <v>71.290000000000006</v>
      </c>
      <c r="E3642">
        <v>0.65</v>
      </c>
      <c r="F3642">
        <f>Table3[[#This Row],[DivPay]]*4</f>
        <v>2.6</v>
      </c>
      <c r="G3642" s="2">
        <f>Table3[[#This Row],[FwdDiv]]/Table3[[#This Row],[SharePrice]]</f>
        <v>3.6470753261326976E-2</v>
      </c>
    </row>
    <row r="3643" spans="2:7" x14ac:dyDescent="0.2">
      <c r="B3643" s="35">
        <v>39836</v>
      </c>
      <c r="C3643">
        <v>70.819999999999993</v>
      </c>
      <c r="E3643">
        <v>0.65</v>
      </c>
      <c r="F3643">
        <f>Table3[[#This Row],[DivPay]]*4</f>
        <v>2.6</v>
      </c>
      <c r="G3643" s="2">
        <f>Table3[[#This Row],[FwdDiv]]/Table3[[#This Row],[SharePrice]]</f>
        <v>3.6712792996328729E-2</v>
      </c>
    </row>
    <row r="3644" spans="2:7" x14ac:dyDescent="0.2">
      <c r="B3644" s="35">
        <v>39835</v>
      </c>
      <c r="C3644">
        <v>69.95</v>
      </c>
      <c r="E3644">
        <v>0.65</v>
      </c>
      <c r="F3644">
        <f>Table3[[#This Row],[DivPay]]*4</f>
        <v>2.6</v>
      </c>
      <c r="G3644" s="2">
        <f>Table3[[#This Row],[FwdDiv]]/Table3[[#This Row],[SharePrice]]</f>
        <v>3.7169406719085057E-2</v>
      </c>
    </row>
    <row r="3645" spans="2:7" x14ac:dyDescent="0.2">
      <c r="B3645" s="35">
        <v>39834</v>
      </c>
      <c r="C3645">
        <v>71.23</v>
      </c>
      <c r="E3645">
        <v>0.65</v>
      </c>
      <c r="F3645">
        <f>Table3[[#This Row],[DivPay]]*4</f>
        <v>2.6</v>
      </c>
      <c r="G3645" s="2">
        <f>Table3[[#This Row],[FwdDiv]]/Table3[[#This Row],[SharePrice]]</f>
        <v>3.6501474097992419E-2</v>
      </c>
    </row>
    <row r="3646" spans="2:7" x14ac:dyDescent="0.2">
      <c r="B3646" s="35">
        <v>39833</v>
      </c>
      <c r="C3646">
        <v>68.31</v>
      </c>
      <c r="E3646">
        <v>0.65</v>
      </c>
      <c r="F3646">
        <f>Table3[[#This Row],[DivPay]]*4</f>
        <v>2.6</v>
      </c>
      <c r="G3646" s="2">
        <f>Table3[[#This Row],[FwdDiv]]/Table3[[#This Row],[SharePrice]]</f>
        <v>3.8061777192211974E-2</v>
      </c>
    </row>
    <row r="3647" spans="2:7" x14ac:dyDescent="0.2">
      <c r="B3647" s="35">
        <v>39829</v>
      </c>
      <c r="C3647">
        <v>71.739999999999995</v>
      </c>
      <c r="E3647">
        <v>0.65</v>
      </c>
      <c r="F3647">
        <f>Table3[[#This Row],[DivPay]]*4</f>
        <v>2.6</v>
      </c>
      <c r="G3647" s="2">
        <f>Table3[[#This Row],[FwdDiv]]/Table3[[#This Row],[SharePrice]]</f>
        <v>3.6241984945637025E-2</v>
      </c>
    </row>
    <row r="3648" spans="2:7" x14ac:dyDescent="0.2">
      <c r="B3648" s="35">
        <v>39828</v>
      </c>
      <c r="C3648">
        <v>70.77</v>
      </c>
      <c r="E3648">
        <v>0.65</v>
      </c>
      <c r="F3648">
        <f>Table3[[#This Row],[DivPay]]*4</f>
        <v>2.6</v>
      </c>
      <c r="G3648" s="2">
        <f>Table3[[#This Row],[FwdDiv]]/Table3[[#This Row],[SharePrice]]</f>
        <v>3.6738731100748906E-2</v>
      </c>
    </row>
    <row r="3649" spans="2:7" x14ac:dyDescent="0.2">
      <c r="B3649" s="35">
        <v>39827</v>
      </c>
      <c r="C3649">
        <v>69.69</v>
      </c>
      <c r="E3649">
        <v>0.65</v>
      </c>
      <c r="F3649">
        <f>Table3[[#This Row],[DivPay]]*4</f>
        <v>2.6</v>
      </c>
      <c r="G3649" s="2">
        <f>Table3[[#This Row],[FwdDiv]]/Table3[[#This Row],[SharePrice]]</f>
        <v>3.7308078633950352E-2</v>
      </c>
    </row>
    <row r="3650" spans="2:7" x14ac:dyDescent="0.2">
      <c r="B3650" s="35">
        <v>39826</v>
      </c>
      <c r="C3650">
        <v>71.819999999999993</v>
      </c>
      <c r="E3650">
        <v>0.65</v>
      </c>
      <c r="F3650">
        <f>Table3[[#This Row],[DivPay]]*4</f>
        <v>2.6</v>
      </c>
      <c r="G3650" s="2">
        <f>Table3[[#This Row],[FwdDiv]]/Table3[[#This Row],[SharePrice]]</f>
        <v>3.6201615148983575E-2</v>
      </c>
    </row>
    <row r="3651" spans="2:7" x14ac:dyDescent="0.2">
      <c r="B3651" s="35">
        <v>39825</v>
      </c>
      <c r="C3651">
        <v>70.819999999999993</v>
      </c>
      <c r="E3651">
        <v>0.65</v>
      </c>
      <c r="F3651">
        <f>Table3[[#This Row],[DivPay]]*4</f>
        <v>2.6</v>
      </c>
      <c r="G3651" s="2">
        <f>Table3[[#This Row],[FwdDiv]]/Table3[[#This Row],[SharePrice]]</f>
        <v>3.6712792996328729E-2</v>
      </c>
    </row>
    <row r="3652" spans="2:7" x14ac:dyDescent="0.2">
      <c r="B3652" s="35">
        <v>39822</v>
      </c>
      <c r="C3652">
        <v>72.819999999999993</v>
      </c>
      <c r="E3652">
        <v>0.65</v>
      </c>
      <c r="F3652">
        <f>Table3[[#This Row],[DivPay]]*4</f>
        <v>2.6</v>
      </c>
      <c r="G3652" s="2">
        <f>Table3[[#This Row],[FwdDiv]]/Table3[[#This Row],[SharePrice]]</f>
        <v>3.5704476792090087E-2</v>
      </c>
    </row>
    <row r="3653" spans="2:7" x14ac:dyDescent="0.2">
      <c r="B3653" s="35">
        <v>39821</v>
      </c>
      <c r="C3653">
        <v>74.239999999999995</v>
      </c>
      <c r="E3653">
        <v>0.65</v>
      </c>
      <c r="F3653">
        <f>Table3[[#This Row],[DivPay]]*4</f>
        <v>2.6</v>
      </c>
      <c r="G3653" s="2">
        <f>Table3[[#This Row],[FwdDiv]]/Table3[[#This Row],[SharePrice]]</f>
        <v>3.5021551724137935E-2</v>
      </c>
    </row>
    <row r="3654" spans="2:7" x14ac:dyDescent="0.2">
      <c r="B3654" s="35">
        <v>39820</v>
      </c>
      <c r="C3654">
        <v>73.959999999999994</v>
      </c>
      <c r="E3654">
        <v>0.65</v>
      </c>
      <c r="F3654">
        <f>Table3[[#This Row],[DivPay]]*4</f>
        <v>2.6</v>
      </c>
      <c r="G3654" s="2">
        <f>Table3[[#This Row],[FwdDiv]]/Table3[[#This Row],[SharePrice]]</f>
        <v>3.5154137371552194E-2</v>
      </c>
    </row>
    <row r="3655" spans="2:7" x14ac:dyDescent="0.2">
      <c r="B3655" s="35">
        <v>39819</v>
      </c>
      <c r="C3655">
        <v>77.349999999999994</v>
      </c>
      <c r="E3655">
        <v>0.65</v>
      </c>
      <c r="F3655">
        <f>Table3[[#This Row],[DivPay]]*4</f>
        <v>2.6</v>
      </c>
      <c r="G3655" s="2">
        <f>Table3[[#This Row],[FwdDiv]]/Table3[[#This Row],[SharePrice]]</f>
        <v>3.3613445378151266E-2</v>
      </c>
    </row>
    <row r="3656" spans="2:7" x14ac:dyDescent="0.2">
      <c r="B3656" s="35">
        <v>39818</v>
      </c>
      <c r="C3656">
        <v>76.66</v>
      </c>
      <c r="E3656">
        <v>0.65</v>
      </c>
      <c r="F3656">
        <f>Table3[[#This Row],[DivPay]]*4</f>
        <v>2.6</v>
      </c>
      <c r="G3656" s="2">
        <f>Table3[[#This Row],[FwdDiv]]/Table3[[#This Row],[SharePrice]]</f>
        <v>3.391599269501696E-2</v>
      </c>
    </row>
    <row r="3657" spans="2:7" x14ac:dyDescent="0.2">
      <c r="B3657" s="35">
        <v>39815</v>
      </c>
      <c r="C3657">
        <v>76.52</v>
      </c>
      <c r="E3657">
        <v>0.65</v>
      </c>
      <c r="F3657">
        <f>Table3[[#This Row],[DivPay]]*4</f>
        <v>2.6</v>
      </c>
      <c r="G3657" s="2">
        <f>Table3[[#This Row],[FwdDiv]]/Table3[[#This Row],[SharePrice]]</f>
        <v>3.3978044955567173E-2</v>
      </c>
    </row>
    <row r="3658" spans="2:7" x14ac:dyDescent="0.2">
      <c r="B3658" s="35">
        <v>39813</v>
      </c>
      <c r="C3658">
        <v>73.97</v>
      </c>
      <c r="E3658">
        <v>0.65</v>
      </c>
      <c r="F3658">
        <f>Table3[[#This Row],[DivPay]]*4</f>
        <v>2.6</v>
      </c>
      <c r="G3658" s="2">
        <f>Table3[[#This Row],[FwdDiv]]/Table3[[#This Row],[SharePrice]]</f>
        <v>3.5149384885764502E-2</v>
      </c>
    </row>
    <row r="3659" spans="2:7" x14ac:dyDescent="0.2">
      <c r="B3659" s="35">
        <v>39812</v>
      </c>
      <c r="C3659">
        <v>73.38</v>
      </c>
      <c r="E3659">
        <v>0.65</v>
      </c>
      <c r="F3659">
        <f>Table3[[#This Row],[DivPay]]*4</f>
        <v>2.6</v>
      </c>
      <c r="G3659" s="2">
        <f>Table3[[#This Row],[FwdDiv]]/Table3[[#This Row],[SharePrice]]</f>
        <v>3.5431997819569371E-2</v>
      </c>
    </row>
    <row r="3660" spans="2:7" x14ac:dyDescent="0.2">
      <c r="B3660" s="35">
        <v>39811</v>
      </c>
      <c r="C3660">
        <v>71.55</v>
      </c>
      <c r="E3660">
        <v>0.65</v>
      </c>
      <c r="F3660">
        <f>Table3[[#This Row],[DivPay]]*4</f>
        <v>2.6</v>
      </c>
      <c r="G3660" s="2">
        <f>Table3[[#This Row],[FwdDiv]]/Table3[[#This Row],[SharePrice]]</f>
        <v>3.6338225017470305E-2</v>
      </c>
    </row>
    <row r="3661" spans="2:7" x14ac:dyDescent="0.2">
      <c r="B3661" s="35">
        <v>39808</v>
      </c>
      <c r="C3661">
        <v>70.349999999999994</v>
      </c>
      <c r="E3661">
        <v>0.65</v>
      </c>
      <c r="F3661">
        <f>Table3[[#This Row],[DivPay]]*4</f>
        <v>2.6</v>
      </c>
      <c r="G3661" s="2">
        <f>Table3[[#This Row],[FwdDiv]]/Table3[[#This Row],[SharePrice]]</f>
        <v>3.6958066808813084E-2</v>
      </c>
    </row>
    <row r="3662" spans="2:7" x14ac:dyDescent="0.2">
      <c r="B3662" s="35">
        <v>39806</v>
      </c>
      <c r="C3662">
        <v>69.62</v>
      </c>
      <c r="E3662">
        <v>0.65</v>
      </c>
      <c r="F3662">
        <f>Table3[[#This Row],[DivPay]]*4</f>
        <v>2.6</v>
      </c>
      <c r="G3662" s="2">
        <f>Table3[[#This Row],[FwdDiv]]/Table3[[#This Row],[SharePrice]]</f>
        <v>3.7345590347601265E-2</v>
      </c>
    </row>
    <row r="3663" spans="2:7" x14ac:dyDescent="0.2">
      <c r="B3663" s="35">
        <v>39805</v>
      </c>
      <c r="C3663">
        <v>69.2</v>
      </c>
      <c r="E3663">
        <v>0.65</v>
      </c>
      <c r="F3663">
        <f>Table3[[#This Row],[DivPay]]*4</f>
        <v>2.6</v>
      </c>
      <c r="G3663" s="2">
        <f>Table3[[#This Row],[FwdDiv]]/Table3[[#This Row],[SharePrice]]</f>
        <v>3.7572254335260118E-2</v>
      </c>
    </row>
    <row r="3664" spans="2:7" x14ac:dyDescent="0.2">
      <c r="B3664" s="35">
        <v>39804</v>
      </c>
      <c r="C3664">
        <v>69.39</v>
      </c>
      <c r="E3664">
        <v>0.65</v>
      </c>
      <c r="F3664">
        <f>Table3[[#This Row],[DivPay]]*4</f>
        <v>2.6</v>
      </c>
      <c r="G3664" s="2">
        <f>Table3[[#This Row],[FwdDiv]]/Table3[[#This Row],[SharePrice]]</f>
        <v>3.7469375990776772E-2</v>
      </c>
    </row>
    <row r="3665" spans="2:7" x14ac:dyDescent="0.2">
      <c r="B3665" s="35">
        <v>39801</v>
      </c>
      <c r="C3665">
        <v>70.849999999999994</v>
      </c>
      <c r="E3665">
        <v>0.65</v>
      </c>
      <c r="F3665">
        <f>Table3[[#This Row],[DivPay]]*4</f>
        <v>2.6</v>
      </c>
      <c r="G3665" s="2">
        <f>Table3[[#This Row],[FwdDiv]]/Table3[[#This Row],[SharePrice]]</f>
        <v>3.669724770642202E-2</v>
      </c>
    </row>
    <row r="3666" spans="2:7" x14ac:dyDescent="0.2">
      <c r="B3666" s="35">
        <v>39800</v>
      </c>
      <c r="C3666">
        <v>73.03</v>
      </c>
      <c r="E3666">
        <v>0.65</v>
      </c>
      <c r="F3666">
        <f>Table3[[#This Row],[DivPay]]*4</f>
        <v>2.6</v>
      </c>
      <c r="G3666" s="2">
        <f>Table3[[#This Row],[FwdDiv]]/Table3[[#This Row],[SharePrice]]</f>
        <v>3.5601807476379574E-2</v>
      </c>
    </row>
    <row r="3667" spans="2:7" x14ac:dyDescent="0.2">
      <c r="B3667" s="35">
        <v>39799</v>
      </c>
      <c r="C3667">
        <v>76.819999999999993</v>
      </c>
      <c r="E3667">
        <v>0.65</v>
      </c>
      <c r="F3667">
        <f>Table3[[#This Row],[DivPay]]*4</f>
        <v>2.6</v>
      </c>
      <c r="G3667" s="2">
        <f>Table3[[#This Row],[FwdDiv]]/Table3[[#This Row],[SharePrice]]</f>
        <v>3.3845352772715442E-2</v>
      </c>
    </row>
    <row r="3668" spans="2:7" x14ac:dyDescent="0.2">
      <c r="B3668" s="35">
        <v>39798</v>
      </c>
      <c r="C3668">
        <v>79.010000000000005</v>
      </c>
      <c r="E3668">
        <v>0.65</v>
      </c>
      <c r="F3668">
        <f>Table3[[#This Row],[DivPay]]*4</f>
        <v>2.6</v>
      </c>
      <c r="G3668" s="2">
        <f>Table3[[#This Row],[FwdDiv]]/Table3[[#This Row],[SharePrice]]</f>
        <v>3.2907226933299581E-2</v>
      </c>
    </row>
    <row r="3669" spans="2:7" x14ac:dyDescent="0.2">
      <c r="B3669" s="35">
        <v>39797</v>
      </c>
      <c r="C3669">
        <v>78.209999999999994</v>
      </c>
      <c r="E3669">
        <v>0.65</v>
      </c>
      <c r="F3669">
        <f>Table3[[#This Row],[DivPay]]*4</f>
        <v>2.6</v>
      </c>
      <c r="G3669" s="2">
        <f>Table3[[#This Row],[FwdDiv]]/Table3[[#This Row],[SharePrice]]</f>
        <v>3.3243830712185146E-2</v>
      </c>
    </row>
    <row r="3670" spans="2:7" x14ac:dyDescent="0.2">
      <c r="B3670" s="35">
        <v>39794</v>
      </c>
      <c r="C3670">
        <v>79</v>
      </c>
      <c r="E3670">
        <v>0.65</v>
      </c>
      <c r="F3670">
        <f>Table3[[#This Row],[DivPay]]*4</f>
        <v>2.6</v>
      </c>
      <c r="G3670" s="2">
        <f>Table3[[#This Row],[FwdDiv]]/Table3[[#This Row],[SharePrice]]</f>
        <v>3.2911392405063293E-2</v>
      </c>
    </row>
    <row r="3671" spans="2:7" x14ac:dyDescent="0.2">
      <c r="B3671" s="35">
        <v>39793</v>
      </c>
      <c r="C3671">
        <v>79.459999999999994</v>
      </c>
      <c r="E3671">
        <v>0.65</v>
      </c>
      <c r="F3671">
        <f>Table3[[#This Row],[DivPay]]*4</f>
        <v>2.6</v>
      </c>
      <c r="G3671" s="2">
        <f>Table3[[#This Row],[FwdDiv]]/Table3[[#This Row],[SharePrice]]</f>
        <v>3.2720865844450039E-2</v>
      </c>
    </row>
    <row r="3672" spans="2:7" x14ac:dyDescent="0.2">
      <c r="B3672" s="35">
        <v>39792</v>
      </c>
      <c r="C3672">
        <v>78.44</v>
      </c>
      <c r="E3672">
        <v>0.65</v>
      </c>
      <c r="F3672">
        <f>Table3[[#This Row],[DivPay]]*4</f>
        <v>2.6</v>
      </c>
      <c r="G3672" s="2">
        <f>Table3[[#This Row],[FwdDiv]]/Table3[[#This Row],[SharePrice]]</f>
        <v>3.3146353901070881E-2</v>
      </c>
    </row>
    <row r="3673" spans="2:7" x14ac:dyDescent="0.2">
      <c r="B3673" s="35">
        <v>39791</v>
      </c>
      <c r="C3673">
        <v>75.56</v>
      </c>
      <c r="E3673">
        <v>0.65</v>
      </c>
      <c r="F3673">
        <f>Table3[[#This Row],[DivPay]]*4</f>
        <v>2.6</v>
      </c>
      <c r="G3673" s="2">
        <f>Table3[[#This Row],[FwdDiv]]/Table3[[#This Row],[SharePrice]]</f>
        <v>3.4409740603493916E-2</v>
      </c>
    </row>
    <row r="3674" spans="2:7" x14ac:dyDescent="0.2">
      <c r="B3674" s="35">
        <v>39790</v>
      </c>
      <c r="C3674">
        <v>78.09</v>
      </c>
      <c r="E3674">
        <v>0.65</v>
      </c>
      <c r="F3674">
        <f>Table3[[#This Row],[DivPay]]*4</f>
        <v>2.6</v>
      </c>
      <c r="G3674" s="2">
        <f>Table3[[#This Row],[FwdDiv]]/Table3[[#This Row],[SharePrice]]</f>
        <v>3.3294916122422843E-2</v>
      </c>
    </row>
    <row r="3675" spans="2:7" x14ac:dyDescent="0.2">
      <c r="B3675" s="35">
        <v>39787</v>
      </c>
      <c r="C3675">
        <v>74.42</v>
      </c>
      <c r="E3675">
        <v>0.65</v>
      </c>
      <c r="F3675">
        <f>Table3[[#This Row],[DivPay]]*4</f>
        <v>2.6</v>
      </c>
      <c r="G3675" s="2">
        <f>Table3[[#This Row],[FwdDiv]]/Table3[[#This Row],[SharePrice]]</f>
        <v>3.4936844934157482E-2</v>
      </c>
    </row>
    <row r="3676" spans="2:7" x14ac:dyDescent="0.2">
      <c r="B3676" s="35">
        <v>39786</v>
      </c>
      <c r="C3676">
        <v>71.760000000000005</v>
      </c>
      <c r="E3676">
        <v>0.65</v>
      </c>
      <c r="F3676">
        <f>Table3[[#This Row],[DivPay]]*4</f>
        <v>2.6</v>
      </c>
      <c r="G3676" s="2">
        <f>Table3[[#This Row],[FwdDiv]]/Table3[[#This Row],[SharePrice]]</f>
        <v>3.6231884057971016E-2</v>
      </c>
    </row>
    <row r="3677" spans="2:7" x14ac:dyDescent="0.2">
      <c r="B3677" s="35">
        <v>39785</v>
      </c>
      <c r="C3677">
        <v>74.739999999999995</v>
      </c>
      <c r="E3677">
        <v>0.65</v>
      </c>
      <c r="F3677">
        <f>Table3[[#This Row],[DivPay]]*4</f>
        <v>2.6</v>
      </c>
      <c r="G3677" s="2">
        <f>Table3[[#This Row],[FwdDiv]]/Table3[[#This Row],[SharePrice]]</f>
        <v>3.4787262510034792E-2</v>
      </c>
    </row>
    <row r="3678" spans="2:7" x14ac:dyDescent="0.2">
      <c r="B3678" s="35">
        <v>39784</v>
      </c>
      <c r="C3678">
        <v>75.540000000000006</v>
      </c>
      <c r="E3678">
        <v>0.65</v>
      </c>
      <c r="F3678">
        <f>Table3[[#This Row],[DivPay]]*4</f>
        <v>2.6</v>
      </c>
      <c r="G3678" s="2">
        <f>Table3[[#This Row],[FwdDiv]]/Table3[[#This Row],[SharePrice]]</f>
        <v>3.4418850939899388E-2</v>
      </c>
    </row>
    <row r="3679" spans="2:7" x14ac:dyDescent="0.2">
      <c r="B3679" s="35">
        <v>39783</v>
      </c>
      <c r="C3679">
        <v>72.02</v>
      </c>
      <c r="E3679">
        <v>0.65</v>
      </c>
      <c r="F3679">
        <f>Table3[[#This Row],[DivPay]]*4</f>
        <v>2.6</v>
      </c>
      <c r="G3679" s="2">
        <f>Table3[[#This Row],[FwdDiv]]/Table3[[#This Row],[SharePrice]]</f>
        <v>3.6101083032490981E-2</v>
      </c>
    </row>
    <row r="3680" spans="2:7" x14ac:dyDescent="0.2">
      <c r="B3680" s="35">
        <v>39780</v>
      </c>
      <c r="C3680">
        <v>79.010000000000005</v>
      </c>
      <c r="E3680">
        <v>0.65</v>
      </c>
      <c r="F3680">
        <f>Table3[[#This Row],[DivPay]]*4</f>
        <v>2.6</v>
      </c>
      <c r="G3680" s="2">
        <f>Table3[[#This Row],[FwdDiv]]/Table3[[#This Row],[SharePrice]]</f>
        <v>3.2907226933299581E-2</v>
      </c>
    </row>
    <row r="3681" spans="2:7" x14ac:dyDescent="0.2">
      <c r="B3681" s="35">
        <v>39778</v>
      </c>
      <c r="C3681">
        <v>79.930000000000007</v>
      </c>
      <c r="E3681">
        <v>0.65</v>
      </c>
      <c r="F3681">
        <f>Table3[[#This Row],[DivPay]]*4</f>
        <v>2.6</v>
      </c>
      <c r="G3681" s="2">
        <f>Table3[[#This Row],[FwdDiv]]/Table3[[#This Row],[SharePrice]]</f>
        <v>3.2528462404604025E-2</v>
      </c>
    </row>
    <row r="3682" spans="2:7" x14ac:dyDescent="0.2">
      <c r="B3682" s="35">
        <v>39777</v>
      </c>
      <c r="C3682">
        <v>76.53</v>
      </c>
      <c r="E3682">
        <v>0.65</v>
      </c>
      <c r="F3682">
        <f>Table3[[#This Row],[DivPay]]*4</f>
        <v>2.6</v>
      </c>
      <c r="G3682" s="2">
        <f>Table3[[#This Row],[FwdDiv]]/Table3[[#This Row],[SharePrice]]</f>
        <v>3.3973605122174309E-2</v>
      </c>
    </row>
    <row r="3683" spans="2:7" x14ac:dyDescent="0.2">
      <c r="B3683" s="35">
        <v>39776</v>
      </c>
      <c r="C3683">
        <v>74.3</v>
      </c>
      <c r="E3683">
        <v>0.65</v>
      </c>
      <c r="F3683">
        <f>Table3[[#This Row],[DivPay]]*4</f>
        <v>2.6</v>
      </c>
      <c r="G3683" s="2">
        <f>Table3[[#This Row],[FwdDiv]]/Table3[[#This Row],[SharePrice]]</f>
        <v>3.4993270524899062E-2</v>
      </c>
    </row>
    <row r="3684" spans="2:7" x14ac:dyDescent="0.2">
      <c r="B3684" s="35">
        <v>39773</v>
      </c>
      <c r="C3684">
        <v>70.489999999999995</v>
      </c>
      <c r="E3684">
        <v>0.65</v>
      </c>
      <c r="F3684">
        <f>Table3[[#This Row],[DivPay]]*4</f>
        <v>2.6</v>
      </c>
      <c r="G3684" s="2">
        <f>Table3[[#This Row],[FwdDiv]]/Table3[[#This Row],[SharePrice]]</f>
        <v>3.6884664491417224E-2</v>
      </c>
    </row>
    <row r="3685" spans="2:7" x14ac:dyDescent="0.2">
      <c r="B3685" s="35">
        <v>39772</v>
      </c>
      <c r="C3685">
        <v>64.400000000000006</v>
      </c>
      <c r="E3685">
        <v>0.65</v>
      </c>
      <c r="F3685">
        <f>Table3[[#This Row],[DivPay]]*4</f>
        <v>2.6</v>
      </c>
      <c r="G3685" s="2">
        <f>Table3[[#This Row],[FwdDiv]]/Table3[[#This Row],[SharePrice]]</f>
        <v>4.0372670807453416E-2</v>
      </c>
    </row>
    <row r="3686" spans="2:7" x14ac:dyDescent="0.2">
      <c r="B3686" s="35">
        <v>39771</v>
      </c>
      <c r="C3686">
        <v>70.61</v>
      </c>
      <c r="E3686">
        <v>0.65</v>
      </c>
      <c r="F3686">
        <f>Table3[[#This Row],[DivPay]]*4</f>
        <v>2.6</v>
      </c>
      <c r="G3686" s="2">
        <f>Table3[[#This Row],[FwdDiv]]/Table3[[#This Row],[SharePrice]]</f>
        <v>3.6821979889534062E-2</v>
      </c>
    </row>
    <row r="3687" spans="2:7" x14ac:dyDescent="0.2">
      <c r="B3687" s="35">
        <v>39770</v>
      </c>
      <c r="C3687">
        <v>73.400000000000006</v>
      </c>
      <c r="E3687">
        <v>0.65</v>
      </c>
      <c r="F3687">
        <f>Table3[[#This Row],[DivPay]]*4</f>
        <v>2.6</v>
      </c>
      <c r="G3687" s="2">
        <f>Table3[[#This Row],[FwdDiv]]/Table3[[#This Row],[SharePrice]]</f>
        <v>3.5422343324250677E-2</v>
      </c>
    </row>
    <row r="3688" spans="2:7" x14ac:dyDescent="0.2">
      <c r="B3688" s="35">
        <v>39769</v>
      </c>
      <c r="C3688">
        <v>70.78</v>
      </c>
      <c r="E3688">
        <v>0.65</v>
      </c>
      <c r="F3688">
        <f>Table3[[#This Row],[DivPay]]*4</f>
        <v>2.6</v>
      </c>
      <c r="G3688" s="2">
        <f>Table3[[#This Row],[FwdDiv]]/Table3[[#This Row],[SharePrice]]</f>
        <v>3.673354054817745E-2</v>
      </c>
    </row>
    <row r="3689" spans="2:7" x14ac:dyDescent="0.2">
      <c r="B3689" s="35">
        <v>39766</v>
      </c>
      <c r="C3689">
        <v>72.680000000000007</v>
      </c>
      <c r="D3689">
        <v>0.65</v>
      </c>
      <c r="E3689">
        <v>0.65</v>
      </c>
      <c r="F3689">
        <f>Table3[[#This Row],[DivPay]]*4</f>
        <v>2.6</v>
      </c>
      <c r="G3689" s="2">
        <f>Table3[[#This Row],[FwdDiv]]/Table3[[#This Row],[SharePrice]]</f>
        <v>3.5773252614199225E-2</v>
      </c>
    </row>
    <row r="3690" spans="2:7" x14ac:dyDescent="0.2">
      <c r="B3690" s="35">
        <v>39765</v>
      </c>
      <c r="C3690">
        <v>75.709999999999994</v>
      </c>
      <c r="E3690">
        <v>0.65</v>
      </c>
      <c r="F3690">
        <f>Table3[[#This Row],[DivPay]]*4</f>
        <v>2.6</v>
      </c>
      <c r="G3690" s="2">
        <f>Table3[[#This Row],[FwdDiv]]/Table3[[#This Row],[SharePrice]]</f>
        <v>3.4341566503764367E-2</v>
      </c>
    </row>
    <row r="3691" spans="2:7" x14ac:dyDescent="0.2">
      <c r="B3691" s="35">
        <v>39764</v>
      </c>
      <c r="C3691">
        <v>67.28</v>
      </c>
      <c r="E3691">
        <v>0.65</v>
      </c>
      <c r="F3691">
        <f>Table3[[#This Row],[DivPay]]*4</f>
        <v>2.6</v>
      </c>
      <c r="G3691" s="2">
        <f>Table3[[#This Row],[FwdDiv]]/Table3[[#This Row],[SharePrice]]</f>
        <v>3.8644470868014272E-2</v>
      </c>
    </row>
    <row r="3692" spans="2:7" x14ac:dyDescent="0.2">
      <c r="B3692" s="35">
        <v>39763</v>
      </c>
      <c r="C3692">
        <v>73.540000000000006</v>
      </c>
      <c r="E3692">
        <v>0.65</v>
      </c>
      <c r="F3692">
        <f>Table3[[#This Row],[DivPay]]*4</f>
        <v>2.6</v>
      </c>
      <c r="G3692" s="2">
        <f>Table3[[#This Row],[FwdDiv]]/Table3[[#This Row],[SharePrice]]</f>
        <v>3.5354908893119388E-2</v>
      </c>
    </row>
    <row r="3693" spans="2:7" x14ac:dyDescent="0.2">
      <c r="B3693" s="35">
        <v>39762</v>
      </c>
      <c r="C3693">
        <v>74.34</v>
      </c>
      <c r="E3693">
        <v>0.65</v>
      </c>
      <c r="F3693">
        <f>Table3[[#This Row],[DivPay]]*4</f>
        <v>2.6</v>
      </c>
      <c r="G3693" s="2">
        <f>Table3[[#This Row],[FwdDiv]]/Table3[[#This Row],[SharePrice]]</f>
        <v>3.4974441754102768E-2</v>
      </c>
    </row>
    <row r="3694" spans="2:7" x14ac:dyDescent="0.2">
      <c r="B3694" s="35">
        <v>39759</v>
      </c>
      <c r="C3694">
        <v>73.459999999999994</v>
      </c>
      <c r="E3694">
        <v>0.65</v>
      </c>
      <c r="F3694">
        <f>Table3[[#This Row],[DivPay]]*4</f>
        <v>2.6</v>
      </c>
      <c r="G3694" s="2">
        <f>Table3[[#This Row],[FwdDiv]]/Table3[[#This Row],[SharePrice]]</f>
        <v>3.5393411380343048E-2</v>
      </c>
    </row>
    <row r="3695" spans="2:7" x14ac:dyDescent="0.2">
      <c r="B3695" s="35">
        <v>39758</v>
      </c>
      <c r="C3695">
        <v>70.11</v>
      </c>
      <c r="E3695">
        <v>0.65</v>
      </c>
      <c r="F3695">
        <f>Table3[[#This Row],[DivPay]]*4</f>
        <v>2.6</v>
      </c>
      <c r="G3695" s="2">
        <f>Table3[[#This Row],[FwdDiv]]/Table3[[#This Row],[SharePrice]]</f>
        <v>3.7084581372129513E-2</v>
      </c>
    </row>
    <row r="3696" spans="2:7" x14ac:dyDescent="0.2">
      <c r="B3696" s="35">
        <v>39757</v>
      </c>
      <c r="C3696">
        <v>74.88</v>
      </c>
      <c r="E3696">
        <v>0.65</v>
      </c>
      <c r="F3696">
        <f>Table3[[#This Row],[DivPay]]*4</f>
        <v>2.6</v>
      </c>
      <c r="G3696" s="2">
        <f>Table3[[#This Row],[FwdDiv]]/Table3[[#This Row],[SharePrice]]</f>
        <v>3.4722222222222224E-2</v>
      </c>
    </row>
    <row r="3697" spans="2:7" x14ac:dyDescent="0.2">
      <c r="B3697" s="35">
        <v>39756</v>
      </c>
      <c r="C3697">
        <v>78.19</v>
      </c>
      <c r="E3697">
        <v>0.65</v>
      </c>
      <c r="F3697">
        <f>Table3[[#This Row],[DivPay]]*4</f>
        <v>2.6</v>
      </c>
      <c r="G3697" s="2">
        <f>Table3[[#This Row],[FwdDiv]]/Table3[[#This Row],[SharePrice]]</f>
        <v>3.3252334058063694E-2</v>
      </c>
    </row>
    <row r="3698" spans="2:7" x14ac:dyDescent="0.2">
      <c r="B3698" s="35">
        <v>39755</v>
      </c>
      <c r="C3698">
        <v>73.69</v>
      </c>
      <c r="E3698">
        <v>0.65</v>
      </c>
      <c r="F3698">
        <f>Table3[[#This Row],[DivPay]]*4</f>
        <v>2.6</v>
      </c>
      <c r="G3698" s="2">
        <f>Table3[[#This Row],[FwdDiv]]/Table3[[#This Row],[SharePrice]]</f>
        <v>3.528294205455286E-2</v>
      </c>
    </row>
    <row r="3699" spans="2:7" x14ac:dyDescent="0.2">
      <c r="B3699" s="35">
        <v>39752</v>
      </c>
      <c r="C3699">
        <v>74.599999999999994</v>
      </c>
      <c r="E3699">
        <v>0.65</v>
      </c>
      <c r="F3699">
        <f>Table3[[#This Row],[DivPay]]*4</f>
        <v>2.6</v>
      </c>
      <c r="G3699" s="2">
        <f>Table3[[#This Row],[FwdDiv]]/Table3[[#This Row],[SharePrice]]</f>
        <v>3.4852546916890083E-2</v>
      </c>
    </row>
    <row r="3700" spans="2:7" x14ac:dyDescent="0.2">
      <c r="B3700" s="35">
        <v>39751</v>
      </c>
      <c r="C3700">
        <v>74.180000000000007</v>
      </c>
      <c r="E3700">
        <v>0.65</v>
      </c>
      <c r="F3700">
        <f>Table3[[#This Row],[DivPay]]*4</f>
        <v>2.6</v>
      </c>
      <c r="G3700" s="2">
        <f>Table3[[#This Row],[FwdDiv]]/Table3[[#This Row],[SharePrice]]</f>
        <v>3.5049878673496897E-2</v>
      </c>
    </row>
    <row r="3701" spans="2:7" x14ac:dyDescent="0.2">
      <c r="B3701" s="35">
        <v>39750</v>
      </c>
      <c r="C3701">
        <v>71</v>
      </c>
      <c r="E3701">
        <v>0.65</v>
      </c>
      <c r="F3701">
        <f>Table3[[#This Row],[DivPay]]*4</f>
        <v>2.6</v>
      </c>
      <c r="G3701" s="2">
        <f>Table3[[#This Row],[FwdDiv]]/Table3[[#This Row],[SharePrice]]</f>
        <v>3.6619718309859155E-2</v>
      </c>
    </row>
    <row r="3702" spans="2:7" x14ac:dyDescent="0.2">
      <c r="B3702" s="35">
        <v>39749</v>
      </c>
      <c r="C3702">
        <v>70.02</v>
      </c>
      <c r="E3702">
        <v>0.65</v>
      </c>
      <c r="F3702">
        <f>Table3[[#This Row],[DivPay]]*4</f>
        <v>2.6</v>
      </c>
      <c r="G3702" s="2">
        <f>Table3[[#This Row],[FwdDiv]]/Table3[[#This Row],[SharePrice]]</f>
        <v>3.7132247929163101E-2</v>
      </c>
    </row>
    <row r="3703" spans="2:7" x14ac:dyDescent="0.2">
      <c r="B3703" s="35">
        <v>39748</v>
      </c>
      <c r="C3703">
        <v>61.71</v>
      </c>
      <c r="E3703">
        <v>0.65</v>
      </c>
      <c r="F3703">
        <f>Table3[[#This Row],[DivPay]]*4</f>
        <v>2.6</v>
      </c>
      <c r="G3703" s="2">
        <f>Table3[[#This Row],[FwdDiv]]/Table3[[#This Row],[SharePrice]]</f>
        <v>4.2132555501539458E-2</v>
      </c>
    </row>
    <row r="3704" spans="2:7" x14ac:dyDescent="0.2">
      <c r="B3704" s="35">
        <v>39745</v>
      </c>
      <c r="C3704">
        <v>63.91</v>
      </c>
      <c r="E3704">
        <v>0.65</v>
      </c>
      <c r="F3704">
        <f>Table3[[#This Row],[DivPay]]*4</f>
        <v>2.6</v>
      </c>
      <c r="G3704" s="2">
        <f>Table3[[#This Row],[FwdDiv]]/Table3[[#This Row],[SharePrice]]</f>
        <v>4.0682209356908153E-2</v>
      </c>
    </row>
    <row r="3705" spans="2:7" x14ac:dyDescent="0.2">
      <c r="B3705" s="35">
        <v>39744</v>
      </c>
      <c r="C3705">
        <v>66.77</v>
      </c>
      <c r="E3705">
        <v>0.65</v>
      </c>
      <c r="F3705">
        <f>Table3[[#This Row],[DivPay]]*4</f>
        <v>2.6</v>
      </c>
      <c r="G3705" s="2">
        <f>Table3[[#This Row],[FwdDiv]]/Table3[[#This Row],[SharePrice]]</f>
        <v>3.8939643552493637E-2</v>
      </c>
    </row>
    <row r="3706" spans="2:7" x14ac:dyDescent="0.2">
      <c r="B3706" s="35">
        <v>39743</v>
      </c>
      <c r="C3706">
        <v>61.74</v>
      </c>
      <c r="E3706">
        <v>0.65</v>
      </c>
      <c r="F3706">
        <f>Table3[[#This Row],[DivPay]]*4</f>
        <v>2.6</v>
      </c>
      <c r="G3706" s="2">
        <f>Table3[[#This Row],[FwdDiv]]/Table3[[#This Row],[SharePrice]]</f>
        <v>4.2112082928409462E-2</v>
      </c>
    </row>
    <row r="3707" spans="2:7" x14ac:dyDescent="0.2">
      <c r="B3707" s="35">
        <v>39742</v>
      </c>
      <c r="C3707">
        <v>66.8</v>
      </c>
      <c r="E3707">
        <v>0.65</v>
      </c>
      <c r="F3707">
        <f>Table3[[#This Row],[DivPay]]*4</f>
        <v>2.6</v>
      </c>
      <c r="G3707" s="2">
        <f>Table3[[#This Row],[FwdDiv]]/Table3[[#This Row],[SharePrice]]</f>
        <v>3.8922155688622756E-2</v>
      </c>
    </row>
    <row r="3708" spans="2:7" x14ac:dyDescent="0.2">
      <c r="B3708" s="35">
        <v>39741</v>
      </c>
      <c r="C3708">
        <v>69.61</v>
      </c>
      <c r="E3708">
        <v>0.65</v>
      </c>
      <c r="F3708">
        <f>Table3[[#This Row],[DivPay]]*4</f>
        <v>2.6</v>
      </c>
      <c r="G3708" s="2">
        <f>Table3[[#This Row],[FwdDiv]]/Table3[[#This Row],[SharePrice]]</f>
        <v>3.7350955322511134E-2</v>
      </c>
    </row>
    <row r="3709" spans="2:7" x14ac:dyDescent="0.2">
      <c r="B3709" s="35">
        <v>39738</v>
      </c>
      <c r="C3709">
        <v>62.35</v>
      </c>
      <c r="E3709">
        <v>0.65</v>
      </c>
      <c r="F3709">
        <f>Table3[[#This Row],[DivPay]]*4</f>
        <v>2.6</v>
      </c>
      <c r="G3709" s="2">
        <f>Table3[[#This Row],[FwdDiv]]/Table3[[#This Row],[SharePrice]]</f>
        <v>4.1700080192461908E-2</v>
      </c>
    </row>
    <row r="3710" spans="2:7" x14ac:dyDescent="0.2">
      <c r="B3710" s="35">
        <v>39737</v>
      </c>
      <c r="C3710">
        <v>63.1</v>
      </c>
      <c r="E3710">
        <v>0.65</v>
      </c>
      <c r="F3710">
        <f>Table3[[#This Row],[DivPay]]*4</f>
        <v>2.6</v>
      </c>
      <c r="G3710" s="2">
        <f>Table3[[#This Row],[FwdDiv]]/Table3[[#This Row],[SharePrice]]</f>
        <v>4.1204437400950873E-2</v>
      </c>
    </row>
    <row r="3711" spans="2:7" x14ac:dyDescent="0.2">
      <c r="B3711" s="35">
        <v>39736</v>
      </c>
      <c r="C3711">
        <v>59.98</v>
      </c>
      <c r="E3711">
        <v>0.65</v>
      </c>
      <c r="F3711">
        <f>Table3[[#This Row],[DivPay]]*4</f>
        <v>2.6</v>
      </c>
      <c r="G3711" s="2">
        <f>Table3[[#This Row],[FwdDiv]]/Table3[[#This Row],[SharePrice]]</f>
        <v>4.3347782594198067E-2</v>
      </c>
    </row>
    <row r="3712" spans="2:7" x14ac:dyDescent="0.2">
      <c r="B3712" s="35">
        <v>39735</v>
      </c>
      <c r="C3712">
        <v>68.540000000000006</v>
      </c>
      <c r="E3712">
        <v>0.65</v>
      </c>
      <c r="F3712">
        <f>Table3[[#This Row],[DivPay]]*4</f>
        <v>2.6</v>
      </c>
      <c r="G3712" s="2">
        <f>Table3[[#This Row],[FwdDiv]]/Table3[[#This Row],[SharePrice]]</f>
        <v>3.7934053107674351E-2</v>
      </c>
    </row>
    <row r="3713" spans="2:7" x14ac:dyDescent="0.2">
      <c r="B3713" s="35">
        <v>39734</v>
      </c>
      <c r="C3713">
        <v>69.89</v>
      </c>
      <c r="E3713">
        <v>0.65</v>
      </c>
      <c r="F3713">
        <f>Table3[[#This Row],[DivPay]]*4</f>
        <v>2.6</v>
      </c>
      <c r="G3713" s="2">
        <f>Table3[[#This Row],[FwdDiv]]/Table3[[#This Row],[SharePrice]]</f>
        <v>3.7201316354271E-2</v>
      </c>
    </row>
    <row r="3714" spans="2:7" x14ac:dyDescent="0.2">
      <c r="B3714" s="35">
        <v>39731</v>
      </c>
      <c r="C3714">
        <v>57.83</v>
      </c>
      <c r="E3714">
        <v>0.65</v>
      </c>
      <c r="F3714">
        <f>Table3[[#This Row],[DivPay]]*4</f>
        <v>2.6</v>
      </c>
      <c r="G3714" s="2">
        <f>Table3[[#This Row],[FwdDiv]]/Table3[[#This Row],[SharePrice]]</f>
        <v>4.4959363652083695E-2</v>
      </c>
    </row>
    <row r="3715" spans="2:7" x14ac:dyDescent="0.2">
      <c r="B3715" s="35">
        <v>39730</v>
      </c>
      <c r="C3715">
        <v>64</v>
      </c>
      <c r="E3715">
        <v>0.65</v>
      </c>
      <c r="F3715">
        <f>Table3[[#This Row],[DivPay]]*4</f>
        <v>2.6</v>
      </c>
      <c r="G3715" s="2">
        <f>Table3[[#This Row],[FwdDiv]]/Table3[[#This Row],[SharePrice]]</f>
        <v>4.0625000000000001E-2</v>
      </c>
    </row>
    <row r="3716" spans="2:7" x14ac:dyDescent="0.2">
      <c r="B3716" s="35">
        <v>39729</v>
      </c>
      <c r="C3716">
        <v>73.099999999999994</v>
      </c>
      <c r="E3716">
        <v>0.65</v>
      </c>
      <c r="F3716">
        <f>Table3[[#This Row],[DivPay]]*4</f>
        <v>2.6</v>
      </c>
      <c r="G3716" s="2">
        <f>Table3[[#This Row],[FwdDiv]]/Table3[[#This Row],[SharePrice]]</f>
        <v>3.556771545827634E-2</v>
      </c>
    </row>
    <row r="3717" spans="2:7" x14ac:dyDescent="0.2">
      <c r="B3717" s="35">
        <v>39728</v>
      </c>
      <c r="C3717">
        <v>73.349999999999994</v>
      </c>
      <c r="E3717">
        <v>0.65</v>
      </c>
      <c r="F3717">
        <f>Table3[[#This Row],[DivPay]]*4</f>
        <v>2.6</v>
      </c>
      <c r="G3717" s="2">
        <f>Table3[[#This Row],[FwdDiv]]/Table3[[#This Row],[SharePrice]]</f>
        <v>3.5446489434219498E-2</v>
      </c>
    </row>
    <row r="3718" spans="2:7" x14ac:dyDescent="0.2">
      <c r="B3718" s="35">
        <v>39727</v>
      </c>
      <c r="C3718">
        <v>76.84</v>
      </c>
      <c r="E3718">
        <v>0.65</v>
      </c>
      <c r="F3718">
        <f>Table3[[#This Row],[DivPay]]*4</f>
        <v>2.6</v>
      </c>
      <c r="G3718" s="2">
        <f>Table3[[#This Row],[FwdDiv]]/Table3[[#This Row],[SharePrice]]</f>
        <v>3.3836543466944299E-2</v>
      </c>
    </row>
    <row r="3719" spans="2:7" x14ac:dyDescent="0.2">
      <c r="B3719" s="35">
        <v>39724</v>
      </c>
      <c r="C3719">
        <v>79.38</v>
      </c>
      <c r="E3719">
        <v>0.65</v>
      </c>
      <c r="F3719">
        <f>Table3[[#This Row],[DivPay]]*4</f>
        <v>2.6</v>
      </c>
      <c r="G3719" s="2">
        <f>Table3[[#This Row],[FwdDiv]]/Table3[[#This Row],[SharePrice]]</f>
        <v>3.2753842277651803E-2</v>
      </c>
    </row>
    <row r="3720" spans="2:7" x14ac:dyDescent="0.2">
      <c r="B3720" s="35">
        <v>39723</v>
      </c>
      <c r="C3720">
        <v>79.56</v>
      </c>
      <c r="E3720">
        <v>0.65</v>
      </c>
      <c r="F3720">
        <f>Table3[[#This Row],[DivPay]]*4</f>
        <v>2.6</v>
      </c>
      <c r="G3720" s="2">
        <f>Table3[[#This Row],[FwdDiv]]/Table3[[#This Row],[SharePrice]]</f>
        <v>3.2679738562091505E-2</v>
      </c>
    </row>
    <row r="3721" spans="2:7" x14ac:dyDescent="0.2">
      <c r="B3721" s="35">
        <v>39722</v>
      </c>
      <c r="C3721">
        <v>82.2</v>
      </c>
      <c r="E3721">
        <v>0.65</v>
      </c>
      <c r="F3721">
        <f>Table3[[#This Row],[DivPay]]*4</f>
        <v>2.6</v>
      </c>
      <c r="G3721" s="2">
        <f>Table3[[#This Row],[FwdDiv]]/Table3[[#This Row],[SharePrice]]</f>
        <v>3.1630170316301706E-2</v>
      </c>
    </row>
    <row r="3722" spans="2:7" x14ac:dyDescent="0.2">
      <c r="B3722" s="35">
        <v>39721</v>
      </c>
      <c r="C3722">
        <v>82.48</v>
      </c>
      <c r="E3722">
        <v>0.65</v>
      </c>
      <c r="F3722">
        <f>Table3[[#This Row],[DivPay]]*4</f>
        <v>2.6</v>
      </c>
      <c r="G3722" s="2">
        <f>Table3[[#This Row],[FwdDiv]]/Table3[[#This Row],[SharePrice]]</f>
        <v>3.1522793404461687E-2</v>
      </c>
    </row>
    <row r="3723" spans="2:7" x14ac:dyDescent="0.2">
      <c r="B3723" s="35">
        <v>39720</v>
      </c>
      <c r="C3723">
        <v>77.5</v>
      </c>
      <c r="E3723">
        <v>0.65</v>
      </c>
      <c r="F3723">
        <f>Table3[[#This Row],[DivPay]]*4</f>
        <v>2.6</v>
      </c>
      <c r="G3723" s="2">
        <f>Table3[[#This Row],[FwdDiv]]/Table3[[#This Row],[SharePrice]]</f>
        <v>3.3548387096774192E-2</v>
      </c>
    </row>
    <row r="3724" spans="2:7" x14ac:dyDescent="0.2">
      <c r="B3724" s="35">
        <v>39717</v>
      </c>
      <c r="C3724">
        <v>86.95</v>
      </c>
      <c r="E3724">
        <v>0.65</v>
      </c>
      <c r="F3724">
        <f>Table3[[#This Row],[DivPay]]*4</f>
        <v>2.6</v>
      </c>
      <c r="G3724" s="2">
        <f>Table3[[#This Row],[FwdDiv]]/Table3[[#This Row],[SharePrice]]</f>
        <v>2.9902242668200116E-2</v>
      </c>
    </row>
    <row r="3725" spans="2:7" x14ac:dyDescent="0.2">
      <c r="B3725" s="35">
        <v>39716</v>
      </c>
      <c r="C3725">
        <v>87.47</v>
      </c>
      <c r="E3725">
        <v>0.65</v>
      </c>
      <c r="F3725">
        <f>Table3[[#This Row],[DivPay]]*4</f>
        <v>2.6</v>
      </c>
      <c r="G3725" s="2">
        <f>Table3[[#This Row],[FwdDiv]]/Table3[[#This Row],[SharePrice]]</f>
        <v>2.9724476963530356E-2</v>
      </c>
    </row>
    <row r="3726" spans="2:7" x14ac:dyDescent="0.2">
      <c r="B3726" s="35">
        <v>39715</v>
      </c>
      <c r="C3726">
        <v>85.23</v>
      </c>
      <c r="E3726">
        <v>0.65</v>
      </c>
      <c r="F3726">
        <f>Table3[[#This Row],[DivPay]]*4</f>
        <v>2.6</v>
      </c>
      <c r="G3726" s="2">
        <f>Table3[[#This Row],[FwdDiv]]/Table3[[#This Row],[SharePrice]]</f>
        <v>3.0505690484571159E-2</v>
      </c>
    </row>
    <row r="3727" spans="2:7" x14ac:dyDescent="0.2">
      <c r="B3727" s="35">
        <v>39714</v>
      </c>
      <c r="C3727">
        <v>85.46</v>
      </c>
      <c r="E3727">
        <v>0.65</v>
      </c>
      <c r="F3727">
        <f>Table3[[#This Row],[DivPay]]*4</f>
        <v>2.6</v>
      </c>
      <c r="G3727" s="2">
        <f>Table3[[#This Row],[FwdDiv]]/Table3[[#This Row],[SharePrice]]</f>
        <v>3.042358998361807E-2</v>
      </c>
    </row>
    <row r="3728" spans="2:7" x14ac:dyDescent="0.2">
      <c r="B3728" s="35">
        <v>39713</v>
      </c>
      <c r="C3728">
        <v>87.33</v>
      </c>
      <c r="E3728">
        <v>0.65</v>
      </c>
      <c r="F3728">
        <f>Table3[[#This Row],[DivPay]]*4</f>
        <v>2.6</v>
      </c>
      <c r="G3728" s="2">
        <f>Table3[[#This Row],[FwdDiv]]/Table3[[#This Row],[SharePrice]]</f>
        <v>2.9772128707202566E-2</v>
      </c>
    </row>
    <row r="3729" spans="2:7" x14ac:dyDescent="0.2">
      <c r="B3729" s="35">
        <v>39710</v>
      </c>
      <c r="C3729">
        <v>87.8</v>
      </c>
      <c r="E3729">
        <v>0.65</v>
      </c>
      <c r="F3729">
        <f>Table3[[#This Row],[DivPay]]*4</f>
        <v>2.6</v>
      </c>
      <c r="G3729" s="2">
        <f>Table3[[#This Row],[FwdDiv]]/Table3[[#This Row],[SharePrice]]</f>
        <v>2.9612756264236904E-2</v>
      </c>
    </row>
    <row r="3730" spans="2:7" x14ac:dyDescent="0.2">
      <c r="B3730" s="35">
        <v>39709</v>
      </c>
      <c r="C3730">
        <v>82.88</v>
      </c>
      <c r="E3730">
        <v>0.65</v>
      </c>
      <c r="F3730">
        <f>Table3[[#This Row],[DivPay]]*4</f>
        <v>2.6</v>
      </c>
      <c r="G3730" s="2">
        <f>Table3[[#This Row],[FwdDiv]]/Table3[[#This Row],[SharePrice]]</f>
        <v>3.137065637065637E-2</v>
      </c>
    </row>
    <row r="3731" spans="2:7" x14ac:dyDescent="0.2">
      <c r="B3731" s="35">
        <v>39708</v>
      </c>
      <c r="C3731">
        <v>80.05</v>
      </c>
      <c r="E3731">
        <v>0.65</v>
      </c>
      <c r="F3731">
        <f>Table3[[#This Row],[DivPay]]*4</f>
        <v>2.6</v>
      </c>
      <c r="G3731" s="2">
        <f>Table3[[#This Row],[FwdDiv]]/Table3[[#This Row],[SharePrice]]</f>
        <v>3.2479700187382887E-2</v>
      </c>
    </row>
    <row r="3732" spans="2:7" x14ac:dyDescent="0.2">
      <c r="B3732" s="35">
        <v>39707</v>
      </c>
      <c r="C3732">
        <v>81.86</v>
      </c>
      <c r="E3732">
        <v>0.65</v>
      </c>
      <c r="F3732">
        <f>Table3[[#This Row],[DivPay]]*4</f>
        <v>2.6</v>
      </c>
      <c r="G3732" s="2">
        <f>Table3[[#This Row],[FwdDiv]]/Table3[[#This Row],[SharePrice]]</f>
        <v>3.1761544099682383E-2</v>
      </c>
    </row>
    <row r="3733" spans="2:7" x14ac:dyDescent="0.2">
      <c r="B3733" s="35">
        <v>39706</v>
      </c>
      <c r="C3733">
        <v>80.09</v>
      </c>
      <c r="E3733">
        <v>0.65</v>
      </c>
      <c r="F3733">
        <f>Table3[[#This Row],[DivPay]]*4</f>
        <v>2.6</v>
      </c>
      <c r="G3733" s="2">
        <f>Table3[[#This Row],[FwdDiv]]/Table3[[#This Row],[SharePrice]]</f>
        <v>3.2463478586590086E-2</v>
      </c>
    </row>
    <row r="3734" spans="2:7" x14ac:dyDescent="0.2">
      <c r="B3734" s="35">
        <v>39703</v>
      </c>
      <c r="C3734">
        <v>84.24</v>
      </c>
      <c r="E3734">
        <v>0.65</v>
      </c>
      <c r="F3734">
        <f>Table3[[#This Row],[DivPay]]*4</f>
        <v>2.6</v>
      </c>
      <c r="G3734" s="2">
        <f>Table3[[#This Row],[FwdDiv]]/Table3[[#This Row],[SharePrice]]</f>
        <v>3.0864197530864199E-2</v>
      </c>
    </row>
    <row r="3735" spans="2:7" x14ac:dyDescent="0.2">
      <c r="B3735" s="35">
        <v>39702</v>
      </c>
      <c r="C3735">
        <v>82.8</v>
      </c>
      <c r="E3735">
        <v>0.65</v>
      </c>
      <c r="F3735">
        <f>Table3[[#This Row],[DivPay]]*4</f>
        <v>2.6</v>
      </c>
      <c r="G3735" s="2">
        <f>Table3[[#This Row],[FwdDiv]]/Table3[[#This Row],[SharePrice]]</f>
        <v>3.140096618357488E-2</v>
      </c>
    </row>
    <row r="3736" spans="2:7" x14ac:dyDescent="0.2">
      <c r="B3736" s="35">
        <v>39701</v>
      </c>
      <c r="C3736">
        <v>81.16</v>
      </c>
      <c r="E3736">
        <v>0.65</v>
      </c>
      <c r="F3736">
        <f>Table3[[#This Row],[DivPay]]*4</f>
        <v>2.6</v>
      </c>
      <c r="G3736" s="2">
        <f>Table3[[#This Row],[FwdDiv]]/Table3[[#This Row],[SharePrice]]</f>
        <v>3.2035485460818136E-2</v>
      </c>
    </row>
    <row r="3737" spans="2:7" x14ac:dyDescent="0.2">
      <c r="B3737" s="35">
        <v>39700</v>
      </c>
      <c r="C3737">
        <v>78.790000000000006</v>
      </c>
      <c r="E3737">
        <v>0.65</v>
      </c>
      <c r="F3737">
        <f>Table3[[#This Row],[DivPay]]*4</f>
        <v>2.6</v>
      </c>
      <c r="G3737" s="2">
        <f>Table3[[#This Row],[FwdDiv]]/Table3[[#This Row],[SharePrice]]</f>
        <v>3.2999111562381014E-2</v>
      </c>
    </row>
    <row r="3738" spans="2:7" x14ac:dyDescent="0.2">
      <c r="B3738" s="35">
        <v>39699</v>
      </c>
      <c r="C3738">
        <v>81.05</v>
      </c>
      <c r="E3738">
        <v>0.65</v>
      </c>
      <c r="F3738">
        <f>Table3[[#This Row],[DivPay]]*4</f>
        <v>2.6</v>
      </c>
      <c r="G3738" s="2">
        <f>Table3[[#This Row],[FwdDiv]]/Table3[[#This Row],[SharePrice]]</f>
        <v>3.2078963602714373E-2</v>
      </c>
    </row>
    <row r="3739" spans="2:7" x14ac:dyDescent="0.2">
      <c r="B3739" s="35">
        <v>39696</v>
      </c>
      <c r="C3739">
        <v>80.22</v>
      </c>
      <c r="E3739">
        <v>0.65</v>
      </c>
      <c r="F3739">
        <f>Table3[[#This Row],[DivPay]]*4</f>
        <v>2.6</v>
      </c>
      <c r="G3739" s="2">
        <f>Table3[[#This Row],[FwdDiv]]/Table3[[#This Row],[SharePrice]]</f>
        <v>3.2410870107205191E-2</v>
      </c>
    </row>
    <row r="3740" spans="2:7" x14ac:dyDescent="0.2">
      <c r="B3740" s="35">
        <v>39695</v>
      </c>
      <c r="C3740">
        <v>81.22</v>
      </c>
      <c r="E3740">
        <v>0.65</v>
      </c>
      <c r="F3740">
        <f>Table3[[#This Row],[DivPay]]*4</f>
        <v>2.6</v>
      </c>
      <c r="G3740" s="2">
        <f>Table3[[#This Row],[FwdDiv]]/Table3[[#This Row],[SharePrice]]</f>
        <v>3.2011819748830342E-2</v>
      </c>
    </row>
    <row r="3741" spans="2:7" x14ac:dyDescent="0.2">
      <c r="B3741" s="35">
        <v>39694</v>
      </c>
      <c r="C3741">
        <v>84.18</v>
      </c>
      <c r="E3741">
        <v>0.65</v>
      </c>
      <c r="F3741">
        <f>Table3[[#This Row],[DivPay]]*4</f>
        <v>2.6</v>
      </c>
      <c r="G3741" s="2">
        <f>Table3[[#This Row],[FwdDiv]]/Table3[[#This Row],[SharePrice]]</f>
        <v>3.0886196246139225E-2</v>
      </c>
    </row>
    <row r="3742" spans="2:7" x14ac:dyDescent="0.2">
      <c r="B3742" s="35">
        <v>39693</v>
      </c>
      <c r="C3742">
        <v>83.29</v>
      </c>
      <c r="E3742">
        <v>0.65</v>
      </c>
      <c r="F3742">
        <f>Table3[[#This Row],[DivPay]]*4</f>
        <v>2.6</v>
      </c>
      <c r="G3742" s="2">
        <f>Table3[[#This Row],[FwdDiv]]/Table3[[#This Row],[SharePrice]]</f>
        <v>3.1216232440869251E-2</v>
      </c>
    </row>
    <row r="3743" spans="2:7" x14ac:dyDescent="0.2">
      <c r="B3743" s="35">
        <v>39689</v>
      </c>
      <c r="C3743">
        <v>86.32</v>
      </c>
      <c r="E3743">
        <v>0.65</v>
      </c>
      <c r="F3743">
        <f>Table3[[#This Row],[DivPay]]*4</f>
        <v>2.6</v>
      </c>
      <c r="G3743" s="2">
        <f>Table3[[#This Row],[FwdDiv]]/Table3[[#This Row],[SharePrice]]</f>
        <v>3.0120481927710847E-2</v>
      </c>
    </row>
    <row r="3744" spans="2:7" x14ac:dyDescent="0.2">
      <c r="B3744" s="35">
        <v>39688</v>
      </c>
      <c r="C3744">
        <v>87.18</v>
      </c>
      <c r="E3744">
        <v>0.65</v>
      </c>
      <c r="F3744">
        <f>Table3[[#This Row],[DivPay]]*4</f>
        <v>2.6</v>
      </c>
      <c r="G3744" s="2">
        <f>Table3[[#This Row],[FwdDiv]]/Table3[[#This Row],[SharePrice]]</f>
        <v>2.9823353980270702E-2</v>
      </c>
    </row>
    <row r="3745" spans="2:7" x14ac:dyDescent="0.2">
      <c r="B3745" s="35">
        <v>39687</v>
      </c>
      <c r="C3745">
        <v>86.62</v>
      </c>
      <c r="E3745">
        <v>0.65</v>
      </c>
      <c r="F3745">
        <f>Table3[[#This Row],[DivPay]]*4</f>
        <v>2.6</v>
      </c>
      <c r="G3745" s="2">
        <f>Table3[[#This Row],[FwdDiv]]/Table3[[#This Row],[SharePrice]]</f>
        <v>3.0016162549064879E-2</v>
      </c>
    </row>
    <row r="3746" spans="2:7" x14ac:dyDescent="0.2">
      <c r="B3746" s="35">
        <v>39686</v>
      </c>
      <c r="C3746">
        <v>85.79</v>
      </c>
      <c r="E3746">
        <v>0.65</v>
      </c>
      <c r="F3746">
        <f>Table3[[#This Row],[DivPay]]*4</f>
        <v>2.6</v>
      </c>
      <c r="G3746" s="2">
        <f>Table3[[#This Row],[FwdDiv]]/Table3[[#This Row],[SharePrice]]</f>
        <v>3.0306562536426156E-2</v>
      </c>
    </row>
    <row r="3747" spans="2:7" x14ac:dyDescent="0.2">
      <c r="B3747" s="35">
        <v>39685</v>
      </c>
      <c r="C3747">
        <v>85.51</v>
      </c>
      <c r="E3747">
        <v>0.65</v>
      </c>
      <c r="F3747">
        <f>Table3[[#This Row],[DivPay]]*4</f>
        <v>2.6</v>
      </c>
      <c r="G3747" s="2">
        <f>Table3[[#This Row],[FwdDiv]]/Table3[[#This Row],[SharePrice]]</f>
        <v>3.0405800491170622E-2</v>
      </c>
    </row>
    <row r="3748" spans="2:7" x14ac:dyDescent="0.2">
      <c r="B3748" s="35">
        <v>39682</v>
      </c>
      <c r="C3748">
        <v>88.1</v>
      </c>
      <c r="E3748">
        <v>0.65</v>
      </c>
      <c r="F3748">
        <f>Table3[[#This Row],[DivPay]]*4</f>
        <v>2.6</v>
      </c>
      <c r="G3748" s="2">
        <f>Table3[[#This Row],[FwdDiv]]/Table3[[#This Row],[SharePrice]]</f>
        <v>2.9511918274687857E-2</v>
      </c>
    </row>
    <row r="3749" spans="2:7" x14ac:dyDescent="0.2">
      <c r="B3749" s="35">
        <v>39681</v>
      </c>
      <c r="C3749">
        <v>88.52</v>
      </c>
      <c r="E3749">
        <v>0.65</v>
      </c>
      <c r="F3749">
        <f>Table3[[#This Row],[DivPay]]*4</f>
        <v>2.6</v>
      </c>
      <c r="G3749" s="2">
        <f>Table3[[#This Row],[FwdDiv]]/Table3[[#This Row],[SharePrice]]</f>
        <v>2.937189335743335E-2</v>
      </c>
    </row>
    <row r="3750" spans="2:7" x14ac:dyDescent="0.2">
      <c r="B3750" s="35">
        <v>39680</v>
      </c>
      <c r="C3750">
        <v>86.46</v>
      </c>
      <c r="E3750">
        <v>0.65</v>
      </c>
      <c r="F3750">
        <f>Table3[[#This Row],[DivPay]]*4</f>
        <v>2.6</v>
      </c>
      <c r="G3750" s="2">
        <f>Table3[[#This Row],[FwdDiv]]/Table3[[#This Row],[SharePrice]]</f>
        <v>3.0071709461022441E-2</v>
      </c>
    </row>
    <row r="3751" spans="2:7" x14ac:dyDescent="0.2">
      <c r="B3751" s="35">
        <v>39679</v>
      </c>
      <c r="C3751">
        <v>84.71</v>
      </c>
      <c r="E3751">
        <v>0.65</v>
      </c>
      <c r="F3751">
        <f>Table3[[#This Row],[DivPay]]*4</f>
        <v>2.6</v>
      </c>
      <c r="G3751" s="2">
        <f>Table3[[#This Row],[FwdDiv]]/Table3[[#This Row],[SharePrice]]</f>
        <v>3.0692952425923743E-2</v>
      </c>
    </row>
    <row r="3752" spans="2:7" x14ac:dyDescent="0.2">
      <c r="B3752" s="35">
        <v>39678</v>
      </c>
      <c r="C3752">
        <v>83.19</v>
      </c>
      <c r="E3752">
        <v>0.65</v>
      </c>
      <c r="F3752">
        <f>Table3[[#This Row],[DivPay]]*4</f>
        <v>2.6</v>
      </c>
      <c r="G3752" s="2">
        <f>Table3[[#This Row],[FwdDiv]]/Table3[[#This Row],[SharePrice]]</f>
        <v>3.1253756461113114E-2</v>
      </c>
    </row>
    <row r="3753" spans="2:7" x14ac:dyDescent="0.2">
      <c r="B3753" s="35">
        <v>39675</v>
      </c>
      <c r="C3753">
        <v>84.25</v>
      </c>
      <c r="D3753">
        <v>0.65</v>
      </c>
      <c r="E3753">
        <v>0.65</v>
      </c>
      <c r="F3753">
        <f>Table3[[#This Row],[DivPay]]*4</f>
        <v>2.6</v>
      </c>
      <c r="G3753" s="2">
        <f>Table3[[#This Row],[FwdDiv]]/Table3[[#This Row],[SharePrice]]</f>
        <v>3.086053412462908E-2</v>
      </c>
    </row>
    <row r="3754" spans="2:7" x14ac:dyDescent="0.2">
      <c r="B3754" s="35">
        <v>39674</v>
      </c>
      <c r="C3754">
        <v>86.58</v>
      </c>
      <c r="E3754">
        <v>0.65</v>
      </c>
      <c r="F3754">
        <f>Table3[[#This Row],[DivPay]]*4</f>
        <v>2.6</v>
      </c>
      <c r="G3754" s="2">
        <f>Table3[[#This Row],[FwdDiv]]/Table3[[#This Row],[SharePrice]]</f>
        <v>3.0030030030030033E-2</v>
      </c>
    </row>
    <row r="3755" spans="2:7" x14ac:dyDescent="0.2">
      <c r="B3755" s="35">
        <v>39673</v>
      </c>
      <c r="C3755">
        <v>86.24</v>
      </c>
      <c r="E3755">
        <v>0.65</v>
      </c>
      <c r="F3755">
        <f>Table3[[#This Row],[DivPay]]*4</f>
        <v>2.6</v>
      </c>
      <c r="G3755" s="2">
        <f>Table3[[#This Row],[FwdDiv]]/Table3[[#This Row],[SharePrice]]</f>
        <v>3.0148423005565864E-2</v>
      </c>
    </row>
    <row r="3756" spans="2:7" x14ac:dyDescent="0.2">
      <c r="B3756" s="35">
        <v>39672</v>
      </c>
      <c r="C3756">
        <v>83.56</v>
      </c>
      <c r="E3756">
        <v>0.65</v>
      </c>
      <c r="F3756">
        <f>Table3[[#This Row],[DivPay]]*4</f>
        <v>2.6</v>
      </c>
      <c r="G3756" s="2">
        <f>Table3[[#This Row],[FwdDiv]]/Table3[[#This Row],[SharePrice]]</f>
        <v>3.1115366203925323E-2</v>
      </c>
    </row>
    <row r="3757" spans="2:7" x14ac:dyDescent="0.2">
      <c r="B3757" s="35">
        <v>39671</v>
      </c>
      <c r="C3757">
        <v>84.08</v>
      </c>
      <c r="E3757">
        <v>0.65</v>
      </c>
      <c r="F3757">
        <f>Table3[[#This Row],[DivPay]]*4</f>
        <v>2.6</v>
      </c>
      <c r="G3757" s="2">
        <f>Table3[[#This Row],[FwdDiv]]/Table3[[#This Row],[SharePrice]]</f>
        <v>3.0922930542340629E-2</v>
      </c>
    </row>
    <row r="3758" spans="2:7" x14ac:dyDescent="0.2">
      <c r="B3758" s="35">
        <v>39668</v>
      </c>
      <c r="C3758">
        <v>84.4</v>
      </c>
      <c r="E3758">
        <v>0.65</v>
      </c>
      <c r="F3758">
        <f>Table3[[#This Row],[DivPay]]*4</f>
        <v>2.6</v>
      </c>
      <c r="G3758" s="2">
        <f>Table3[[#This Row],[FwdDiv]]/Table3[[#This Row],[SharePrice]]</f>
        <v>3.0805687203791468E-2</v>
      </c>
    </row>
    <row r="3759" spans="2:7" x14ac:dyDescent="0.2">
      <c r="B3759" s="35">
        <v>39667</v>
      </c>
      <c r="C3759">
        <v>83.43</v>
      </c>
      <c r="E3759">
        <v>0.65</v>
      </c>
      <c r="F3759">
        <f>Table3[[#This Row],[DivPay]]*4</f>
        <v>2.6</v>
      </c>
      <c r="G3759" s="2">
        <f>Table3[[#This Row],[FwdDiv]]/Table3[[#This Row],[SharePrice]]</f>
        <v>3.1163849934076469E-2</v>
      </c>
    </row>
    <row r="3760" spans="2:7" x14ac:dyDescent="0.2">
      <c r="B3760" s="35">
        <v>39666</v>
      </c>
      <c r="C3760">
        <v>84.56</v>
      </c>
      <c r="E3760">
        <v>0.65</v>
      </c>
      <c r="F3760">
        <f>Table3[[#This Row],[DivPay]]*4</f>
        <v>2.6</v>
      </c>
      <c r="G3760" s="2">
        <f>Table3[[#This Row],[FwdDiv]]/Table3[[#This Row],[SharePrice]]</f>
        <v>3.0747398297067172E-2</v>
      </c>
    </row>
    <row r="3761" spans="2:7" x14ac:dyDescent="0.2">
      <c r="B3761" s="35">
        <v>39665</v>
      </c>
      <c r="C3761">
        <v>82.49</v>
      </c>
      <c r="E3761">
        <v>0.65</v>
      </c>
      <c r="F3761">
        <f>Table3[[#This Row],[DivPay]]*4</f>
        <v>2.6</v>
      </c>
      <c r="G3761" s="2">
        <f>Table3[[#This Row],[FwdDiv]]/Table3[[#This Row],[SharePrice]]</f>
        <v>3.1518971996605652E-2</v>
      </c>
    </row>
    <row r="3762" spans="2:7" x14ac:dyDescent="0.2">
      <c r="B3762" s="35">
        <v>39664</v>
      </c>
      <c r="C3762">
        <v>82.8</v>
      </c>
      <c r="E3762">
        <v>0.65</v>
      </c>
      <c r="F3762">
        <f>Table3[[#This Row],[DivPay]]*4</f>
        <v>2.6</v>
      </c>
      <c r="G3762" s="2">
        <f>Table3[[#This Row],[FwdDiv]]/Table3[[#This Row],[SharePrice]]</f>
        <v>3.140096618357488E-2</v>
      </c>
    </row>
    <row r="3763" spans="2:7" x14ac:dyDescent="0.2">
      <c r="B3763" s="35">
        <v>39661</v>
      </c>
      <c r="C3763">
        <v>84.31</v>
      </c>
      <c r="E3763">
        <v>0.65</v>
      </c>
      <c r="F3763">
        <f>Table3[[#This Row],[DivPay]]*4</f>
        <v>2.6</v>
      </c>
      <c r="G3763" s="2">
        <f>Table3[[#This Row],[FwdDiv]]/Table3[[#This Row],[SharePrice]]</f>
        <v>3.0838571936899539E-2</v>
      </c>
    </row>
    <row r="3764" spans="2:7" x14ac:dyDescent="0.2">
      <c r="B3764" s="35">
        <v>39660</v>
      </c>
      <c r="C3764">
        <v>84.56</v>
      </c>
      <c r="E3764">
        <v>0.65</v>
      </c>
      <c r="F3764">
        <f>Table3[[#This Row],[DivPay]]*4</f>
        <v>2.6</v>
      </c>
      <c r="G3764" s="2">
        <f>Table3[[#This Row],[FwdDiv]]/Table3[[#This Row],[SharePrice]]</f>
        <v>3.0747398297067172E-2</v>
      </c>
    </row>
    <row r="3765" spans="2:7" x14ac:dyDescent="0.2">
      <c r="B3765" s="35">
        <v>39659</v>
      </c>
      <c r="C3765">
        <v>87.26</v>
      </c>
      <c r="E3765">
        <v>0.65</v>
      </c>
      <c r="F3765">
        <f>Table3[[#This Row],[DivPay]]*4</f>
        <v>2.6</v>
      </c>
      <c r="G3765" s="2">
        <f>Table3[[#This Row],[FwdDiv]]/Table3[[#This Row],[SharePrice]]</f>
        <v>2.9796011918404766E-2</v>
      </c>
    </row>
    <row r="3766" spans="2:7" x14ac:dyDescent="0.2">
      <c r="B3766" s="35">
        <v>39658</v>
      </c>
      <c r="C3766">
        <v>82.84</v>
      </c>
      <c r="E3766">
        <v>0.65</v>
      </c>
      <c r="F3766">
        <f>Table3[[#This Row],[DivPay]]*4</f>
        <v>2.6</v>
      </c>
      <c r="G3766" s="2">
        <f>Table3[[#This Row],[FwdDiv]]/Table3[[#This Row],[SharePrice]]</f>
        <v>3.1385803959439885E-2</v>
      </c>
    </row>
    <row r="3767" spans="2:7" x14ac:dyDescent="0.2">
      <c r="B3767" s="35">
        <v>39657</v>
      </c>
      <c r="C3767">
        <v>82.49</v>
      </c>
      <c r="E3767">
        <v>0.65</v>
      </c>
      <c r="F3767">
        <f>Table3[[#This Row],[DivPay]]*4</f>
        <v>2.6</v>
      </c>
      <c r="G3767" s="2">
        <f>Table3[[#This Row],[FwdDiv]]/Table3[[#This Row],[SharePrice]]</f>
        <v>3.1518971996605652E-2</v>
      </c>
    </row>
    <row r="3768" spans="2:7" x14ac:dyDescent="0.2">
      <c r="B3768" s="35">
        <v>39654</v>
      </c>
      <c r="C3768">
        <v>82.56</v>
      </c>
      <c r="E3768">
        <v>0.65</v>
      </c>
      <c r="F3768">
        <f>Table3[[#This Row],[DivPay]]*4</f>
        <v>2.6</v>
      </c>
      <c r="G3768" s="2">
        <f>Table3[[#This Row],[FwdDiv]]/Table3[[#This Row],[SharePrice]]</f>
        <v>3.1492248062015504E-2</v>
      </c>
    </row>
    <row r="3769" spans="2:7" x14ac:dyDescent="0.2">
      <c r="B3769" s="35">
        <v>39653</v>
      </c>
      <c r="C3769">
        <v>82</v>
      </c>
      <c r="E3769">
        <v>0.65</v>
      </c>
      <c r="F3769">
        <f>Table3[[#This Row],[DivPay]]*4</f>
        <v>2.6</v>
      </c>
      <c r="G3769" s="2">
        <f>Table3[[#This Row],[FwdDiv]]/Table3[[#This Row],[SharePrice]]</f>
        <v>3.1707317073170732E-2</v>
      </c>
    </row>
    <row r="3770" spans="2:7" x14ac:dyDescent="0.2">
      <c r="B3770" s="35">
        <v>39652</v>
      </c>
      <c r="C3770">
        <v>82.65</v>
      </c>
      <c r="E3770">
        <v>0.65</v>
      </c>
      <c r="F3770">
        <f>Table3[[#This Row],[DivPay]]*4</f>
        <v>2.6</v>
      </c>
      <c r="G3770" s="2">
        <f>Table3[[#This Row],[FwdDiv]]/Table3[[#This Row],[SharePrice]]</f>
        <v>3.1457955232909861E-2</v>
      </c>
    </row>
    <row r="3771" spans="2:7" x14ac:dyDescent="0.2">
      <c r="B3771" s="35">
        <v>39651</v>
      </c>
      <c r="C3771">
        <v>85.63</v>
      </c>
      <c r="E3771">
        <v>0.65</v>
      </c>
      <c r="F3771">
        <f>Table3[[#This Row],[DivPay]]*4</f>
        <v>2.6</v>
      </c>
      <c r="G3771" s="2">
        <f>Table3[[#This Row],[FwdDiv]]/Table3[[#This Row],[SharePrice]]</f>
        <v>3.0363190470629454E-2</v>
      </c>
    </row>
    <row r="3772" spans="2:7" x14ac:dyDescent="0.2">
      <c r="B3772" s="35">
        <v>39650</v>
      </c>
      <c r="C3772">
        <v>86.91</v>
      </c>
      <c r="E3772">
        <v>0.65</v>
      </c>
      <c r="F3772">
        <f>Table3[[#This Row],[DivPay]]*4</f>
        <v>2.6</v>
      </c>
      <c r="G3772" s="2">
        <f>Table3[[#This Row],[FwdDiv]]/Table3[[#This Row],[SharePrice]]</f>
        <v>2.9916005062708553E-2</v>
      </c>
    </row>
    <row r="3773" spans="2:7" x14ac:dyDescent="0.2">
      <c r="B3773" s="35">
        <v>39647</v>
      </c>
      <c r="C3773">
        <v>86.05</v>
      </c>
      <c r="E3773">
        <v>0.65</v>
      </c>
      <c r="F3773">
        <f>Table3[[#This Row],[DivPay]]*4</f>
        <v>2.6</v>
      </c>
      <c r="G3773" s="2">
        <f>Table3[[#This Row],[FwdDiv]]/Table3[[#This Row],[SharePrice]]</f>
        <v>3.0214991284137131E-2</v>
      </c>
    </row>
    <row r="3774" spans="2:7" x14ac:dyDescent="0.2">
      <c r="B3774" s="35">
        <v>39646</v>
      </c>
      <c r="C3774">
        <v>85.67</v>
      </c>
      <c r="E3774">
        <v>0.65</v>
      </c>
      <c r="F3774">
        <f>Table3[[#This Row],[DivPay]]*4</f>
        <v>2.6</v>
      </c>
      <c r="G3774" s="2">
        <f>Table3[[#This Row],[FwdDiv]]/Table3[[#This Row],[SharePrice]]</f>
        <v>3.0349013657056147E-2</v>
      </c>
    </row>
    <row r="3775" spans="2:7" x14ac:dyDescent="0.2">
      <c r="B3775" s="35">
        <v>39645</v>
      </c>
      <c r="C3775">
        <v>86.39</v>
      </c>
      <c r="E3775">
        <v>0.65</v>
      </c>
      <c r="F3775">
        <f>Table3[[#This Row],[DivPay]]*4</f>
        <v>2.6</v>
      </c>
      <c r="G3775" s="2">
        <f>Table3[[#This Row],[FwdDiv]]/Table3[[#This Row],[SharePrice]]</f>
        <v>3.0096075934714667E-2</v>
      </c>
    </row>
    <row r="3776" spans="2:7" x14ac:dyDescent="0.2">
      <c r="B3776" s="35">
        <v>39644</v>
      </c>
      <c r="C3776">
        <v>89.42</v>
      </c>
      <c r="E3776">
        <v>0.65</v>
      </c>
      <c r="F3776">
        <f>Table3[[#This Row],[DivPay]]*4</f>
        <v>2.6</v>
      </c>
      <c r="G3776" s="2">
        <f>Table3[[#This Row],[FwdDiv]]/Table3[[#This Row],[SharePrice]]</f>
        <v>2.9076269290986358E-2</v>
      </c>
    </row>
    <row r="3777" spans="2:7" x14ac:dyDescent="0.2">
      <c r="B3777" s="35">
        <v>39643</v>
      </c>
      <c r="C3777">
        <v>92.8</v>
      </c>
      <c r="E3777">
        <v>0.65</v>
      </c>
      <c r="F3777">
        <f>Table3[[#This Row],[DivPay]]*4</f>
        <v>2.6</v>
      </c>
      <c r="G3777" s="2">
        <f>Table3[[#This Row],[FwdDiv]]/Table3[[#This Row],[SharePrice]]</f>
        <v>2.8017241379310345E-2</v>
      </c>
    </row>
    <row r="3778" spans="2:7" x14ac:dyDescent="0.2">
      <c r="B3778" s="35">
        <v>39640</v>
      </c>
      <c r="C3778">
        <v>92.25</v>
      </c>
      <c r="E3778">
        <v>0.65</v>
      </c>
      <c r="F3778">
        <f>Table3[[#This Row],[DivPay]]*4</f>
        <v>2.6</v>
      </c>
      <c r="G3778" s="2">
        <f>Table3[[#This Row],[FwdDiv]]/Table3[[#This Row],[SharePrice]]</f>
        <v>2.8184281842818428E-2</v>
      </c>
    </row>
    <row r="3779" spans="2:7" x14ac:dyDescent="0.2">
      <c r="B3779" s="35">
        <v>39639</v>
      </c>
      <c r="C3779">
        <v>96.25</v>
      </c>
      <c r="E3779">
        <v>0.65</v>
      </c>
      <c r="F3779">
        <f>Table3[[#This Row],[DivPay]]*4</f>
        <v>2.6</v>
      </c>
      <c r="G3779" s="2">
        <f>Table3[[#This Row],[FwdDiv]]/Table3[[#This Row],[SharePrice]]</f>
        <v>2.7012987012987013E-2</v>
      </c>
    </row>
    <row r="3780" spans="2:7" x14ac:dyDescent="0.2">
      <c r="B3780" s="35">
        <v>39638</v>
      </c>
      <c r="C3780">
        <v>93.91</v>
      </c>
      <c r="E3780">
        <v>0.65</v>
      </c>
      <c r="F3780">
        <f>Table3[[#This Row],[DivPay]]*4</f>
        <v>2.6</v>
      </c>
      <c r="G3780" s="2">
        <f>Table3[[#This Row],[FwdDiv]]/Table3[[#This Row],[SharePrice]]</f>
        <v>2.7686082419337666E-2</v>
      </c>
    </row>
    <row r="3781" spans="2:7" x14ac:dyDescent="0.2">
      <c r="B3781" s="35">
        <v>39637</v>
      </c>
      <c r="C3781">
        <v>95.79</v>
      </c>
      <c r="E3781">
        <v>0.65</v>
      </c>
      <c r="F3781">
        <f>Table3[[#This Row],[DivPay]]*4</f>
        <v>2.6</v>
      </c>
      <c r="G3781" s="2">
        <f>Table3[[#This Row],[FwdDiv]]/Table3[[#This Row],[SharePrice]]</f>
        <v>2.7142708007098861E-2</v>
      </c>
    </row>
    <row r="3782" spans="2:7" x14ac:dyDescent="0.2">
      <c r="B3782" s="35">
        <v>39636</v>
      </c>
      <c r="C3782">
        <v>96.82</v>
      </c>
      <c r="E3782">
        <v>0.65</v>
      </c>
      <c r="F3782">
        <f>Table3[[#This Row],[DivPay]]*4</f>
        <v>2.6</v>
      </c>
      <c r="G3782" s="2">
        <f>Table3[[#This Row],[FwdDiv]]/Table3[[#This Row],[SharePrice]]</f>
        <v>2.6853955794257388E-2</v>
      </c>
    </row>
    <row r="3783" spans="2:7" x14ac:dyDescent="0.2">
      <c r="B3783" s="35">
        <v>39632</v>
      </c>
      <c r="C3783">
        <v>98.63</v>
      </c>
      <c r="E3783">
        <v>0.65</v>
      </c>
      <c r="F3783">
        <f>Table3[[#This Row],[DivPay]]*4</f>
        <v>2.6</v>
      </c>
      <c r="G3783" s="2">
        <f>Table3[[#This Row],[FwdDiv]]/Table3[[#This Row],[SharePrice]]</f>
        <v>2.6361147723816286E-2</v>
      </c>
    </row>
    <row r="3784" spans="2:7" x14ac:dyDescent="0.2">
      <c r="B3784" s="35">
        <v>39631</v>
      </c>
      <c r="C3784">
        <v>97.42</v>
      </c>
      <c r="E3784">
        <v>0.65</v>
      </c>
      <c r="F3784">
        <f>Table3[[#This Row],[DivPay]]*4</f>
        <v>2.6</v>
      </c>
      <c r="G3784" s="2">
        <f>Table3[[#This Row],[FwdDiv]]/Table3[[#This Row],[SharePrice]]</f>
        <v>2.6688564976390886E-2</v>
      </c>
    </row>
    <row r="3785" spans="2:7" x14ac:dyDescent="0.2">
      <c r="B3785" s="35">
        <v>39630</v>
      </c>
      <c r="C3785">
        <v>99.08</v>
      </c>
      <c r="E3785">
        <v>0.65</v>
      </c>
      <c r="F3785">
        <f>Table3[[#This Row],[DivPay]]*4</f>
        <v>2.6</v>
      </c>
      <c r="G3785" s="2">
        <f>Table3[[#This Row],[FwdDiv]]/Table3[[#This Row],[SharePrice]]</f>
        <v>2.6241421073879695E-2</v>
      </c>
    </row>
    <row r="3786" spans="2:7" x14ac:dyDescent="0.2">
      <c r="B3786" s="35">
        <v>39629</v>
      </c>
      <c r="C3786">
        <v>99.13</v>
      </c>
      <c r="E3786">
        <v>0.65</v>
      </c>
      <c r="F3786">
        <f>Table3[[#This Row],[DivPay]]*4</f>
        <v>2.6</v>
      </c>
      <c r="G3786" s="2">
        <f>Table3[[#This Row],[FwdDiv]]/Table3[[#This Row],[SharePrice]]</f>
        <v>2.6228185211338649E-2</v>
      </c>
    </row>
    <row r="3787" spans="2:7" x14ac:dyDescent="0.2">
      <c r="B3787" s="35">
        <v>39626</v>
      </c>
      <c r="C3787">
        <v>97.8</v>
      </c>
      <c r="E3787">
        <v>0.65</v>
      </c>
      <c r="F3787">
        <f>Table3[[#This Row],[DivPay]]*4</f>
        <v>2.6</v>
      </c>
      <c r="G3787" s="2">
        <f>Table3[[#This Row],[FwdDiv]]/Table3[[#This Row],[SharePrice]]</f>
        <v>2.6584867075664622E-2</v>
      </c>
    </row>
    <row r="3788" spans="2:7" x14ac:dyDescent="0.2">
      <c r="B3788" s="35">
        <v>39625</v>
      </c>
      <c r="C3788">
        <v>97.41</v>
      </c>
      <c r="E3788">
        <v>0.65</v>
      </c>
      <c r="F3788">
        <f>Table3[[#This Row],[DivPay]]*4</f>
        <v>2.6</v>
      </c>
      <c r="G3788" s="2">
        <f>Table3[[#This Row],[FwdDiv]]/Table3[[#This Row],[SharePrice]]</f>
        <v>2.669130479416898E-2</v>
      </c>
    </row>
    <row r="3789" spans="2:7" x14ac:dyDescent="0.2">
      <c r="B3789" s="35">
        <v>39624</v>
      </c>
      <c r="C3789">
        <v>99.36</v>
      </c>
      <c r="E3789">
        <v>0.65</v>
      </c>
      <c r="F3789">
        <f>Table3[[#This Row],[DivPay]]*4</f>
        <v>2.6</v>
      </c>
      <c r="G3789" s="2">
        <f>Table3[[#This Row],[FwdDiv]]/Table3[[#This Row],[SharePrice]]</f>
        <v>2.6167471819645734E-2</v>
      </c>
    </row>
    <row r="3790" spans="2:7" x14ac:dyDescent="0.2">
      <c r="B3790" s="35">
        <v>39623</v>
      </c>
      <c r="C3790">
        <v>98.64</v>
      </c>
      <c r="E3790">
        <v>0.65</v>
      </c>
      <c r="F3790">
        <f>Table3[[#This Row],[DivPay]]*4</f>
        <v>2.6</v>
      </c>
      <c r="G3790" s="2">
        <f>Table3[[#This Row],[FwdDiv]]/Table3[[#This Row],[SharePrice]]</f>
        <v>2.6358475263584754E-2</v>
      </c>
    </row>
    <row r="3791" spans="2:7" x14ac:dyDescent="0.2">
      <c r="B3791" s="35">
        <v>39622</v>
      </c>
      <c r="C3791">
        <v>99.06</v>
      </c>
      <c r="E3791">
        <v>0.65</v>
      </c>
      <c r="F3791">
        <f>Table3[[#This Row],[DivPay]]*4</f>
        <v>2.6</v>
      </c>
      <c r="G3791" s="2">
        <f>Table3[[#This Row],[FwdDiv]]/Table3[[#This Row],[SharePrice]]</f>
        <v>2.6246719160104987E-2</v>
      </c>
    </row>
    <row r="3792" spans="2:7" x14ac:dyDescent="0.2">
      <c r="B3792" s="35">
        <v>39619</v>
      </c>
      <c r="C3792">
        <v>96.62</v>
      </c>
      <c r="E3792">
        <v>0.65</v>
      </c>
      <c r="F3792">
        <f>Table3[[#This Row],[DivPay]]*4</f>
        <v>2.6</v>
      </c>
      <c r="G3792" s="2">
        <f>Table3[[#This Row],[FwdDiv]]/Table3[[#This Row],[SharePrice]]</f>
        <v>2.6909542537776856E-2</v>
      </c>
    </row>
    <row r="3793" spans="2:7" x14ac:dyDescent="0.2">
      <c r="B3793" s="35">
        <v>39618</v>
      </c>
      <c r="C3793">
        <v>96.86</v>
      </c>
      <c r="E3793">
        <v>0.65</v>
      </c>
      <c r="F3793">
        <f>Table3[[#This Row],[DivPay]]*4</f>
        <v>2.6</v>
      </c>
      <c r="G3793" s="2">
        <f>Table3[[#This Row],[FwdDiv]]/Table3[[#This Row],[SharePrice]]</f>
        <v>2.6842865992153624E-2</v>
      </c>
    </row>
    <row r="3794" spans="2:7" x14ac:dyDescent="0.2">
      <c r="B3794" s="35">
        <v>39617</v>
      </c>
      <c r="C3794">
        <v>99.26</v>
      </c>
      <c r="E3794">
        <v>0.65</v>
      </c>
      <c r="F3794">
        <f>Table3[[#This Row],[DivPay]]*4</f>
        <v>2.6</v>
      </c>
      <c r="G3794" s="2">
        <f>Table3[[#This Row],[FwdDiv]]/Table3[[#This Row],[SharePrice]]</f>
        <v>2.6193834374370339E-2</v>
      </c>
    </row>
    <row r="3795" spans="2:7" x14ac:dyDescent="0.2">
      <c r="B3795" s="35">
        <v>39616</v>
      </c>
      <c r="C3795">
        <v>100.37</v>
      </c>
      <c r="E3795">
        <v>0.65</v>
      </c>
      <c r="F3795">
        <f>Table3[[#This Row],[DivPay]]*4</f>
        <v>2.6</v>
      </c>
      <c r="G3795" s="2">
        <f>Table3[[#This Row],[FwdDiv]]/Table3[[#This Row],[SharePrice]]</f>
        <v>2.5904154627876857E-2</v>
      </c>
    </row>
    <row r="3796" spans="2:7" x14ac:dyDescent="0.2">
      <c r="B3796" s="35">
        <v>39615</v>
      </c>
      <c r="C3796">
        <v>99.49</v>
      </c>
      <c r="E3796">
        <v>0.65</v>
      </c>
      <c r="F3796">
        <f>Table3[[#This Row],[DivPay]]*4</f>
        <v>2.6</v>
      </c>
      <c r="G3796" s="2">
        <f>Table3[[#This Row],[FwdDiv]]/Table3[[#This Row],[SharePrice]]</f>
        <v>2.6133279726605691E-2</v>
      </c>
    </row>
    <row r="3797" spans="2:7" x14ac:dyDescent="0.2">
      <c r="B3797" s="35">
        <v>39612</v>
      </c>
      <c r="C3797">
        <v>99.4</v>
      </c>
      <c r="E3797">
        <v>0.65</v>
      </c>
      <c r="F3797">
        <f>Table3[[#This Row],[DivPay]]*4</f>
        <v>2.6</v>
      </c>
      <c r="G3797" s="2">
        <f>Table3[[#This Row],[FwdDiv]]/Table3[[#This Row],[SharePrice]]</f>
        <v>2.6156941649899394E-2</v>
      </c>
    </row>
    <row r="3798" spans="2:7" x14ac:dyDescent="0.2">
      <c r="B3798" s="35">
        <v>39611</v>
      </c>
      <c r="C3798">
        <v>98.06</v>
      </c>
      <c r="E3798">
        <v>0.65</v>
      </c>
      <c r="F3798">
        <f>Table3[[#This Row],[DivPay]]*4</f>
        <v>2.6</v>
      </c>
      <c r="G3798" s="2">
        <f>Table3[[#This Row],[FwdDiv]]/Table3[[#This Row],[SharePrice]]</f>
        <v>2.6514378951662247E-2</v>
      </c>
    </row>
    <row r="3799" spans="2:7" x14ac:dyDescent="0.2">
      <c r="B3799" s="35">
        <v>39610</v>
      </c>
      <c r="C3799">
        <v>99.42</v>
      </c>
      <c r="E3799">
        <v>0.65</v>
      </c>
      <c r="F3799">
        <f>Table3[[#This Row],[DivPay]]*4</f>
        <v>2.6</v>
      </c>
      <c r="G3799" s="2">
        <f>Table3[[#This Row],[FwdDiv]]/Table3[[#This Row],[SharePrice]]</f>
        <v>2.6151679742506539E-2</v>
      </c>
    </row>
    <row r="3800" spans="2:7" x14ac:dyDescent="0.2">
      <c r="B3800" s="35">
        <v>39609</v>
      </c>
      <c r="C3800">
        <v>101.19</v>
      </c>
      <c r="E3800">
        <v>0.65</v>
      </c>
      <c r="F3800">
        <f>Table3[[#This Row],[DivPay]]*4</f>
        <v>2.6</v>
      </c>
      <c r="G3800" s="2">
        <f>Table3[[#This Row],[FwdDiv]]/Table3[[#This Row],[SharePrice]]</f>
        <v>2.5694238561122643E-2</v>
      </c>
    </row>
    <row r="3801" spans="2:7" x14ac:dyDescent="0.2">
      <c r="B3801" s="35">
        <v>39608</v>
      </c>
      <c r="C3801">
        <v>101.2</v>
      </c>
      <c r="E3801">
        <v>0.65</v>
      </c>
      <c r="F3801">
        <f>Table3[[#This Row],[DivPay]]*4</f>
        <v>2.6</v>
      </c>
      <c r="G3801" s="2">
        <f>Table3[[#This Row],[FwdDiv]]/Table3[[#This Row],[SharePrice]]</f>
        <v>2.5691699604743084E-2</v>
      </c>
    </row>
    <row r="3802" spans="2:7" x14ac:dyDescent="0.2">
      <c r="B3802" s="35">
        <v>39605</v>
      </c>
      <c r="C3802">
        <v>99.5</v>
      </c>
      <c r="E3802">
        <v>0.65</v>
      </c>
      <c r="F3802">
        <f>Table3[[#This Row],[DivPay]]*4</f>
        <v>2.6</v>
      </c>
      <c r="G3802" s="2">
        <f>Table3[[#This Row],[FwdDiv]]/Table3[[#This Row],[SharePrice]]</f>
        <v>2.6130653266331658E-2</v>
      </c>
    </row>
    <row r="3803" spans="2:7" x14ac:dyDescent="0.2">
      <c r="B3803" s="35">
        <v>39604</v>
      </c>
      <c r="C3803">
        <v>99.99</v>
      </c>
      <c r="E3803">
        <v>0.65</v>
      </c>
      <c r="F3803">
        <f>Table3[[#This Row],[DivPay]]*4</f>
        <v>2.6</v>
      </c>
      <c r="G3803" s="2">
        <f>Table3[[#This Row],[FwdDiv]]/Table3[[#This Row],[SharePrice]]</f>
        <v>2.6002600260026005E-2</v>
      </c>
    </row>
    <row r="3804" spans="2:7" x14ac:dyDescent="0.2">
      <c r="B3804" s="35">
        <v>39603</v>
      </c>
      <c r="C3804">
        <v>96.04</v>
      </c>
      <c r="E3804">
        <v>0.65</v>
      </c>
      <c r="F3804">
        <f>Table3[[#This Row],[DivPay]]*4</f>
        <v>2.6</v>
      </c>
      <c r="G3804" s="2">
        <f>Table3[[#This Row],[FwdDiv]]/Table3[[#This Row],[SharePrice]]</f>
        <v>2.7072053311120364E-2</v>
      </c>
    </row>
    <row r="3805" spans="2:7" x14ac:dyDescent="0.2">
      <c r="B3805" s="35">
        <v>39602</v>
      </c>
      <c r="C3805">
        <v>97.86</v>
      </c>
      <c r="E3805">
        <v>0.65</v>
      </c>
      <c r="F3805">
        <f>Table3[[#This Row],[DivPay]]*4</f>
        <v>2.6</v>
      </c>
      <c r="G3805" s="2">
        <f>Table3[[#This Row],[FwdDiv]]/Table3[[#This Row],[SharePrice]]</f>
        <v>2.6568567341099532E-2</v>
      </c>
    </row>
    <row r="3806" spans="2:7" x14ac:dyDescent="0.2">
      <c r="B3806" s="35">
        <v>39601</v>
      </c>
      <c r="C3806">
        <v>99.37</v>
      </c>
      <c r="E3806">
        <v>0.65</v>
      </c>
      <c r="F3806">
        <f>Table3[[#This Row],[DivPay]]*4</f>
        <v>2.6</v>
      </c>
      <c r="G3806" s="2">
        <f>Table3[[#This Row],[FwdDiv]]/Table3[[#This Row],[SharePrice]]</f>
        <v>2.6164838482439369E-2</v>
      </c>
    </row>
    <row r="3807" spans="2:7" x14ac:dyDescent="0.2">
      <c r="B3807" s="35">
        <v>39598</v>
      </c>
      <c r="C3807">
        <v>99.15</v>
      </c>
      <c r="E3807">
        <v>0.65</v>
      </c>
      <c r="F3807">
        <f>Table3[[#This Row],[DivPay]]*4</f>
        <v>2.6</v>
      </c>
      <c r="G3807" s="2">
        <f>Table3[[#This Row],[FwdDiv]]/Table3[[#This Row],[SharePrice]]</f>
        <v>2.6222894604135148E-2</v>
      </c>
    </row>
    <row r="3808" spans="2:7" x14ac:dyDescent="0.2">
      <c r="B3808" s="35">
        <v>39597</v>
      </c>
      <c r="C3808">
        <v>98.86</v>
      </c>
      <c r="E3808">
        <v>0.65</v>
      </c>
      <c r="F3808">
        <f>Table3[[#This Row],[DivPay]]*4</f>
        <v>2.6</v>
      </c>
      <c r="G3808" s="2">
        <f>Table3[[#This Row],[FwdDiv]]/Table3[[#This Row],[SharePrice]]</f>
        <v>2.6299817924337447E-2</v>
      </c>
    </row>
    <row r="3809" spans="2:7" x14ac:dyDescent="0.2">
      <c r="B3809" s="35">
        <v>39596</v>
      </c>
      <c r="C3809">
        <v>100.42</v>
      </c>
      <c r="E3809">
        <v>0.65</v>
      </c>
      <c r="F3809">
        <f>Table3[[#This Row],[DivPay]]*4</f>
        <v>2.6</v>
      </c>
      <c r="G3809" s="2">
        <f>Table3[[#This Row],[FwdDiv]]/Table3[[#This Row],[SharePrice]]</f>
        <v>2.5891256721768573E-2</v>
      </c>
    </row>
    <row r="3810" spans="2:7" x14ac:dyDescent="0.2">
      <c r="B3810" s="35">
        <v>39595</v>
      </c>
      <c r="C3810">
        <v>99.58</v>
      </c>
      <c r="E3810">
        <v>0.65</v>
      </c>
      <c r="F3810">
        <f>Table3[[#This Row],[DivPay]]*4</f>
        <v>2.6</v>
      </c>
      <c r="G3810" s="2">
        <f>Table3[[#This Row],[FwdDiv]]/Table3[[#This Row],[SharePrice]]</f>
        <v>2.6109660574412535E-2</v>
      </c>
    </row>
    <row r="3811" spans="2:7" x14ac:dyDescent="0.2">
      <c r="B3811" s="35">
        <v>39591</v>
      </c>
      <c r="C3811">
        <v>100.73</v>
      </c>
      <c r="E3811">
        <v>0.65</v>
      </c>
      <c r="F3811">
        <f>Table3[[#This Row],[DivPay]]*4</f>
        <v>2.6</v>
      </c>
      <c r="G3811" s="2">
        <f>Table3[[#This Row],[FwdDiv]]/Table3[[#This Row],[SharePrice]]</f>
        <v>2.5811575498858333E-2</v>
      </c>
    </row>
    <row r="3812" spans="2:7" x14ac:dyDescent="0.2">
      <c r="B3812" s="35">
        <v>39590</v>
      </c>
      <c r="C3812">
        <v>101.91</v>
      </c>
      <c r="E3812">
        <v>0.65</v>
      </c>
      <c r="F3812">
        <f>Table3[[#This Row],[DivPay]]*4</f>
        <v>2.6</v>
      </c>
      <c r="G3812" s="2">
        <f>Table3[[#This Row],[FwdDiv]]/Table3[[#This Row],[SharePrice]]</f>
        <v>2.5512707290746738E-2</v>
      </c>
    </row>
    <row r="3813" spans="2:7" x14ac:dyDescent="0.2">
      <c r="B3813" s="35">
        <v>39589</v>
      </c>
      <c r="C3813">
        <v>103.02</v>
      </c>
      <c r="E3813">
        <v>0.65</v>
      </c>
      <c r="F3813">
        <f>Table3[[#This Row],[DivPay]]*4</f>
        <v>2.6</v>
      </c>
      <c r="G3813" s="2">
        <f>Table3[[#This Row],[FwdDiv]]/Table3[[#This Row],[SharePrice]]</f>
        <v>2.5237817899437003E-2</v>
      </c>
    </row>
    <row r="3814" spans="2:7" x14ac:dyDescent="0.2">
      <c r="B3814" s="35">
        <v>39588</v>
      </c>
      <c r="C3814">
        <v>103.09</v>
      </c>
      <c r="E3814">
        <v>0.65</v>
      </c>
      <c r="F3814">
        <f>Table3[[#This Row],[DivPay]]*4</f>
        <v>2.6</v>
      </c>
      <c r="G3814" s="2">
        <f>Table3[[#This Row],[FwdDiv]]/Table3[[#This Row],[SharePrice]]</f>
        <v>2.5220680958385876E-2</v>
      </c>
    </row>
    <row r="3815" spans="2:7" x14ac:dyDescent="0.2">
      <c r="B3815" s="35">
        <v>39587</v>
      </c>
      <c r="C3815">
        <v>102.2</v>
      </c>
      <c r="E3815">
        <v>0.65</v>
      </c>
      <c r="F3815">
        <f>Table3[[#This Row],[DivPay]]*4</f>
        <v>2.6</v>
      </c>
      <c r="G3815" s="2">
        <f>Table3[[#This Row],[FwdDiv]]/Table3[[#This Row],[SharePrice]]</f>
        <v>2.5440313111545987E-2</v>
      </c>
    </row>
    <row r="3816" spans="2:7" x14ac:dyDescent="0.2">
      <c r="B3816" s="35">
        <v>39584</v>
      </c>
      <c r="C3816">
        <v>100.38</v>
      </c>
      <c r="E3816">
        <v>0.65</v>
      </c>
      <c r="F3816">
        <f>Table3[[#This Row],[DivPay]]*4</f>
        <v>2.6</v>
      </c>
      <c r="G3816" s="2">
        <f>Table3[[#This Row],[FwdDiv]]/Table3[[#This Row],[SharePrice]]</f>
        <v>2.5901574018728831E-2</v>
      </c>
    </row>
    <row r="3817" spans="2:7" x14ac:dyDescent="0.2">
      <c r="B3817" s="35">
        <v>39583</v>
      </c>
      <c r="C3817">
        <v>98.49</v>
      </c>
      <c r="D3817">
        <v>0.65</v>
      </c>
      <c r="E3817">
        <v>0.65</v>
      </c>
      <c r="F3817">
        <f>Table3[[#This Row],[DivPay]]*4</f>
        <v>2.6</v>
      </c>
      <c r="G3817" s="2">
        <f>Table3[[#This Row],[FwdDiv]]/Table3[[#This Row],[SharePrice]]</f>
        <v>2.6398619149152199E-2</v>
      </c>
    </row>
    <row r="3818" spans="2:7" x14ac:dyDescent="0.2">
      <c r="B3818" s="35">
        <v>39582</v>
      </c>
      <c r="C3818">
        <v>97.72</v>
      </c>
      <c r="E3818">
        <v>0.57999999999999996</v>
      </c>
      <c r="F3818">
        <f>Table3[[#This Row],[DivPay]]*4</f>
        <v>2.3199999999999998</v>
      </c>
      <c r="G3818" s="2">
        <f>Table3[[#This Row],[FwdDiv]]/Table3[[#This Row],[SharePrice]]</f>
        <v>2.3741301678264427E-2</v>
      </c>
    </row>
    <row r="3819" spans="2:7" x14ac:dyDescent="0.2">
      <c r="B3819" s="35">
        <v>39581</v>
      </c>
      <c r="C3819">
        <v>97.73</v>
      </c>
      <c r="E3819">
        <v>0.57999999999999996</v>
      </c>
      <c r="F3819">
        <f>Table3[[#This Row],[DivPay]]*4</f>
        <v>2.3199999999999998</v>
      </c>
      <c r="G3819" s="2">
        <f>Table3[[#This Row],[FwdDiv]]/Table3[[#This Row],[SharePrice]]</f>
        <v>2.3738872403560828E-2</v>
      </c>
    </row>
    <row r="3820" spans="2:7" x14ac:dyDescent="0.2">
      <c r="B3820" s="35">
        <v>39580</v>
      </c>
      <c r="C3820">
        <v>97.36</v>
      </c>
      <c r="E3820">
        <v>0.57999999999999996</v>
      </c>
      <c r="F3820">
        <f>Table3[[#This Row],[DivPay]]*4</f>
        <v>2.3199999999999998</v>
      </c>
      <c r="G3820" s="2">
        <f>Table3[[#This Row],[FwdDiv]]/Table3[[#This Row],[SharePrice]]</f>
        <v>2.3829087921117501E-2</v>
      </c>
    </row>
    <row r="3821" spans="2:7" x14ac:dyDescent="0.2">
      <c r="B3821" s="35">
        <v>39577</v>
      </c>
      <c r="C3821">
        <v>97.39</v>
      </c>
      <c r="E3821">
        <v>0.57999999999999996</v>
      </c>
      <c r="F3821">
        <f>Table3[[#This Row],[DivPay]]*4</f>
        <v>2.3199999999999998</v>
      </c>
      <c r="G3821" s="2">
        <f>Table3[[#This Row],[FwdDiv]]/Table3[[#This Row],[SharePrice]]</f>
        <v>2.3821747612691239E-2</v>
      </c>
    </row>
    <row r="3822" spans="2:7" x14ac:dyDescent="0.2">
      <c r="B3822" s="35">
        <v>39576</v>
      </c>
      <c r="C3822">
        <v>97.44</v>
      </c>
      <c r="E3822">
        <v>0.57999999999999996</v>
      </c>
      <c r="F3822">
        <f>Table3[[#This Row],[DivPay]]*4</f>
        <v>2.3199999999999998</v>
      </c>
      <c r="G3822" s="2">
        <f>Table3[[#This Row],[FwdDiv]]/Table3[[#This Row],[SharePrice]]</f>
        <v>2.3809523809523808E-2</v>
      </c>
    </row>
    <row r="3823" spans="2:7" x14ac:dyDescent="0.2">
      <c r="B3823" s="35">
        <v>39575</v>
      </c>
      <c r="C3823">
        <v>95.28</v>
      </c>
      <c r="E3823">
        <v>0.57999999999999996</v>
      </c>
      <c r="F3823">
        <f>Table3[[#This Row],[DivPay]]*4</f>
        <v>2.3199999999999998</v>
      </c>
      <c r="G3823" s="2">
        <f>Table3[[#This Row],[FwdDiv]]/Table3[[#This Row],[SharePrice]]</f>
        <v>2.4349286314021827E-2</v>
      </c>
    </row>
    <row r="3824" spans="2:7" x14ac:dyDescent="0.2">
      <c r="B3824" s="35">
        <v>39574</v>
      </c>
      <c r="C3824">
        <v>96.87</v>
      </c>
      <c r="E3824">
        <v>0.57999999999999996</v>
      </c>
      <c r="F3824">
        <f>Table3[[#This Row],[DivPay]]*4</f>
        <v>2.3199999999999998</v>
      </c>
      <c r="G3824" s="2">
        <f>Table3[[#This Row],[FwdDiv]]/Table3[[#This Row],[SharePrice]]</f>
        <v>2.3949623206359034E-2</v>
      </c>
    </row>
    <row r="3825" spans="2:7" x14ac:dyDescent="0.2">
      <c r="B3825" s="35">
        <v>39573</v>
      </c>
      <c r="C3825">
        <v>95.62</v>
      </c>
      <c r="E3825">
        <v>0.57999999999999996</v>
      </c>
      <c r="F3825">
        <f>Table3[[#This Row],[DivPay]]*4</f>
        <v>2.3199999999999998</v>
      </c>
      <c r="G3825" s="2">
        <f>Table3[[#This Row],[FwdDiv]]/Table3[[#This Row],[SharePrice]]</f>
        <v>2.4262706546747538E-2</v>
      </c>
    </row>
    <row r="3826" spans="2:7" x14ac:dyDescent="0.2">
      <c r="B3826" s="35">
        <v>39570</v>
      </c>
      <c r="C3826">
        <v>95.32</v>
      </c>
      <c r="E3826">
        <v>0.57999999999999996</v>
      </c>
      <c r="F3826">
        <f>Table3[[#This Row],[DivPay]]*4</f>
        <v>2.3199999999999998</v>
      </c>
      <c r="G3826" s="2">
        <f>Table3[[#This Row],[FwdDiv]]/Table3[[#This Row],[SharePrice]]</f>
        <v>2.4339068401174991E-2</v>
      </c>
    </row>
    <row r="3827" spans="2:7" x14ac:dyDescent="0.2">
      <c r="B3827" s="35">
        <v>39569</v>
      </c>
      <c r="C3827">
        <v>94.94</v>
      </c>
      <c r="E3827">
        <v>0.57999999999999996</v>
      </c>
      <c r="F3827">
        <f>Table3[[#This Row],[DivPay]]*4</f>
        <v>2.3199999999999998</v>
      </c>
      <c r="G3827" s="2">
        <f>Table3[[#This Row],[FwdDiv]]/Table3[[#This Row],[SharePrice]]</f>
        <v>2.4436486201811668E-2</v>
      </c>
    </row>
    <row r="3828" spans="2:7" x14ac:dyDescent="0.2">
      <c r="B3828" s="35">
        <v>39568</v>
      </c>
      <c r="C3828">
        <v>96.15</v>
      </c>
      <c r="E3828">
        <v>0.57999999999999996</v>
      </c>
      <c r="F3828">
        <f>Table3[[#This Row],[DivPay]]*4</f>
        <v>2.3199999999999998</v>
      </c>
      <c r="G3828" s="2">
        <f>Table3[[#This Row],[FwdDiv]]/Table3[[#This Row],[SharePrice]]</f>
        <v>2.4128965158606342E-2</v>
      </c>
    </row>
    <row r="3829" spans="2:7" x14ac:dyDescent="0.2">
      <c r="B3829" s="35">
        <v>39567</v>
      </c>
      <c r="C3829">
        <v>94.74</v>
      </c>
      <c r="E3829">
        <v>0.57999999999999996</v>
      </c>
      <c r="F3829">
        <f>Table3[[#This Row],[DivPay]]*4</f>
        <v>2.3199999999999998</v>
      </c>
      <c r="G3829" s="2">
        <f>Table3[[#This Row],[FwdDiv]]/Table3[[#This Row],[SharePrice]]</f>
        <v>2.448807261980156E-2</v>
      </c>
    </row>
    <row r="3830" spans="2:7" x14ac:dyDescent="0.2">
      <c r="B3830" s="35">
        <v>39566</v>
      </c>
      <c r="C3830">
        <v>92.5</v>
      </c>
      <c r="E3830">
        <v>0.57999999999999996</v>
      </c>
      <c r="F3830">
        <f>Table3[[#This Row],[DivPay]]*4</f>
        <v>2.3199999999999998</v>
      </c>
      <c r="G3830" s="2">
        <f>Table3[[#This Row],[FwdDiv]]/Table3[[#This Row],[SharePrice]]</f>
        <v>2.5081081081081081E-2</v>
      </c>
    </row>
    <row r="3831" spans="2:7" x14ac:dyDescent="0.2">
      <c r="B3831" s="35">
        <v>39563</v>
      </c>
      <c r="C3831">
        <v>92.69</v>
      </c>
      <c r="E3831">
        <v>0.57999999999999996</v>
      </c>
      <c r="F3831">
        <f>Table3[[#This Row],[DivPay]]*4</f>
        <v>2.3199999999999998</v>
      </c>
      <c r="G3831" s="2">
        <f>Table3[[#This Row],[FwdDiv]]/Table3[[#This Row],[SharePrice]]</f>
        <v>2.5029668788434566E-2</v>
      </c>
    </row>
    <row r="3832" spans="2:7" x14ac:dyDescent="0.2">
      <c r="B3832" s="35">
        <v>39562</v>
      </c>
      <c r="C3832">
        <v>92.4</v>
      </c>
      <c r="E3832">
        <v>0.57999999999999996</v>
      </c>
      <c r="F3832">
        <f>Table3[[#This Row],[DivPay]]*4</f>
        <v>2.3199999999999998</v>
      </c>
      <c r="G3832" s="2">
        <f>Table3[[#This Row],[FwdDiv]]/Table3[[#This Row],[SharePrice]]</f>
        <v>2.5108225108225104E-2</v>
      </c>
    </row>
    <row r="3833" spans="2:7" x14ac:dyDescent="0.2">
      <c r="B3833" s="35">
        <v>39561</v>
      </c>
      <c r="C3833">
        <v>94.48</v>
      </c>
      <c r="E3833">
        <v>0.57999999999999996</v>
      </c>
      <c r="F3833">
        <f>Table3[[#This Row],[DivPay]]*4</f>
        <v>2.3199999999999998</v>
      </c>
      <c r="G3833" s="2">
        <f>Table3[[#This Row],[FwdDiv]]/Table3[[#This Row],[SharePrice]]</f>
        <v>2.4555461473327687E-2</v>
      </c>
    </row>
    <row r="3834" spans="2:7" x14ac:dyDescent="0.2">
      <c r="B3834" s="35">
        <v>39560</v>
      </c>
      <c r="C3834">
        <v>94.03</v>
      </c>
      <c r="E3834">
        <v>0.57999999999999996</v>
      </c>
      <c r="F3834">
        <f>Table3[[#This Row],[DivPay]]*4</f>
        <v>2.3199999999999998</v>
      </c>
      <c r="G3834" s="2">
        <f>Table3[[#This Row],[FwdDiv]]/Table3[[#This Row],[SharePrice]]</f>
        <v>2.4672976709560777E-2</v>
      </c>
    </row>
    <row r="3835" spans="2:7" x14ac:dyDescent="0.2">
      <c r="B3835" s="35">
        <v>39559</v>
      </c>
      <c r="C3835">
        <v>92.7</v>
      </c>
      <c r="E3835">
        <v>0.57999999999999996</v>
      </c>
      <c r="F3835">
        <f>Table3[[#This Row],[DivPay]]*4</f>
        <v>2.3199999999999998</v>
      </c>
      <c r="G3835" s="2">
        <f>Table3[[#This Row],[FwdDiv]]/Table3[[#This Row],[SharePrice]]</f>
        <v>2.5026968716289101E-2</v>
      </c>
    </row>
    <row r="3836" spans="2:7" x14ac:dyDescent="0.2">
      <c r="B3836" s="35">
        <v>39556</v>
      </c>
      <c r="C3836">
        <v>93.18</v>
      </c>
      <c r="E3836">
        <v>0.57999999999999996</v>
      </c>
      <c r="F3836">
        <f>Table3[[#This Row],[DivPay]]*4</f>
        <v>2.3199999999999998</v>
      </c>
      <c r="G3836" s="2">
        <f>Table3[[#This Row],[FwdDiv]]/Table3[[#This Row],[SharePrice]]</f>
        <v>2.4898046791156897E-2</v>
      </c>
    </row>
    <row r="3837" spans="2:7" x14ac:dyDescent="0.2">
      <c r="B3837" s="35">
        <v>39555</v>
      </c>
      <c r="C3837">
        <v>91.99</v>
      </c>
      <c r="E3837">
        <v>0.57999999999999996</v>
      </c>
      <c r="F3837">
        <f>Table3[[#This Row],[DivPay]]*4</f>
        <v>2.3199999999999998</v>
      </c>
      <c r="G3837" s="2">
        <f>Table3[[#This Row],[FwdDiv]]/Table3[[#This Row],[SharePrice]]</f>
        <v>2.5220132623111208E-2</v>
      </c>
    </row>
    <row r="3838" spans="2:7" x14ac:dyDescent="0.2">
      <c r="B3838" s="35">
        <v>39554</v>
      </c>
      <c r="C3838">
        <v>91.93</v>
      </c>
      <c r="E3838">
        <v>0.57999999999999996</v>
      </c>
      <c r="F3838">
        <f>Table3[[#This Row],[DivPay]]*4</f>
        <v>2.3199999999999998</v>
      </c>
      <c r="G3838" s="2">
        <f>Table3[[#This Row],[FwdDiv]]/Table3[[#This Row],[SharePrice]]</f>
        <v>2.5236593059936904E-2</v>
      </c>
    </row>
    <row r="3839" spans="2:7" x14ac:dyDescent="0.2">
      <c r="B3839" s="35">
        <v>39553</v>
      </c>
      <c r="C3839">
        <v>90.17</v>
      </c>
      <c r="E3839">
        <v>0.57999999999999996</v>
      </c>
      <c r="F3839">
        <f>Table3[[#This Row],[DivPay]]*4</f>
        <v>2.3199999999999998</v>
      </c>
      <c r="G3839" s="2">
        <f>Table3[[#This Row],[FwdDiv]]/Table3[[#This Row],[SharePrice]]</f>
        <v>2.5729178218919815E-2</v>
      </c>
    </row>
    <row r="3840" spans="2:7" x14ac:dyDescent="0.2">
      <c r="B3840" s="35">
        <v>39552</v>
      </c>
      <c r="C3840">
        <v>89.3</v>
      </c>
      <c r="E3840">
        <v>0.57999999999999996</v>
      </c>
      <c r="F3840">
        <f>Table3[[#This Row],[DivPay]]*4</f>
        <v>2.3199999999999998</v>
      </c>
      <c r="G3840" s="2">
        <f>Table3[[#This Row],[FwdDiv]]/Table3[[#This Row],[SharePrice]]</f>
        <v>2.5979843225083985E-2</v>
      </c>
    </row>
    <row r="3841" spans="2:7" x14ac:dyDescent="0.2">
      <c r="B3841" s="35">
        <v>39549</v>
      </c>
      <c r="C3841">
        <v>88.8</v>
      </c>
      <c r="E3841">
        <v>0.57999999999999996</v>
      </c>
      <c r="F3841">
        <f>Table3[[#This Row],[DivPay]]*4</f>
        <v>2.3199999999999998</v>
      </c>
      <c r="G3841" s="2">
        <f>Table3[[#This Row],[FwdDiv]]/Table3[[#This Row],[SharePrice]]</f>
        <v>2.6126126126126126E-2</v>
      </c>
    </row>
    <row r="3842" spans="2:7" x14ac:dyDescent="0.2">
      <c r="B3842" s="35">
        <v>39548</v>
      </c>
      <c r="C3842">
        <v>89.6</v>
      </c>
      <c r="E3842">
        <v>0.57999999999999996</v>
      </c>
      <c r="F3842">
        <f>Table3[[#This Row],[DivPay]]*4</f>
        <v>2.3199999999999998</v>
      </c>
      <c r="G3842" s="2">
        <f>Table3[[#This Row],[FwdDiv]]/Table3[[#This Row],[SharePrice]]</f>
        <v>2.5892857142857141E-2</v>
      </c>
    </row>
    <row r="3843" spans="2:7" x14ac:dyDescent="0.2">
      <c r="B3843" s="35">
        <v>39547</v>
      </c>
      <c r="C3843">
        <v>89.95</v>
      </c>
      <c r="E3843">
        <v>0.57999999999999996</v>
      </c>
      <c r="F3843">
        <f>Table3[[#This Row],[DivPay]]*4</f>
        <v>2.3199999999999998</v>
      </c>
      <c r="G3843" s="2">
        <f>Table3[[#This Row],[FwdDiv]]/Table3[[#This Row],[SharePrice]]</f>
        <v>2.5792106725958865E-2</v>
      </c>
    </row>
    <row r="3844" spans="2:7" x14ac:dyDescent="0.2">
      <c r="B3844" s="35">
        <v>39546</v>
      </c>
      <c r="C3844">
        <v>89.28</v>
      </c>
      <c r="E3844">
        <v>0.57999999999999996</v>
      </c>
      <c r="F3844">
        <f>Table3[[#This Row],[DivPay]]*4</f>
        <v>2.3199999999999998</v>
      </c>
      <c r="G3844" s="2">
        <f>Table3[[#This Row],[FwdDiv]]/Table3[[#This Row],[SharePrice]]</f>
        <v>2.5985663082437275E-2</v>
      </c>
    </row>
    <row r="3845" spans="2:7" x14ac:dyDescent="0.2">
      <c r="B3845" s="35">
        <v>39545</v>
      </c>
      <c r="C3845">
        <v>88.27</v>
      </c>
      <c r="E3845">
        <v>0.57999999999999996</v>
      </c>
      <c r="F3845">
        <f>Table3[[#This Row],[DivPay]]*4</f>
        <v>2.3199999999999998</v>
      </c>
      <c r="G3845" s="2">
        <f>Table3[[#This Row],[FwdDiv]]/Table3[[#This Row],[SharePrice]]</f>
        <v>2.6282995355160304E-2</v>
      </c>
    </row>
    <row r="3846" spans="2:7" x14ac:dyDescent="0.2">
      <c r="B3846" s="35">
        <v>39542</v>
      </c>
      <c r="C3846">
        <v>88.05</v>
      </c>
      <c r="E3846">
        <v>0.57999999999999996</v>
      </c>
      <c r="F3846">
        <f>Table3[[#This Row],[DivPay]]*4</f>
        <v>2.3199999999999998</v>
      </c>
      <c r="G3846" s="2">
        <f>Table3[[#This Row],[FwdDiv]]/Table3[[#This Row],[SharePrice]]</f>
        <v>2.6348665530948324E-2</v>
      </c>
    </row>
    <row r="3847" spans="2:7" x14ac:dyDescent="0.2">
      <c r="B3847" s="35">
        <v>39541</v>
      </c>
      <c r="C3847">
        <v>87.72</v>
      </c>
      <c r="E3847">
        <v>0.57999999999999996</v>
      </c>
      <c r="F3847">
        <f>Table3[[#This Row],[DivPay]]*4</f>
        <v>2.3199999999999998</v>
      </c>
      <c r="G3847" s="2">
        <f>Table3[[#This Row],[FwdDiv]]/Table3[[#This Row],[SharePrice]]</f>
        <v>2.6447788417692658E-2</v>
      </c>
    </row>
    <row r="3848" spans="2:7" x14ac:dyDescent="0.2">
      <c r="B3848" s="35">
        <v>39540</v>
      </c>
      <c r="C3848">
        <v>88.19</v>
      </c>
      <c r="E3848">
        <v>0.57999999999999996</v>
      </c>
      <c r="F3848">
        <f>Table3[[#This Row],[DivPay]]*4</f>
        <v>2.3199999999999998</v>
      </c>
      <c r="G3848" s="2">
        <f>Table3[[#This Row],[FwdDiv]]/Table3[[#This Row],[SharePrice]]</f>
        <v>2.6306837509921757E-2</v>
      </c>
    </row>
    <row r="3849" spans="2:7" x14ac:dyDescent="0.2">
      <c r="B3849" s="35">
        <v>39539</v>
      </c>
      <c r="C3849">
        <v>86.74</v>
      </c>
      <c r="E3849">
        <v>0.57999999999999996</v>
      </c>
      <c r="F3849">
        <f>Table3[[#This Row],[DivPay]]*4</f>
        <v>2.3199999999999998</v>
      </c>
      <c r="G3849" s="2">
        <f>Table3[[#This Row],[FwdDiv]]/Table3[[#This Row],[SharePrice]]</f>
        <v>2.6746599031588655E-2</v>
      </c>
    </row>
    <row r="3850" spans="2:7" x14ac:dyDescent="0.2">
      <c r="B3850" s="35">
        <v>39538</v>
      </c>
      <c r="C3850">
        <v>85.36</v>
      </c>
      <c r="E3850">
        <v>0.57999999999999996</v>
      </c>
      <c r="F3850">
        <f>Table3[[#This Row],[DivPay]]*4</f>
        <v>2.3199999999999998</v>
      </c>
      <c r="G3850" s="2">
        <f>Table3[[#This Row],[FwdDiv]]/Table3[[#This Row],[SharePrice]]</f>
        <v>2.7179006560449859E-2</v>
      </c>
    </row>
    <row r="3851" spans="2:7" x14ac:dyDescent="0.2">
      <c r="B3851" s="35">
        <v>39535</v>
      </c>
      <c r="C3851">
        <v>84.5</v>
      </c>
      <c r="E3851">
        <v>0.57999999999999996</v>
      </c>
      <c r="F3851">
        <f>Table3[[#This Row],[DivPay]]*4</f>
        <v>2.3199999999999998</v>
      </c>
      <c r="G3851" s="2">
        <f>Table3[[#This Row],[FwdDiv]]/Table3[[#This Row],[SharePrice]]</f>
        <v>2.7455621301775146E-2</v>
      </c>
    </row>
    <row r="3852" spans="2:7" x14ac:dyDescent="0.2">
      <c r="B3852" s="35">
        <v>39534</v>
      </c>
      <c r="C3852">
        <v>84.4</v>
      </c>
      <c r="E3852">
        <v>0.57999999999999996</v>
      </c>
      <c r="F3852">
        <f>Table3[[#This Row],[DivPay]]*4</f>
        <v>2.3199999999999998</v>
      </c>
      <c r="G3852" s="2">
        <f>Table3[[#This Row],[FwdDiv]]/Table3[[#This Row],[SharePrice]]</f>
        <v>2.7488151658767768E-2</v>
      </c>
    </row>
    <row r="3853" spans="2:7" x14ac:dyDescent="0.2">
      <c r="B3853" s="35">
        <v>39533</v>
      </c>
      <c r="C3853">
        <v>84.96</v>
      </c>
      <c r="E3853">
        <v>0.57999999999999996</v>
      </c>
      <c r="F3853">
        <f>Table3[[#This Row],[DivPay]]*4</f>
        <v>2.3199999999999998</v>
      </c>
      <c r="G3853" s="2">
        <f>Table3[[#This Row],[FwdDiv]]/Table3[[#This Row],[SharePrice]]</f>
        <v>2.7306967984934087E-2</v>
      </c>
    </row>
    <row r="3854" spans="2:7" x14ac:dyDescent="0.2">
      <c r="B3854" s="35">
        <v>39532</v>
      </c>
      <c r="C3854">
        <v>84.54</v>
      </c>
      <c r="E3854">
        <v>0.57999999999999996</v>
      </c>
      <c r="F3854">
        <f>Table3[[#This Row],[DivPay]]*4</f>
        <v>2.3199999999999998</v>
      </c>
      <c r="G3854" s="2">
        <f>Table3[[#This Row],[FwdDiv]]/Table3[[#This Row],[SharePrice]]</f>
        <v>2.744263070735746E-2</v>
      </c>
    </row>
    <row r="3855" spans="2:7" x14ac:dyDescent="0.2">
      <c r="B3855" s="35">
        <v>39531</v>
      </c>
      <c r="C3855">
        <v>84.01</v>
      </c>
      <c r="E3855">
        <v>0.57999999999999996</v>
      </c>
      <c r="F3855">
        <f>Table3[[#This Row],[DivPay]]*4</f>
        <v>2.3199999999999998</v>
      </c>
      <c r="G3855" s="2">
        <f>Table3[[#This Row],[FwdDiv]]/Table3[[#This Row],[SharePrice]]</f>
        <v>2.7615760028568023E-2</v>
      </c>
    </row>
    <row r="3856" spans="2:7" x14ac:dyDescent="0.2">
      <c r="B3856" s="35">
        <v>39527</v>
      </c>
      <c r="C3856">
        <v>83.21</v>
      </c>
      <c r="E3856">
        <v>0.57999999999999996</v>
      </c>
      <c r="F3856">
        <f>Table3[[#This Row],[DivPay]]*4</f>
        <v>2.3199999999999998</v>
      </c>
      <c r="G3856" s="2">
        <f>Table3[[#This Row],[FwdDiv]]/Table3[[#This Row],[SharePrice]]</f>
        <v>2.788126427112126E-2</v>
      </c>
    </row>
    <row r="3857" spans="2:7" x14ac:dyDescent="0.2">
      <c r="B3857" s="35">
        <v>39526</v>
      </c>
      <c r="C3857">
        <v>81.89</v>
      </c>
      <c r="E3857">
        <v>0.57999999999999996</v>
      </c>
      <c r="F3857">
        <f>Table3[[#This Row],[DivPay]]*4</f>
        <v>2.3199999999999998</v>
      </c>
      <c r="G3857" s="2">
        <f>Table3[[#This Row],[FwdDiv]]/Table3[[#This Row],[SharePrice]]</f>
        <v>2.8330687507632187E-2</v>
      </c>
    </row>
    <row r="3858" spans="2:7" x14ac:dyDescent="0.2">
      <c r="B3858" s="35">
        <v>39525</v>
      </c>
      <c r="C3858">
        <v>86.12</v>
      </c>
      <c r="E3858">
        <v>0.57999999999999996</v>
      </c>
      <c r="F3858">
        <f>Table3[[#This Row],[DivPay]]*4</f>
        <v>2.3199999999999998</v>
      </c>
      <c r="G3858" s="2">
        <f>Table3[[#This Row],[FwdDiv]]/Table3[[#This Row],[SharePrice]]</f>
        <v>2.6939154667905245E-2</v>
      </c>
    </row>
    <row r="3859" spans="2:7" x14ac:dyDescent="0.2">
      <c r="B3859" s="35">
        <v>39524</v>
      </c>
      <c r="C3859">
        <v>84.19</v>
      </c>
      <c r="E3859">
        <v>0.57999999999999996</v>
      </c>
      <c r="F3859">
        <f>Table3[[#This Row],[DivPay]]*4</f>
        <v>2.3199999999999998</v>
      </c>
      <c r="G3859" s="2">
        <f>Table3[[#This Row],[FwdDiv]]/Table3[[#This Row],[SharePrice]]</f>
        <v>2.7556716949756501E-2</v>
      </c>
    </row>
    <row r="3860" spans="2:7" x14ac:dyDescent="0.2">
      <c r="B3860" s="35">
        <v>39521</v>
      </c>
      <c r="C3860">
        <v>85.34</v>
      </c>
      <c r="E3860">
        <v>0.57999999999999996</v>
      </c>
      <c r="F3860">
        <f>Table3[[#This Row],[DivPay]]*4</f>
        <v>2.3199999999999998</v>
      </c>
      <c r="G3860" s="2">
        <f>Table3[[#This Row],[FwdDiv]]/Table3[[#This Row],[SharePrice]]</f>
        <v>2.7185376142488865E-2</v>
      </c>
    </row>
    <row r="3861" spans="2:7" x14ac:dyDescent="0.2">
      <c r="B3861" s="35">
        <v>39520</v>
      </c>
      <c r="C3861">
        <v>87.04</v>
      </c>
      <c r="E3861">
        <v>0.57999999999999996</v>
      </c>
      <c r="F3861">
        <f>Table3[[#This Row],[DivPay]]*4</f>
        <v>2.3199999999999998</v>
      </c>
      <c r="G3861" s="2">
        <f>Table3[[#This Row],[FwdDiv]]/Table3[[#This Row],[SharePrice]]</f>
        <v>2.6654411764705878E-2</v>
      </c>
    </row>
    <row r="3862" spans="2:7" x14ac:dyDescent="0.2">
      <c r="B3862" s="35">
        <v>39519</v>
      </c>
      <c r="C3862">
        <v>86.73</v>
      </c>
      <c r="E3862">
        <v>0.57999999999999996</v>
      </c>
      <c r="F3862">
        <f>Table3[[#This Row],[DivPay]]*4</f>
        <v>2.3199999999999998</v>
      </c>
      <c r="G3862" s="2">
        <f>Table3[[#This Row],[FwdDiv]]/Table3[[#This Row],[SharePrice]]</f>
        <v>2.6749682924017061E-2</v>
      </c>
    </row>
    <row r="3863" spans="2:7" x14ac:dyDescent="0.2">
      <c r="B3863" s="35">
        <v>39518</v>
      </c>
      <c r="C3863">
        <v>88.16</v>
      </c>
      <c r="E3863">
        <v>0.57999999999999996</v>
      </c>
      <c r="F3863">
        <f>Table3[[#This Row],[DivPay]]*4</f>
        <v>2.3199999999999998</v>
      </c>
      <c r="G3863" s="2">
        <f>Table3[[#This Row],[FwdDiv]]/Table3[[#This Row],[SharePrice]]</f>
        <v>2.6315789473684209E-2</v>
      </c>
    </row>
    <row r="3864" spans="2:7" x14ac:dyDescent="0.2">
      <c r="B3864" s="35">
        <v>39517</v>
      </c>
      <c r="C3864">
        <v>84.73</v>
      </c>
      <c r="E3864">
        <v>0.57999999999999996</v>
      </c>
      <c r="F3864">
        <f>Table3[[#This Row],[DivPay]]*4</f>
        <v>2.3199999999999998</v>
      </c>
      <c r="G3864" s="2">
        <f>Table3[[#This Row],[FwdDiv]]/Table3[[#This Row],[SharePrice]]</f>
        <v>2.7381092883276285E-2</v>
      </c>
    </row>
    <row r="3865" spans="2:7" x14ac:dyDescent="0.2">
      <c r="B3865" s="35">
        <v>39514</v>
      </c>
      <c r="C3865">
        <v>85.26</v>
      </c>
      <c r="E3865">
        <v>0.57999999999999996</v>
      </c>
      <c r="F3865">
        <f>Table3[[#This Row],[DivPay]]*4</f>
        <v>2.3199999999999998</v>
      </c>
      <c r="G3865" s="2">
        <f>Table3[[#This Row],[FwdDiv]]/Table3[[#This Row],[SharePrice]]</f>
        <v>2.7210884353741492E-2</v>
      </c>
    </row>
    <row r="3866" spans="2:7" x14ac:dyDescent="0.2">
      <c r="B3866" s="35">
        <v>39513</v>
      </c>
      <c r="C3866">
        <v>87.8</v>
      </c>
      <c r="E3866">
        <v>0.57999999999999996</v>
      </c>
      <c r="F3866">
        <f>Table3[[#This Row],[DivPay]]*4</f>
        <v>2.3199999999999998</v>
      </c>
      <c r="G3866" s="2">
        <f>Table3[[#This Row],[FwdDiv]]/Table3[[#This Row],[SharePrice]]</f>
        <v>2.6423690205011389E-2</v>
      </c>
    </row>
    <row r="3867" spans="2:7" x14ac:dyDescent="0.2">
      <c r="B3867" s="35">
        <v>39512</v>
      </c>
      <c r="C3867">
        <v>88.79</v>
      </c>
      <c r="E3867">
        <v>0.57999999999999996</v>
      </c>
      <c r="F3867">
        <f>Table3[[#This Row],[DivPay]]*4</f>
        <v>2.3199999999999998</v>
      </c>
      <c r="G3867" s="2">
        <f>Table3[[#This Row],[FwdDiv]]/Table3[[#This Row],[SharePrice]]</f>
        <v>2.6129068588805041E-2</v>
      </c>
    </row>
    <row r="3868" spans="2:7" x14ac:dyDescent="0.2">
      <c r="B3868" s="35">
        <v>39511</v>
      </c>
      <c r="C3868">
        <v>86.73</v>
      </c>
      <c r="E3868">
        <v>0.57999999999999996</v>
      </c>
      <c r="F3868">
        <f>Table3[[#This Row],[DivPay]]*4</f>
        <v>2.3199999999999998</v>
      </c>
      <c r="G3868" s="2">
        <f>Table3[[#This Row],[FwdDiv]]/Table3[[#This Row],[SharePrice]]</f>
        <v>2.6749682924017061E-2</v>
      </c>
    </row>
    <row r="3869" spans="2:7" x14ac:dyDescent="0.2">
      <c r="B3869" s="35">
        <v>39510</v>
      </c>
      <c r="C3869">
        <v>87.2</v>
      </c>
      <c r="E3869">
        <v>0.57999999999999996</v>
      </c>
      <c r="F3869">
        <f>Table3[[#This Row],[DivPay]]*4</f>
        <v>2.3199999999999998</v>
      </c>
      <c r="G3869" s="2">
        <f>Table3[[#This Row],[FwdDiv]]/Table3[[#This Row],[SharePrice]]</f>
        <v>2.6605504587155961E-2</v>
      </c>
    </row>
    <row r="3870" spans="2:7" x14ac:dyDescent="0.2">
      <c r="B3870" s="35">
        <v>39507</v>
      </c>
      <c r="C3870">
        <v>86.66</v>
      </c>
      <c r="E3870">
        <v>0.57999999999999996</v>
      </c>
      <c r="F3870">
        <f>Table3[[#This Row],[DivPay]]*4</f>
        <v>2.3199999999999998</v>
      </c>
      <c r="G3870" s="2">
        <f>Table3[[#This Row],[FwdDiv]]/Table3[[#This Row],[SharePrice]]</f>
        <v>2.6771290099238402E-2</v>
      </c>
    </row>
    <row r="3871" spans="2:7" x14ac:dyDescent="0.2">
      <c r="B3871" s="35">
        <v>39506</v>
      </c>
      <c r="C3871">
        <v>89.02</v>
      </c>
      <c r="E3871">
        <v>0.57999999999999996</v>
      </c>
      <c r="F3871">
        <f>Table3[[#This Row],[DivPay]]*4</f>
        <v>2.3199999999999998</v>
      </c>
      <c r="G3871" s="2">
        <f>Table3[[#This Row],[FwdDiv]]/Table3[[#This Row],[SharePrice]]</f>
        <v>2.6061559200179735E-2</v>
      </c>
    </row>
    <row r="3872" spans="2:7" x14ac:dyDescent="0.2">
      <c r="B3872" s="35">
        <v>39505</v>
      </c>
      <c r="C3872">
        <v>88.22</v>
      </c>
      <c r="E3872">
        <v>0.57999999999999996</v>
      </c>
      <c r="F3872">
        <f>Table3[[#This Row],[DivPay]]*4</f>
        <v>2.3199999999999998</v>
      </c>
      <c r="G3872" s="2">
        <f>Table3[[#This Row],[FwdDiv]]/Table3[[#This Row],[SharePrice]]</f>
        <v>2.6297891634549986E-2</v>
      </c>
    </row>
    <row r="3873" spans="2:7" x14ac:dyDescent="0.2">
      <c r="B3873" s="35">
        <v>39504</v>
      </c>
      <c r="C3873">
        <v>88.12</v>
      </c>
      <c r="E3873">
        <v>0.57999999999999996</v>
      </c>
      <c r="F3873">
        <f>Table3[[#This Row],[DivPay]]*4</f>
        <v>2.3199999999999998</v>
      </c>
      <c r="G3873" s="2">
        <f>Table3[[#This Row],[FwdDiv]]/Table3[[#This Row],[SharePrice]]</f>
        <v>2.6327734906945073E-2</v>
      </c>
    </row>
    <row r="3874" spans="2:7" x14ac:dyDescent="0.2">
      <c r="B3874" s="35">
        <v>39503</v>
      </c>
      <c r="C3874">
        <v>87.18</v>
      </c>
      <c r="E3874">
        <v>0.57999999999999996</v>
      </c>
      <c r="F3874">
        <f>Table3[[#This Row],[DivPay]]*4</f>
        <v>2.3199999999999998</v>
      </c>
      <c r="G3874" s="2">
        <f>Table3[[#This Row],[FwdDiv]]/Table3[[#This Row],[SharePrice]]</f>
        <v>2.6611608167010779E-2</v>
      </c>
    </row>
    <row r="3875" spans="2:7" x14ac:dyDescent="0.2">
      <c r="B3875" s="35">
        <v>39500</v>
      </c>
      <c r="C3875">
        <v>85.42</v>
      </c>
      <c r="E3875">
        <v>0.57999999999999996</v>
      </c>
      <c r="F3875">
        <f>Table3[[#This Row],[DivPay]]*4</f>
        <v>2.3199999999999998</v>
      </c>
      <c r="G3875" s="2">
        <f>Table3[[#This Row],[FwdDiv]]/Table3[[#This Row],[SharePrice]]</f>
        <v>2.7159915710606414E-2</v>
      </c>
    </row>
    <row r="3876" spans="2:7" x14ac:dyDescent="0.2">
      <c r="B3876" s="35">
        <v>39499</v>
      </c>
      <c r="C3876">
        <v>84.78</v>
      </c>
      <c r="E3876">
        <v>0.57999999999999996</v>
      </c>
      <c r="F3876">
        <f>Table3[[#This Row],[DivPay]]*4</f>
        <v>2.3199999999999998</v>
      </c>
      <c r="G3876" s="2">
        <f>Table3[[#This Row],[FwdDiv]]/Table3[[#This Row],[SharePrice]]</f>
        <v>2.7364944562396791E-2</v>
      </c>
    </row>
    <row r="3877" spans="2:7" x14ac:dyDescent="0.2">
      <c r="B3877" s="35">
        <v>39498</v>
      </c>
      <c r="C3877">
        <v>86.34</v>
      </c>
      <c r="E3877">
        <v>0.57999999999999996</v>
      </c>
      <c r="F3877">
        <f>Table3[[#This Row],[DivPay]]*4</f>
        <v>2.3199999999999998</v>
      </c>
      <c r="G3877" s="2">
        <f>Table3[[#This Row],[FwdDiv]]/Table3[[#This Row],[SharePrice]]</f>
        <v>2.6870511929580725E-2</v>
      </c>
    </row>
    <row r="3878" spans="2:7" x14ac:dyDescent="0.2">
      <c r="B3878" s="35">
        <v>39497</v>
      </c>
      <c r="C3878">
        <v>84.83</v>
      </c>
      <c r="E3878">
        <v>0.57999999999999996</v>
      </c>
      <c r="F3878">
        <f>Table3[[#This Row],[DivPay]]*4</f>
        <v>2.3199999999999998</v>
      </c>
      <c r="G3878" s="2">
        <f>Table3[[#This Row],[FwdDiv]]/Table3[[#This Row],[SharePrice]]</f>
        <v>2.7348815277614052E-2</v>
      </c>
    </row>
    <row r="3879" spans="2:7" x14ac:dyDescent="0.2">
      <c r="B3879" s="35">
        <v>39493</v>
      </c>
      <c r="C3879">
        <v>83.6</v>
      </c>
      <c r="E3879">
        <v>0.57999999999999996</v>
      </c>
      <c r="F3879">
        <f>Table3[[#This Row],[DivPay]]*4</f>
        <v>2.3199999999999998</v>
      </c>
      <c r="G3879" s="2">
        <f>Table3[[#This Row],[FwdDiv]]/Table3[[#This Row],[SharePrice]]</f>
        <v>2.7751196172248804E-2</v>
      </c>
    </row>
    <row r="3880" spans="2:7" x14ac:dyDescent="0.2">
      <c r="B3880" s="35">
        <v>39492</v>
      </c>
      <c r="C3880">
        <v>82.84</v>
      </c>
      <c r="E3880">
        <v>0.57999999999999996</v>
      </c>
      <c r="F3880">
        <f>Table3[[#This Row],[DivPay]]*4</f>
        <v>2.3199999999999998</v>
      </c>
      <c r="G3880" s="2">
        <f>Table3[[#This Row],[FwdDiv]]/Table3[[#This Row],[SharePrice]]</f>
        <v>2.8005794302269432E-2</v>
      </c>
    </row>
    <row r="3881" spans="2:7" x14ac:dyDescent="0.2">
      <c r="B3881" s="35">
        <v>39491</v>
      </c>
      <c r="C3881">
        <v>82.12</v>
      </c>
      <c r="D3881">
        <v>0.57999999999999996</v>
      </c>
      <c r="E3881">
        <v>0.57999999999999996</v>
      </c>
      <c r="F3881">
        <f>Table3[[#This Row],[DivPay]]*4</f>
        <v>2.3199999999999998</v>
      </c>
      <c r="G3881" s="2">
        <f>Table3[[#This Row],[FwdDiv]]/Table3[[#This Row],[SharePrice]]</f>
        <v>2.8251339503166096E-2</v>
      </c>
    </row>
    <row r="3882" spans="2:7" x14ac:dyDescent="0.2">
      <c r="B3882" s="35">
        <v>39490</v>
      </c>
      <c r="C3882">
        <v>81.12</v>
      </c>
      <c r="E3882">
        <v>0.57999999999999996</v>
      </c>
      <c r="F3882">
        <f>Table3[[#This Row],[DivPay]]*4</f>
        <v>2.3199999999999998</v>
      </c>
      <c r="G3882" s="2">
        <f>Table3[[#This Row],[FwdDiv]]/Table3[[#This Row],[SharePrice]]</f>
        <v>2.8599605522682443E-2</v>
      </c>
    </row>
    <row r="3883" spans="2:7" x14ac:dyDescent="0.2">
      <c r="B3883" s="35">
        <v>39489</v>
      </c>
      <c r="C3883">
        <v>80.430000000000007</v>
      </c>
      <c r="E3883">
        <v>0.57999999999999996</v>
      </c>
      <c r="F3883">
        <f>Table3[[#This Row],[DivPay]]*4</f>
        <v>2.3199999999999998</v>
      </c>
      <c r="G3883" s="2">
        <f>Table3[[#This Row],[FwdDiv]]/Table3[[#This Row],[SharePrice]]</f>
        <v>2.8844958348874794E-2</v>
      </c>
    </row>
    <row r="3884" spans="2:7" x14ac:dyDescent="0.2">
      <c r="B3884" s="35">
        <v>39486</v>
      </c>
      <c r="C3884">
        <v>79.260000000000005</v>
      </c>
      <c r="E3884">
        <v>0.57999999999999996</v>
      </c>
      <c r="F3884">
        <f>Table3[[#This Row],[DivPay]]*4</f>
        <v>2.3199999999999998</v>
      </c>
      <c r="G3884" s="2">
        <f>Table3[[#This Row],[FwdDiv]]/Table3[[#This Row],[SharePrice]]</f>
        <v>2.92707544789301E-2</v>
      </c>
    </row>
    <row r="3885" spans="2:7" x14ac:dyDescent="0.2">
      <c r="B3885" s="35">
        <v>39485</v>
      </c>
      <c r="C3885">
        <v>78.739999999999995</v>
      </c>
      <c r="E3885">
        <v>0.57999999999999996</v>
      </c>
      <c r="F3885">
        <f>Table3[[#This Row],[DivPay]]*4</f>
        <v>2.3199999999999998</v>
      </c>
      <c r="G3885" s="2">
        <f>Table3[[#This Row],[FwdDiv]]/Table3[[#This Row],[SharePrice]]</f>
        <v>2.9464058928117855E-2</v>
      </c>
    </row>
    <row r="3886" spans="2:7" x14ac:dyDescent="0.2">
      <c r="B3886" s="35">
        <v>39484</v>
      </c>
      <c r="C3886">
        <v>77.510000000000005</v>
      </c>
      <c r="E3886">
        <v>0.57999999999999996</v>
      </c>
      <c r="F3886">
        <f>Table3[[#This Row],[DivPay]]*4</f>
        <v>2.3199999999999998</v>
      </c>
      <c r="G3886" s="2">
        <f>Table3[[#This Row],[FwdDiv]]/Table3[[#This Row],[SharePrice]]</f>
        <v>2.9931621726228871E-2</v>
      </c>
    </row>
    <row r="3887" spans="2:7" x14ac:dyDescent="0.2">
      <c r="B3887" s="35">
        <v>39483</v>
      </c>
      <c r="C3887">
        <v>79.739999999999995</v>
      </c>
      <c r="E3887">
        <v>0.57999999999999996</v>
      </c>
      <c r="F3887">
        <f>Table3[[#This Row],[DivPay]]*4</f>
        <v>2.3199999999999998</v>
      </c>
      <c r="G3887" s="2">
        <f>Table3[[#This Row],[FwdDiv]]/Table3[[#This Row],[SharePrice]]</f>
        <v>2.90945573112616E-2</v>
      </c>
    </row>
    <row r="3888" spans="2:7" x14ac:dyDescent="0.2">
      <c r="B3888" s="35">
        <v>39482</v>
      </c>
      <c r="C3888">
        <v>82.02</v>
      </c>
      <c r="E3888">
        <v>0.57999999999999996</v>
      </c>
      <c r="F3888">
        <f>Table3[[#This Row],[DivPay]]*4</f>
        <v>2.3199999999999998</v>
      </c>
      <c r="G3888" s="2">
        <f>Table3[[#This Row],[FwdDiv]]/Table3[[#This Row],[SharePrice]]</f>
        <v>2.8285783955132895E-2</v>
      </c>
    </row>
    <row r="3889" spans="2:7" x14ac:dyDescent="0.2">
      <c r="B3889" s="35">
        <v>39479</v>
      </c>
      <c r="C3889">
        <v>82.49</v>
      </c>
      <c r="E3889">
        <v>0.57999999999999996</v>
      </c>
      <c r="F3889">
        <f>Table3[[#This Row],[DivPay]]*4</f>
        <v>2.3199999999999998</v>
      </c>
      <c r="G3889" s="2">
        <f>Table3[[#This Row],[FwdDiv]]/Table3[[#This Row],[SharePrice]]</f>
        <v>2.8124621166201964E-2</v>
      </c>
    </row>
    <row r="3890" spans="2:7" x14ac:dyDescent="0.2">
      <c r="B3890" s="35">
        <v>39478</v>
      </c>
      <c r="C3890">
        <v>83.25</v>
      </c>
      <c r="E3890">
        <v>0.57999999999999996</v>
      </c>
      <c r="F3890">
        <f>Table3[[#This Row],[DivPay]]*4</f>
        <v>2.3199999999999998</v>
      </c>
      <c r="G3890" s="2">
        <f>Table3[[#This Row],[FwdDiv]]/Table3[[#This Row],[SharePrice]]</f>
        <v>2.7867867867867865E-2</v>
      </c>
    </row>
    <row r="3891" spans="2:7" x14ac:dyDescent="0.2">
      <c r="B3891" s="35">
        <v>39477</v>
      </c>
      <c r="C3891">
        <v>83.23</v>
      </c>
      <c r="E3891">
        <v>0.57999999999999996</v>
      </c>
      <c r="F3891">
        <f>Table3[[#This Row],[DivPay]]*4</f>
        <v>2.3199999999999998</v>
      </c>
      <c r="G3891" s="2">
        <f>Table3[[#This Row],[FwdDiv]]/Table3[[#This Row],[SharePrice]]</f>
        <v>2.787456445993031E-2</v>
      </c>
    </row>
    <row r="3892" spans="2:7" x14ac:dyDescent="0.2">
      <c r="B3892" s="35">
        <v>39476</v>
      </c>
      <c r="C3892">
        <v>82.6</v>
      </c>
      <c r="E3892">
        <v>0.57999999999999996</v>
      </c>
      <c r="F3892">
        <f>Table3[[#This Row],[DivPay]]*4</f>
        <v>2.3199999999999998</v>
      </c>
      <c r="G3892" s="2">
        <f>Table3[[#This Row],[FwdDiv]]/Table3[[#This Row],[SharePrice]]</f>
        <v>2.8087167070217918E-2</v>
      </c>
    </row>
    <row r="3893" spans="2:7" x14ac:dyDescent="0.2">
      <c r="B3893" s="35">
        <v>39475</v>
      </c>
      <c r="C3893">
        <v>82.86</v>
      </c>
      <c r="E3893">
        <v>0.57999999999999996</v>
      </c>
      <c r="F3893">
        <f>Table3[[#This Row],[DivPay]]*4</f>
        <v>2.3199999999999998</v>
      </c>
      <c r="G3893" s="2">
        <f>Table3[[#This Row],[FwdDiv]]/Table3[[#This Row],[SharePrice]]</f>
        <v>2.799903451605117E-2</v>
      </c>
    </row>
    <row r="3894" spans="2:7" x14ac:dyDescent="0.2">
      <c r="B3894" s="35">
        <v>39472</v>
      </c>
      <c r="C3894">
        <v>81.819999999999993</v>
      </c>
      <c r="E3894">
        <v>0.57999999999999996</v>
      </c>
      <c r="F3894">
        <f>Table3[[#This Row],[DivPay]]*4</f>
        <v>2.3199999999999998</v>
      </c>
      <c r="G3894" s="2">
        <f>Table3[[#This Row],[FwdDiv]]/Table3[[#This Row],[SharePrice]]</f>
        <v>2.8354925446101197E-2</v>
      </c>
    </row>
    <row r="3895" spans="2:7" x14ac:dyDescent="0.2">
      <c r="B3895" s="35">
        <v>39471</v>
      </c>
      <c r="C3895">
        <v>83.67</v>
      </c>
      <c r="E3895">
        <v>0.57999999999999996</v>
      </c>
      <c r="F3895">
        <f>Table3[[#This Row],[DivPay]]*4</f>
        <v>2.3199999999999998</v>
      </c>
      <c r="G3895" s="2">
        <f>Table3[[#This Row],[FwdDiv]]/Table3[[#This Row],[SharePrice]]</f>
        <v>2.7727978964981474E-2</v>
      </c>
    </row>
    <row r="3896" spans="2:7" x14ac:dyDescent="0.2">
      <c r="B3896" s="35">
        <v>39470</v>
      </c>
      <c r="C3896">
        <v>81.45</v>
      </c>
      <c r="E3896">
        <v>0.57999999999999996</v>
      </c>
      <c r="F3896">
        <f>Table3[[#This Row],[DivPay]]*4</f>
        <v>2.3199999999999998</v>
      </c>
      <c r="G3896" s="2">
        <f>Table3[[#This Row],[FwdDiv]]/Table3[[#This Row],[SharePrice]]</f>
        <v>2.8483732351135663E-2</v>
      </c>
    </row>
    <row r="3897" spans="2:7" x14ac:dyDescent="0.2">
      <c r="B3897" s="35">
        <v>39469</v>
      </c>
      <c r="C3897">
        <v>81.25</v>
      </c>
      <c r="E3897">
        <v>0.57999999999999996</v>
      </c>
      <c r="F3897">
        <f>Table3[[#This Row],[DivPay]]*4</f>
        <v>2.3199999999999998</v>
      </c>
      <c r="G3897" s="2">
        <f>Table3[[#This Row],[FwdDiv]]/Table3[[#This Row],[SharePrice]]</f>
        <v>2.8553846153846152E-2</v>
      </c>
    </row>
    <row r="3898" spans="2:7" x14ac:dyDescent="0.2">
      <c r="B3898" s="35">
        <v>39465</v>
      </c>
      <c r="C3898">
        <v>83.46</v>
      </c>
      <c r="E3898">
        <v>0.57999999999999996</v>
      </c>
      <c r="F3898">
        <f>Table3[[#This Row],[DivPay]]*4</f>
        <v>2.3199999999999998</v>
      </c>
      <c r="G3898" s="2">
        <f>Table3[[#This Row],[FwdDiv]]/Table3[[#This Row],[SharePrice]]</f>
        <v>2.7797747423915647E-2</v>
      </c>
    </row>
    <row r="3899" spans="2:7" x14ac:dyDescent="0.2">
      <c r="B3899" s="35">
        <v>39464</v>
      </c>
      <c r="C3899">
        <v>82.75</v>
      </c>
      <c r="E3899">
        <v>0.57999999999999996</v>
      </c>
      <c r="F3899">
        <f>Table3[[#This Row],[DivPay]]*4</f>
        <v>2.3199999999999998</v>
      </c>
      <c r="G3899" s="2">
        <f>Table3[[#This Row],[FwdDiv]]/Table3[[#This Row],[SharePrice]]</f>
        <v>2.8036253776435042E-2</v>
      </c>
    </row>
    <row r="3900" spans="2:7" x14ac:dyDescent="0.2">
      <c r="B3900" s="35">
        <v>39463</v>
      </c>
      <c r="C3900">
        <v>86.25</v>
      </c>
      <c r="E3900">
        <v>0.57999999999999996</v>
      </c>
      <c r="F3900">
        <f>Table3[[#This Row],[DivPay]]*4</f>
        <v>2.3199999999999998</v>
      </c>
      <c r="G3900" s="2">
        <f>Table3[[#This Row],[FwdDiv]]/Table3[[#This Row],[SharePrice]]</f>
        <v>2.689855072463768E-2</v>
      </c>
    </row>
    <row r="3901" spans="2:7" x14ac:dyDescent="0.2">
      <c r="B3901" s="35">
        <v>39462</v>
      </c>
      <c r="C3901">
        <v>88.27</v>
      </c>
      <c r="E3901">
        <v>0.57999999999999996</v>
      </c>
      <c r="F3901">
        <f>Table3[[#This Row],[DivPay]]*4</f>
        <v>2.3199999999999998</v>
      </c>
      <c r="G3901" s="2">
        <f>Table3[[#This Row],[FwdDiv]]/Table3[[#This Row],[SharePrice]]</f>
        <v>2.6282995355160304E-2</v>
      </c>
    </row>
    <row r="3902" spans="2:7" x14ac:dyDescent="0.2">
      <c r="B3902" s="35">
        <v>39461</v>
      </c>
      <c r="C3902">
        <v>90.91</v>
      </c>
      <c r="E3902">
        <v>0.57999999999999996</v>
      </c>
      <c r="F3902">
        <f>Table3[[#This Row],[DivPay]]*4</f>
        <v>2.3199999999999998</v>
      </c>
      <c r="G3902" s="2">
        <f>Table3[[#This Row],[FwdDiv]]/Table3[[#This Row],[SharePrice]]</f>
        <v>2.5519744802551973E-2</v>
      </c>
    </row>
    <row r="3903" spans="2:7" x14ac:dyDescent="0.2">
      <c r="B3903" s="35">
        <v>39458</v>
      </c>
      <c r="C3903">
        <v>90.67</v>
      </c>
      <c r="E3903">
        <v>0.57999999999999996</v>
      </c>
      <c r="F3903">
        <f>Table3[[#This Row],[DivPay]]*4</f>
        <v>2.3199999999999998</v>
      </c>
      <c r="G3903" s="2">
        <f>Table3[[#This Row],[FwdDiv]]/Table3[[#This Row],[SharePrice]]</f>
        <v>2.5587294584757912E-2</v>
      </c>
    </row>
    <row r="3904" spans="2:7" x14ac:dyDescent="0.2">
      <c r="B3904" s="35">
        <v>39457</v>
      </c>
      <c r="C3904">
        <v>91.9</v>
      </c>
      <c r="E3904">
        <v>0.57999999999999996</v>
      </c>
      <c r="F3904">
        <f>Table3[[#This Row],[DivPay]]*4</f>
        <v>2.3199999999999998</v>
      </c>
      <c r="G3904" s="2">
        <f>Table3[[#This Row],[FwdDiv]]/Table3[[#This Row],[SharePrice]]</f>
        <v>2.5244831338411312E-2</v>
      </c>
    </row>
    <row r="3905" spans="2:7" x14ac:dyDescent="0.2">
      <c r="B3905" s="35">
        <v>39456</v>
      </c>
      <c r="C3905">
        <v>92.57</v>
      </c>
      <c r="E3905">
        <v>0.57999999999999996</v>
      </c>
      <c r="F3905">
        <f>Table3[[#This Row],[DivPay]]*4</f>
        <v>2.3199999999999998</v>
      </c>
      <c r="G3905" s="2">
        <f>Table3[[#This Row],[FwdDiv]]/Table3[[#This Row],[SharePrice]]</f>
        <v>2.5062115156098089E-2</v>
      </c>
    </row>
    <row r="3906" spans="2:7" x14ac:dyDescent="0.2">
      <c r="B3906" s="35">
        <v>39455</v>
      </c>
      <c r="C3906">
        <v>90.95</v>
      </c>
      <c r="E3906">
        <v>0.57999999999999996</v>
      </c>
      <c r="F3906">
        <f>Table3[[#This Row],[DivPay]]*4</f>
        <v>2.3199999999999998</v>
      </c>
      <c r="G3906" s="2">
        <f>Table3[[#This Row],[FwdDiv]]/Table3[[#This Row],[SharePrice]]</f>
        <v>2.5508521165475532E-2</v>
      </c>
    </row>
    <row r="3907" spans="2:7" x14ac:dyDescent="0.2">
      <c r="B3907" s="35">
        <v>39454</v>
      </c>
      <c r="C3907">
        <v>92.13</v>
      </c>
      <c r="E3907">
        <v>0.57999999999999996</v>
      </c>
      <c r="F3907">
        <f>Table3[[#This Row],[DivPay]]*4</f>
        <v>2.3199999999999998</v>
      </c>
      <c r="G3907" s="2">
        <f>Table3[[#This Row],[FwdDiv]]/Table3[[#This Row],[SharePrice]]</f>
        <v>2.5181808314338434E-2</v>
      </c>
    </row>
    <row r="3908" spans="2:7" x14ac:dyDescent="0.2">
      <c r="B3908" s="35">
        <v>39451</v>
      </c>
      <c r="C3908">
        <v>93.35</v>
      </c>
      <c r="E3908">
        <v>0.57999999999999996</v>
      </c>
      <c r="F3908">
        <f>Table3[[#This Row],[DivPay]]*4</f>
        <v>2.3199999999999998</v>
      </c>
      <c r="G3908" s="2">
        <f>Table3[[#This Row],[FwdDiv]]/Table3[[#This Row],[SharePrice]]</f>
        <v>2.4852704874129619E-2</v>
      </c>
    </row>
    <row r="3909" spans="2:7" x14ac:dyDescent="0.2">
      <c r="B3909" s="35">
        <v>39450</v>
      </c>
      <c r="C3909">
        <v>94.61</v>
      </c>
      <c r="E3909">
        <v>0.57999999999999996</v>
      </c>
      <c r="F3909">
        <f>Table3[[#This Row],[DivPay]]*4</f>
        <v>2.3199999999999998</v>
      </c>
      <c r="G3909" s="2">
        <f>Table3[[#This Row],[FwdDiv]]/Table3[[#This Row],[SharePrice]]</f>
        <v>2.4521720748335269E-2</v>
      </c>
    </row>
    <row r="3910" spans="2:7" x14ac:dyDescent="0.2">
      <c r="B3910" s="35">
        <v>39449</v>
      </c>
      <c r="C3910">
        <v>93.46</v>
      </c>
      <c r="E3910">
        <v>0.57999999999999996</v>
      </c>
      <c r="F3910">
        <f>Table3[[#This Row],[DivPay]]*4</f>
        <v>2.3199999999999998</v>
      </c>
      <c r="G3910" s="2">
        <f>Table3[[#This Row],[FwdDiv]]/Table3[[#This Row],[SharePrice]]</f>
        <v>2.4823453884014551E-2</v>
      </c>
    </row>
    <row r="3911" spans="2:7" x14ac:dyDescent="0.2">
      <c r="B3911" s="35">
        <v>39447</v>
      </c>
      <c r="C3911">
        <v>93.33</v>
      </c>
      <c r="E3911">
        <v>0.57999999999999996</v>
      </c>
      <c r="F3911">
        <f>Table3[[#This Row],[DivPay]]*4</f>
        <v>2.3199999999999998</v>
      </c>
      <c r="G3911" s="2">
        <f>Table3[[#This Row],[FwdDiv]]/Table3[[#This Row],[SharePrice]]</f>
        <v>2.4858030643951569E-2</v>
      </c>
    </row>
    <row r="3912" spans="2:7" x14ac:dyDescent="0.2">
      <c r="B3912" s="35">
        <v>39444</v>
      </c>
      <c r="C3912">
        <v>94.86</v>
      </c>
      <c r="E3912">
        <v>0.57999999999999996</v>
      </c>
      <c r="F3912">
        <f>Table3[[#This Row],[DivPay]]*4</f>
        <v>2.3199999999999998</v>
      </c>
      <c r="G3912" s="2">
        <f>Table3[[#This Row],[FwdDiv]]/Table3[[#This Row],[SharePrice]]</f>
        <v>2.4457094665823319E-2</v>
      </c>
    </row>
    <row r="3913" spans="2:7" x14ac:dyDescent="0.2">
      <c r="B3913" s="35">
        <v>39443</v>
      </c>
      <c r="C3913">
        <v>95.08</v>
      </c>
      <c r="E3913">
        <v>0.57999999999999996</v>
      </c>
      <c r="F3913">
        <f>Table3[[#This Row],[DivPay]]*4</f>
        <v>2.3199999999999998</v>
      </c>
      <c r="G3913" s="2">
        <f>Table3[[#This Row],[FwdDiv]]/Table3[[#This Row],[SharePrice]]</f>
        <v>2.4400504838031131E-2</v>
      </c>
    </row>
    <row r="3914" spans="2:7" x14ac:dyDescent="0.2">
      <c r="B3914" s="35">
        <v>39442</v>
      </c>
      <c r="C3914">
        <v>94.84</v>
      </c>
      <c r="E3914">
        <v>0.57999999999999996</v>
      </c>
      <c r="F3914">
        <f>Table3[[#This Row],[DivPay]]*4</f>
        <v>2.3199999999999998</v>
      </c>
      <c r="G3914" s="2">
        <f>Table3[[#This Row],[FwdDiv]]/Table3[[#This Row],[SharePrice]]</f>
        <v>2.4462252214255586E-2</v>
      </c>
    </row>
    <row r="3915" spans="2:7" x14ac:dyDescent="0.2">
      <c r="B3915" s="35">
        <v>39440</v>
      </c>
      <c r="C3915">
        <v>94.48</v>
      </c>
      <c r="E3915">
        <v>0.57999999999999996</v>
      </c>
      <c r="F3915">
        <f>Table3[[#This Row],[DivPay]]*4</f>
        <v>2.3199999999999998</v>
      </c>
      <c r="G3915" s="2">
        <f>Table3[[#This Row],[FwdDiv]]/Table3[[#This Row],[SharePrice]]</f>
        <v>2.4555461473327687E-2</v>
      </c>
    </row>
    <row r="3916" spans="2:7" x14ac:dyDescent="0.2">
      <c r="B3916" s="35">
        <v>39437</v>
      </c>
      <c r="C3916">
        <v>94.04</v>
      </c>
      <c r="E3916">
        <v>0.57999999999999996</v>
      </c>
      <c r="F3916">
        <f>Table3[[#This Row],[DivPay]]*4</f>
        <v>2.3199999999999998</v>
      </c>
      <c r="G3916" s="2">
        <f>Table3[[#This Row],[FwdDiv]]/Table3[[#This Row],[SharePrice]]</f>
        <v>2.4670353041259037E-2</v>
      </c>
    </row>
    <row r="3917" spans="2:7" x14ac:dyDescent="0.2">
      <c r="B3917" s="35">
        <v>39436</v>
      </c>
      <c r="C3917">
        <v>92.05</v>
      </c>
      <c r="E3917">
        <v>0.57999999999999996</v>
      </c>
      <c r="F3917">
        <f>Table3[[#This Row],[DivPay]]*4</f>
        <v>2.3199999999999998</v>
      </c>
      <c r="G3917" s="2">
        <f>Table3[[#This Row],[FwdDiv]]/Table3[[#This Row],[SharePrice]]</f>
        <v>2.5203693644758284E-2</v>
      </c>
    </row>
    <row r="3918" spans="2:7" x14ac:dyDescent="0.2">
      <c r="B3918" s="35">
        <v>39435</v>
      </c>
      <c r="C3918">
        <v>90.9</v>
      </c>
      <c r="E3918">
        <v>0.57999999999999996</v>
      </c>
      <c r="F3918">
        <f>Table3[[#This Row],[DivPay]]*4</f>
        <v>2.3199999999999998</v>
      </c>
      <c r="G3918" s="2">
        <f>Table3[[#This Row],[FwdDiv]]/Table3[[#This Row],[SharePrice]]</f>
        <v>2.5522552255225518E-2</v>
      </c>
    </row>
    <row r="3919" spans="2:7" x14ac:dyDescent="0.2">
      <c r="B3919" s="35">
        <v>39434</v>
      </c>
      <c r="C3919">
        <v>91.19</v>
      </c>
      <c r="E3919">
        <v>0.57999999999999996</v>
      </c>
      <c r="F3919">
        <f>Table3[[#This Row],[DivPay]]*4</f>
        <v>2.3199999999999998</v>
      </c>
      <c r="G3919" s="2">
        <f>Table3[[#This Row],[FwdDiv]]/Table3[[#This Row],[SharePrice]]</f>
        <v>2.5441386116898782E-2</v>
      </c>
    </row>
    <row r="3920" spans="2:7" x14ac:dyDescent="0.2">
      <c r="B3920" s="35">
        <v>39433</v>
      </c>
      <c r="C3920">
        <v>89.98</v>
      </c>
      <c r="E3920">
        <v>0.57999999999999996</v>
      </c>
      <c r="F3920">
        <f>Table3[[#This Row],[DivPay]]*4</f>
        <v>2.3199999999999998</v>
      </c>
      <c r="G3920" s="2">
        <f>Table3[[#This Row],[FwdDiv]]/Table3[[#This Row],[SharePrice]]</f>
        <v>2.5783507446099131E-2</v>
      </c>
    </row>
    <row r="3921" spans="2:7" x14ac:dyDescent="0.2">
      <c r="B3921" s="35">
        <v>39430</v>
      </c>
      <c r="C3921">
        <v>92.02</v>
      </c>
      <c r="E3921">
        <v>0.57999999999999996</v>
      </c>
      <c r="F3921">
        <f>Table3[[#This Row],[DivPay]]*4</f>
        <v>2.3199999999999998</v>
      </c>
      <c r="G3921" s="2">
        <f>Table3[[#This Row],[FwdDiv]]/Table3[[#This Row],[SharePrice]]</f>
        <v>2.5211910454249076E-2</v>
      </c>
    </row>
    <row r="3922" spans="2:7" x14ac:dyDescent="0.2">
      <c r="B3922" s="35">
        <v>39429</v>
      </c>
      <c r="C3922">
        <v>93.08</v>
      </c>
      <c r="E3922">
        <v>0.57999999999999996</v>
      </c>
      <c r="F3922">
        <f>Table3[[#This Row],[DivPay]]*4</f>
        <v>2.3199999999999998</v>
      </c>
      <c r="G3922" s="2">
        <f>Table3[[#This Row],[FwdDiv]]/Table3[[#This Row],[SharePrice]]</f>
        <v>2.4924795874516542E-2</v>
      </c>
    </row>
    <row r="3923" spans="2:7" x14ac:dyDescent="0.2">
      <c r="B3923" s="35">
        <v>39428</v>
      </c>
      <c r="C3923">
        <v>91.78</v>
      </c>
      <c r="E3923">
        <v>0.57999999999999996</v>
      </c>
      <c r="F3923">
        <f>Table3[[#This Row],[DivPay]]*4</f>
        <v>2.3199999999999998</v>
      </c>
      <c r="G3923" s="2">
        <f>Table3[[#This Row],[FwdDiv]]/Table3[[#This Row],[SharePrice]]</f>
        <v>2.5277838308999781E-2</v>
      </c>
    </row>
    <row r="3924" spans="2:7" x14ac:dyDescent="0.2">
      <c r="B3924" s="35">
        <v>39427</v>
      </c>
      <c r="C3924">
        <v>89.89</v>
      </c>
      <c r="E3924">
        <v>0.57999999999999996</v>
      </c>
      <c r="F3924">
        <f>Table3[[#This Row],[DivPay]]*4</f>
        <v>2.3199999999999998</v>
      </c>
      <c r="G3924" s="2">
        <f>Table3[[#This Row],[FwdDiv]]/Table3[[#This Row],[SharePrice]]</f>
        <v>2.5809322505284234E-2</v>
      </c>
    </row>
    <row r="3925" spans="2:7" x14ac:dyDescent="0.2">
      <c r="B3925" s="35">
        <v>39426</v>
      </c>
      <c r="C3925">
        <v>91.72</v>
      </c>
      <c r="E3925">
        <v>0.57999999999999996</v>
      </c>
      <c r="F3925">
        <f>Table3[[#This Row],[DivPay]]*4</f>
        <v>2.3199999999999998</v>
      </c>
      <c r="G3925" s="2">
        <f>Table3[[#This Row],[FwdDiv]]/Table3[[#This Row],[SharePrice]]</f>
        <v>2.5294374182293938E-2</v>
      </c>
    </row>
    <row r="3926" spans="2:7" x14ac:dyDescent="0.2">
      <c r="B3926" s="35">
        <v>39423</v>
      </c>
      <c r="C3926">
        <v>90.96</v>
      </c>
      <c r="E3926">
        <v>0.57999999999999996</v>
      </c>
      <c r="F3926">
        <f>Table3[[#This Row],[DivPay]]*4</f>
        <v>2.3199999999999998</v>
      </c>
      <c r="G3926" s="2">
        <f>Table3[[#This Row],[FwdDiv]]/Table3[[#This Row],[SharePrice]]</f>
        <v>2.5505716798592787E-2</v>
      </c>
    </row>
    <row r="3927" spans="2:7" x14ac:dyDescent="0.2">
      <c r="B3927" s="35">
        <v>39422</v>
      </c>
      <c r="C3927">
        <v>91.38</v>
      </c>
      <c r="E3927">
        <v>0.57999999999999996</v>
      </c>
      <c r="F3927">
        <f>Table3[[#This Row],[DivPay]]*4</f>
        <v>2.3199999999999998</v>
      </c>
      <c r="G3927" s="2">
        <f>Table3[[#This Row],[FwdDiv]]/Table3[[#This Row],[SharePrice]]</f>
        <v>2.5388487634055591E-2</v>
      </c>
    </row>
    <row r="3928" spans="2:7" x14ac:dyDescent="0.2">
      <c r="B3928" s="35">
        <v>39421</v>
      </c>
      <c r="C3928">
        <v>89.3</v>
      </c>
      <c r="E3928">
        <v>0.57999999999999996</v>
      </c>
      <c r="F3928">
        <f>Table3[[#This Row],[DivPay]]*4</f>
        <v>2.3199999999999998</v>
      </c>
      <c r="G3928" s="2">
        <f>Table3[[#This Row],[FwdDiv]]/Table3[[#This Row],[SharePrice]]</f>
        <v>2.5979843225083985E-2</v>
      </c>
    </row>
    <row r="3929" spans="2:7" x14ac:dyDescent="0.2">
      <c r="B3929" s="35">
        <v>39420</v>
      </c>
      <c r="C3929">
        <v>87.16</v>
      </c>
      <c r="E3929">
        <v>0.57999999999999996</v>
      </c>
      <c r="F3929">
        <f>Table3[[#This Row],[DivPay]]*4</f>
        <v>2.3199999999999998</v>
      </c>
      <c r="G3929" s="2">
        <f>Table3[[#This Row],[FwdDiv]]/Table3[[#This Row],[SharePrice]]</f>
        <v>2.6617714547957777E-2</v>
      </c>
    </row>
    <row r="3930" spans="2:7" x14ac:dyDescent="0.2">
      <c r="B3930" s="35">
        <v>39419</v>
      </c>
      <c r="C3930">
        <v>87.84</v>
      </c>
      <c r="E3930">
        <v>0.57999999999999996</v>
      </c>
      <c r="F3930">
        <f>Table3[[#This Row],[DivPay]]*4</f>
        <v>2.3199999999999998</v>
      </c>
      <c r="G3930" s="2">
        <f>Table3[[#This Row],[FwdDiv]]/Table3[[#This Row],[SharePrice]]</f>
        <v>2.641165755919854E-2</v>
      </c>
    </row>
    <row r="3931" spans="2:7" x14ac:dyDescent="0.2">
      <c r="B3931" s="35">
        <v>39416</v>
      </c>
      <c r="C3931">
        <v>87.77</v>
      </c>
      <c r="E3931">
        <v>0.57999999999999996</v>
      </c>
      <c r="F3931">
        <f>Table3[[#This Row],[DivPay]]*4</f>
        <v>2.3199999999999998</v>
      </c>
      <c r="G3931" s="2">
        <f>Table3[[#This Row],[FwdDiv]]/Table3[[#This Row],[SharePrice]]</f>
        <v>2.6432721886749458E-2</v>
      </c>
    </row>
    <row r="3932" spans="2:7" x14ac:dyDescent="0.2">
      <c r="B3932" s="35">
        <v>39415</v>
      </c>
      <c r="C3932">
        <v>86.56</v>
      </c>
      <c r="E3932">
        <v>0.57999999999999996</v>
      </c>
      <c r="F3932">
        <f>Table3[[#This Row],[DivPay]]*4</f>
        <v>2.3199999999999998</v>
      </c>
      <c r="G3932" s="2">
        <f>Table3[[#This Row],[FwdDiv]]/Table3[[#This Row],[SharePrice]]</f>
        <v>2.6802218114602584E-2</v>
      </c>
    </row>
    <row r="3933" spans="2:7" x14ac:dyDescent="0.2">
      <c r="B3933" s="35">
        <v>39414</v>
      </c>
      <c r="C3933">
        <v>86.06</v>
      </c>
      <c r="E3933">
        <v>0.57999999999999996</v>
      </c>
      <c r="F3933">
        <f>Table3[[#This Row],[DivPay]]*4</f>
        <v>2.3199999999999998</v>
      </c>
      <c r="G3933" s="2">
        <f>Table3[[#This Row],[FwdDiv]]/Table3[[#This Row],[SharePrice]]</f>
        <v>2.6957936323495232E-2</v>
      </c>
    </row>
    <row r="3934" spans="2:7" x14ac:dyDescent="0.2">
      <c r="B3934" s="35">
        <v>39413</v>
      </c>
      <c r="C3934">
        <v>84.31</v>
      </c>
      <c r="E3934">
        <v>0.57999999999999996</v>
      </c>
      <c r="F3934">
        <f>Table3[[#This Row],[DivPay]]*4</f>
        <v>2.3199999999999998</v>
      </c>
      <c r="G3934" s="2">
        <f>Table3[[#This Row],[FwdDiv]]/Table3[[#This Row],[SharePrice]]</f>
        <v>2.7517494959079583E-2</v>
      </c>
    </row>
    <row r="3935" spans="2:7" x14ac:dyDescent="0.2">
      <c r="B3935" s="35">
        <v>39412</v>
      </c>
      <c r="C3935">
        <v>83.79</v>
      </c>
      <c r="E3935">
        <v>0.57999999999999996</v>
      </c>
      <c r="F3935">
        <f>Table3[[#This Row],[DivPay]]*4</f>
        <v>2.3199999999999998</v>
      </c>
      <c r="G3935" s="2">
        <f>Table3[[#This Row],[FwdDiv]]/Table3[[#This Row],[SharePrice]]</f>
        <v>2.7688268289772045E-2</v>
      </c>
    </row>
    <row r="3936" spans="2:7" x14ac:dyDescent="0.2">
      <c r="B3936" s="35">
        <v>39409</v>
      </c>
      <c r="C3936">
        <v>86.67</v>
      </c>
      <c r="E3936">
        <v>0.57999999999999996</v>
      </c>
      <c r="F3936">
        <f>Table3[[#This Row],[DivPay]]*4</f>
        <v>2.3199999999999998</v>
      </c>
      <c r="G3936" s="2">
        <f>Table3[[#This Row],[FwdDiv]]/Table3[[#This Row],[SharePrice]]</f>
        <v>2.6768201223029881E-2</v>
      </c>
    </row>
    <row r="3937" spans="2:7" x14ac:dyDescent="0.2">
      <c r="B3937" s="35">
        <v>39407</v>
      </c>
      <c r="C3937">
        <v>85.75</v>
      </c>
      <c r="E3937">
        <v>0.57999999999999996</v>
      </c>
      <c r="F3937">
        <f>Table3[[#This Row],[DivPay]]*4</f>
        <v>2.3199999999999998</v>
      </c>
      <c r="G3937" s="2">
        <f>Table3[[#This Row],[FwdDiv]]/Table3[[#This Row],[SharePrice]]</f>
        <v>2.7055393586005828E-2</v>
      </c>
    </row>
    <row r="3938" spans="2:7" x14ac:dyDescent="0.2">
      <c r="B3938" s="35">
        <v>39406</v>
      </c>
      <c r="C3938">
        <v>87.9</v>
      </c>
      <c r="E3938">
        <v>0.57999999999999996</v>
      </c>
      <c r="F3938">
        <f>Table3[[#This Row],[DivPay]]*4</f>
        <v>2.3199999999999998</v>
      </c>
      <c r="G3938" s="2">
        <f>Table3[[#This Row],[FwdDiv]]/Table3[[#This Row],[SharePrice]]</f>
        <v>2.6393629124004548E-2</v>
      </c>
    </row>
    <row r="3939" spans="2:7" x14ac:dyDescent="0.2">
      <c r="B3939" s="35">
        <v>39405</v>
      </c>
      <c r="C3939">
        <v>85.03</v>
      </c>
      <c r="E3939">
        <v>0.57999999999999996</v>
      </c>
      <c r="F3939">
        <f>Table3[[#This Row],[DivPay]]*4</f>
        <v>2.3199999999999998</v>
      </c>
      <c r="G3939" s="2">
        <f>Table3[[#This Row],[FwdDiv]]/Table3[[#This Row],[SharePrice]]</f>
        <v>2.7284487827825471E-2</v>
      </c>
    </row>
    <row r="3940" spans="2:7" x14ac:dyDescent="0.2">
      <c r="B3940" s="35">
        <v>39402</v>
      </c>
      <c r="C3940">
        <v>85.98</v>
      </c>
      <c r="E3940">
        <v>0.57999999999999996</v>
      </c>
      <c r="F3940">
        <f>Table3[[#This Row],[DivPay]]*4</f>
        <v>2.3199999999999998</v>
      </c>
      <c r="G3940" s="2">
        <f>Table3[[#This Row],[FwdDiv]]/Table3[[#This Row],[SharePrice]]</f>
        <v>2.6983019306815535E-2</v>
      </c>
    </row>
    <row r="3941" spans="2:7" x14ac:dyDescent="0.2">
      <c r="B3941" s="35">
        <v>39401</v>
      </c>
      <c r="C3941">
        <v>84.16</v>
      </c>
      <c r="E3941">
        <v>0.57999999999999996</v>
      </c>
      <c r="F3941">
        <f>Table3[[#This Row],[DivPay]]*4</f>
        <v>2.3199999999999998</v>
      </c>
      <c r="G3941" s="2">
        <f>Table3[[#This Row],[FwdDiv]]/Table3[[#This Row],[SharePrice]]</f>
        <v>2.7566539923954372E-2</v>
      </c>
    </row>
    <row r="3942" spans="2:7" x14ac:dyDescent="0.2">
      <c r="B3942" s="35">
        <v>39400</v>
      </c>
      <c r="C3942">
        <v>86.15</v>
      </c>
      <c r="D3942">
        <v>0.57999999999999996</v>
      </c>
      <c r="E3942">
        <v>0.57999999999999996</v>
      </c>
      <c r="F3942">
        <f>Table3[[#This Row],[DivPay]]*4</f>
        <v>2.3199999999999998</v>
      </c>
      <c r="G3942" s="2">
        <f>Table3[[#This Row],[FwdDiv]]/Table3[[#This Row],[SharePrice]]</f>
        <v>2.69297736506094E-2</v>
      </c>
    </row>
    <row r="3943" spans="2:7" x14ac:dyDescent="0.2">
      <c r="B3943" s="35">
        <v>39399</v>
      </c>
      <c r="C3943">
        <v>86.83</v>
      </c>
      <c r="E3943">
        <v>0.57999999999999996</v>
      </c>
      <c r="F3943">
        <f>Table3[[#This Row],[DivPay]]*4</f>
        <v>2.3199999999999998</v>
      </c>
      <c r="G3943" s="2">
        <f>Table3[[#This Row],[FwdDiv]]/Table3[[#This Row],[SharePrice]]</f>
        <v>2.6718875964528387E-2</v>
      </c>
    </row>
    <row r="3944" spans="2:7" x14ac:dyDescent="0.2">
      <c r="B3944" s="35">
        <v>39398</v>
      </c>
      <c r="C3944">
        <v>85.27</v>
      </c>
      <c r="E3944">
        <v>0.57999999999999996</v>
      </c>
      <c r="F3944">
        <f>Table3[[#This Row],[DivPay]]*4</f>
        <v>2.3199999999999998</v>
      </c>
      <c r="G3944" s="2">
        <f>Table3[[#This Row],[FwdDiv]]/Table3[[#This Row],[SharePrice]]</f>
        <v>2.7207693209804151E-2</v>
      </c>
    </row>
    <row r="3945" spans="2:7" x14ac:dyDescent="0.2">
      <c r="B3945" s="35">
        <v>39395</v>
      </c>
      <c r="C3945">
        <v>87.26</v>
      </c>
      <c r="E3945">
        <v>0.57999999999999996</v>
      </c>
      <c r="F3945">
        <f>Table3[[#This Row],[DivPay]]*4</f>
        <v>2.3199999999999998</v>
      </c>
      <c r="G3945" s="2">
        <f>Table3[[#This Row],[FwdDiv]]/Table3[[#This Row],[SharePrice]]</f>
        <v>2.6587210634884249E-2</v>
      </c>
    </row>
    <row r="3946" spans="2:7" x14ac:dyDescent="0.2">
      <c r="B3946" s="35">
        <v>39394</v>
      </c>
      <c r="C3946">
        <v>89.18</v>
      </c>
      <c r="E3946">
        <v>0.57999999999999996</v>
      </c>
      <c r="F3946">
        <f>Table3[[#This Row],[DivPay]]*4</f>
        <v>2.3199999999999998</v>
      </c>
      <c r="G3946" s="2">
        <f>Table3[[#This Row],[FwdDiv]]/Table3[[#This Row],[SharePrice]]</f>
        <v>2.6014801525005602E-2</v>
      </c>
    </row>
    <row r="3947" spans="2:7" x14ac:dyDescent="0.2">
      <c r="B3947" s="35">
        <v>39393</v>
      </c>
      <c r="C3947">
        <v>87.54</v>
      </c>
      <c r="E3947">
        <v>0.57999999999999996</v>
      </c>
      <c r="F3947">
        <f>Table3[[#This Row],[DivPay]]*4</f>
        <v>2.3199999999999998</v>
      </c>
      <c r="G3947" s="2">
        <f>Table3[[#This Row],[FwdDiv]]/Table3[[#This Row],[SharePrice]]</f>
        <v>2.6502170436371941E-2</v>
      </c>
    </row>
    <row r="3948" spans="2:7" x14ac:dyDescent="0.2">
      <c r="B3948" s="35">
        <v>39392</v>
      </c>
      <c r="C3948">
        <v>90.64</v>
      </c>
      <c r="E3948">
        <v>0.57999999999999996</v>
      </c>
      <c r="F3948">
        <f>Table3[[#This Row],[DivPay]]*4</f>
        <v>2.3199999999999998</v>
      </c>
      <c r="G3948" s="2">
        <f>Table3[[#This Row],[FwdDiv]]/Table3[[#This Row],[SharePrice]]</f>
        <v>2.5595763459841128E-2</v>
      </c>
    </row>
    <row r="3949" spans="2:7" x14ac:dyDescent="0.2">
      <c r="B3949" s="35">
        <v>39391</v>
      </c>
      <c r="C3949">
        <v>88.48</v>
      </c>
      <c r="E3949">
        <v>0.57999999999999996</v>
      </c>
      <c r="F3949">
        <f>Table3[[#This Row],[DivPay]]*4</f>
        <v>2.3199999999999998</v>
      </c>
      <c r="G3949" s="2">
        <f>Table3[[#This Row],[FwdDiv]]/Table3[[#This Row],[SharePrice]]</f>
        <v>2.6220614828209761E-2</v>
      </c>
    </row>
    <row r="3950" spans="2:7" x14ac:dyDescent="0.2">
      <c r="B3950" s="35">
        <v>39388</v>
      </c>
      <c r="C3950">
        <v>88.48</v>
      </c>
      <c r="E3950">
        <v>0.57999999999999996</v>
      </c>
      <c r="F3950">
        <f>Table3[[#This Row],[DivPay]]*4</f>
        <v>2.3199999999999998</v>
      </c>
      <c r="G3950" s="2">
        <f>Table3[[#This Row],[FwdDiv]]/Table3[[#This Row],[SharePrice]]</f>
        <v>2.6220614828209761E-2</v>
      </c>
    </row>
    <row r="3951" spans="2:7" x14ac:dyDescent="0.2">
      <c r="B3951" s="35">
        <v>39387</v>
      </c>
      <c r="C3951">
        <v>89.04</v>
      </c>
      <c r="E3951">
        <v>0.57999999999999996</v>
      </c>
      <c r="F3951">
        <f>Table3[[#This Row],[DivPay]]*4</f>
        <v>2.3199999999999998</v>
      </c>
      <c r="G3951" s="2">
        <f>Table3[[#This Row],[FwdDiv]]/Table3[[#This Row],[SharePrice]]</f>
        <v>2.6055705300988316E-2</v>
      </c>
    </row>
    <row r="3952" spans="2:7" x14ac:dyDescent="0.2">
      <c r="B3952" s="35">
        <v>39386</v>
      </c>
      <c r="C3952">
        <v>91.51</v>
      </c>
      <c r="E3952">
        <v>0.57999999999999996</v>
      </c>
      <c r="F3952">
        <f>Table3[[#This Row],[DivPay]]*4</f>
        <v>2.3199999999999998</v>
      </c>
      <c r="G3952" s="2">
        <f>Table3[[#This Row],[FwdDiv]]/Table3[[#This Row],[SharePrice]]</f>
        <v>2.5352420500491746E-2</v>
      </c>
    </row>
    <row r="3953" spans="2:7" x14ac:dyDescent="0.2">
      <c r="B3953" s="35">
        <v>39385</v>
      </c>
      <c r="C3953">
        <v>90.08</v>
      </c>
      <c r="E3953">
        <v>0.57999999999999996</v>
      </c>
      <c r="F3953">
        <f>Table3[[#This Row],[DivPay]]*4</f>
        <v>2.3199999999999998</v>
      </c>
      <c r="G3953" s="2">
        <f>Table3[[#This Row],[FwdDiv]]/Table3[[#This Row],[SharePrice]]</f>
        <v>2.5754884547069271E-2</v>
      </c>
    </row>
    <row r="3954" spans="2:7" x14ac:dyDescent="0.2">
      <c r="B3954" s="35">
        <v>39384</v>
      </c>
      <c r="C3954">
        <v>92.88</v>
      </c>
      <c r="E3954">
        <v>0.57999999999999996</v>
      </c>
      <c r="F3954">
        <f>Table3[[#This Row],[DivPay]]*4</f>
        <v>2.3199999999999998</v>
      </c>
      <c r="G3954" s="2">
        <f>Table3[[#This Row],[FwdDiv]]/Table3[[#This Row],[SharePrice]]</f>
        <v>2.4978466838931956E-2</v>
      </c>
    </row>
    <row r="3955" spans="2:7" x14ac:dyDescent="0.2">
      <c r="B3955" s="35">
        <v>39381</v>
      </c>
      <c r="C3955">
        <v>91.65</v>
      </c>
      <c r="E3955">
        <v>0.57999999999999996</v>
      </c>
      <c r="F3955">
        <f>Table3[[#This Row],[DivPay]]*4</f>
        <v>2.3199999999999998</v>
      </c>
      <c r="G3955" s="2">
        <f>Table3[[#This Row],[FwdDiv]]/Table3[[#This Row],[SharePrice]]</f>
        <v>2.531369339879978E-2</v>
      </c>
    </row>
    <row r="3956" spans="2:7" x14ac:dyDescent="0.2">
      <c r="B3956" s="35">
        <v>39380</v>
      </c>
      <c r="C3956">
        <v>91.23</v>
      </c>
      <c r="E3956">
        <v>0.57999999999999996</v>
      </c>
      <c r="F3956">
        <f>Table3[[#This Row],[DivPay]]*4</f>
        <v>2.3199999999999998</v>
      </c>
      <c r="G3956" s="2">
        <f>Table3[[#This Row],[FwdDiv]]/Table3[[#This Row],[SharePrice]]</f>
        <v>2.5430231283568999E-2</v>
      </c>
    </row>
    <row r="3957" spans="2:7" x14ac:dyDescent="0.2">
      <c r="B3957" s="35">
        <v>39379</v>
      </c>
      <c r="C3957">
        <v>89.9</v>
      </c>
      <c r="E3957">
        <v>0.57999999999999996</v>
      </c>
      <c r="F3957">
        <f>Table3[[#This Row],[DivPay]]*4</f>
        <v>2.3199999999999998</v>
      </c>
      <c r="G3957" s="2">
        <f>Table3[[#This Row],[FwdDiv]]/Table3[[#This Row],[SharePrice]]</f>
        <v>2.5806451612903222E-2</v>
      </c>
    </row>
    <row r="3958" spans="2:7" x14ac:dyDescent="0.2">
      <c r="B3958" s="35">
        <v>39378</v>
      </c>
      <c r="C3958">
        <v>88.92</v>
      </c>
      <c r="E3958">
        <v>0.57999999999999996</v>
      </c>
      <c r="F3958">
        <f>Table3[[#This Row],[DivPay]]*4</f>
        <v>2.3199999999999998</v>
      </c>
      <c r="G3958" s="2">
        <f>Table3[[#This Row],[FwdDiv]]/Table3[[#This Row],[SharePrice]]</f>
        <v>2.609086819613135E-2</v>
      </c>
    </row>
    <row r="3959" spans="2:7" x14ac:dyDescent="0.2">
      <c r="B3959" s="35">
        <v>39377</v>
      </c>
      <c r="C3959">
        <v>88.44</v>
      </c>
      <c r="E3959">
        <v>0.57999999999999996</v>
      </c>
      <c r="F3959">
        <f>Table3[[#This Row],[DivPay]]*4</f>
        <v>2.3199999999999998</v>
      </c>
      <c r="G3959" s="2">
        <f>Table3[[#This Row],[FwdDiv]]/Table3[[#This Row],[SharePrice]]</f>
        <v>2.6232473993668022E-2</v>
      </c>
    </row>
    <row r="3960" spans="2:7" x14ac:dyDescent="0.2">
      <c r="B3960" s="35">
        <v>39374</v>
      </c>
      <c r="C3960">
        <v>89.27</v>
      </c>
      <c r="E3960">
        <v>0.57999999999999996</v>
      </c>
      <c r="F3960">
        <f>Table3[[#This Row],[DivPay]]*4</f>
        <v>2.3199999999999998</v>
      </c>
      <c r="G3960" s="2">
        <f>Table3[[#This Row],[FwdDiv]]/Table3[[#This Row],[SharePrice]]</f>
        <v>2.5988573989022067E-2</v>
      </c>
    </row>
    <row r="3961" spans="2:7" x14ac:dyDescent="0.2">
      <c r="B3961" s="35">
        <v>39373</v>
      </c>
      <c r="C3961">
        <v>92.42</v>
      </c>
      <c r="E3961">
        <v>0.57999999999999996</v>
      </c>
      <c r="F3961">
        <f>Table3[[#This Row],[DivPay]]*4</f>
        <v>2.3199999999999998</v>
      </c>
      <c r="G3961" s="2">
        <f>Table3[[#This Row],[FwdDiv]]/Table3[[#This Row],[SharePrice]]</f>
        <v>2.5102791603549012E-2</v>
      </c>
    </row>
    <row r="3962" spans="2:7" x14ac:dyDescent="0.2">
      <c r="B3962" s="35">
        <v>39372</v>
      </c>
      <c r="C3962">
        <v>93.26</v>
      </c>
      <c r="E3962">
        <v>0.57999999999999996</v>
      </c>
      <c r="F3962">
        <f>Table3[[#This Row],[DivPay]]*4</f>
        <v>2.3199999999999998</v>
      </c>
      <c r="G3962" s="2">
        <f>Table3[[#This Row],[FwdDiv]]/Table3[[#This Row],[SharePrice]]</f>
        <v>2.4876688826935445E-2</v>
      </c>
    </row>
    <row r="3963" spans="2:7" x14ac:dyDescent="0.2">
      <c r="B3963" s="35">
        <v>39371</v>
      </c>
      <c r="C3963">
        <v>93.45</v>
      </c>
      <c r="E3963">
        <v>0.57999999999999996</v>
      </c>
      <c r="F3963">
        <f>Table3[[#This Row],[DivPay]]*4</f>
        <v>2.3199999999999998</v>
      </c>
      <c r="G3963" s="2">
        <f>Table3[[#This Row],[FwdDiv]]/Table3[[#This Row],[SharePrice]]</f>
        <v>2.4826110219368643E-2</v>
      </c>
    </row>
    <row r="3964" spans="2:7" x14ac:dyDescent="0.2">
      <c r="B3964" s="35">
        <v>39370</v>
      </c>
      <c r="C3964">
        <v>92.33</v>
      </c>
      <c r="E3964">
        <v>0.57999999999999996</v>
      </c>
      <c r="F3964">
        <f>Table3[[#This Row],[DivPay]]*4</f>
        <v>2.3199999999999998</v>
      </c>
      <c r="G3964" s="2">
        <f>Table3[[#This Row],[FwdDiv]]/Table3[[#This Row],[SharePrice]]</f>
        <v>2.5127260911946277E-2</v>
      </c>
    </row>
    <row r="3965" spans="2:7" x14ac:dyDescent="0.2">
      <c r="B3965" s="35">
        <v>39367</v>
      </c>
      <c r="C3965">
        <v>91.41</v>
      </c>
      <c r="E3965">
        <v>0.57999999999999996</v>
      </c>
      <c r="F3965">
        <f>Table3[[#This Row],[DivPay]]*4</f>
        <v>2.3199999999999998</v>
      </c>
      <c r="G3965" s="2">
        <f>Table3[[#This Row],[FwdDiv]]/Table3[[#This Row],[SharePrice]]</f>
        <v>2.5380155344054259E-2</v>
      </c>
    </row>
    <row r="3966" spans="2:7" x14ac:dyDescent="0.2">
      <c r="B3966" s="35">
        <v>39366</v>
      </c>
      <c r="C3966">
        <v>91</v>
      </c>
      <c r="E3966">
        <v>0.57999999999999996</v>
      </c>
      <c r="F3966">
        <f>Table3[[#This Row],[DivPay]]*4</f>
        <v>2.3199999999999998</v>
      </c>
      <c r="G3966" s="2">
        <f>Table3[[#This Row],[FwdDiv]]/Table3[[#This Row],[SharePrice]]</f>
        <v>2.5494505494505493E-2</v>
      </c>
    </row>
    <row r="3967" spans="2:7" x14ac:dyDescent="0.2">
      <c r="B3967" s="35">
        <v>39365</v>
      </c>
      <c r="C3967">
        <v>92.08</v>
      </c>
      <c r="E3967">
        <v>0.57999999999999996</v>
      </c>
      <c r="F3967">
        <f>Table3[[#This Row],[DivPay]]*4</f>
        <v>2.3199999999999998</v>
      </c>
      <c r="G3967" s="2">
        <f>Table3[[#This Row],[FwdDiv]]/Table3[[#This Row],[SharePrice]]</f>
        <v>2.5195482189400521E-2</v>
      </c>
    </row>
    <row r="3968" spans="2:7" x14ac:dyDescent="0.2">
      <c r="B3968" s="35">
        <v>39364</v>
      </c>
      <c r="C3968">
        <v>92.8</v>
      </c>
      <c r="E3968">
        <v>0.57999999999999996</v>
      </c>
      <c r="F3968">
        <f>Table3[[#This Row],[DivPay]]*4</f>
        <v>2.3199999999999998</v>
      </c>
      <c r="G3968" s="2">
        <f>Table3[[#This Row],[FwdDiv]]/Table3[[#This Row],[SharePrice]]</f>
        <v>2.4999999999999998E-2</v>
      </c>
    </row>
    <row r="3969" spans="2:7" x14ac:dyDescent="0.2">
      <c r="B3969" s="35">
        <v>39363</v>
      </c>
      <c r="C3969">
        <v>91.58</v>
      </c>
      <c r="E3969">
        <v>0.57999999999999996</v>
      </c>
      <c r="F3969">
        <f>Table3[[#This Row],[DivPay]]*4</f>
        <v>2.3199999999999998</v>
      </c>
      <c r="G3969" s="2">
        <f>Table3[[#This Row],[FwdDiv]]/Table3[[#This Row],[SharePrice]]</f>
        <v>2.5333042148940815E-2</v>
      </c>
    </row>
    <row r="3970" spans="2:7" x14ac:dyDescent="0.2">
      <c r="B3970" s="35">
        <v>39360</v>
      </c>
      <c r="C3970">
        <v>92.32</v>
      </c>
      <c r="E3970">
        <v>0.57999999999999996</v>
      </c>
      <c r="F3970">
        <f>Table3[[#This Row],[DivPay]]*4</f>
        <v>2.3199999999999998</v>
      </c>
      <c r="G3970" s="2">
        <f>Table3[[#This Row],[FwdDiv]]/Table3[[#This Row],[SharePrice]]</f>
        <v>2.5129982668977469E-2</v>
      </c>
    </row>
    <row r="3971" spans="2:7" x14ac:dyDescent="0.2">
      <c r="B3971" s="35">
        <v>39359</v>
      </c>
      <c r="C3971">
        <v>91.84</v>
      </c>
      <c r="E3971">
        <v>0.57999999999999996</v>
      </c>
      <c r="F3971">
        <f>Table3[[#This Row],[DivPay]]*4</f>
        <v>2.3199999999999998</v>
      </c>
      <c r="G3971" s="2">
        <f>Table3[[#This Row],[FwdDiv]]/Table3[[#This Row],[SharePrice]]</f>
        <v>2.5261324041811844E-2</v>
      </c>
    </row>
    <row r="3972" spans="2:7" x14ac:dyDescent="0.2">
      <c r="B3972" s="35">
        <v>39358</v>
      </c>
      <c r="C3972">
        <v>91.48</v>
      </c>
      <c r="E3972">
        <v>0.57999999999999996</v>
      </c>
      <c r="F3972">
        <f>Table3[[#This Row],[DivPay]]*4</f>
        <v>2.3199999999999998</v>
      </c>
      <c r="G3972" s="2">
        <f>Table3[[#This Row],[FwdDiv]]/Table3[[#This Row],[SharePrice]]</f>
        <v>2.5360734586794925E-2</v>
      </c>
    </row>
    <row r="3973" spans="2:7" x14ac:dyDescent="0.2">
      <c r="B3973" s="35">
        <v>39357</v>
      </c>
      <c r="C3973">
        <v>92.56</v>
      </c>
      <c r="E3973">
        <v>0.57999999999999996</v>
      </c>
      <c r="F3973">
        <f>Table3[[#This Row],[DivPay]]*4</f>
        <v>2.3199999999999998</v>
      </c>
      <c r="G3973" s="2">
        <f>Table3[[#This Row],[FwdDiv]]/Table3[[#This Row],[SharePrice]]</f>
        <v>2.5064822817631803E-2</v>
      </c>
    </row>
    <row r="3974" spans="2:7" x14ac:dyDescent="0.2">
      <c r="B3974" s="35">
        <v>39356</v>
      </c>
      <c r="C3974">
        <v>94.44</v>
      </c>
      <c r="E3974">
        <v>0.57999999999999996</v>
      </c>
      <c r="F3974">
        <f>Table3[[#This Row],[DivPay]]*4</f>
        <v>2.3199999999999998</v>
      </c>
      <c r="G3974" s="2">
        <f>Table3[[#This Row],[FwdDiv]]/Table3[[#This Row],[SharePrice]]</f>
        <v>2.4565861922914017E-2</v>
      </c>
    </row>
    <row r="3975" spans="2:7" x14ac:dyDescent="0.2">
      <c r="B3975" s="35">
        <v>39353</v>
      </c>
      <c r="C3975">
        <v>93.58</v>
      </c>
      <c r="E3975">
        <v>0.57999999999999996</v>
      </c>
      <c r="F3975">
        <f>Table3[[#This Row],[DivPay]]*4</f>
        <v>2.3199999999999998</v>
      </c>
      <c r="G3975" s="2">
        <f>Table3[[#This Row],[FwdDiv]]/Table3[[#This Row],[SharePrice]]</f>
        <v>2.479162214148322E-2</v>
      </c>
    </row>
    <row r="3976" spans="2:7" x14ac:dyDescent="0.2">
      <c r="B3976" s="35">
        <v>39352</v>
      </c>
      <c r="C3976">
        <v>93.51</v>
      </c>
      <c r="E3976">
        <v>0.57999999999999996</v>
      </c>
      <c r="F3976">
        <f>Table3[[#This Row],[DivPay]]*4</f>
        <v>2.3199999999999998</v>
      </c>
      <c r="G3976" s="2">
        <f>Table3[[#This Row],[FwdDiv]]/Table3[[#This Row],[SharePrice]]</f>
        <v>2.4810180729333758E-2</v>
      </c>
    </row>
    <row r="3977" spans="2:7" x14ac:dyDescent="0.2">
      <c r="B3977" s="35">
        <v>39351</v>
      </c>
      <c r="C3977">
        <v>92.51</v>
      </c>
      <c r="E3977">
        <v>0.57999999999999996</v>
      </c>
      <c r="F3977">
        <f>Table3[[#This Row],[DivPay]]*4</f>
        <v>2.3199999999999998</v>
      </c>
      <c r="G3977" s="2">
        <f>Table3[[#This Row],[FwdDiv]]/Table3[[#This Row],[SharePrice]]</f>
        <v>2.5078369905956108E-2</v>
      </c>
    </row>
    <row r="3978" spans="2:7" x14ac:dyDescent="0.2">
      <c r="B3978" s="35">
        <v>39350</v>
      </c>
      <c r="C3978">
        <v>91.88</v>
      </c>
      <c r="E3978">
        <v>0.57999999999999996</v>
      </c>
      <c r="F3978">
        <f>Table3[[#This Row],[DivPay]]*4</f>
        <v>2.3199999999999998</v>
      </c>
      <c r="G3978" s="2">
        <f>Table3[[#This Row],[FwdDiv]]/Table3[[#This Row],[SharePrice]]</f>
        <v>2.5250326512842838E-2</v>
      </c>
    </row>
    <row r="3979" spans="2:7" x14ac:dyDescent="0.2">
      <c r="B3979" s="35">
        <v>39349</v>
      </c>
      <c r="C3979">
        <v>94.35</v>
      </c>
      <c r="E3979">
        <v>0.57999999999999996</v>
      </c>
      <c r="F3979">
        <f>Table3[[#This Row],[DivPay]]*4</f>
        <v>2.3199999999999998</v>
      </c>
      <c r="G3979" s="2">
        <f>Table3[[#This Row],[FwdDiv]]/Table3[[#This Row],[SharePrice]]</f>
        <v>2.458929517753047E-2</v>
      </c>
    </row>
    <row r="3980" spans="2:7" x14ac:dyDescent="0.2">
      <c r="B3980" s="35">
        <v>39346</v>
      </c>
      <c r="C3980">
        <v>94.84</v>
      </c>
      <c r="E3980">
        <v>0.57999999999999996</v>
      </c>
      <c r="F3980">
        <f>Table3[[#This Row],[DivPay]]*4</f>
        <v>2.3199999999999998</v>
      </c>
      <c r="G3980" s="2">
        <f>Table3[[#This Row],[FwdDiv]]/Table3[[#This Row],[SharePrice]]</f>
        <v>2.4462252214255586E-2</v>
      </c>
    </row>
    <row r="3981" spans="2:7" x14ac:dyDescent="0.2">
      <c r="B3981" s="35">
        <v>39345</v>
      </c>
      <c r="C3981">
        <v>94.17</v>
      </c>
      <c r="E3981">
        <v>0.57999999999999996</v>
      </c>
      <c r="F3981">
        <f>Table3[[#This Row],[DivPay]]*4</f>
        <v>2.3199999999999998</v>
      </c>
      <c r="G3981" s="2">
        <f>Table3[[#This Row],[FwdDiv]]/Table3[[#This Row],[SharePrice]]</f>
        <v>2.4636296060316448E-2</v>
      </c>
    </row>
    <row r="3982" spans="2:7" x14ac:dyDescent="0.2">
      <c r="B3982" s="35">
        <v>39344</v>
      </c>
      <c r="C3982">
        <v>94.11</v>
      </c>
      <c r="E3982">
        <v>0.57999999999999996</v>
      </c>
      <c r="F3982">
        <f>Table3[[#This Row],[DivPay]]*4</f>
        <v>2.3199999999999998</v>
      </c>
      <c r="G3982" s="2">
        <f>Table3[[#This Row],[FwdDiv]]/Table3[[#This Row],[SharePrice]]</f>
        <v>2.4652002975241737E-2</v>
      </c>
    </row>
    <row r="3983" spans="2:7" x14ac:dyDescent="0.2">
      <c r="B3983" s="35">
        <v>39343</v>
      </c>
      <c r="C3983">
        <v>93.34</v>
      </c>
      <c r="E3983">
        <v>0.57999999999999996</v>
      </c>
      <c r="F3983">
        <f>Table3[[#This Row],[DivPay]]*4</f>
        <v>2.3199999999999998</v>
      </c>
      <c r="G3983" s="2">
        <f>Table3[[#This Row],[FwdDiv]]/Table3[[#This Row],[SharePrice]]</f>
        <v>2.4855367473751871E-2</v>
      </c>
    </row>
    <row r="3984" spans="2:7" x14ac:dyDescent="0.2">
      <c r="B3984" s="35">
        <v>39342</v>
      </c>
      <c r="C3984">
        <v>90.93</v>
      </c>
      <c r="E3984">
        <v>0.57999999999999996</v>
      </c>
      <c r="F3984">
        <f>Table3[[#This Row],[DivPay]]*4</f>
        <v>2.3199999999999998</v>
      </c>
      <c r="G3984" s="2">
        <f>Table3[[#This Row],[FwdDiv]]/Table3[[#This Row],[SharePrice]]</f>
        <v>2.5514131749697567E-2</v>
      </c>
    </row>
    <row r="3985" spans="2:7" x14ac:dyDescent="0.2">
      <c r="B3985" s="35">
        <v>39339</v>
      </c>
      <c r="C3985">
        <v>90.65</v>
      </c>
      <c r="E3985">
        <v>0.57999999999999996</v>
      </c>
      <c r="F3985">
        <f>Table3[[#This Row],[DivPay]]*4</f>
        <v>2.3199999999999998</v>
      </c>
      <c r="G3985" s="2">
        <f>Table3[[#This Row],[FwdDiv]]/Table3[[#This Row],[SharePrice]]</f>
        <v>2.5592939878654162E-2</v>
      </c>
    </row>
    <row r="3986" spans="2:7" x14ac:dyDescent="0.2">
      <c r="B3986" s="35">
        <v>39338</v>
      </c>
      <c r="C3986">
        <v>90.09</v>
      </c>
      <c r="E3986">
        <v>0.57999999999999996</v>
      </c>
      <c r="F3986">
        <f>Table3[[#This Row],[DivPay]]*4</f>
        <v>2.3199999999999998</v>
      </c>
      <c r="G3986" s="2">
        <f>Table3[[#This Row],[FwdDiv]]/Table3[[#This Row],[SharePrice]]</f>
        <v>2.5752025752025749E-2</v>
      </c>
    </row>
    <row r="3987" spans="2:7" x14ac:dyDescent="0.2">
      <c r="B3987" s="35">
        <v>39337</v>
      </c>
      <c r="C3987">
        <v>89.19</v>
      </c>
      <c r="E3987">
        <v>0.57999999999999996</v>
      </c>
      <c r="F3987">
        <f>Table3[[#This Row],[DivPay]]*4</f>
        <v>2.3199999999999998</v>
      </c>
      <c r="G3987" s="2">
        <f>Table3[[#This Row],[FwdDiv]]/Table3[[#This Row],[SharePrice]]</f>
        <v>2.6011884740441752E-2</v>
      </c>
    </row>
    <row r="3988" spans="2:7" x14ac:dyDescent="0.2">
      <c r="B3988" s="35">
        <v>39336</v>
      </c>
      <c r="C3988">
        <v>88.59</v>
      </c>
      <c r="E3988">
        <v>0.57999999999999996</v>
      </c>
      <c r="F3988">
        <f>Table3[[#This Row],[DivPay]]*4</f>
        <v>2.3199999999999998</v>
      </c>
      <c r="G3988" s="2">
        <f>Table3[[#This Row],[FwdDiv]]/Table3[[#This Row],[SharePrice]]</f>
        <v>2.6188057342815214E-2</v>
      </c>
    </row>
    <row r="3989" spans="2:7" x14ac:dyDescent="0.2">
      <c r="B3989" s="35">
        <v>39335</v>
      </c>
      <c r="C3989">
        <v>87.05</v>
      </c>
      <c r="E3989">
        <v>0.57999999999999996</v>
      </c>
      <c r="F3989">
        <f>Table3[[#This Row],[DivPay]]*4</f>
        <v>2.3199999999999998</v>
      </c>
      <c r="G3989" s="2">
        <f>Table3[[#This Row],[FwdDiv]]/Table3[[#This Row],[SharePrice]]</f>
        <v>2.665134979896611E-2</v>
      </c>
    </row>
    <row r="3990" spans="2:7" x14ac:dyDescent="0.2">
      <c r="B3990" s="35">
        <v>39332</v>
      </c>
      <c r="C3990">
        <v>87.65</v>
      </c>
      <c r="E3990">
        <v>0.57999999999999996</v>
      </c>
      <c r="F3990">
        <f>Table3[[#This Row],[DivPay]]*4</f>
        <v>2.3199999999999998</v>
      </c>
      <c r="G3990" s="2">
        <f>Table3[[#This Row],[FwdDiv]]/Table3[[#This Row],[SharePrice]]</f>
        <v>2.6468910439247002E-2</v>
      </c>
    </row>
    <row r="3991" spans="2:7" x14ac:dyDescent="0.2">
      <c r="B3991" s="35">
        <v>39331</v>
      </c>
      <c r="C3991">
        <v>88.93</v>
      </c>
      <c r="E3991">
        <v>0.57999999999999996</v>
      </c>
      <c r="F3991">
        <f>Table3[[#This Row],[DivPay]]*4</f>
        <v>2.3199999999999998</v>
      </c>
      <c r="G3991" s="2">
        <f>Table3[[#This Row],[FwdDiv]]/Table3[[#This Row],[SharePrice]]</f>
        <v>2.6087934330372198E-2</v>
      </c>
    </row>
    <row r="3992" spans="2:7" x14ac:dyDescent="0.2">
      <c r="B3992" s="35">
        <v>39330</v>
      </c>
      <c r="C3992">
        <v>88.36</v>
      </c>
      <c r="E3992">
        <v>0.57999999999999996</v>
      </c>
      <c r="F3992">
        <f>Table3[[#This Row],[DivPay]]*4</f>
        <v>2.3199999999999998</v>
      </c>
      <c r="G3992" s="2">
        <f>Table3[[#This Row],[FwdDiv]]/Table3[[#This Row],[SharePrice]]</f>
        <v>2.6256224535989133E-2</v>
      </c>
    </row>
    <row r="3993" spans="2:7" x14ac:dyDescent="0.2">
      <c r="B3993" s="35">
        <v>39329</v>
      </c>
      <c r="C3993">
        <v>88.73</v>
      </c>
      <c r="E3993">
        <v>0.57999999999999996</v>
      </c>
      <c r="F3993">
        <f>Table3[[#This Row],[DivPay]]*4</f>
        <v>2.3199999999999998</v>
      </c>
      <c r="G3993" s="2">
        <f>Table3[[#This Row],[FwdDiv]]/Table3[[#This Row],[SharePrice]]</f>
        <v>2.6146737292911077E-2</v>
      </c>
    </row>
    <row r="3994" spans="2:7" x14ac:dyDescent="0.2">
      <c r="B3994" s="35">
        <v>39325</v>
      </c>
      <c r="C3994">
        <v>87.76</v>
      </c>
      <c r="E3994">
        <v>0.57999999999999996</v>
      </c>
      <c r="F3994">
        <f>Table3[[#This Row],[DivPay]]*4</f>
        <v>2.3199999999999998</v>
      </c>
      <c r="G3994" s="2">
        <f>Table3[[#This Row],[FwdDiv]]/Table3[[#This Row],[SharePrice]]</f>
        <v>2.6435733819507746E-2</v>
      </c>
    </row>
    <row r="3995" spans="2:7" x14ac:dyDescent="0.2">
      <c r="B3995" s="35">
        <v>39324</v>
      </c>
      <c r="C3995">
        <v>87.19</v>
      </c>
      <c r="E3995">
        <v>0.57999999999999996</v>
      </c>
      <c r="F3995">
        <f>Table3[[#This Row],[DivPay]]*4</f>
        <v>2.3199999999999998</v>
      </c>
      <c r="G3995" s="2">
        <f>Table3[[#This Row],[FwdDiv]]/Table3[[#This Row],[SharePrice]]</f>
        <v>2.6608556027067323E-2</v>
      </c>
    </row>
    <row r="3996" spans="2:7" x14ac:dyDescent="0.2">
      <c r="B3996" s="35">
        <v>39323</v>
      </c>
      <c r="C3996">
        <v>86.7</v>
      </c>
      <c r="E3996">
        <v>0.57999999999999996</v>
      </c>
      <c r="F3996">
        <f>Table3[[#This Row],[DivPay]]*4</f>
        <v>2.3199999999999998</v>
      </c>
      <c r="G3996" s="2">
        <f>Table3[[#This Row],[FwdDiv]]/Table3[[#This Row],[SharePrice]]</f>
        <v>2.6758938869665509E-2</v>
      </c>
    </row>
    <row r="3997" spans="2:7" x14ac:dyDescent="0.2">
      <c r="B3997" s="35">
        <v>39322</v>
      </c>
      <c r="C3997">
        <v>84.3</v>
      </c>
      <c r="E3997">
        <v>0.57999999999999996</v>
      </c>
      <c r="F3997">
        <f>Table3[[#This Row],[DivPay]]*4</f>
        <v>2.3199999999999998</v>
      </c>
      <c r="G3997" s="2">
        <f>Table3[[#This Row],[FwdDiv]]/Table3[[#This Row],[SharePrice]]</f>
        <v>2.7520759193357058E-2</v>
      </c>
    </row>
    <row r="3998" spans="2:7" x14ac:dyDescent="0.2">
      <c r="B3998" s="35">
        <v>39321</v>
      </c>
      <c r="C3998">
        <v>87</v>
      </c>
      <c r="E3998">
        <v>0.57999999999999996</v>
      </c>
      <c r="F3998">
        <f>Table3[[#This Row],[DivPay]]*4</f>
        <v>2.3199999999999998</v>
      </c>
      <c r="G3998" s="2">
        <f>Table3[[#This Row],[FwdDiv]]/Table3[[#This Row],[SharePrice]]</f>
        <v>2.6666666666666665E-2</v>
      </c>
    </row>
    <row r="3999" spans="2:7" x14ac:dyDescent="0.2">
      <c r="B3999" s="35">
        <v>39318</v>
      </c>
      <c r="C3999">
        <v>87.22</v>
      </c>
      <c r="E3999">
        <v>0.57999999999999996</v>
      </c>
      <c r="F3999">
        <f>Table3[[#This Row],[DivPay]]*4</f>
        <v>2.3199999999999998</v>
      </c>
      <c r="G3999" s="2">
        <f>Table3[[#This Row],[FwdDiv]]/Table3[[#This Row],[SharePrice]]</f>
        <v>2.6599403806466405E-2</v>
      </c>
    </row>
    <row r="4000" spans="2:7" x14ac:dyDescent="0.2">
      <c r="B4000" s="35">
        <v>39317</v>
      </c>
      <c r="C4000">
        <v>85.48</v>
      </c>
      <c r="E4000">
        <v>0.57999999999999996</v>
      </c>
      <c r="F4000">
        <f>Table3[[#This Row],[DivPay]]*4</f>
        <v>2.3199999999999998</v>
      </c>
      <c r="G4000" s="2">
        <f>Table3[[#This Row],[FwdDiv]]/Table3[[#This Row],[SharePrice]]</f>
        <v>2.7140851661207298E-2</v>
      </c>
    </row>
    <row r="4001" spans="2:7" x14ac:dyDescent="0.2">
      <c r="B4001" s="35">
        <v>39316</v>
      </c>
      <c r="C4001">
        <v>85.39</v>
      </c>
      <c r="E4001">
        <v>0.57999999999999996</v>
      </c>
      <c r="F4001">
        <f>Table3[[#This Row],[DivPay]]*4</f>
        <v>2.3199999999999998</v>
      </c>
      <c r="G4001" s="2">
        <f>Table3[[#This Row],[FwdDiv]]/Table3[[#This Row],[SharePrice]]</f>
        <v>2.7169457781941676E-2</v>
      </c>
    </row>
    <row r="4002" spans="2:7" x14ac:dyDescent="0.2">
      <c r="B4002" s="35">
        <v>39315</v>
      </c>
      <c r="C4002">
        <v>84.3</v>
      </c>
      <c r="E4002">
        <v>0.57999999999999996</v>
      </c>
      <c r="F4002">
        <f>Table3[[#This Row],[DivPay]]*4</f>
        <v>2.3199999999999998</v>
      </c>
      <c r="G4002" s="2">
        <f>Table3[[#This Row],[FwdDiv]]/Table3[[#This Row],[SharePrice]]</f>
        <v>2.7520759193357058E-2</v>
      </c>
    </row>
    <row r="4003" spans="2:7" x14ac:dyDescent="0.2">
      <c r="B4003" s="35">
        <v>39314</v>
      </c>
      <c r="C4003">
        <v>84.89</v>
      </c>
      <c r="E4003">
        <v>0.57999999999999996</v>
      </c>
      <c r="F4003">
        <f>Table3[[#This Row],[DivPay]]*4</f>
        <v>2.3199999999999998</v>
      </c>
      <c r="G4003" s="2">
        <f>Table3[[#This Row],[FwdDiv]]/Table3[[#This Row],[SharePrice]]</f>
        <v>2.7329485216162089E-2</v>
      </c>
    </row>
    <row r="4004" spans="2:7" x14ac:dyDescent="0.2">
      <c r="B4004" s="35">
        <v>39311</v>
      </c>
      <c r="C4004">
        <v>84.36</v>
      </c>
      <c r="E4004">
        <v>0.57999999999999996</v>
      </c>
      <c r="F4004">
        <f>Table3[[#This Row],[DivPay]]*4</f>
        <v>2.3199999999999998</v>
      </c>
      <c r="G4004" s="2">
        <f>Table3[[#This Row],[FwdDiv]]/Table3[[#This Row],[SharePrice]]</f>
        <v>2.7501185395922237E-2</v>
      </c>
    </row>
    <row r="4005" spans="2:7" x14ac:dyDescent="0.2">
      <c r="B4005" s="35">
        <v>39310</v>
      </c>
      <c r="C4005">
        <v>81.39</v>
      </c>
      <c r="E4005">
        <v>0.57999999999999996</v>
      </c>
      <c r="F4005">
        <f>Table3[[#This Row],[DivPay]]*4</f>
        <v>2.3199999999999998</v>
      </c>
      <c r="G4005" s="2">
        <f>Table3[[#This Row],[FwdDiv]]/Table3[[#This Row],[SharePrice]]</f>
        <v>2.8504730310848995E-2</v>
      </c>
    </row>
    <row r="4006" spans="2:7" x14ac:dyDescent="0.2">
      <c r="B4006" s="35">
        <v>39309</v>
      </c>
      <c r="C4006">
        <v>80.760000000000005</v>
      </c>
      <c r="D4006">
        <v>0.57999999999999996</v>
      </c>
      <c r="E4006">
        <v>0.57999999999999996</v>
      </c>
      <c r="F4006">
        <f>Table3[[#This Row],[DivPay]]*4</f>
        <v>2.3199999999999998</v>
      </c>
      <c r="G4006" s="2">
        <f>Table3[[#This Row],[FwdDiv]]/Table3[[#This Row],[SharePrice]]</f>
        <v>2.872709262010896E-2</v>
      </c>
    </row>
    <row r="4007" spans="2:7" x14ac:dyDescent="0.2">
      <c r="B4007" s="35">
        <v>39308</v>
      </c>
      <c r="C4007">
        <v>82.45</v>
      </c>
      <c r="E4007">
        <v>0.57999999999999996</v>
      </c>
      <c r="F4007">
        <f>Table3[[#This Row],[DivPay]]*4</f>
        <v>2.3199999999999998</v>
      </c>
      <c r="G4007" s="2">
        <f>Table3[[#This Row],[FwdDiv]]/Table3[[#This Row],[SharePrice]]</f>
        <v>2.8138265615524558E-2</v>
      </c>
    </row>
    <row r="4008" spans="2:7" x14ac:dyDescent="0.2">
      <c r="B4008" s="35">
        <v>39307</v>
      </c>
      <c r="C4008">
        <v>82.45</v>
      </c>
      <c r="E4008">
        <v>0.57999999999999996</v>
      </c>
      <c r="F4008">
        <f>Table3[[#This Row],[DivPay]]*4</f>
        <v>2.3199999999999998</v>
      </c>
      <c r="G4008" s="2">
        <f>Table3[[#This Row],[FwdDiv]]/Table3[[#This Row],[SharePrice]]</f>
        <v>2.8138265615524558E-2</v>
      </c>
    </row>
    <row r="4009" spans="2:7" x14ac:dyDescent="0.2">
      <c r="B4009" s="35">
        <v>39304</v>
      </c>
      <c r="C4009">
        <v>83.42</v>
      </c>
      <c r="E4009">
        <v>0.57999999999999996</v>
      </c>
      <c r="F4009">
        <f>Table3[[#This Row],[DivPay]]*4</f>
        <v>2.3199999999999998</v>
      </c>
      <c r="G4009" s="2">
        <f>Table3[[#This Row],[FwdDiv]]/Table3[[#This Row],[SharePrice]]</f>
        <v>2.7811076480460318E-2</v>
      </c>
    </row>
    <row r="4010" spans="2:7" x14ac:dyDescent="0.2">
      <c r="B4010" s="35">
        <v>39303</v>
      </c>
      <c r="C4010">
        <v>81.11</v>
      </c>
      <c r="E4010">
        <v>0.57999999999999996</v>
      </c>
      <c r="F4010">
        <f>Table3[[#This Row],[DivPay]]*4</f>
        <v>2.3199999999999998</v>
      </c>
      <c r="G4010" s="2">
        <f>Table3[[#This Row],[FwdDiv]]/Table3[[#This Row],[SharePrice]]</f>
        <v>2.8603131549747255E-2</v>
      </c>
    </row>
    <row r="4011" spans="2:7" x14ac:dyDescent="0.2">
      <c r="B4011" s="35">
        <v>39302</v>
      </c>
      <c r="C4011">
        <v>84.33</v>
      </c>
      <c r="E4011">
        <v>0.57999999999999996</v>
      </c>
      <c r="F4011">
        <f>Table3[[#This Row],[DivPay]]*4</f>
        <v>2.3199999999999998</v>
      </c>
      <c r="G4011" s="2">
        <f>Table3[[#This Row],[FwdDiv]]/Table3[[#This Row],[SharePrice]]</f>
        <v>2.7510968812996559E-2</v>
      </c>
    </row>
    <row r="4012" spans="2:7" x14ac:dyDescent="0.2">
      <c r="B4012" s="35">
        <v>39301</v>
      </c>
      <c r="C4012">
        <v>83.89</v>
      </c>
      <c r="E4012">
        <v>0.57999999999999996</v>
      </c>
      <c r="F4012">
        <f>Table3[[#This Row],[DivPay]]*4</f>
        <v>2.3199999999999998</v>
      </c>
      <c r="G4012" s="2">
        <f>Table3[[#This Row],[FwdDiv]]/Table3[[#This Row],[SharePrice]]</f>
        <v>2.7655262844200737E-2</v>
      </c>
    </row>
    <row r="4013" spans="2:7" x14ac:dyDescent="0.2">
      <c r="B4013" s="35">
        <v>39300</v>
      </c>
      <c r="C4013">
        <v>82.02</v>
      </c>
      <c r="E4013">
        <v>0.57999999999999996</v>
      </c>
      <c r="F4013">
        <f>Table3[[#This Row],[DivPay]]*4</f>
        <v>2.3199999999999998</v>
      </c>
      <c r="G4013" s="2">
        <f>Table3[[#This Row],[FwdDiv]]/Table3[[#This Row],[SharePrice]]</f>
        <v>2.8285783955132895E-2</v>
      </c>
    </row>
    <row r="4014" spans="2:7" x14ac:dyDescent="0.2">
      <c r="B4014" s="35">
        <v>39297</v>
      </c>
      <c r="C4014">
        <v>85</v>
      </c>
      <c r="E4014">
        <v>0.57999999999999996</v>
      </c>
      <c r="F4014">
        <f>Table3[[#This Row],[DivPay]]*4</f>
        <v>2.3199999999999998</v>
      </c>
      <c r="G4014" s="2">
        <f>Table3[[#This Row],[FwdDiv]]/Table3[[#This Row],[SharePrice]]</f>
        <v>2.7294117647058823E-2</v>
      </c>
    </row>
    <row r="4015" spans="2:7" x14ac:dyDescent="0.2">
      <c r="B4015" s="35">
        <v>39296</v>
      </c>
      <c r="C4015">
        <v>83.89</v>
      </c>
      <c r="E4015">
        <v>0.57999999999999996</v>
      </c>
      <c r="F4015">
        <f>Table3[[#This Row],[DivPay]]*4</f>
        <v>2.3199999999999998</v>
      </c>
      <c r="G4015" s="2">
        <f>Table3[[#This Row],[FwdDiv]]/Table3[[#This Row],[SharePrice]]</f>
        <v>2.7655262844200737E-2</v>
      </c>
    </row>
    <row r="4016" spans="2:7" x14ac:dyDescent="0.2">
      <c r="B4016" s="35">
        <v>39295</v>
      </c>
      <c r="C4016">
        <v>85.17</v>
      </c>
      <c r="E4016">
        <v>0.57999999999999996</v>
      </c>
      <c r="F4016">
        <f>Table3[[#This Row],[DivPay]]*4</f>
        <v>2.3199999999999998</v>
      </c>
      <c r="G4016" s="2">
        <f>Table3[[#This Row],[FwdDiv]]/Table3[[#This Row],[SharePrice]]</f>
        <v>2.7239638370318186E-2</v>
      </c>
    </row>
    <row r="4017" spans="2:7" x14ac:dyDescent="0.2">
      <c r="B4017" s="35">
        <v>39294</v>
      </c>
      <c r="C4017">
        <v>85.26</v>
      </c>
      <c r="E4017">
        <v>0.57999999999999996</v>
      </c>
      <c r="F4017">
        <f>Table3[[#This Row],[DivPay]]*4</f>
        <v>2.3199999999999998</v>
      </c>
      <c r="G4017" s="2">
        <f>Table3[[#This Row],[FwdDiv]]/Table3[[#This Row],[SharePrice]]</f>
        <v>2.7210884353741492E-2</v>
      </c>
    </row>
    <row r="4018" spans="2:7" x14ac:dyDescent="0.2">
      <c r="B4018" s="35">
        <v>39293</v>
      </c>
      <c r="C4018">
        <v>86.43</v>
      </c>
      <c r="E4018">
        <v>0.57999999999999996</v>
      </c>
      <c r="F4018">
        <f>Table3[[#This Row],[DivPay]]*4</f>
        <v>2.3199999999999998</v>
      </c>
      <c r="G4018" s="2">
        <f>Table3[[#This Row],[FwdDiv]]/Table3[[#This Row],[SharePrice]]</f>
        <v>2.6842531528404486E-2</v>
      </c>
    </row>
    <row r="4019" spans="2:7" x14ac:dyDescent="0.2">
      <c r="B4019" s="35">
        <v>39290</v>
      </c>
      <c r="C4019">
        <v>85.2</v>
      </c>
      <c r="E4019">
        <v>0.57999999999999996</v>
      </c>
      <c r="F4019">
        <f>Table3[[#This Row],[DivPay]]*4</f>
        <v>2.3199999999999998</v>
      </c>
      <c r="G4019" s="2">
        <f>Table3[[#This Row],[FwdDiv]]/Table3[[#This Row],[SharePrice]]</f>
        <v>2.7230046948356804E-2</v>
      </c>
    </row>
    <row r="4020" spans="2:7" x14ac:dyDescent="0.2">
      <c r="B4020" s="35">
        <v>39289</v>
      </c>
      <c r="C4020">
        <v>87.46</v>
      </c>
      <c r="E4020">
        <v>0.57999999999999996</v>
      </c>
      <c r="F4020">
        <f>Table3[[#This Row],[DivPay]]*4</f>
        <v>2.3199999999999998</v>
      </c>
      <c r="G4020" s="2">
        <f>Table3[[#This Row],[FwdDiv]]/Table3[[#This Row],[SharePrice]]</f>
        <v>2.6526412074091014E-2</v>
      </c>
    </row>
    <row r="4021" spans="2:7" x14ac:dyDescent="0.2">
      <c r="B4021" s="35">
        <v>39288</v>
      </c>
      <c r="C4021">
        <v>91.05</v>
      </c>
      <c r="E4021">
        <v>0.57999999999999996</v>
      </c>
      <c r="F4021">
        <f>Table3[[#This Row],[DivPay]]*4</f>
        <v>2.3199999999999998</v>
      </c>
      <c r="G4021" s="2">
        <f>Table3[[#This Row],[FwdDiv]]/Table3[[#This Row],[SharePrice]]</f>
        <v>2.5480505216913783E-2</v>
      </c>
    </row>
    <row r="4022" spans="2:7" x14ac:dyDescent="0.2">
      <c r="B4022" s="35">
        <v>39287</v>
      </c>
      <c r="C4022">
        <v>89.85</v>
      </c>
      <c r="E4022">
        <v>0.57999999999999996</v>
      </c>
      <c r="F4022">
        <f>Table3[[#This Row],[DivPay]]*4</f>
        <v>2.3199999999999998</v>
      </c>
      <c r="G4022" s="2">
        <f>Table3[[#This Row],[FwdDiv]]/Table3[[#This Row],[SharePrice]]</f>
        <v>2.5820812465219809E-2</v>
      </c>
    </row>
    <row r="4023" spans="2:7" x14ac:dyDescent="0.2">
      <c r="B4023" s="35">
        <v>39286</v>
      </c>
      <c r="C4023">
        <v>92.57</v>
      </c>
      <c r="E4023">
        <v>0.57999999999999996</v>
      </c>
      <c r="F4023">
        <f>Table3[[#This Row],[DivPay]]*4</f>
        <v>2.3199999999999998</v>
      </c>
      <c r="G4023" s="2">
        <f>Table3[[#This Row],[FwdDiv]]/Table3[[#This Row],[SharePrice]]</f>
        <v>2.5062115156098089E-2</v>
      </c>
    </row>
    <row r="4024" spans="2:7" x14ac:dyDescent="0.2">
      <c r="B4024" s="35">
        <v>39283</v>
      </c>
      <c r="C4024">
        <v>92.12</v>
      </c>
      <c r="E4024">
        <v>0.57999999999999996</v>
      </c>
      <c r="F4024">
        <f>Table3[[#This Row],[DivPay]]*4</f>
        <v>2.3199999999999998</v>
      </c>
      <c r="G4024" s="2">
        <f>Table3[[#This Row],[FwdDiv]]/Table3[[#This Row],[SharePrice]]</f>
        <v>2.5184541901867127E-2</v>
      </c>
    </row>
    <row r="4025" spans="2:7" x14ac:dyDescent="0.2">
      <c r="B4025" s="35">
        <v>39282</v>
      </c>
      <c r="C4025">
        <v>93</v>
      </c>
      <c r="E4025">
        <v>0.57999999999999996</v>
      </c>
      <c r="F4025">
        <f>Table3[[#This Row],[DivPay]]*4</f>
        <v>2.3199999999999998</v>
      </c>
      <c r="G4025" s="2">
        <f>Table3[[#This Row],[FwdDiv]]/Table3[[#This Row],[SharePrice]]</f>
        <v>2.4946236559139783E-2</v>
      </c>
    </row>
    <row r="4026" spans="2:7" x14ac:dyDescent="0.2">
      <c r="B4026" s="35">
        <v>39281</v>
      </c>
      <c r="C4026">
        <v>93.08</v>
      </c>
      <c r="E4026">
        <v>0.57999999999999996</v>
      </c>
      <c r="F4026">
        <f>Table3[[#This Row],[DivPay]]*4</f>
        <v>2.3199999999999998</v>
      </c>
      <c r="G4026" s="2">
        <f>Table3[[#This Row],[FwdDiv]]/Table3[[#This Row],[SharePrice]]</f>
        <v>2.4924795874516542E-2</v>
      </c>
    </row>
    <row r="4027" spans="2:7" x14ac:dyDescent="0.2">
      <c r="B4027" s="35">
        <v>39280</v>
      </c>
      <c r="C4027">
        <v>91.1</v>
      </c>
      <c r="E4027">
        <v>0.57999999999999996</v>
      </c>
      <c r="F4027">
        <f>Table3[[#This Row],[DivPay]]*4</f>
        <v>2.3199999999999998</v>
      </c>
      <c r="G4027" s="2">
        <f>Table3[[#This Row],[FwdDiv]]/Table3[[#This Row],[SharePrice]]</f>
        <v>2.5466520307354554E-2</v>
      </c>
    </row>
    <row r="4028" spans="2:7" x14ac:dyDescent="0.2">
      <c r="B4028" s="35">
        <v>39279</v>
      </c>
      <c r="C4028">
        <v>92.12</v>
      </c>
      <c r="E4028">
        <v>0.57999999999999996</v>
      </c>
      <c r="F4028">
        <f>Table3[[#This Row],[DivPay]]*4</f>
        <v>2.3199999999999998</v>
      </c>
      <c r="G4028" s="2">
        <f>Table3[[#This Row],[FwdDiv]]/Table3[[#This Row],[SharePrice]]</f>
        <v>2.5184541901867127E-2</v>
      </c>
    </row>
    <row r="4029" spans="2:7" x14ac:dyDescent="0.2">
      <c r="B4029" s="35">
        <v>39276</v>
      </c>
      <c r="C4029">
        <v>93.33</v>
      </c>
      <c r="E4029">
        <v>0.57999999999999996</v>
      </c>
      <c r="F4029">
        <f>Table3[[#This Row],[DivPay]]*4</f>
        <v>2.3199999999999998</v>
      </c>
      <c r="G4029" s="2">
        <f>Table3[[#This Row],[FwdDiv]]/Table3[[#This Row],[SharePrice]]</f>
        <v>2.4858030643951569E-2</v>
      </c>
    </row>
    <row r="4030" spans="2:7" x14ac:dyDescent="0.2">
      <c r="B4030" s="35">
        <v>39275</v>
      </c>
      <c r="C4030">
        <v>93.3</v>
      </c>
      <c r="E4030">
        <v>0.57999999999999996</v>
      </c>
      <c r="F4030">
        <f>Table3[[#This Row],[DivPay]]*4</f>
        <v>2.3199999999999998</v>
      </c>
      <c r="G4030" s="2">
        <f>Table3[[#This Row],[FwdDiv]]/Table3[[#This Row],[SharePrice]]</f>
        <v>2.4866023579849947E-2</v>
      </c>
    </row>
    <row r="4031" spans="2:7" x14ac:dyDescent="0.2">
      <c r="B4031" s="35">
        <v>39274</v>
      </c>
      <c r="C4031">
        <v>90.75</v>
      </c>
      <c r="E4031">
        <v>0.57999999999999996</v>
      </c>
      <c r="F4031">
        <f>Table3[[#This Row],[DivPay]]*4</f>
        <v>2.3199999999999998</v>
      </c>
      <c r="G4031" s="2">
        <f>Table3[[#This Row],[FwdDiv]]/Table3[[#This Row],[SharePrice]]</f>
        <v>2.5564738292011016E-2</v>
      </c>
    </row>
    <row r="4032" spans="2:7" x14ac:dyDescent="0.2">
      <c r="B4032" s="35">
        <v>39273</v>
      </c>
      <c r="C4032">
        <v>89</v>
      </c>
      <c r="E4032">
        <v>0.57999999999999996</v>
      </c>
      <c r="F4032">
        <f>Table3[[#This Row],[DivPay]]*4</f>
        <v>2.3199999999999998</v>
      </c>
      <c r="G4032" s="2">
        <f>Table3[[#This Row],[FwdDiv]]/Table3[[#This Row],[SharePrice]]</f>
        <v>2.6067415730337076E-2</v>
      </c>
    </row>
    <row r="4033" spans="2:7" x14ac:dyDescent="0.2">
      <c r="B4033" s="35">
        <v>39272</v>
      </c>
      <c r="C4033">
        <v>89.5</v>
      </c>
      <c r="E4033">
        <v>0.57999999999999996</v>
      </c>
      <c r="F4033">
        <f>Table3[[#This Row],[DivPay]]*4</f>
        <v>2.3199999999999998</v>
      </c>
      <c r="G4033" s="2">
        <f>Table3[[#This Row],[FwdDiv]]/Table3[[#This Row],[SharePrice]]</f>
        <v>2.5921787709497206E-2</v>
      </c>
    </row>
    <row r="4034" spans="2:7" x14ac:dyDescent="0.2">
      <c r="B4034" s="35">
        <v>39269</v>
      </c>
      <c r="C4034">
        <v>87.68</v>
      </c>
      <c r="E4034">
        <v>0.57999999999999996</v>
      </c>
      <c r="F4034">
        <f>Table3[[#This Row],[DivPay]]*4</f>
        <v>2.3199999999999998</v>
      </c>
      <c r="G4034" s="2">
        <f>Table3[[#This Row],[FwdDiv]]/Table3[[#This Row],[SharePrice]]</f>
        <v>2.6459854014598536E-2</v>
      </c>
    </row>
    <row r="4035" spans="2:7" x14ac:dyDescent="0.2">
      <c r="B4035" s="35">
        <v>39268</v>
      </c>
      <c r="C4035">
        <v>86.57</v>
      </c>
      <c r="E4035">
        <v>0.57999999999999996</v>
      </c>
      <c r="F4035">
        <f>Table3[[#This Row],[DivPay]]*4</f>
        <v>2.3199999999999998</v>
      </c>
      <c r="G4035" s="2">
        <f>Table3[[#This Row],[FwdDiv]]/Table3[[#This Row],[SharePrice]]</f>
        <v>2.6799122097724386E-2</v>
      </c>
    </row>
    <row r="4036" spans="2:7" x14ac:dyDescent="0.2">
      <c r="B4036" s="35">
        <v>39266</v>
      </c>
      <c r="C4036">
        <v>86.33</v>
      </c>
      <c r="E4036">
        <v>0.57999999999999996</v>
      </c>
      <c r="F4036">
        <f>Table3[[#This Row],[DivPay]]*4</f>
        <v>2.3199999999999998</v>
      </c>
      <c r="G4036" s="2">
        <f>Table3[[#This Row],[FwdDiv]]/Table3[[#This Row],[SharePrice]]</f>
        <v>2.6873624464265028E-2</v>
      </c>
    </row>
    <row r="4037" spans="2:7" x14ac:dyDescent="0.2">
      <c r="B4037" s="35">
        <v>39265</v>
      </c>
      <c r="C4037">
        <v>85.15</v>
      </c>
      <c r="E4037">
        <v>0.57999999999999996</v>
      </c>
      <c r="F4037">
        <f>Table3[[#This Row],[DivPay]]*4</f>
        <v>2.3199999999999998</v>
      </c>
      <c r="G4037" s="2">
        <f>Table3[[#This Row],[FwdDiv]]/Table3[[#This Row],[SharePrice]]</f>
        <v>2.7246036406341746E-2</v>
      </c>
    </row>
    <row r="4038" spans="2:7" x14ac:dyDescent="0.2">
      <c r="B4038" s="35">
        <v>39262</v>
      </c>
      <c r="C4038">
        <v>84.24</v>
      </c>
      <c r="E4038">
        <v>0.57999999999999996</v>
      </c>
      <c r="F4038">
        <f>Table3[[#This Row],[DivPay]]*4</f>
        <v>2.3199999999999998</v>
      </c>
      <c r="G4038" s="2">
        <f>Table3[[#This Row],[FwdDiv]]/Table3[[#This Row],[SharePrice]]</f>
        <v>2.7540360873694207E-2</v>
      </c>
    </row>
    <row r="4039" spans="2:7" x14ac:dyDescent="0.2">
      <c r="B4039" s="35">
        <v>39261</v>
      </c>
      <c r="C4039">
        <v>84.18</v>
      </c>
      <c r="E4039">
        <v>0.57999999999999996</v>
      </c>
      <c r="F4039">
        <f>Table3[[#This Row],[DivPay]]*4</f>
        <v>2.3199999999999998</v>
      </c>
      <c r="G4039" s="2">
        <f>Table3[[#This Row],[FwdDiv]]/Table3[[#This Row],[SharePrice]]</f>
        <v>2.7559990496554998E-2</v>
      </c>
    </row>
    <row r="4040" spans="2:7" x14ac:dyDescent="0.2">
      <c r="B4040" s="35">
        <v>39260</v>
      </c>
      <c r="C4040">
        <v>83.89</v>
      </c>
      <c r="E4040">
        <v>0.57999999999999996</v>
      </c>
      <c r="F4040">
        <f>Table3[[#This Row],[DivPay]]*4</f>
        <v>2.3199999999999998</v>
      </c>
      <c r="G4040" s="2">
        <f>Table3[[#This Row],[FwdDiv]]/Table3[[#This Row],[SharePrice]]</f>
        <v>2.7655262844200737E-2</v>
      </c>
    </row>
    <row r="4041" spans="2:7" x14ac:dyDescent="0.2">
      <c r="B4041" s="35">
        <v>39259</v>
      </c>
      <c r="C4041">
        <v>82.7</v>
      </c>
      <c r="E4041">
        <v>0.57999999999999996</v>
      </c>
      <c r="F4041">
        <f>Table3[[#This Row],[DivPay]]*4</f>
        <v>2.3199999999999998</v>
      </c>
      <c r="G4041" s="2">
        <f>Table3[[#This Row],[FwdDiv]]/Table3[[#This Row],[SharePrice]]</f>
        <v>2.8053204353083432E-2</v>
      </c>
    </row>
    <row r="4042" spans="2:7" x14ac:dyDescent="0.2">
      <c r="B4042" s="35">
        <v>39258</v>
      </c>
      <c r="C4042">
        <v>82.95</v>
      </c>
      <c r="E4042">
        <v>0.57999999999999996</v>
      </c>
      <c r="F4042">
        <f>Table3[[#This Row],[DivPay]]*4</f>
        <v>2.3199999999999998</v>
      </c>
      <c r="G4042" s="2">
        <f>Table3[[#This Row],[FwdDiv]]/Table3[[#This Row],[SharePrice]]</f>
        <v>2.7968655816757081E-2</v>
      </c>
    </row>
    <row r="4043" spans="2:7" x14ac:dyDescent="0.2">
      <c r="B4043" s="35">
        <v>39255</v>
      </c>
      <c r="C4043">
        <v>81.55</v>
      </c>
      <c r="E4043">
        <v>0.57999999999999996</v>
      </c>
      <c r="F4043">
        <f>Table3[[#This Row],[DivPay]]*4</f>
        <v>2.3199999999999998</v>
      </c>
      <c r="G4043" s="2">
        <f>Table3[[#This Row],[FwdDiv]]/Table3[[#This Row],[SharePrice]]</f>
        <v>2.8448804414469651E-2</v>
      </c>
    </row>
    <row r="4044" spans="2:7" x14ac:dyDescent="0.2">
      <c r="B4044" s="35">
        <v>39254</v>
      </c>
      <c r="C4044">
        <v>82.85</v>
      </c>
      <c r="E4044">
        <v>0.57999999999999996</v>
      </c>
      <c r="F4044">
        <f>Table3[[#This Row],[DivPay]]*4</f>
        <v>2.3199999999999998</v>
      </c>
      <c r="G4044" s="2">
        <f>Table3[[#This Row],[FwdDiv]]/Table3[[#This Row],[SharePrice]]</f>
        <v>2.8002414001207E-2</v>
      </c>
    </row>
    <row r="4045" spans="2:7" x14ac:dyDescent="0.2">
      <c r="B4045" s="35">
        <v>39253</v>
      </c>
      <c r="C4045">
        <v>80.97</v>
      </c>
      <c r="E4045">
        <v>0.57999999999999996</v>
      </c>
      <c r="F4045">
        <f>Table3[[#This Row],[DivPay]]*4</f>
        <v>2.3199999999999998</v>
      </c>
      <c r="G4045" s="2">
        <f>Table3[[#This Row],[FwdDiv]]/Table3[[#This Row],[SharePrice]]</f>
        <v>2.8652587378041248E-2</v>
      </c>
    </row>
    <row r="4046" spans="2:7" x14ac:dyDescent="0.2">
      <c r="B4046" s="35">
        <v>39252</v>
      </c>
      <c r="C4046">
        <v>83.29</v>
      </c>
      <c r="E4046">
        <v>0.57999999999999996</v>
      </c>
      <c r="F4046">
        <f>Table3[[#This Row],[DivPay]]*4</f>
        <v>2.3199999999999998</v>
      </c>
      <c r="G4046" s="2">
        <f>Table3[[#This Row],[FwdDiv]]/Table3[[#This Row],[SharePrice]]</f>
        <v>2.7854484331852558E-2</v>
      </c>
    </row>
    <row r="4047" spans="2:7" x14ac:dyDescent="0.2">
      <c r="B4047" s="35">
        <v>39251</v>
      </c>
      <c r="C4047">
        <v>83.39</v>
      </c>
      <c r="E4047">
        <v>0.57999999999999996</v>
      </c>
      <c r="F4047">
        <f>Table3[[#This Row],[DivPay]]*4</f>
        <v>2.3199999999999998</v>
      </c>
      <c r="G4047" s="2">
        <f>Table3[[#This Row],[FwdDiv]]/Table3[[#This Row],[SharePrice]]</f>
        <v>2.7821081664468159E-2</v>
      </c>
    </row>
    <row r="4048" spans="2:7" x14ac:dyDescent="0.2">
      <c r="B4048" s="35">
        <v>39248</v>
      </c>
      <c r="C4048">
        <v>83.17</v>
      </c>
      <c r="E4048">
        <v>0.57999999999999996</v>
      </c>
      <c r="F4048">
        <f>Table3[[#This Row],[DivPay]]*4</f>
        <v>2.3199999999999998</v>
      </c>
      <c r="G4048" s="2">
        <f>Table3[[#This Row],[FwdDiv]]/Table3[[#This Row],[SharePrice]]</f>
        <v>2.7894673560177947E-2</v>
      </c>
    </row>
    <row r="4049" spans="2:7" x14ac:dyDescent="0.2">
      <c r="B4049" s="35">
        <v>39247</v>
      </c>
      <c r="C4049">
        <v>82.33</v>
      </c>
      <c r="E4049">
        <v>0.57999999999999996</v>
      </c>
      <c r="F4049">
        <f>Table3[[#This Row],[DivPay]]*4</f>
        <v>2.3199999999999998</v>
      </c>
      <c r="G4049" s="2">
        <f>Table3[[#This Row],[FwdDiv]]/Table3[[#This Row],[SharePrice]]</f>
        <v>2.8179278513300134E-2</v>
      </c>
    </row>
    <row r="4050" spans="2:7" x14ac:dyDescent="0.2">
      <c r="B4050" s="35">
        <v>39246</v>
      </c>
      <c r="C4050">
        <v>81.150000000000006</v>
      </c>
      <c r="E4050">
        <v>0.57999999999999996</v>
      </c>
      <c r="F4050">
        <f>Table3[[#This Row],[DivPay]]*4</f>
        <v>2.3199999999999998</v>
      </c>
      <c r="G4050" s="2">
        <f>Table3[[#This Row],[FwdDiv]]/Table3[[#This Row],[SharePrice]]</f>
        <v>2.858903265557609E-2</v>
      </c>
    </row>
    <row r="4051" spans="2:7" x14ac:dyDescent="0.2">
      <c r="B4051" s="35">
        <v>39245</v>
      </c>
      <c r="C4051">
        <v>80.56</v>
      </c>
      <c r="E4051">
        <v>0.57999999999999996</v>
      </c>
      <c r="F4051">
        <f>Table3[[#This Row],[DivPay]]*4</f>
        <v>2.3199999999999998</v>
      </c>
      <c r="G4051" s="2">
        <f>Table3[[#This Row],[FwdDiv]]/Table3[[#This Row],[SharePrice]]</f>
        <v>2.8798411122144981E-2</v>
      </c>
    </row>
    <row r="4052" spans="2:7" x14ac:dyDescent="0.2">
      <c r="B4052" s="35">
        <v>39244</v>
      </c>
      <c r="C4052">
        <v>81.36</v>
      </c>
      <c r="E4052">
        <v>0.57999999999999996</v>
      </c>
      <c r="F4052">
        <f>Table3[[#This Row],[DivPay]]*4</f>
        <v>2.3199999999999998</v>
      </c>
      <c r="G4052" s="2">
        <f>Table3[[#This Row],[FwdDiv]]/Table3[[#This Row],[SharePrice]]</f>
        <v>2.8515240904621434E-2</v>
      </c>
    </row>
    <row r="4053" spans="2:7" x14ac:dyDescent="0.2">
      <c r="B4053" s="35">
        <v>39241</v>
      </c>
      <c r="C4053">
        <v>80.69</v>
      </c>
      <c r="E4053">
        <v>0.57999999999999996</v>
      </c>
      <c r="F4053">
        <f>Table3[[#This Row],[DivPay]]*4</f>
        <v>2.3199999999999998</v>
      </c>
      <c r="G4053" s="2">
        <f>Table3[[#This Row],[FwdDiv]]/Table3[[#This Row],[SharePrice]]</f>
        <v>2.8752013880282562E-2</v>
      </c>
    </row>
    <row r="4054" spans="2:7" x14ac:dyDescent="0.2">
      <c r="B4054" s="35">
        <v>39240</v>
      </c>
      <c r="C4054">
        <v>82.06</v>
      </c>
      <c r="E4054">
        <v>0.57999999999999996</v>
      </c>
      <c r="F4054">
        <f>Table3[[#This Row],[DivPay]]*4</f>
        <v>2.3199999999999998</v>
      </c>
      <c r="G4054" s="2">
        <f>Table3[[#This Row],[FwdDiv]]/Table3[[#This Row],[SharePrice]]</f>
        <v>2.8271996100414327E-2</v>
      </c>
    </row>
    <row r="4055" spans="2:7" x14ac:dyDescent="0.2">
      <c r="B4055" s="35">
        <v>39239</v>
      </c>
      <c r="C4055">
        <v>81.790000000000006</v>
      </c>
      <c r="E4055">
        <v>0.57999999999999996</v>
      </c>
      <c r="F4055">
        <f>Table3[[#This Row],[DivPay]]*4</f>
        <v>2.3199999999999998</v>
      </c>
      <c r="G4055" s="2">
        <f>Table3[[#This Row],[FwdDiv]]/Table3[[#This Row],[SharePrice]]</f>
        <v>2.8365325834454086E-2</v>
      </c>
    </row>
    <row r="4056" spans="2:7" x14ac:dyDescent="0.2">
      <c r="B4056" s="35">
        <v>39238</v>
      </c>
      <c r="C4056">
        <v>82.73</v>
      </c>
      <c r="E4056">
        <v>0.57999999999999996</v>
      </c>
      <c r="F4056">
        <f>Table3[[#This Row],[DivPay]]*4</f>
        <v>2.3199999999999998</v>
      </c>
      <c r="G4056" s="2">
        <f>Table3[[#This Row],[FwdDiv]]/Table3[[#This Row],[SharePrice]]</f>
        <v>2.804303154841049E-2</v>
      </c>
    </row>
    <row r="4057" spans="2:7" x14ac:dyDescent="0.2">
      <c r="B4057" s="35">
        <v>39237</v>
      </c>
      <c r="C4057">
        <v>83.13</v>
      </c>
      <c r="E4057">
        <v>0.57999999999999996</v>
      </c>
      <c r="F4057">
        <f>Table3[[#This Row],[DivPay]]*4</f>
        <v>2.3199999999999998</v>
      </c>
      <c r="G4057" s="2">
        <f>Table3[[#This Row],[FwdDiv]]/Table3[[#This Row],[SharePrice]]</f>
        <v>2.7908095753638878E-2</v>
      </c>
    </row>
    <row r="4058" spans="2:7" x14ac:dyDescent="0.2">
      <c r="B4058" s="35">
        <v>39234</v>
      </c>
      <c r="C4058">
        <v>82.23</v>
      </c>
      <c r="E4058">
        <v>0.57999999999999996</v>
      </c>
      <c r="F4058">
        <f>Table3[[#This Row],[DivPay]]*4</f>
        <v>2.3199999999999998</v>
      </c>
      <c r="G4058" s="2">
        <f>Table3[[#This Row],[FwdDiv]]/Table3[[#This Row],[SharePrice]]</f>
        <v>2.8213547367140941E-2</v>
      </c>
    </row>
    <row r="4059" spans="2:7" x14ac:dyDescent="0.2">
      <c r="B4059" s="35">
        <v>39233</v>
      </c>
      <c r="C4059">
        <v>81.489999999999995</v>
      </c>
      <c r="E4059">
        <v>0.57999999999999996</v>
      </c>
      <c r="F4059">
        <f>Table3[[#This Row],[DivPay]]*4</f>
        <v>2.3199999999999998</v>
      </c>
      <c r="G4059" s="2">
        <f>Table3[[#This Row],[FwdDiv]]/Table3[[#This Row],[SharePrice]]</f>
        <v>2.8469750889679714E-2</v>
      </c>
    </row>
    <row r="4060" spans="2:7" x14ac:dyDescent="0.2">
      <c r="B4060" s="35">
        <v>39232</v>
      </c>
      <c r="C4060">
        <v>82.25</v>
      </c>
      <c r="E4060">
        <v>0.57999999999999996</v>
      </c>
      <c r="F4060">
        <f>Table3[[#This Row],[DivPay]]*4</f>
        <v>2.3199999999999998</v>
      </c>
      <c r="G4060" s="2">
        <f>Table3[[#This Row],[FwdDiv]]/Table3[[#This Row],[SharePrice]]</f>
        <v>2.8206686930091183E-2</v>
      </c>
    </row>
    <row r="4061" spans="2:7" x14ac:dyDescent="0.2">
      <c r="B4061" s="35">
        <v>39231</v>
      </c>
      <c r="C4061">
        <v>80.709999999999994</v>
      </c>
      <c r="E4061">
        <v>0.57999999999999996</v>
      </c>
      <c r="F4061">
        <f>Table3[[#This Row],[DivPay]]*4</f>
        <v>2.3199999999999998</v>
      </c>
      <c r="G4061" s="2">
        <f>Table3[[#This Row],[FwdDiv]]/Table3[[#This Row],[SharePrice]]</f>
        <v>2.8744889109156239E-2</v>
      </c>
    </row>
    <row r="4062" spans="2:7" x14ac:dyDescent="0.2">
      <c r="B4062" s="35">
        <v>39227</v>
      </c>
      <c r="C4062">
        <v>81.13</v>
      </c>
      <c r="E4062">
        <v>0.57999999999999996</v>
      </c>
      <c r="F4062">
        <f>Table3[[#This Row],[DivPay]]*4</f>
        <v>2.3199999999999998</v>
      </c>
      <c r="G4062" s="2">
        <f>Table3[[#This Row],[FwdDiv]]/Table3[[#This Row],[SharePrice]]</f>
        <v>2.8596080364846541E-2</v>
      </c>
    </row>
    <row r="4063" spans="2:7" x14ac:dyDescent="0.2">
      <c r="B4063" s="35">
        <v>39226</v>
      </c>
      <c r="C4063">
        <v>79.97</v>
      </c>
      <c r="E4063">
        <v>0.57999999999999996</v>
      </c>
      <c r="F4063">
        <f>Table3[[#This Row],[DivPay]]*4</f>
        <v>2.3199999999999998</v>
      </c>
      <c r="G4063" s="2">
        <f>Table3[[#This Row],[FwdDiv]]/Table3[[#This Row],[SharePrice]]</f>
        <v>2.9010879079654869E-2</v>
      </c>
    </row>
    <row r="4064" spans="2:7" x14ac:dyDescent="0.2">
      <c r="B4064" s="35">
        <v>39225</v>
      </c>
      <c r="C4064">
        <v>81.400000000000006</v>
      </c>
      <c r="E4064">
        <v>0.57999999999999996</v>
      </c>
      <c r="F4064">
        <f>Table3[[#This Row],[DivPay]]*4</f>
        <v>2.3199999999999998</v>
      </c>
      <c r="G4064" s="2">
        <f>Table3[[#This Row],[FwdDiv]]/Table3[[#This Row],[SharePrice]]</f>
        <v>2.8501228501228496E-2</v>
      </c>
    </row>
    <row r="4065" spans="2:7" x14ac:dyDescent="0.2">
      <c r="B4065" s="35">
        <v>39224</v>
      </c>
      <c r="C4065">
        <v>82.18</v>
      </c>
      <c r="E4065">
        <v>0.57999999999999996</v>
      </c>
      <c r="F4065">
        <f>Table3[[#This Row],[DivPay]]*4</f>
        <v>2.3199999999999998</v>
      </c>
      <c r="G4065" s="2">
        <f>Table3[[#This Row],[FwdDiv]]/Table3[[#This Row],[SharePrice]]</f>
        <v>2.82307130688732E-2</v>
      </c>
    </row>
    <row r="4066" spans="2:7" x14ac:dyDescent="0.2">
      <c r="B4066" s="35">
        <v>39223</v>
      </c>
      <c r="C4066">
        <v>82.83</v>
      </c>
      <c r="E4066">
        <v>0.57999999999999996</v>
      </c>
      <c r="F4066">
        <f>Table3[[#This Row],[DivPay]]*4</f>
        <v>2.3199999999999998</v>
      </c>
      <c r="G4066" s="2">
        <f>Table3[[#This Row],[FwdDiv]]/Table3[[#This Row],[SharePrice]]</f>
        <v>2.8009175419533985E-2</v>
      </c>
    </row>
    <row r="4067" spans="2:7" x14ac:dyDescent="0.2">
      <c r="B4067" s="35">
        <v>39220</v>
      </c>
      <c r="C4067">
        <v>82.85</v>
      </c>
      <c r="E4067">
        <v>0.57999999999999996</v>
      </c>
      <c r="F4067">
        <f>Table3[[#This Row],[DivPay]]*4</f>
        <v>2.3199999999999998</v>
      </c>
      <c r="G4067" s="2">
        <f>Table3[[#This Row],[FwdDiv]]/Table3[[#This Row],[SharePrice]]</f>
        <v>2.8002414001207E-2</v>
      </c>
    </row>
    <row r="4068" spans="2:7" x14ac:dyDescent="0.2">
      <c r="B4068" s="35">
        <v>39219</v>
      </c>
      <c r="C4068">
        <v>81.459999999999994</v>
      </c>
      <c r="E4068">
        <v>0.57999999999999996</v>
      </c>
      <c r="F4068">
        <f>Table3[[#This Row],[DivPay]]*4</f>
        <v>2.3199999999999998</v>
      </c>
      <c r="G4068" s="2">
        <f>Table3[[#This Row],[FwdDiv]]/Table3[[#This Row],[SharePrice]]</f>
        <v>2.8480235698502332E-2</v>
      </c>
    </row>
    <row r="4069" spans="2:7" x14ac:dyDescent="0.2">
      <c r="B4069" s="35">
        <v>39218</v>
      </c>
      <c r="C4069">
        <v>80.73</v>
      </c>
      <c r="D4069">
        <v>0.57999999999999996</v>
      </c>
      <c r="E4069">
        <v>0.57999999999999996</v>
      </c>
      <c r="F4069">
        <f>Table3[[#This Row],[DivPay]]*4</f>
        <v>2.3199999999999998</v>
      </c>
      <c r="G4069" s="2">
        <f>Table3[[#This Row],[FwdDiv]]/Table3[[#This Row],[SharePrice]]</f>
        <v>2.8737767868202646E-2</v>
      </c>
    </row>
    <row r="4070" spans="2:7" x14ac:dyDescent="0.2">
      <c r="B4070" s="35">
        <v>39217</v>
      </c>
      <c r="C4070">
        <v>80.73</v>
      </c>
      <c r="E4070">
        <v>0.52</v>
      </c>
      <c r="F4070">
        <f>Table3[[#This Row],[DivPay]]*4</f>
        <v>2.08</v>
      </c>
      <c r="G4070" s="2">
        <f>Table3[[#This Row],[FwdDiv]]/Table3[[#This Row],[SharePrice]]</f>
        <v>2.5764895330112721E-2</v>
      </c>
    </row>
    <row r="4071" spans="2:7" x14ac:dyDescent="0.2">
      <c r="B4071" s="35">
        <v>39216</v>
      </c>
      <c r="C4071">
        <v>80.87</v>
      </c>
      <c r="E4071">
        <v>0.52</v>
      </c>
      <c r="F4071">
        <f>Table3[[#This Row],[DivPay]]*4</f>
        <v>2.08</v>
      </c>
      <c r="G4071" s="2">
        <f>Table3[[#This Row],[FwdDiv]]/Table3[[#This Row],[SharePrice]]</f>
        <v>2.572029182638803E-2</v>
      </c>
    </row>
    <row r="4072" spans="2:7" x14ac:dyDescent="0.2">
      <c r="B4072" s="35">
        <v>39213</v>
      </c>
      <c r="C4072">
        <v>80.040000000000006</v>
      </c>
      <c r="E4072">
        <v>0.52</v>
      </c>
      <c r="F4072">
        <f>Table3[[#This Row],[DivPay]]*4</f>
        <v>2.08</v>
      </c>
      <c r="G4072" s="2">
        <f>Table3[[#This Row],[FwdDiv]]/Table3[[#This Row],[SharePrice]]</f>
        <v>2.5987006496751622E-2</v>
      </c>
    </row>
    <row r="4073" spans="2:7" x14ac:dyDescent="0.2">
      <c r="B4073" s="35">
        <v>39212</v>
      </c>
      <c r="C4073">
        <v>78.19</v>
      </c>
      <c r="E4073">
        <v>0.52</v>
      </c>
      <c r="F4073">
        <f>Table3[[#This Row],[DivPay]]*4</f>
        <v>2.08</v>
      </c>
      <c r="G4073" s="2">
        <f>Table3[[#This Row],[FwdDiv]]/Table3[[#This Row],[SharePrice]]</f>
        <v>2.6601867246450955E-2</v>
      </c>
    </row>
    <row r="4074" spans="2:7" x14ac:dyDescent="0.2">
      <c r="B4074" s="35">
        <v>39211</v>
      </c>
      <c r="C4074">
        <v>79.75</v>
      </c>
      <c r="E4074">
        <v>0.52</v>
      </c>
      <c r="F4074">
        <f>Table3[[#This Row],[DivPay]]*4</f>
        <v>2.08</v>
      </c>
      <c r="G4074" s="2">
        <f>Table3[[#This Row],[FwdDiv]]/Table3[[#This Row],[SharePrice]]</f>
        <v>2.6081504702194357E-2</v>
      </c>
    </row>
    <row r="4075" spans="2:7" x14ac:dyDescent="0.2">
      <c r="B4075" s="35">
        <v>39210</v>
      </c>
      <c r="C4075">
        <v>80.05</v>
      </c>
      <c r="E4075">
        <v>0.52</v>
      </c>
      <c r="F4075">
        <f>Table3[[#This Row],[DivPay]]*4</f>
        <v>2.08</v>
      </c>
      <c r="G4075" s="2">
        <f>Table3[[#This Row],[FwdDiv]]/Table3[[#This Row],[SharePrice]]</f>
        <v>2.5983760149906311E-2</v>
      </c>
    </row>
    <row r="4076" spans="2:7" x14ac:dyDescent="0.2">
      <c r="B4076" s="35">
        <v>39209</v>
      </c>
      <c r="C4076">
        <v>79.58</v>
      </c>
      <c r="E4076">
        <v>0.52</v>
      </c>
      <c r="F4076">
        <f>Table3[[#This Row],[DivPay]]*4</f>
        <v>2.08</v>
      </c>
      <c r="G4076" s="2">
        <f>Table3[[#This Row],[FwdDiv]]/Table3[[#This Row],[SharePrice]]</f>
        <v>2.6137220407137472E-2</v>
      </c>
    </row>
    <row r="4077" spans="2:7" x14ac:dyDescent="0.2">
      <c r="B4077" s="35">
        <v>39206</v>
      </c>
      <c r="C4077">
        <v>79.3</v>
      </c>
      <c r="E4077">
        <v>0.52</v>
      </c>
      <c r="F4077">
        <f>Table3[[#This Row],[DivPay]]*4</f>
        <v>2.08</v>
      </c>
      <c r="G4077" s="2">
        <f>Table3[[#This Row],[FwdDiv]]/Table3[[#This Row],[SharePrice]]</f>
        <v>2.6229508196721315E-2</v>
      </c>
    </row>
    <row r="4078" spans="2:7" x14ac:dyDescent="0.2">
      <c r="B4078" s="35">
        <v>39205</v>
      </c>
      <c r="C4078">
        <v>79.56</v>
      </c>
      <c r="E4078">
        <v>0.52</v>
      </c>
      <c r="F4078">
        <f>Table3[[#This Row],[DivPay]]*4</f>
        <v>2.08</v>
      </c>
      <c r="G4078" s="2">
        <f>Table3[[#This Row],[FwdDiv]]/Table3[[#This Row],[SharePrice]]</f>
        <v>2.6143790849673203E-2</v>
      </c>
    </row>
    <row r="4079" spans="2:7" x14ac:dyDescent="0.2">
      <c r="B4079" s="35">
        <v>39204</v>
      </c>
      <c r="C4079">
        <v>78.64</v>
      </c>
      <c r="E4079">
        <v>0.52</v>
      </c>
      <c r="F4079">
        <f>Table3[[#This Row],[DivPay]]*4</f>
        <v>2.08</v>
      </c>
      <c r="G4079" s="2">
        <f>Table3[[#This Row],[FwdDiv]]/Table3[[#This Row],[SharePrice]]</f>
        <v>2.6449643947100712E-2</v>
      </c>
    </row>
    <row r="4080" spans="2:7" x14ac:dyDescent="0.2">
      <c r="B4080" s="35">
        <v>39203</v>
      </c>
      <c r="C4080">
        <v>78.349999999999994</v>
      </c>
      <c r="E4080">
        <v>0.52</v>
      </c>
      <c r="F4080">
        <f>Table3[[#This Row],[DivPay]]*4</f>
        <v>2.08</v>
      </c>
      <c r="G4080" s="2">
        <f>Table3[[#This Row],[FwdDiv]]/Table3[[#This Row],[SharePrice]]</f>
        <v>2.6547543075941291E-2</v>
      </c>
    </row>
    <row r="4081" spans="2:7" x14ac:dyDescent="0.2">
      <c r="B4081" s="35">
        <v>39202</v>
      </c>
      <c r="C4081">
        <v>77.790000000000006</v>
      </c>
      <c r="E4081">
        <v>0.52</v>
      </c>
      <c r="F4081">
        <f>Table3[[#This Row],[DivPay]]*4</f>
        <v>2.08</v>
      </c>
      <c r="G4081" s="2">
        <f>Table3[[#This Row],[FwdDiv]]/Table3[[#This Row],[SharePrice]]</f>
        <v>2.673865535415863E-2</v>
      </c>
    </row>
    <row r="4082" spans="2:7" x14ac:dyDescent="0.2">
      <c r="B4082" s="35">
        <v>39199</v>
      </c>
      <c r="C4082">
        <v>78.08</v>
      </c>
      <c r="E4082">
        <v>0.52</v>
      </c>
      <c r="F4082">
        <f>Table3[[#This Row],[DivPay]]*4</f>
        <v>2.08</v>
      </c>
      <c r="G4082" s="2">
        <f>Table3[[#This Row],[FwdDiv]]/Table3[[#This Row],[SharePrice]]</f>
        <v>2.6639344262295084E-2</v>
      </c>
    </row>
    <row r="4083" spans="2:7" x14ac:dyDescent="0.2">
      <c r="B4083" s="35">
        <v>39198</v>
      </c>
      <c r="C4083">
        <v>78.180000000000007</v>
      </c>
      <c r="E4083">
        <v>0.52</v>
      </c>
      <c r="F4083">
        <f>Table3[[#This Row],[DivPay]]*4</f>
        <v>2.08</v>
      </c>
      <c r="G4083" s="2">
        <f>Table3[[#This Row],[FwdDiv]]/Table3[[#This Row],[SharePrice]]</f>
        <v>2.6605269889997441E-2</v>
      </c>
    </row>
    <row r="4084" spans="2:7" x14ac:dyDescent="0.2">
      <c r="B4084" s="35">
        <v>39197</v>
      </c>
      <c r="C4084">
        <v>78.930000000000007</v>
      </c>
      <c r="E4084">
        <v>0.52</v>
      </c>
      <c r="F4084">
        <f>Table3[[#This Row],[DivPay]]*4</f>
        <v>2.08</v>
      </c>
      <c r="G4084" s="2">
        <f>Table3[[#This Row],[FwdDiv]]/Table3[[#This Row],[SharePrice]]</f>
        <v>2.63524642087926E-2</v>
      </c>
    </row>
    <row r="4085" spans="2:7" x14ac:dyDescent="0.2">
      <c r="B4085" s="35">
        <v>39196</v>
      </c>
      <c r="C4085">
        <v>77.099999999999994</v>
      </c>
      <c r="E4085">
        <v>0.52</v>
      </c>
      <c r="F4085">
        <f>Table3[[#This Row],[DivPay]]*4</f>
        <v>2.08</v>
      </c>
      <c r="G4085" s="2">
        <f>Table3[[#This Row],[FwdDiv]]/Table3[[#This Row],[SharePrice]]</f>
        <v>2.6977950713359275E-2</v>
      </c>
    </row>
    <row r="4086" spans="2:7" x14ac:dyDescent="0.2">
      <c r="B4086" s="35">
        <v>39195</v>
      </c>
      <c r="C4086">
        <v>77.56</v>
      </c>
      <c r="E4086">
        <v>0.52</v>
      </c>
      <c r="F4086">
        <f>Table3[[#This Row],[DivPay]]*4</f>
        <v>2.08</v>
      </c>
      <c r="G4086" s="2">
        <f>Table3[[#This Row],[FwdDiv]]/Table3[[#This Row],[SharePrice]]</f>
        <v>2.6817947395564725E-2</v>
      </c>
    </row>
    <row r="4087" spans="2:7" x14ac:dyDescent="0.2">
      <c r="B4087" s="35">
        <v>39192</v>
      </c>
      <c r="C4087">
        <v>78.45</v>
      </c>
      <c r="E4087">
        <v>0.52</v>
      </c>
      <c r="F4087">
        <f>Table3[[#This Row],[DivPay]]*4</f>
        <v>2.08</v>
      </c>
      <c r="G4087" s="2">
        <f>Table3[[#This Row],[FwdDiv]]/Table3[[#This Row],[SharePrice]]</f>
        <v>2.6513702995538558E-2</v>
      </c>
    </row>
    <row r="4088" spans="2:7" x14ac:dyDescent="0.2">
      <c r="B4088" s="35">
        <v>39191</v>
      </c>
      <c r="C4088">
        <v>76.81</v>
      </c>
      <c r="E4088">
        <v>0.52</v>
      </c>
      <c r="F4088">
        <f>Table3[[#This Row],[DivPay]]*4</f>
        <v>2.08</v>
      </c>
      <c r="G4088" s="2">
        <f>Table3[[#This Row],[FwdDiv]]/Table3[[#This Row],[SharePrice]]</f>
        <v>2.707980731675563E-2</v>
      </c>
    </row>
    <row r="4089" spans="2:7" x14ac:dyDescent="0.2">
      <c r="B4089" s="35">
        <v>39190</v>
      </c>
      <c r="C4089">
        <v>77.77</v>
      </c>
      <c r="E4089">
        <v>0.52</v>
      </c>
      <c r="F4089">
        <f>Table3[[#This Row],[DivPay]]*4</f>
        <v>2.08</v>
      </c>
      <c r="G4089" s="2">
        <f>Table3[[#This Row],[FwdDiv]]/Table3[[#This Row],[SharePrice]]</f>
        <v>2.6745531696026746E-2</v>
      </c>
    </row>
    <row r="4090" spans="2:7" x14ac:dyDescent="0.2">
      <c r="B4090" s="35">
        <v>39189</v>
      </c>
      <c r="C4090">
        <v>77.959999999999994</v>
      </c>
      <c r="E4090">
        <v>0.52</v>
      </c>
      <c r="F4090">
        <f>Table3[[#This Row],[DivPay]]*4</f>
        <v>2.08</v>
      </c>
      <c r="G4090" s="2">
        <f>Table3[[#This Row],[FwdDiv]]/Table3[[#This Row],[SharePrice]]</f>
        <v>2.6680348896870192E-2</v>
      </c>
    </row>
    <row r="4091" spans="2:7" x14ac:dyDescent="0.2">
      <c r="B4091" s="35">
        <v>39188</v>
      </c>
      <c r="C4091">
        <v>77.87</v>
      </c>
      <c r="E4091">
        <v>0.52</v>
      </c>
      <c r="F4091">
        <f>Table3[[#This Row],[DivPay]]*4</f>
        <v>2.08</v>
      </c>
      <c r="G4091" s="2">
        <f>Table3[[#This Row],[FwdDiv]]/Table3[[#This Row],[SharePrice]]</f>
        <v>2.6711185308848081E-2</v>
      </c>
    </row>
    <row r="4092" spans="2:7" x14ac:dyDescent="0.2">
      <c r="B4092" s="35">
        <v>39185</v>
      </c>
      <c r="C4092">
        <v>77.010000000000005</v>
      </c>
      <c r="E4092">
        <v>0.52</v>
      </c>
      <c r="F4092">
        <f>Table3[[#This Row],[DivPay]]*4</f>
        <v>2.08</v>
      </c>
      <c r="G4092" s="2">
        <f>Table3[[#This Row],[FwdDiv]]/Table3[[#This Row],[SharePrice]]</f>
        <v>2.7009479288404102E-2</v>
      </c>
    </row>
    <row r="4093" spans="2:7" x14ac:dyDescent="0.2">
      <c r="B4093" s="35">
        <v>39184</v>
      </c>
      <c r="C4093">
        <v>77.17</v>
      </c>
      <c r="E4093">
        <v>0.52</v>
      </c>
      <c r="F4093">
        <f>Table3[[#This Row],[DivPay]]*4</f>
        <v>2.08</v>
      </c>
      <c r="G4093" s="2">
        <f>Table3[[#This Row],[FwdDiv]]/Table3[[#This Row],[SharePrice]]</f>
        <v>2.695347933134638E-2</v>
      </c>
    </row>
    <row r="4094" spans="2:7" x14ac:dyDescent="0.2">
      <c r="B4094" s="35">
        <v>39183</v>
      </c>
      <c r="C4094">
        <v>76.56</v>
      </c>
      <c r="E4094">
        <v>0.52</v>
      </c>
      <c r="F4094">
        <f>Table3[[#This Row],[DivPay]]*4</f>
        <v>2.08</v>
      </c>
      <c r="G4094" s="2">
        <f>Table3[[#This Row],[FwdDiv]]/Table3[[#This Row],[SharePrice]]</f>
        <v>2.7168234064785791E-2</v>
      </c>
    </row>
    <row r="4095" spans="2:7" x14ac:dyDescent="0.2">
      <c r="B4095" s="35">
        <v>39182</v>
      </c>
      <c r="C4095">
        <v>77.040000000000006</v>
      </c>
      <c r="E4095">
        <v>0.52</v>
      </c>
      <c r="F4095">
        <f>Table3[[#This Row],[DivPay]]*4</f>
        <v>2.08</v>
      </c>
      <c r="G4095" s="2">
        <f>Table3[[#This Row],[FwdDiv]]/Table3[[#This Row],[SharePrice]]</f>
        <v>2.6998961578400829E-2</v>
      </c>
    </row>
    <row r="4096" spans="2:7" x14ac:dyDescent="0.2">
      <c r="B4096" s="35">
        <v>39181</v>
      </c>
      <c r="C4096">
        <v>75.489999999999995</v>
      </c>
      <c r="E4096">
        <v>0.52</v>
      </c>
      <c r="F4096">
        <f>Table3[[#This Row],[DivPay]]*4</f>
        <v>2.08</v>
      </c>
      <c r="G4096" s="2">
        <f>Table3[[#This Row],[FwdDiv]]/Table3[[#This Row],[SharePrice]]</f>
        <v>2.755331832030733E-2</v>
      </c>
    </row>
    <row r="4097" spans="2:7" x14ac:dyDescent="0.2">
      <c r="B4097" s="35">
        <v>39177</v>
      </c>
      <c r="C4097">
        <v>75.61</v>
      </c>
      <c r="E4097">
        <v>0.52</v>
      </c>
      <c r="F4097">
        <f>Table3[[#This Row],[DivPay]]*4</f>
        <v>2.08</v>
      </c>
      <c r="G4097" s="2">
        <f>Table3[[#This Row],[FwdDiv]]/Table3[[#This Row],[SharePrice]]</f>
        <v>2.75095886787462E-2</v>
      </c>
    </row>
    <row r="4098" spans="2:7" x14ac:dyDescent="0.2">
      <c r="B4098" s="35">
        <v>39176</v>
      </c>
      <c r="C4098">
        <v>75.55</v>
      </c>
      <c r="E4098">
        <v>0.52</v>
      </c>
      <c r="F4098">
        <f>Table3[[#This Row],[DivPay]]*4</f>
        <v>2.08</v>
      </c>
      <c r="G4098" s="2">
        <f>Table3[[#This Row],[FwdDiv]]/Table3[[#This Row],[SharePrice]]</f>
        <v>2.753143613500993E-2</v>
      </c>
    </row>
    <row r="4099" spans="2:7" x14ac:dyDescent="0.2">
      <c r="B4099" s="35">
        <v>39175</v>
      </c>
      <c r="C4099">
        <v>75.34</v>
      </c>
      <c r="E4099">
        <v>0.52</v>
      </c>
      <c r="F4099">
        <f>Table3[[#This Row],[DivPay]]*4</f>
        <v>2.08</v>
      </c>
      <c r="G4099" s="2">
        <f>Table3[[#This Row],[FwdDiv]]/Table3[[#This Row],[SharePrice]]</f>
        <v>2.760817626758694E-2</v>
      </c>
    </row>
    <row r="4100" spans="2:7" x14ac:dyDescent="0.2">
      <c r="B4100" s="35">
        <v>39174</v>
      </c>
      <c r="C4100">
        <v>74.83</v>
      </c>
      <c r="E4100">
        <v>0.52</v>
      </c>
      <c r="F4100">
        <f>Table3[[#This Row],[DivPay]]*4</f>
        <v>2.08</v>
      </c>
      <c r="G4100" s="2">
        <f>Table3[[#This Row],[FwdDiv]]/Table3[[#This Row],[SharePrice]]</f>
        <v>2.7796338366965122E-2</v>
      </c>
    </row>
    <row r="4101" spans="2:7" x14ac:dyDescent="0.2">
      <c r="B4101" s="35">
        <v>39171</v>
      </c>
      <c r="C4101">
        <v>73.959999999999994</v>
      </c>
      <c r="E4101">
        <v>0.52</v>
      </c>
      <c r="F4101">
        <f>Table3[[#This Row],[DivPay]]*4</f>
        <v>2.08</v>
      </c>
      <c r="G4101" s="2">
        <f>Table3[[#This Row],[FwdDiv]]/Table3[[#This Row],[SharePrice]]</f>
        <v>2.8123309897241756E-2</v>
      </c>
    </row>
    <row r="4102" spans="2:7" x14ac:dyDescent="0.2">
      <c r="B4102" s="35">
        <v>39170</v>
      </c>
      <c r="C4102">
        <v>74.98</v>
      </c>
      <c r="E4102">
        <v>0.52</v>
      </c>
      <c r="F4102">
        <f>Table3[[#This Row],[DivPay]]*4</f>
        <v>2.08</v>
      </c>
      <c r="G4102" s="2">
        <f>Table3[[#This Row],[FwdDiv]]/Table3[[#This Row],[SharePrice]]</f>
        <v>2.7740730861563083E-2</v>
      </c>
    </row>
    <row r="4103" spans="2:7" x14ac:dyDescent="0.2">
      <c r="B4103" s="35">
        <v>39169</v>
      </c>
      <c r="C4103">
        <v>74.08</v>
      </c>
      <c r="E4103">
        <v>0.52</v>
      </c>
      <c r="F4103">
        <f>Table3[[#This Row],[DivPay]]*4</f>
        <v>2.08</v>
      </c>
      <c r="G4103" s="2">
        <f>Table3[[#This Row],[FwdDiv]]/Table3[[#This Row],[SharePrice]]</f>
        <v>2.8077753779697626E-2</v>
      </c>
    </row>
    <row r="4104" spans="2:7" x14ac:dyDescent="0.2">
      <c r="B4104" s="35">
        <v>39168</v>
      </c>
      <c r="C4104">
        <v>74.17</v>
      </c>
      <c r="E4104">
        <v>0.52</v>
      </c>
      <c r="F4104">
        <f>Table3[[#This Row],[DivPay]]*4</f>
        <v>2.08</v>
      </c>
      <c r="G4104" s="2">
        <f>Table3[[#This Row],[FwdDiv]]/Table3[[#This Row],[SharePrice]]</f>
        <v>2.8043683429958204E-2</v>
      </c>
    </row>
    <row r="4105" spans="2:7" x14ac:dyDescent="0.2">
      <c r="B4105" s="35">
        <v>39167</v>
      </c>
      <c r="C4105">
        <v>74.400000000000006</v>
      </c>
      <c r="E4105">
        <v>0.52</v>
      </c>
      <c r="F4105">
        <f>Table3[[#This Row],[DivPay]]*4</f>
        <v>2.08</v>
      </c>
      <c r="G4105" s="2">
        <f>Table3[[#This Row],[FwdDiv]]/Table3[[#This Row],[SharePrice]]</f>
        <v>2.7956989247311825E-2</v>
      </c>
    </row>
    <row r="4106" spans="2:7" x14ac:dyDescent="0.2">
      <c r="B4106" s="35">
        <v>39164</v>
      </c>
      <c r="C4106">
        <v>73.7</v>
      </c>
      <c r="E4106">
        <v>0.52</v>
      </c>
      <c r="F4106">
        <f>Table3[[#This Row],[DivPay]]*4</f>
        <v>2.08</v>
      </c>
      <c r="G4106" s="2">
        <f>Table3[[#This Row],[FwdDiv]]/Table3[[#This Row],[SharePrice]]</f>
        <v>2.8222523744911805E-2</v>
      </c>
    </row>
    <row r="4107" spans="2:7" x14ac:dyDescent="0.2">
      <c r="B4107" s="35">
        <v>39163</v>
      </c>
      <c r="C4107">
        <v>72.930000000000007</v>
      </c>
      <c r="E4107">
        <v>0.52</v>
      </c>
      <c r="F4107">
        <f>Table3[[#This Row],[DivPay]]*4</f>
        <v>2.08</v>
      </c>
      <c r="G4107" s="2">
        <f>Table3[[#This Row],[FwdDiv]]/Table3[[#This Row],[SharePrice]]</f>
        <v>2.8520499108734401E-2</v>
      </c>
    </row>
    <row r="4108" spans="2:7" x14ac:dyDescent="0.2">
      <c r="B4108" s="35">
        <v>39162</v>
      </c>
      <c r="C4108">
        <v>71.34</v>
      </c>
      <c r="E4108">
        <v>0.52</v>
      </c>
      <c r="F4108">
        <f>Table3[[#This Row],[DivPay]]*4</f>
        <v>2.08</v>
      </c>
      <c r="G4108" s="2">
        <f>Table3[[#This Row],[FwdDiv]]/Table3[[#This Row],[SharePrice]]</f>
        <v>2.9156153630501822E-2</v>
      </c>
    </row>
    <row r="4109" spans="2:7" x14ac:dyDescent="0.2">
      <c r="B4109" s="35">
        <v>39161</v>
      </c>
      <c r="C4109">
        <v>70.05</v>
      </c>
      <c r="E4109">
        <v>0.52</v>
      </c>
      <c r="F4109">
        <f>Table3[[#This Row],[DivPay]]*4</f>
        <v>2.08</v>
      </c>
      <c r="G4109" s="2">
        <f>Table3[[#This Row],[FwdDiv]]/Table3[[#This Row],[SharePrice]]</f>
        <v>2.9693076374018561E-2</v>
      </c>
    </row>
    <row r="4110" spans="2:7" x14ac:dyDescent="0.2">
      <c r="B4110" s="35">
        <v>39160</v>
      </c>
      <c r="C4110">
        <v>69.38</v>
      </c>
      <c r="E4110">
        <v>0.52</v>
      </c>
      <c r="F4110">
        <f>Table3[[#This Row],[DivPay]]*4</f>
        <v>2.08</v>
      </c>
      <c r="G4110" s="2">
        <f>Table3[[#This Row],[FwdDiv]]/Table3[[#This Row],[SharePrice]]</f>
        <v>2.9979821274142407E-2</v>
      </c>
    </row>
    <row r="4111" spans="2:7" x14ac:dyDescent="0.2">
      <c r="B4111" s="35">
        <v>39157</v>
      </c>
      <c r="C4111">
        <v>68.08</v>
      </c>
      <c r="E4111">
        <v>0.52</v>
      </c>
      <c r="F4111">
        <f>Table3[[#This Row],[DivPay]]*4</f>
        <v>2.08</v>
      </c>
      <c r="G4111" s="2">
        <f>Table3[[#This Row],[FwdDiv]]/Table3[[#This Row],[SharePrice]]</f>
        <v>3.0552291421856642E-2</v>
      </c>
    </row>
    <row r="4112" spans="2:7" x14ac:dyDescent="0.2">
      <c r="B4112" s="35">
        <v>39156</v>
      </c>
      <c r="C4112">
        <v>68.87</v>
      </c>
      <c r="E4112">
        <v>0.52</v>
      </c>
      <c r="F4112">
        <f>Table3[[#This Row],[DivPay]]*4</f>
        <v>2.08</v>
      </c>
      <c r="G4112" s="2">
        <f>Table3[[#This Row],[FwdDiv]]/Table3[[#This Row],[SharePrice]]</f>
        <v>3.0201829533904458E-2</v>
      </c>
    </row>
    <row r="4113" spans="2:7" x14ac:dyDescent="0.2">
      <c r="B4113" s="35">
        <v>39155</v>
      </c>
      <c r="C4113">
        <v>68.319999999999993</v>
      </c>
      <c r="E4113">
        <v>0.52</v>
      </c>
      <c r="F4113">
        <f>Table3[[#This Row],[DivPay]]*4</f>
        <v>2.08</v>
      </c>
      <c r="G4113" s="2">
        <f>Table3[[#This Row],[FwdDiv]]/Table3[[#This Row],[SharePrice]]</f>
        <v>3.0444964871194382E-2</v>
      </c>
    </row>
    <row r="4114" spans="2:7" x14ac:dyDescent="0.2">
      <c r="B4114" s="35">
        <v>39154</v>
      </c>
      <c r="C4114">
        <v>67.84</v>
      </c>
      <c r="E4114">
        <v>0.52</v>
      </c>
      <c r="F4114">
        <f>Table3[[#This Row],[DivPay]]*4</f>
        <v>2.08</v>
      </c>
      <c r="G4114" s="2">
        <f>Table3[[#This Row],[FwdDiv]]/Table3[[#This Row],[SharePrice]]</f>
        <v>3.0660377358490566E-2</v>
      </c>
    </row>
    <row r="4115" spans="2:7" x14ac:dyDescent="0.2">
      <c r="B4115" s="35">
        <v>39153</v>
      </c>
      <c r="C4115">
        <v>68.83</v>
      </c>
      <c r="E4115">
        <v>0.52</v>
      </c>
      <c r="F4115">
        <f>Table3[[#This Row],[DivPay]]*4</f>
        <v>2.08</v>
      </c>
      <c r="G4115" s="2">
        <f>Table3[[#This Row],[FwdDiv]]/Table3[[#This Row],[SharePrice]]</f>
        <v>3.0219381083829728E-2</v>
      </c>
    </row>
    <row r="4116" spans="2:7" x14ac:dyDescent="0.2">
      <c r="B4116" s="35">
        <v>39150</v>
      </c>
      <c r="C4116">
        <v>68.47</v>
      </c>
      <c r="E4116">
        <v>0.52</v>
      </c>
      <c r="F4116">
        <f>Table3[[#This Row],[DivPay]]*4</f>
        <v>2.08</v>
      </c>
      <c r="G4116" s="2">
        <f>Table3[[#This Row],[FwdDiv]]/Table3[[#This Row],[SharePrice]]</f>
        <v>3.0378267854534836E-2</v>
      </c>
    </row>
    <row r="4117" spans="2:7" x14ac:dyDescent="0.2">
      <c r="B4117" s="35">
        <v>39149</v>
      </c>
      <c r="C4117">
        <v>68.459999999999994</v>
      </c>
      <c r="E4117">
        <v>0.52</v>
      </c>
      <c r="F4117">
        <f>Table3[[#This Row],[DivPay]]*4</f>
        <v>2.08</v>
      </c>
      <c r="G4117" s="2">
        <f>Table3[[#This Row],[FwdDiv]]/Table3[[#This Row],[SharePrice]]</f>
        <v>3.0382705229331002E-2</v>
      </c>
    </row>
    <row r="4118" spans="2:7" x14ac:dyDescent="0.2">
      <c r="B4118" s="35">
        <v>39148</v>
      </c>
      <c r="C4118">
        <v>68.33</v>
      </c>
      <c r="E4118">
        <v>0.52</v>
      </c>
      <c r="F4118">
        <f>Table3[[#This Row],[DivPay]]*4</f>
        <v>2.08</v>
      </c>
      <c r="G4118" s="2">
        <f>Table3[[#This Row],[FwdDiv]]/Table3[[#This Row],[SharePrice]]</f>
        <v>3.0440509293136252E-2</v>
      </c>
    </row>
    <row r="4119" spans="2:7" x14ac:dyDescent="0.2">
      <c r="B4119" s="35">
        <v>39147</v>
      </c>
      <c r="C4119">
        <v>67.67</v>
      </c>
      <c r="E4119">
        <v>0.52</v>
      </c>
      <c r="F4119">
        <f>Table3[[#This Row],[DivPay]]*4</f>
        <v>2.08</v>
      </c>
      <c r="G4119" s="2">
        <f>Table3[[#This Row],[FwdDiv]]/Table3[[#This Row],[SharePrice]]</f>
        <v>3.0737402098418798E-2</v>
      </c>
    </row>
    <row r="4120" spans="2:7" x14ac:dyDescent="0.2">
      <c r="B4120" s="35">
        <v>39146</v>
      </c>
      <c r="C4120">
        <v>66.430000000000007</v>
      </c>
      <c r="E4120">
        <v>0.52</v>
      </c>
      <c r="F4120">
        <f>Table3[[#This Row],[DivPay]]*4</f>
        <v>2.08</v>
      </c>
      <c r="G4120" s="2">
        <f>Table3[[#This Row],[FwdDiv]]/Table3[[#This Row],[SharePrice]]</f>
        <v>3.131115459882583E-2</v>
      </c>
    </row>
    <row r="4121" spans="2:7" x14ac:dyDescent="0.2">
      <c r="B4121" s="35">
        <v>39143</v>
      </c>
      <c r="C4121">
        <v>66.790000000000006</v>
      </c>
      <c r="E4121">
        <v>0.52</v>
      </c>
      <c r="F4121">
        <f>Table3[[#This Row],[DivPay]]*4</f>
        <v>2.08</v>
      </c>
      <c r="G4121" s="2">
        <f>Table3[[#This Row],[FwdDiv]]/Table3[[#This Row],[SharePrice]]</f>
        <v>3.1142386584818084E-2</v>
      </c>
    </row>
    <row r="4122" spans="2:7" x14ac:dyDescent="0.2">
      <c r="B4122" s="35">
        <v>39142</v>
      </c>
      <c r="C4122">
        <v>67.599999999999994</v>
      </c>
      <c r="E4122">
        <v>0.52</v>
      </c>
      <c r="F4122">
        <f>Table3[[#This Row],[DivPay]]*4</f>
        <v>2.08</v>
      </c>
      <c r="G4122" s="2">
        <f>Table3[[#This Row],[FwdDiv]]/Table3[[#This Row],[SharePrice]]</f>
        <v>3.0769230769230774E-2</v>
      </c>
    </row>
    <row r="4123" spans="2:7" x14ac:dyDescent="0.2">
      <c r="B4123" s="35">
        <v>39141</v>
      </c>
      <c r="C4123">
        <v>68.52</v>
      </c>
      <c r="E4123">
        <v>0.52</v>
      </c>
      <c r="F4123">
        <f>Table3[[#This Row],[DivPay]]*4</f>
        <v>2.08</v>
      </c>
      <c r="G4123" s="2">
        <f>Table3[[#This Row],[FwdDiv]]/Table3[[#This Row],[SharePrice]]</f>
        <v>3.0356100408639817E-2</v>
      </c>
    </row>
    <row r="4124" spans="2:7" x14ac:dyDescent="0.2">
      <c r="B4124" s="35">
        <v>39140</v>
      </c>
      <c r="C4124">
        <v>71.22</v>
      </c>
      <c r="E4124">
        <v>0.52</v>
      </c>
      <c r="F4124">
        <f>Table3[[#This Row],[DivPay]]*4</f>
        <v>2.08</v>
      </c>
      <c r="G4124" s="2">
        <f>Table3[[#This Row],[FwdDiv]]/Table3[[#This Row],[SharePrice]]</f>
        <v>2.9205279415894413E-2</v>
      </c>
    </row>
    <row r="4125" spans="2:7" x14ac:dyDescent="0.2">
      <c r="B4125" s="35">
        <v>39139</v>
      </c>
      <c r="C4125">
        <v>71.41</v>
      </c>
      <c r="E4125">
        <v>0.52</v>
      </c>
      <c r="F4125">
        <f>Table3[[#This Row],[DivPay]]*4</f>
        <v>2.08</v>
      </c>
      <c r="G4125" s="2">
        <f>Table3[[#This Row],[FwdDiv]]/Table3[[#This Row],[SharePrice]]</f>
        <v>2.9127573169023948E-2</v>
      </c>
    </row>
    <row r="4126" spans="2:7" x14ac:dyDescent="0.2">
      <c r="B4126" s="35">
        <v>39136</v>
      </c>
      <c r="C4126">
        <v>71.069999999999993</v>
      </c>
      <c r="E4126">
        <v>0.52</v>
      </c>
      <c r="F4126">
        <f>Table3[[#This Row],[DivPay]]*4</f>
        <v>2.08</v>
      </c>
      <c r="G4126" s="2">
        <f>Table3[[#This Row],[FwdDiv]]/Table3[[#This Row],[SharePrice]]</f>
        <v>2.9266919938089213E-2</v>
      </c>
    </row>
    <row r="4127" spans="2:7" x14ac:dyDescent="0.2">
      <c r="B4127" s="35">
        <v>39135</v>
      </c>
      <c r="C4127">
        <v>70.67</v>
      </c>
      <c r="E4127">
        <v>0.52</v>
      </c>
      <c r="F4127">
        <f>Table3[[#This Row],[DivPay]]*4</f>
        <v>2.08</v>
      </c>
      <c r="G4127" s="2">
        <f>Table3[[#This Row],[FwdDiv]]/Table3[[#This Row],[SharePrice]]</f>
        <v>2.9432573935191737E-2</v>
      </c>
    </row>
    <row r="4128" spans="2:7" x14ac:dyDescent="0.2">
      <c r="B4128" s="35">
        <v>39134</v>
      </c>
      <c r="C4128">
        <v>69.94</v>
      </c>
      <c r="E4128">
        <v>0.52</v>
      </c>
      <c r="F4128">
        <f>Table3[[#This Row],[DivPay]]*4</f>
        <v>2.08</v>
      </c>
      <c r="G4128" s="2">
        <f>Table3[[#This Row],[FwdDiv]]/Table3[[#This Row],[SharePrice]]</f>
        <v>2.9739776951672865E-2</v>
      </c>
    </row>
    <row r="4129" spans="2:7" x14ac:dyDescent="0.2">
      <c r="B4129" s="35">
        <v>39133</v>
      </c>
      <c r="C4129">
        <v>70.12</v>
      </c>
      <c r="E4129">
        <v>0.52</v>
      </c>
      <c r="F4129">
        <f>Table3[[#This Row],[DivPay]]*4</f>
        <v>2.08</v>
      </c>
      <c r="G4129" s="2">
        <f>Table3[[#This Row],[FwdDiv]]/Table3[[#This Row],[SharePrice]]</f>
        <v>2.9663434112949229E-2</v>
      </c>
    </row>
    <row r="4130" spans="2:7" x14ac:dyDescent="0.2">
      <c r="B4130" s="35">
        <v>39129</v>
      </c>
      <c r="C4130">
        <v>70.81</v>
      </c>
      <c r="E4130">
        <v>0.52</v>
      </c>
      <c r="F4130">
        <f>Table3[[#This Row],[DivPay]]*4</f>
        <v>2.08</v>
      </c>
      <c r="G4130" s="2">
        <f>Table3[[#This Row],[FwdDiv]]/Table3[[#This Row],[SharePrice]]</f>
        <v>2.9374382149413923E-2</v>
      </c>
    </row>
    <row r="4131" spans="2:7" x14ac:dyDescent="0.2">
      <c r="B4131" s="35">
        <v>39128</v>
      </c>
      <c r="C4131">
        <v>71.36</v>
      </c>
      <c r="E4131">
        <v>0.52</v>
      </c>
      <c r="F4131">
        <f>Table3[[#This Row],[DivPay]]*4</f>
        <v>2.08</v>
      </c>
      <c r="G4131" s="2">
        <f>Table3[[#This Row],[FwdDiv]]/Table3[[#This Row],[SharePrice]]</f>
        <v>2.914798206278027E-2</v>
      </c>
    </row>
    <row r="4132" spans="2:7" x14ac:dyDescent="0.2">
      <c r="B4132" s="35">
        <v>39127</v>
      </c>
      <c r="C4132">
        <v>72.19</v>
      </c>
      <c r="D4132">
        <v>0.52</v>
      </c>
      <c r="E4132">
        <v>0.52</v>
      </c>
      <c r="F4132">
        <f>Table3[[#This Row],[DivPay]]*4</f>
        <v>2.08</v>
      </c>
      <c r="G4132" s="2">
        <f>Table3[[#This Row],[FwdDiv]]/Table3[[#This Row],[SharePrice]]</f>
        <v>2.8812854966061785E-2</v>
      </c>
    </row>
    <row r="4133" spans="2:7" x14ac:dyDescent="0.2">
      <c r="B4133" s="35">
        <v>39126</v>
      </c>
      <c r="C4133">
        <v>72.83</v>
      </c>
      <c r="E4133">
        <v>0.52</v>
      </c>
      <c r="F4133">
        <f>Table3[[#This Row],[DivPay]]*4</f>
        <v>2.08</v>
      </c>
      <c r="G4133" s="2">
        <f>Table3[[#This Row],[FwdDiv]]/Table3[[#This Row],[SharePrice]]</f>
        <v>2.8559659480983112E-2</v>
      </c>
    </row>
    <row r="4134" spans="2:7" x14ac:dyDescent="0.2">
      <c r="B4134" s="35">
        <v>39125</v>
      </c>
      <c r="C4134">
        <v>72.319999999999993</v>
      </c>
      <c r="E4134">
        <v>0.52</v>
      </c>
      <c r="F4134">
        <f>Table3[[#This Row],[DivPay]]*4</f>
        <v>2.08</v>
      </c>
      <c r="G4134" s="2">
        <f>Table3[[#This Row],[FwdDiv]]/Table3[[#This Row],[SharePrice]]</f>
        <v>2.8761061946902658E-2</v>
      </c>
    </row>
    <row r="4135" spans="2:7" x14ac:dyDescent="0.2">
      <c r="B4135" s="35">
        <v>39122</v>
      </c>
      <c r="C4135">
        <v>73.319999999999993</v>
      </c>
      <c r="E4135">
        <v>0.52</v>
      </c>
      <c r="F4135">
        <f>Table3[[#This Row],[DivPay]]*4</f>
        <v>2.08</v>
      </c>
      <c r="G4135" s="2">
        <f>Table3[[#This Row],[FwdDiv]]/Table3[[#This Row],[SharePrice]]</f>
        <v>2.8368794326241138E-2</v>
      </c>
    </row>
    <row r="4136" spans="2:7" x14ac:dyDescent="0.2">
      <c r="B4136" s="35">
        <v>39121</v>
      </c>
      <c r="C4136">
        <v>73.75</v>
      </c>
      <c r="E4136">
        <v>0.52</v>
      </c>
      <c r="F4136">
        <f>Table3[[#This Row],[DivPay]]*4</f>
        <v>2.08</v>
      </c>
      <c r="G4136" s="2">
        <f>Table3[[#This Row],[FwdDiv]]/Table3[[#This Row],[SharePrice]]</f>
        <v>2.8203389830508477E-2</v>
      </c>
    </row>
    <row r="4137" spans="2:7" x14ac:dyDescent="0.2">
      <c r="B4137" s="35">
        <v>39120</v>
      </c>
      <c r="C4137">
        <v>72.64</v>
      </c>
      <c r="E4137">
        <v>0.52</v>
      </c>
      <c r="F4137">
        <f>Table3[[#This Row],[DivPay]]*4</f>
        <v>2.08</v>
      </c>
      <c r="G4137" s="2">
        <f>Table3[[#This Row],[FwdDiv]]/Table3[[#This Row],[SharePrice]]</f>
        <v>2.8634361233480177E-2</v>
      </c>
    </row>
    <row r="4138" spans="2:7" x14ac:dyDescent="0.2">
      <c r="B4138" s="35">
        <v>39119</v>
      </c>
      <c r="C4138">
        <v>73.37</v>
      </c>
      <c r="E4138">
        <v>0.52</v>
      </c>
      <c r="F4138">
        <f>Table3[[#This Row],[DivPay]]*4</f>
        <v>2.08</v>
      </c>
      <c r="G4138" s="2">
        <f>Table3[[#This Row],[FwdDiv]]/Table3[[#This Row],[SharePrice]]</f>
        <v>2.8349461632819952E-2</v>
      </c>
    </row>
    <row r="4139" spans="2:7" x14ac:dyDescent="0.2">
      <c r="B4139" s="35">
        <v>39118</v>
      </c>
      <c r="C4139">
        <v>73.78</v>
      </c>
      <c r="E4139">
        <v>0.52</v>
      </c>
      <c r="F4139">
        <f>Table3[[#This Row],[DivPay]]*4</f>
        <v>2.08</v>
      </c>
      <c r="G4139" s="2">
        <f>Table3[[#This Row],[FwdDiv]]/Table3[[#This Row],[SharePrice]]</f>
        <v>2.8191921930062348E-2</v>
      </c>
    </row>
    <row r="4140" spans="2:7" x14ac:dyDescent="0.2">
      <c r="B4140" s="35">
        <v>39115</v>
      </c>
      <c r="C4140">
        <v>74.040000000000006</v>
      </c>
      <c r="E4140">
        <v>0.52</v>
      </c>
      <c r="F4140">
        <f>Table3[[#This Row],[DivPay]]*4</f>
        <v>2.08</v>
      </c>
      <c r="G4140" s="2">
        <f>Table3[[#This Row],[FwdDiv]]/Table3[[#This Row],[SharePrice]]</f>
        <v>2.8092922744462453E-2</v>
      </c>
    </row>
    <row r="4141" spans="2:7" x14ac:dyDescent="0.2">
      <c r="B4141" s="35">
        <v>39114</v>
      </c>
      <c r="C4141">
        <v>74.47</v>
      </c>
      <c r="E4141">
        <v>0.52</v>
      </c>
      <c r="F4141">
        <f>Table3[[#This Row],[DivPay]]*4</f>
        <v>2.08</v>
      </c>
      <c r="G4141" s="2">
        <f>Table3[[#This Row],[FwdDiv]]/Table3[[#This Row],[SharePrice]]</f>
        <v>2.7930710353162348E-2</v>
      </c>
    </row>
    <row r="4142" spans="2:7" x14ac:dyDescent="0.2">
      <c r="B4142" s="35">
        <v>39113</v>
      </c>
      <c r="C4142">
        <v>72.88</v>
      </c>
      <c r="E4142">
        <v>0.52</v>
      </c>
      <c r="F4142">
        <f>Table3[[#This Row],[DivPay]]*4</f>
        <v>2.08</v>
      </c>
      <c r="G4142" s="2">
        <f>Table3[[#This Row],[FwdDiv]]/Table3[[#This Row],[SharePrice]]</f>
        <v>2.8540065861690452E-2</v>
      </c>
    </row>
    <row r="4143" spans="2:7" x14ac:dyDescent="0.2">
      <c r="B4143" s="35">
        <v>39112</v>
      </c>
      <c r="C4143">
        <v>73.069999999999993</v>
      </c>
      <c r="E4143">
        <v>0.52</v>
      </c>
      <c r="F4143">
        <f>Table3[[#This Row],[DivPay]]*4</f>
        <v>2.08</v>
      </c>
      <c r="G4143" s="2">
        <f>Table3[[#This Row],[FwdDiv]]/Table3[[#This Row],[SharePrice]]</f>
        <v>2.8465854659915153E-2</v>
      </c>
    </row>
    <row r="4144" spans="2:7" x14ac:dyDescent="0.2">
      <c r="B4144" s="35">
        <v>39111</v>
      </c>
      <c r="C4144">
        <v>71.53</v>
      </c>
      <c r="E4144">
        <v>0.52</v>
      </c>
      <c r="F4144">
        <f>Table3[[#This Row],[DivPay]]*4</f>
        <v>2.08</v>
      </c>
      <c r="G4144" s="2">
        <f>Table3[[#This Row],[FwdDiv]]/Table3[[#This Row],[SharePrice]]</f>
        <v>2.9078708234307284E-2</v>
      </c>
    </row>
    <row r="4145" spans="2:7" x14ac:dyDescent="0.2">
      <c r="B4145" s="35">
        <v>39108</v>
      </c>
      <c r="C4145">
        <v>71.5</v>
      </c>
      <c r="E4145">
        <v>0.52</v>
      </c>
      <c r="F4145">
        <f>Table3[[#This Row],[DivPay]]*4</f>
        <v>2.08</v>
      </c>
      <c r="G4145" s="2">
        <f>Table3[[#This Row],[FwdDiv]]/Table3[[#This Row],[SharePrice]]</f>
        <v>2.9090909090909091E-2</v>
      </c>
    </row>
    <row r="4146" spans="2:7" x14ac:dyDescent="0.2">
      <c r="B4146" s="35">
        <v>39107</v>
      </c>
      <c r="C4146">
        <v>71.52</v>
      </c>
      <c r="E4146">
        <v>0.52</v>
      </c>
      <c r="F4146">
        <f>Table3[[#This Row],[DivPay]]*4</f>
        <v>2.08</v>
      </c>
      <c r="G4146" s="2">
        <f>Table3[[#This Row],[FwdDiv]]/Table3[[#This Row],[SharePrice]]</f>
        <v>2.9082774049217004E-2</v>
      </c>
    </row>
    <row r="4147" spans="2:7" x14ac:dyDescent="0.2">
      <c r="B4147" s="35">
        <v>39106</v>
      </c>
      <c r="C4147">
        <v>72.84</v>
      </c>
      <c r="E4147">
        <v>0.52</v>
      </c>
      <c r="F4147">
        <f>Table3[[#This Row],[DivPay]]*4</f>
        <v>2.08</v>
      </c>
      <c r="G4147" s="2">
        <f>Table3[[#This Row],[FwdDiv]]/Table3[[#This Row],[SharePrice]]</f>
        <v>2.8555738605161998E-2</v>
      </c>
    </row>
    <row r="4148" spans="2:7" x14ac:dyDescent="0.2">
      <c r="B4148" s="35">
        <v>39105</v>
      </c>
      <c r="C4148">
        <v>72.56</v>
      </c>
      <c r="E4148">
        <v>0.52</v>
      </c>
      <c r="F4148">
        <f>Table3[[#This Row],[DivPay]]*4</f>
        <v>2.08</v>
      </c>
      <c r="G4148" s="2">
        <f>Table3[[#This Row],[FwdDiv]]/Table3[[#This Row],[SharePrice]]</f>
        <v>2.8665931642778392E-2</v>
      </c>
    </row>
    <row r="4149" spans="2:7" x14ac:dyDescent="0.2">
      <c r="B4149" s="35">
        <v>39104</v>
      </c>
      <c r="C4149">
        <v>71.22</v>
      </c>
      <c r="E4149">
        <v>0.52</v>
      </c>
      <c r="F4149">
        <f>Table3[[#This Row],[DivPay]]*4</f>
        <v>2.08</v>
      </c>
      <c r="G4149" s="2">
        <f>Table3[[#This Row],[FwdDiv]]/Table3[[#This Row],[SharePrice]]</f>
        <v>2.9205279415894413E-2</v>
      </c>
    </row>
    <row r="4150" spans="2:7" x14ac:dyDescent="0.2">
      <c r="B4150" s="35">
        <v>39101</v>
      </c>
      <c r="C4150">
        <v>72.319999999999993</v>
      </c>
      <c r="E4150">
        <v>0.52</v>
      </c>
      <c r="F4150">
        <f>Table3[[#This Row],[DivPay]]*4</f>
        <v>2.08</v>
      </c>
      <c r="G4150" s="2">
        <f>Table3[[#This Row],[FwdDiv]]/Table3[[#This Row],[SharePrice]]</f>
        <v>2.8761061946902658E-2</v>
      </c>
    </row>
    <row r="4151" spans="2:7" x14ac:dyDescent="0.2">
      <c r="B4151" s="35">
        <v>39100</v>
      </c>
      <c r="C4151">
        <v>70.92</v>
      </c>
      <c r="E4151">
        <v>0.52</v>
      </c>
      <c r="F4151">
        <f>Table3[[#This Row],[DivPay]]*4</f>
        <v>2.08</v>
      </c>
      <c r="G4151" s="2">
        <f>Table3[[#This Row],[FwdDiv]]/Table3[[#This Row],[SharePrice]]</f>
        <v>2.9328821206993795E-2</v>
      </c>
    </row>
    <row r="4152" spans="2:7" x14ac:dyDescent="0.2">
      <c r="B4152" s="35">
        <v>39099</v>
      </c>
      <c r="C4152">
        <v>70.819999999999993</v>
      </c>
      <c r="E4152">
        <v>0.52</v>
      </c>
      <c r="F4152">
        <f>Table3[[#This Row],[DivPay]]*4</f>
        <v>2.08</v>
      </c>
      <c r="G4152" s="2">
        <f>Table3[[#This Row],[FwdDiv]]/Table3[[#This Row],[SharePrice]]</f>
        <v>2.9370234397062982E-2</v>
      </c>
    </row>
    <row r="4153" spans="2:7" x14ac:dyDescent="0.2">
      <c r="B4153" s="35">
        <v>39098</v>
      </c>
      <c r="C4153">
        <v>69.67</v>
      </c>
      <c r="E4153">
        <v>0.52</v>
      </c>
      <c r="F4153">
        <f>Table3[[#This Row],[DivPay]]*4</f>
        <v>2.08</v>
      </c>
      <c r="G4153" s="2">
        <f>Table3[[#This Row],[FwdDiv]]/Table3[[#This Row],[SharePrice]]</f>
        <v>2.9855030859767477E-2</v>
      </c>
    </row>
    <row r="4154" spans="2:7" x14ac:dyDescent="0.2">
      <c r="B4154" s="35">
        <v>39094</v>
      </c>
      <c r="C4154">
        <v>70.349999999999994</v>
      </c>
      <c r="E4154">
        <v>0.52</v>
      </c>
      <c r="F4154">
        <f>Table3[[#This Row],[DivPay]]*4</f>
        <v>2.08</v>
      </c>
      <c r="G4154" s="2">
        <f>Table3[[#This Row],[FwdDiv]]/Table3[[#This Row],[SharePrice]]</f>
        <v>2.9566453447050466E-2</v>
      </c>
    </row>
    <row r="4155" spans="2:7" x14ac:dyDescent="0.2">
      <c r="B4155" s="35">
        <v>39093</v>
      </c>
      <c r="C4155">
        <v>68.69</v>
      </c>
      <c r="E4155">
        <v>0.52</v>
      </c>
      <c r="F4155">
        <f>Table3[[#This Row],[DivPay]]*4</f>
        <v>2.08</v>
      </c>
      <c r="G4155" s="2">
        <f>Table3[[#This Row],[FwdDiv]]/Table3[[#This Row],[SharePrice]]</f>
        <v>3.0280972485077887E-2</v>
      </c>
    </row>
    <row r="4156" spans="2:7" x14ac:dyDescent="0.2">
      <c r="B4156" s="35">
        <v>39092</v>
      </c>
      <c r="C4156">
        <v>69.41</v>
      </c>
      <c r="E4156">
        <v>0.52</v>
      </c>
      <c r="F4156">
        <f>Table3[[#This Row],[DivPay]]*4</f>
        <v>2.08</v>
      </c>
      <c r="G4156" s="2">
        <f>Table3[[#This Row],[FwdDiv]]/Table3[[#This Row],[SharePrice]]</f>
        <v>2.9966863564327911E-2</v>
      </c>
    </row>
    <row r="4157" spans="2:7" x14ac:dyDescent="0.2">
      <c r="B4157" s="35">
        <v>39091</v>
      </c>
      <c r="C4157">
        <v>70.63</v>
      </c>
      <c r="E4157">
        <v>0.52</v>
      </c>
      <c r="F4157">
        <f>Table3[[#This Row],[DivPay]]*4</f>
        <v>2.08</v>
      </c>
      <c r="G4157" s="2">
        <f>Table3[[#This Row],[FwdDiv]]/Table3[[#This Row],[SharePrice]]</f>
        <v>2.9449242531502197E-2</v>
      </c>
    </row>
    <row r="4158" spans="2:7" x14ac:dyDescent="0.2">
      <c r="B4158" s="35">
        <v>39090</v>
      </c>
      <c r="C4158">
        <v>71.45</v>
      </c>
      <c r="E4158">
        <v>0.52</v>
      </c>
      <c r="F4158">
        <f>Table3[[#This Row],[DivPay]]*4</f>
        <v>2.08</v>
      </c>
      <c r="G4158" s="2">
        <f>Table3[[#This Row],[FwdDiv]]/Table3[[#This Row],[SharePrice]]</f>
        <v>2.9111266620013995E-2</v>
      </c>
    </row>
    <row r="4159" spans="2:7" x14ac:dyDescent="0.2">
      <c r="B4159" s="35">
        <v>39087</v>
      </c>
      <c r="C4159">
        <v>70.55</v>
      </c>
      <c r="E4159">
        <v>0.52</v>
      </c>
      <c r="F4159">
        <f>Table3[[#This Row],[DivPay]]*4</f>
        <v>2.08</v>
      </c>
      <c r="G4159" s="2">
        <f>Table3[[#This Row],[FwdDiv]]/Table3[[#This Row],[SharePrice]]</f>
        <v>2.9482636428065204E-2</v>
      </c>
    </row>
    <row r="4160" spans="2:7" x14ac:dyDescent="0.2">
      <c r="B4160" s="35">
        <v>39086</v>
      </c>
      <c r="C4160">
        <v>70.28</v>
      </c>
      <c r="E4160">
        <v>0.52</v>
      </c>
      <c r="F4160">
        <f>Table3[[#This Row],[DivPay]]*4</f>
        <v>2.08</v>
      </c>
      <c r="G4160" s="2">
        <f>Table3[[#This Row],[FwdDiv]]/Table3[[#This Row],[SharePrice]]</f>
        <v>2.9595902105862267E-2</v>
      </c>
    </row>
    <row r="4161" spans="2:7" x14ac:dyDescent="0.2">
      <c r="B4161" s="35">
        <v>39085</v>
      </c>
      <c r="C4161">
        <v>70.97</v>
      </c>
      <c r="E4161">
        <v>0.52</v>
      </c>
      <c r="F4161">
        <f>Table3[[#This Row],[DivPay]]*4</f>
        <v>2.08</v>
      </c>
      <c r="G4161" s="2">
        <f>Table3[[#This Row],[FwdDiv]]/Table3[[#This Row],[SharePrice]]</f>
        <v>2.9308158376778921E-2</v>
      </c>
    </row>
    <row r="4162" spans="2:7" x14ac:dyDescent="0.2">
      <c r="B4162" s="35">
        <v>39080</v>
      </c>
      <c r="C4162">
        <v>73.53</v>
      </c>
      <c r="E4162">
        <v>0.52</v>
      </c>
      <c r="F4162">
        <f>Table3[[#This Row],[DivPay]]*4</f>
        <v>2.08</v>
      </c>
      <c r="G4162" s="2">
        <f>Table3[[#This Row],[FwdDiv]]/Table3[[#This Row],[SharePrice]]</f>
        <v>2.8287773697810419E-2</v>
      </c>
    </row>
    <row r="4163" spans="2:7" x14ac:dyDescent="0.2">
      <c r="B4163" s="35">
        <v>39079</v>
      </c>
      <c r="C4163">
        <v>74.28</v>
      </c>
      <c r="E4163">
        <v>0.52</v>
      </c>
      <c r="F4163">
        <f>Table3[[#This Row],[DivPay]]*4</f>
        <v>2.08</v>
      </c>
      <c r="G4163" s="2">
        <f>Table3[[#This Row],[FwdDiv]]/Table3[[#This Row],[SharePrice]]</f>
        <v>2.8002154011847066E-2</v>
      </c>
    </row>
    <row r="4164" spans="2:7" x14ac:dyDescent="0.2">
      <c r="B4164" s="35">
        <v>39078</v>
      </c>
      <c r="C4164">
        <v>74.040000000000006</v>
      </c>
      <c r="E4164">
        <v>0.52</v>
      </c>
      <c r="F4164">
        <f>Table3[[#This Row],[DivPay]]*4</f>
        <v>2.08</v>
      </c>
      <c r="G4164" s="2">
        <f>Table3[[#This Row],[FwdDiv]]/Table3[[#This Row],[SharePrice]]</f>
        <v>2.8092922744462453E-2</v>
      </c>
    </row>
    <row r="4165" spans="2:7" x14ac:dyDescent="0.2">
      <c r="B4165" s="35">
        <v>39077</v>
      </c>
      <c r="C4165">
        <v>73.09</v>
      </c>
      <c r="E4165">
        <v>0.52</v>
      </c>
      <c r="F4165">
        <f>Table3[[#This Row],[DivPay]]*4</f>
        <v>2.08</v>
      </c>
      <c r="G4165" s="2">
        <f>Table3[[#This Row],[FwdDiv]]/Table3[[#This Row],[SharePrice]]</f>
        <v>2.8458065398823368E-2</v>
      </c>
    </row>
    <row r="4166" spans="2:7" x14ac:dyDescent="0.2">
      <c r="B4166" s="35">
        <v>39073</v>
      </c>
      <c r="C4166">
        <v>72.73</v>
      </c>
      <c r="E4166">
        <v>0.52</v>
      </c>
      <c r="F4166">
        <f>Table3[[#This Row],[DivPay]]*4</f>
        <v>2.08</v>
      </c>
      <c r="G4166" s="2">
        <f>Table3[[#This Row],[FwdDiv]]/Table3[[#This Row],[SharePrice]]</f>
        <v>2.8598927540217242E-2</v>
      </c>
    </row>
    <row r="4167" spans="2:7" x14ac:dyDescent="0.2">
      <c r="B4167" s="35">
        <v>39072</v>
      </c>
      <c r="C4167">
        <v>73.23</v>
      </c>
      <c r="E4167">
        <v>0.52</v>
      </c>
      <c r="F4167">
        <f>Table3[[#This Row],[DivPay]]*4</f>
        <v>2.08</v>
      </c>
      <c r="G4167" s="2">
        <f>Table3[[#This Row],[FwdDiv]]/Table3[[#This Row],[SharePrice]]</f>
        <v>2.8403659702307796E-2</v>
      </c>
    </row>
    <row r="4168" spans="2:7" x14ac:dyDescent="0.2">
      <c r="B4168" s="35">
        <v>39071</v>
      </c>
      <c r="C4168">
        <v>73.650000000000006</v>
      </c>
      <c r="E4168">
        <v>0.52</v>
      </c>
      <c r="F4168">
        <f>Table3[[#This Row],[DivPay]]*4</f>
        <v>2.08</v>
      </c>
      <c r="G4168" s="2">
        <f>Table3[[#This Row],[FwdDiv]]/Table3[[#This Row],[SharePrice]]</f>
        <v>2.8241683638832314E-2</v>
      </c>
    </row>
    <row r="4169" spans="2:7" x14ac:dyDescent="0.2">
      <c r="B4169" s="35">
        <v>39070</v>
      </c>
      <c r="C4169">
        <v>74.489999999999995</v>
      </c>
      <c r="E4169">
        <v>0.52</v>
      </c>
      <c r="F4169">
        <f>Table3[[#This Row],[DivPay]]*4</f>
        <v>2.08</v>
      </c>
      <c r="G4169" s="2">
        <f>Table3[[#This Row],[FwdDiv]]/Table3[[#This Row],[SharePrice]]</f>
        <v>2.7923211169284472E-2</v>
      </c>
    </row>
    <row r="4170" spans="2:7" x14ac:dyDescent="0.2">
      <c r="B4170" s="35">
        <v>39069</v>
      </c>
      <c r="C4170">
        <v>75.430000000000007</v>
      </c>
      <c r="E4170">
        <v>0.52</v>
      </c>
      <c r="F4170">
        <f>Table3[[#This Row],[DivPay]]*4</f>
        <v>2.08</v>
      </c>
      <c r="G4170" s="2">
        <f>Table3[[#This Row],[FwdDiv]]/Table3[[#This Row],[SharePrice]]</f>
        <v>2.7575235317512926E-2</v>
      </c>
    </row>
    <row r="4171" spans="2:7" x14ac:dyDescent="0.2">
      <c r="B4171" s="35">
        <v>39066</v>
      </c>
      <c r="C4171">
        <v>75.38</v>
      </c>
      <c r="E4171">
        <v>0.52</v>
      </c>
      <c r="F4171">
        <f>Table3[[#This Row],[DivPay]]*4</f>
        <v>2.08</v>
      </c>
      <c r="G4171" s="2">
        <f>Table3[[#This Row],[FwdDiv]]/Table3[[#This Row],[SharePrice]]</f>
        <v>2.7593526134253119E-2</v>
      </c>
    </row>
    <row r="4172" spans="2:7" x14ac:dyDescent="0.2">
      <c r="B4172" s="35">
        <v>39065</v>
      </c>
      <c r="C4172">
        <v>75.97</v>
      </c>
      <c r="E4172">
        <v>0.52</v>
      </c>
      <c r="F4172">
        <f>Table3[[#This Row],[DivPay]]*4</f>
        <v>2.08</v>
      </c>
      <c r="G4172" s="2">
        <f>Table3[[#This Row],[FwdDiv]]/Table3[[#This Row],[SharePrice]]</f>
        <v>2.7379228642885351E-2</v>
      </c>
    </row>
    <row r="4173" spans="2:7" x14ac:dyDescent="0.2">
      <c r="B4173" s="35">
        <v>39064</v>
      </c>
      <c r="C4173">
        <v>74.400000000000006</v>
      </c>
      <c r="E4173">
        <v>0.52</v>
      </c>
      <c r="F4173">
        <f>Table3[[#This Row],[DivPay]]*4</f>
        <v>2.08</v>
      </c>
      <c r="G4173" s="2">
        <f>Table3[[#This Row],[FwdDiv]]/Table3[[#This Row],[SharePrice]]</f>
        <v>2.7956989247311825E-2</v>
      </c>
    </row>
    <row r="4174" spans="2:7" x14ac:dyDescent="0.2">
      <c r="B4174" s="35">
        <v>39063</v>
      </c>
      <c r="C4174">
        <v>73.849999999999994</v>
      </c>
      <c r="E4174">
        <v>0.52</v>
      </c>
      <c r="F4174">
        <f>Table3[[#This Row],[DivPay]]*4</f>
        <v>2.08</v>
      </c>
      <c r="G4174" s="2">
        <f>Table3[[#This Row],[FwdDiv]]/Table3[[#This Row],[SharePrice]]</f>
        <v>2.8165199729180777E-2</v>
      </c>
    </row>
    <row r="4175" spans="2:7" x14ac:dyDescent="0.2">
      <c r="B4175" s="35">
        <v>39062</v>
      </c>
      <c r="C4175">
        <v>73.7</v>
      </c>
      <c r="E4175">
        <v>0.52</v>
      </c>
      <c r="F4175">
        <f>Table3[[#This Row],[DivPay]]*4</f>
        <v>2.08</v>
      </c>
      <c r="G4175" s="2">
        <f>Table3[[#This Row],[FwdDiv]]/Table3[[#This Row],[SharePrice]]</f>
        <v>2.8222523744911805E-2</v>
      </c>
    </row>
    <row r="4176" spans="2:7" x14ac:dyDescent="0.2">
      <c r="B4176" s="35">
        <v>39059</v>
      </c>
      <c r="C4176">
        <v>72.83</v>
      </c>
      <c r="E4176">
        <v>0.52</v>
      </c>
      <c r="F4176">
        <f>Table3[[#This Row],[DivPay]]*4</f>
        <v>2.08</v>
      </c>
      <c r="G4176" s="2">
        <f>Table3[[#This Row],[FwdDiv]]/Table3[[#This Row],[SharePrice]]</f>
        <v>2.8559659480983112E-2</v>
      </c>
    </row>
    <row r="4177" spans="2:7" x14ac:dyDescent="0.2">
      <c r="B4177" s="35">
        <v>39058</v>
      </c>
      <c r="C4177">
        <v>73.319999999999993</v>
      </c>
      <c r="E4177">
        <v>0.52</v>
      </c>
      <c r="F4177">
        <f>Table3[[#This Row],[DivPay]]*4</f>
        <v>2.08</v>
      </c>
      <c r="G4177" s="2">
        <f>Table3[[#This Row],[FwdDiv]]/Table3[[#This Row],[SharePrice]]</f>
        <v>2.8368794326241138E-2</v>
      </c>
    </row>
    <row r="4178" spans="2:7" x14ac:dyDescent="0.2">
      <c r="B4178" s="35">
        <v>39057</v>
      </c>
      <c r="C4178">
        <v>73.56</v>
      </c>
      <c r="E4178">
        <v>0.52</v>
      </c>
      <c r="F4178">
        <f>Table3[[#This Row],[DivPay]]*4</f>
        <v>2.08</v>
      </c>
      <c r="G4178" s="2">
        <f>Table3[[#This Row],[FwdDiv]]/Table3[[#This Row],[SharePrice]]</f>
        <v>2.8276237085372486E-2</v>
      </c>
    </row>
    <row r="4179" spans="2:7" x14ac:dyDescent="0.2">
      <c r="B4179" s="35">
        <v>39056</v>
      </c>
      <c r="C4179">
        <v>73.95</v>
      </c>
      <c r="E4179">
        <v>0.52</v>
      </c>
      <c r="F4179">
        <f>Table3[[#This Row],[DivPay]]*4</f>
        <v>2.08</v>
      </c>
      <c r="G4179" s="2">
        <f>Table3[[#This Row],[FwdDiv]]/Table3[[#This Row],[SharePrice]]</f>
        <v>2.8127112914131169E-2</v>
      </c>
    </row>
    <row r="4180" spans="2:7" x14ac:dyDescent="0.2">
      <c r="B4180" s="35">
        <v>39055</v>
      </c>
      <c r="C4180">
        <v>73.5</v>
      </c>
      <c r="E4180">
        <v>0.52</v>
      </c>
      <c r="F4180">
        <f>Table3[[#This Row],[DivPay]]*4</f>
        <v>2.08</v>
      </c>
      <c r="G4180" s="2">
        <f>Table3[[#This Row],[FwdDiv]]/Table3[[#This Row],[SharePrice]]</f>
        <v>2.8299319727891157E-2</v>
      </c>
    </row>
    <row r="4181" spans="2:7" x14ac:dyDescent="0.2">
      <c r="B4181" s="35">
        <v>39052</v>
      </c>
      <c r="C4181">
        <v>73.11</v>
      </c>
      <c r="E4181">
        <v>0.52</v>
      </c>
      <c r="F4181">
        <f>Table3[[#This Row],[DivPay]]*4</f>
        <v>2.08</v>
      </c>
      <c r="G4181" s="2">
        <f>Table3[[#This Row],[FwdDiv]]/Table3[[#This Row],[SharePrice]]</f>
        <v>2.8450280399398169E-2</v>
      </c>
    </row>
    <row r="4182" spans="2:7" x14ac:dyDescent="0.2">
      <c r="B4182" s="35">
        <v>39051</v>
      </c>
      <c r="C4182">
        <v>72.319999999999993</v>
      </c>
      <c r="E4182">
        <v>0.52</v>
      </c>
      <c r="F4182">
        <f>Table3[[#This Row],[DivPay]]*4</f>
        <v>2.08</v>
      </c>
      <c r="G4182" s="2">
        <f>Table3[[#This Row],[FwdDiv]]/Table3[[#This Row],[SharePrice]]</f>
        <v>2.8761061946902658E-2</v>
      </c>
    </row>
    <row r="4183" spans="2:7" x14ac:dyDescent="0.2">
      <c r="B4183" s="35">
        <v>39050</v>
      </c>
      <c r="C4183">
        <v>71.05</v>
      </c>
      <c r="E4183">
        <v>0.52</v>
      </c>
      <c r="F4183">
        <f>Table3[[#This Row],[DivPay]]*4</f>
        <v>2.08</v>
      </c>
      <c r="G4183" s="2">
        <f>Table3[[#This Row],[FwdDiv]]/Table3[[#This Row],[SharePrice]]</f>
        <v>2.9275158339197749E-2</v>
      </c>
    </row>
    <row r="4184" spans="2:7" x14ac:dyDescent="0.2">
      <c r="B4184" s="35">
        <v>39049</v>
      </c>
      <c r="C4184">
        <v>69.88</v>
      </c>
      <c r="E4184">
        <v>0.52</v>
      </c>
      <c r="F4184">
        <f>Table3[[#This Row],[DivPay]]*4</f>
        <v>2.08</v>
      </c>
      <c r="G4184" s="2">
        <f>Table3[[#This Row],[FwdDiv]]/Table3[[#This Row],[SharePrice]]</f>
        <v>2.9765311963365772E-2</v>
      </c>
    </row>
    <row r="4185" spans="2:7" x14ac:dyDescent="0.2">
      <c r="B4185" s="35">
        <v>39048</v>
      </c>
      <c r="C4185">
        <v>68.75</v>
      </c>
      <c r="E4185">
        <v>0.52</v>
      </c>
      <c r="F4185">
        <f>Table3[[#This Row],[DivPay]]*4</f>
        <v>2.08</v>
      </c>
      <c r="G4185" s="2">
        <f>Table3[[#This Row],[FwdDiv]]/Table3[[#This Row],[SharePrice]]</f>
        <v>3.0254545454545454E-2</v>
      </c>
    </row>
    <row r="4186" spans="2:7" x14ac:dyDescent="0.2">
      <c r="B4186" s="35">
        <v>39045</v>
      </c>
      <c r="C4186">
        <v>68.84</v>
      </c>
      <c r="E4186">
        <v>0.52</v>
      </c>
      <c r="F4186">
        <f>Table3[[#This Row],[DivPay]]*4</f>
        <v>2.08</v>
      </c>
      <c r="G4186" s="2">
        <f>Table3[[#This Row],[FwdDiv]]/Table3[[#This Row],[SharePrice]]</f>
        <v>3.0214991284137131E-2</v>
      </c>
    </row>
    <row r="4187" spans="2:7" x14ac:dyDescent="0.2">
      <c r="B4187" s="35">
        <v>39043</v>
      </c>
      <c r="C4187">
        <v>69.599999999999994</v>
      </c>
      <c r="E4187">
        <v>0.52</v>
      </c>
      <c r="F4187">
        <f>Table3[[#This Row],[DivPay]]*4</f>
        <v>2.08</v>
      </c>
      <c r="G4187" s="2">
        <f>Table3[[#This Row],[FwdDiv]]/Table3[[#This Row],[SharePrice]]</f>
        <v>2.9885057471264371E-2</v>
      </c>
    </row>
    <row r="4188" spans="2:7" x14ac:dyDescent="0.2">
      <c r="B4188" s="35">
        <v>39042</v>
      </c>
      <c r="C4188">
        <v>70.22</v>
      </c>
      <c r="E4188">
        <v>0.52</v>
      </c>
      <c r="F4188">
        <f>Table3[[#This Row],[DivPay]]*4</f>
        <v>2.08</v>
      </c>
      <c r="G4188" s="2">
        <f>Table3[[#This Row],[FwdDiv]]/Table3[[#This Row],[SharePrice]]</f>
        <v>2.9621190544004559E-2</v>
      </c>
    </row>
    <row r="4189" spans="2:7" x14ac:dyDescent="0.2">
      <c r="B4189" s="35">
        <v>39041</v>
      </c>
      <c r="C4189">
        <v>69.239999999999995</v>
      </c>
      <c r="E4189">
        <v>0.52</v>
      </c>
      <c r="F4189">
        <f>Table3[[#This Row],[DivPay]]*4</f>
        <v>2.08</v>
      </c>
      <c r="G4189" s="2">
        <f>Table3[[#This Row],[FwdDiv]]/Table3[[#This Row],[SharePrice]]</f>
        <v>3.0040439052570773E-2</v>
      </c>
    </row>
    <row r="4190" spans="2:7" x14ac:dyDescent="0.2">
      <c r="B4190" s="35">
        <v>39038</v>
      </c>
      <c r="C4190">
        <v>69.099999999999994</v>
      </c>
      <c r="E4190">
        <v>0.52</v>
      </c>
      <c r="F4190">
        <f>Table3[[#This Row],[DivPay]]*4</f>
        <v>2.08</v>
      </c>
      <c r="G4190" s="2">
        <f>Table3[[#This Row],[FwdDiv]]/Table3[[#This Row],[SharePrice]]</f>
        <v>3.0101302460202609E-2</v>
      </c>
    </row>
    <row r="4191" spans="2:7" x14ac:dyDescent="0.2">
      <c r="B4191" s="35">
        <v>39037</v>
      </c>
      <c r="C4191">
        <v>68.55</v>
      </c>
      <c r="E4191">
        <v>0.52</v>
      </c>
      <c r="F4191">
        <f>Table3[[#This Row],[DivPay]]*4</f>
        <v>2.08</v>
      </c>
      <c r="G4191" s="2">
        <f>Table3[[#This Row],[FwdDiv]]/Table3[[#This Row],[SharePrice]]</f>
        <v>3.0342815463165574E-2</v>
      </c>
    </row>
    <row r="4192" spans="2:7" x14ac:dyDescent="0.2">
      <c r="B4192" s="35">
        <v>39036</v>
      </c>
      <c r="C4192">
        <v>69.95</v>
      </c>
      <c r="D4192">
        <v>0.52</v>
      </c>
      <c r="E4192">
        <v>0.52</v>
      </c>
      <c r="F4192">
        <f>Table3[[#This Row],[DivPay]]*4</f>
        <v>2.08</v>
      </c>
      <c r="G4192" s="2">
        <f>Table3[[#This Row],[FwdDiv]]/Table3[[#This Row],[SharePrice]]</f>
        <v>2.9735525375268048E-2</v>
      </c>
    </row>
    <row r="4193" spans="2:7" x14ac:dyDescent="0.2">
      <c r="B4193" s="35">
        <v>39035</v>
      </c>
      <c r="C4193">
        <v>70.38</v>
      </c>
      <c r="E4193">
        <v>0.52</v>
      </c>
      <c r="F4193">
        <f>Table3[[#This Row],[DivPay]]*4</f>
        <v>2.08</v>
      </c>
      <c r="G4193" s="2">
        <f>Table3[[#This Row],[FwdDiv]]/Table3[[#This Row],[SharePrice]]</f>
        <v>2.9553850525717535E-2</v>
      </c>
    </row>
    <row r="4194" spans="2:7" x14ac:dyDescent="0.2">
      <c r="B4194" s="35">
        <v>39034</v>
      </c>
      <c r="C4194">
        <v>70.349999999999994</v>
      </c>
      <c r="E4194">
        <v>0.52</v>
      </c>
      <c r="F4194">
        <f>Table3[[#This Row],[DivPay]]*4</f>
        <v>2.08</v>
      </c>
      <c r="G4194" s="2">
        <f>Table3[[#This Row],[FwdDiv]]/Table3[[#This Row],[SharePrice]]</f>
        <v>2.9566453447050466E-2</v>
      </c>
    </row>
    <row r="4195" spans="2:7" x14ac:dyDescent="0.2">
      <c r="B4195" s="35">
        <v>39031</v>
      </c>
      <c r="C4195">
        <v>69.540000000000006</v>
      </c>
      <c r="E4195">
        <v>0.52</v>
      </c>
      <c r="F4195">
        <f>Table3[[#This Row],[DivPay]]*4</f>
        <v>2.08</v>
      </c>
      <c r="G4195" s="2">
        <f>Table3[[#This Row],[FwdDiv]]/Table3[[#This Row],[SharePrice]]</f>
        <v>2.9910842680471669E-2</v>
      </c>
    </row>
    <row r="4196" spans="2:7" x14ac:dyDescent="0.2">
      <c r="B4196" s="35">
        <v>39030</v>
      </c>
      <c r="C4196">
        <v>70.2</v>
      </c>
      <c r="E4196">
        <v>0.52</v>
      </c>
      <c r="F4196">
        <f>Table3[[#This Row],[DivPay]]*4</f>
        <v>2.08</v>
      </c>
      <c r="G4196" s="2">
        <f>Table3[[#This Row],[FwdDiv]]/Table3[[#This Row],[SharePrice]]</f>
        <v>2.9629629629629631E-2</v>
      </c>
    </row>
    <row r="4197" spans="2:7" x14ac:dyDescent="0.2">
      <c r="B4197" s="35">
        <v>39029</v>
      </c>
      <c r="C4197">
        <v>69.510000000000005</v>
      </c>
      <c r="E4197">
        <v>0.52</v>
      </c>
      <c r="F4197">
        <f>Table3[[#This Row],[DivPay]]*4</f>
        <v>2.08</v>
      </c>
      <c r="G4197" s="2">
        <f>Table3[[#This Row],[FwdDiv]]/Table3[[#This Row],[SharePrice]]</f>
        <v>2.9923751978132643E-2</v>
      </c>
    </row>
    <row r="4198" spans="2:7" x14ac:dyDescent="0.2">
      <c r="B4198" s="35">
        <v>39028</v>
      </c>
      <c r="C4198">
        <v>68.91</v>
      </c>
      <c r="E4198">
        <v>0.52</v>
      </c>
      <c r="F4198">
        <f>Table3[[#This Row],[DivPay]]*4</f>
        <v>2.08</v>
      </c>
      <c r="G4198" s="2">
        <f>Table3[[#This Row],[FwdDiv]]/Table3[[#This Row],[SharePrice]]</f>
        <v>3.0184298360179947E-2</v>
      </c>
    </row>
    <row r="4199" spans="2:7" x14ac:dyDescent="0.2">
      <c r="B4199" s="35">
        <v>39027</v>
      </c>
      <c r="C4199">
        <v>69.77</v>
      </c>
      <c r="E4199">
        <v>0.52</v>
      </c>
      <c r="F4199">
        <f>Table3[[#This Row],[DivPay]]*4</f>
        <v>2.08</v>
      </c>
      <c r="G4199" s="2">
        <f>Table3[[#This Row],[FwdDiv]]/Table3[[#This Row],[SharePrice]]</f>
        <v>2.9812240217858683E-2</v>
      </c>
    </row>
    <row r="4200" spans="2:7" x14ac:dyDescent="0.2">
      <c r="B4200" s="35">
        <v>39024</v>
      </c>
      <c r="C4200">
        <v>68.91</v>
      </c>
      <c r="E4200">
        <v>0.52</v>
      </c>
      <c r="F4200">
        <f>Table3[[#This Row],[DivPay]]*4</f>
        <v>2.08</v>
      </c>
      <c r="G4200" s="2">
        <f>Table3[[#This Row],[FwdDiv]]/Table3[[#This Row],[SharePrice]]</f>
        <v>3.0184298360179947E-2</v>
      </c>
    </row>
    <row r="4201" spans="2:7" x14ac:dyDescent="0.2">
      <c r="B4201" s="35">
        <v>39023</v>
      </c>
      <c r="C4201">
        <v>67.790000000000006</v>
      </c>
      <c r="E4201">
        <v>0.52</v>
      </c>
      <c r="F4201">
        <f>Table3[[#This Row],[DivPay]]*4</f>
        <v>2.08</v>
      </c>
      <c r="G4201" s="2">
        <f>Table3[[#This Row],[FwdDiv]]/Table3[[#This Row],[SharePrice]]</f>
        <v>3.0682991591680187E-2</v>
      </c>
    </row>
    <row r="4202" spans="2:7" x14ac:dyDescent="0.2">
      <c r="B4202" s="35">
        <v>39022</v>
      </c>
      <c r="C4202">
        <v>66.98</v>
      </c>
      <c r="E4202">
        <v>0.52</v>
      </c>
      <c r="F4202">
        <f>Table3[[#This Row],[DivPay]]*4</f>
        <v>2.08</v>
      </c>
      <c r="G4202" s="2">
        <f>Table3[[#This Row],[FwdDiv]]/Table3[[#This Row],[SharePrice]]</f>
        <v>3.1054045983875782E-2</v>
      </c>
    </row>
    <row r="4203" spans="2:7" x14ac:dyDescent="0.2">
      <c r="B4203" s="35">
        <v>39021</v>
      </c>
      <c r="C4203">
        <v>67.2</v>
      </c>
      <c r="E4203">
        <v>0.52</v>
      </c>
      <c r="F4203">
        <f>Table3[[#This Row],[DivPay]]*4</f>
        <v>2.08</v>
      </c>
      <c r="G4203" s="2">
        <f>Table3[[#This Row],[FwdDiv]]/Table3[[#This Row],[SharePrice]]</f>
        <v>3.0952380952380953E-2</v>
      </c>
    </row>
    <row r="4204" spans="2:7" x14ac:dyDescent="0.2">
      <c r="B4204" s="35">
        <v>39020</v>
      </c>
      <c r="C4204">
        <v>66.39</v>
      </c>
      <c r="E4204">
        <v>0.52</v>
      </c>
      <c r="F4204">
        <f>Table3[[#This Row],[DivPay]]*4</f>
        <v>2.08</v>
      </c>
      <c r="G4204" s="2">
        <f>Table3[[#This Row],[FwdDiv]]/Table3[[#This Row],[SharePrice]]</f>
        <v>3.133001958126224E-2</v>
      </c>
    </row>
    <row r="4205" spans="2:7" x14ac:dyDescent="0.2">
      <c r="B4205" s="35">
        <v>39017</v>
      </c>
      <c r="C4205">
        <v>67.680000000000007</v>
      </c>
      <c r="E4205">
        <v>0.52</v>
      </c>
      <c r="F4205">
        <f>Table3[[#This Row],[DivPay]]*4</f>
        <v>2.08</v>
      </c>
      <c r="G4205" s="2">
        <f>Table3[[#This Row],[FwdDiv]]/Table3[[#This Row],[SharePrice]]</f>
        <v>3.0732860520094562E-2</v>
      </c>
    </row>
    <row r="4206" spans="2:7" x14ac:dyDescent="0.2">
      <c r="B4206" s="35">
        <v>39016</v>
      </c>
      <c r="C4206">
        <v>67.5</v>
      </c>
      <c r="E4206">
        <v>0.52</v>
      </c>
      <c r="F4206">
        <f>Table3[[#This Row],[DivPay]]*4</f>
        <v>2.08</v>
      </c>
      <c r="G4206" s="2">
        <f>Table3[[#This Row],[FwdDiv]]/Table3[[#This Row],[SharePrice]]</f>
        <v>3.0814814814814816E-2</v>
      </c>
    </row>
    <row r="4207" spans="2:7" x14ac:dyDescent="0.2">
      <c r="B4207" s="35">
        <v>39015</v>
      </c>
      <c r="C4207">
        <v>67.58</v>
      </c>
      <c r="E4207">
        <v>0.52</v>
      </c>
      <c r="F4207">
        <f>Table3[[#This Row],[DivPay]]*4</f>
        <v>2.08</v>
      </c>
      <c r="G4207" s="2">
        <f>Table3[[#This Row],[FwdDiv]]/Table3[[#This Row],[SharePrice]]</f>
        <v>3.0778336786031372E-2</v>
      </c>
    </row>
    <row r="4208" spans="2:7" x14ac:dyDescent="0.2">
      <c r="B4208" s="35">
        <v>39014</v>
      </c>
      <c r="C4208">
        <v>66.89</v>
      </c>
      <c r="E4208">
        <v>0.52</v>
      </c>
      <c r="F4208">
        <f>Table3[[#This Row],[DivPay]]*4</f>
        <v>2.08</v>
      </c>
      <c r="G4208" s="2">
        <f>Table3[[#This Row],[FwdDiv]]/Table3[[#This Row],[SharePrice]]</f>
        <v>3.1095828972940651E-2</v>
      </c>
    </row>
    <row r="4209" spans="2:7" x14ac:dyDescent="0.2">
      <c r="B4209" s="35">
        <v>39013</v>
      </c>
      <c r="C4209">
        <v>65.64</v>
      </c>
      <c r="E4209">
        <v>0.52</v>
      </c>
      <c r="F4209">
        <f>Table3[[#This Row],[DivPay]]*4</f>
        <v>2.08</v>
      </c>
      <c r="G4209" s="2">
        <f>Table3[[#This Row],[FwdDiv]]/Table3[[#This Row],[SharePrice]]</f>
        <v>3.1687995124923825E-2</v>
      </c>
    </row>
    <row r="4210" spans="2:7" x14ac:dyDescent="0.2">
      <c r="B4210" s="35">
        <v>39010</v>
      </c>
      <c r="C4210">
        <v>65.28</v>
      </c>
      <c r="E4210">
        <v>0.52</v>
      </c>
      <c r="F4210">
        <f>Table3[[#This Row],[DivPay]]*4</f>
        <v>2.08</v>
      </c>
      <c r="G4210" s="2">
        <f>Table3[[#This Row],[FwdDiv]]/Table3[[#This Row],[SharePrice]]</f>
        <v>3.1862745098039214E-2</v>
      </c>
    </row>
    <row r="4211" spans="2:7" x14ac:dyDescent="0.2">
      <c r="B4211" s="35">
        <v>39009</v>
      </c>
      <c r="C4211">
        <v>65.64</v>
      </c>
      <c r="E4211">
        <v>0.52</v>
      </c>
      <c r="F4211">
        <f>Table3[[#This Row],[DivPay]]*4</f>
        <v>2.08</v>
      </c>
      <c r="G4211" s="2">
        <f>Table3[[#This Row],[FwdDiv]]/Table3[[#This Row],[SharePrice]]</f>
        <v>3.1687995124923825E-2</v>
      </c>
    </row>
    <row r="4212" spans="2:7" x14ac:dyDescent="0.2">
      <c r="B4212" s="35">
        <v>39008</v>
      </c>
      <c r="C4212">
        <v>64.599999999999994</v>
      </c>
      <c r="E4212">
        <v>0.52</v>
      </c>
      <c r="F4212">
        <f>Table3[[#This Row],[DivPay]]*4</f>
        <v>2.08</v>
      </c>
      <c r="G4212" s="2">
        <f>Table3[[#This Row],[FwdDiv]]/Table3[[#This Row],[SharePrice]]</f>
        <v>3.2198142414860687E-2</v>
      </c>
    </row>
    <row r="4213" spans="2:7" x14ac:dyDescent="0.2">
      <c r="B4213" s="35">
        <v>39007</v>
      </c>
      <c r="C4213">
        <v>64.930000000000007</v>
      </c>
      <c r="E4213">
        <v>0.52</v>
      </c>
      <c r="F4213">
        <f>Table3[[#This Row],[DivPay]]*4</f>
        <v>2.08</v>
      </c>
      <c r="G4213" s="2">
        <f>Table3[[#This Row],[FwdDiv]]/Table3[[#This Row],[SharePrice]]</f>
        <v>3.2034498690897889E-2</v>
      </c>
    </row>
    <row r="4214" spans="2:7" x14ac:dyDescent="0.2">
      <c r="B4214" s="35">
        <v>39006</v>
      </c>
      <c r="C4214">
        <v>65.05</v>
      </c>
      <c r="E4214">
        <v>0.52</v>
      </c>
      <c r="F4214">
        <f>Table3[[#This Row],[DivPay]]*4</f>
        <v>2.08</v>
      </c>
      <c r="G4214" s="2">
        <f>Table3[[#This Row],[FwdDiv]]/Table3[[#This Row],[SharePrice]]</f>
        <v>3.1975403535741742E-2</v>
      </c>
    </row>
    <row r="4215" spans="2:7" x14ac:dyDescent="0.2">
      <c r="B4215" s="35">
        <v>39003</v>
      </c>
      <c r="C4215">
        <v>64.2</v>
      </c>
      <c r="E4215">
        <v>0.52</v>
      </c>
      <c r="F4215">
        <f>Table3[[#This Row],[DivPay]]*4</f>
        <v>2.08</v>
      </c>
      <c r="G4215" s="2">
        <f>Table3[[#This Row],[FwdDiv]]/Table3[[#This Row],[SharePrice]]</f>
        <v>3.2398753894080999E-2</v>
      </c>
    </row>
    <row r="4216" spans="2:7" x14ac:dyDescent="0.2">
      <c r="B4216" s="35">
        <v>39002</v>
      </c>
      <c r="C4216">
        <v>64.02</v>
      </c>
      <c r="E4216">
        <v>0.52</v>
      </c>
      <c r="F4216">
        <f>Table3[[#This Row],[DivPay]]*4</f>
        <v>2.08</v>
      </c>
      <c r="G4216" s="2">
        <f>Table3[[#This Row],[FwdDiv]]/Table3[[#This Row],[SharePrice]]</f>
        <v>3.2489846922836615E-2</v>
      </c>
    </row>
    <row r="4217" spans="2:7" x14ac:dyDescent="0.2">
      <c r="B4217" s="35">
        <v>39001</v>
      </c>
      <c r="C4217">
        <v>63.1</v>
      </c>
      <c r="E4217">
        <v>0.52</v>
      </c>
      <c r="F4217">
        <f>Table3[[#This Row],[DivPay]]*4</f>
        <v>2.08</v>
      </c>
      <c r="G4217" s="2">
        <f>Table3[[#This Row],[FwdDiv]]/Table3[[#This Row],[SharePrice]]</f>
        <v>3.2963549920760699E-2</v>
      </c>
    </row>
    <row r="4218" spans="2:7" x14ac:dyDescent="0.2">
      <c r="B4218" s="35">
        <v>39000</v>
      </c>
      <c r="C4218">
        <v>63.9</v>
      </c>
      <c r="E4218">
        <v>0.52</v>
      </c>
      <c r="F4218">
        <f>Table3[[#This Row],[DivPay]]*4</f>
        <v>2.08</v>
      </c>
      <c r="G4218" s="2">
        <f>Table3[[#This Row],[FwdDiv]]/Table3[[#This Row],[SharePrice]]</f>
        <v>3.2550860719874807E-2</v>
      </c>
    </row>
    <row r="4219" spans="2:7" x14ac:dyDescent="0.2">
      <c r="B4219" s="35">
        <v>38999</v>
      </c>
      <c r="C4219">
        <v>63.24</v>
      </c>
      <c r="E4219">
        <v>0.52</v>
      </c>
      <c r="F4219">
        <f>Table3[[#This Row],[DivPay]]*4</f>
        <v>2.08</v>
      </c>
      <c r="G4219" s="2">
        <f>Table3[[#This Row],[FwdDiv]]/Table3[[#This Row],[SharePrice]]</f>
        <v>3.2890575585072739E-2</v>
      </c>
    </row>
    <row r="4220" spans="2:7" x14ac:dyDescent="0.2">
      <c r="B4220" s="35">
        <v>38996</v>
      </c>
      <c r="C4220">
        <v>63.66</v>
      </c>
      <c r="E4220">
        <v>0.52</v>
      </c>
      <c r="F4220">
        <f>Table3[[#This Row],[DivPay]]*4</f>
        <v>2.08</v>
      </c>
      <c r="G4220" s="2">
        <f>Table3[[#This Row],[FwdDiv]]/Table3[[#This Row],[SharePrice]]</f>
        <v>3.2673578385171223E-2</v>
      </c>
    </row>
    <row r="4221" spans="2:7" x14ac:dyDescent="0.2">
      <c r="B4221" s="35">
        <v>38995</v>
      </c>
      <c r="C4221">
        <v>63.88</v>
      </c>
      <c r="E4221">
        <v>0.52</v>
      </c>
      <c r="F4221">
        <f>Table3[[#This Row],[DivPay]]*4</f>
        <v>2.08</v>
      </c>
      <c r="G4221" s="2">
        <f>Table3[[#This Row],[FwdDiv]]/Table3[[#This Row],[SharePrice]]</f>
        <v>3.2561051972448338E-2</v>
      </c>
    </row>
    <row r="4222" spans="2:7" x14ac:dyDescent="0.2">
      <c r="B4222" s="35">
        <v>38994</v>
      </c>
      <c r="C4222">
        <v>63.7</v>
      </c>
      <c r="E4222">
        <v>0.52</v>
      </c>
      <c r="F4222">
        <f>Table3[[#This Row],[DivPay]]*4</f>
        <v>2.08</v>
      </c>
      <c r="G4222" s="2">
        <f>Table3[[#This Row],[FwdDiv]]/Table3[[#This Row],[SharePrice]]</f>
        <v>3.2653061224489799E-2</v>
      </c>
    </row>
    <row r="4223" spans="2:7" x14ac:dyDescent="0.2">
      <c r="B4223" s="35">
        <v>38993</v>
      </c>
      <c r="C4223">
        <v>62.94</v>
      </c>
      <c r="E4223">
        <v>0.52</v>
      </c>
      <c r="F4223">
        <f>Table3[[#This Row],[DivPay]]*4</f>
        <v>2.08</v>
      </c>
      <c r="G4223" s="2">
        <f>Table3[[#This Row],[FwdDiv]]/Table3[[#This Row],[SharePrice]]</f>
        <v>3.3047346679377185E-2</v>
      </c>
    </row>
    <row r="4224" spans="2:7" x14ac:dyDescent="0.2">
      <c r="B4224" s="35">
        <v>38992</v>
      </c>
      <c r="C4224">
        <v>65.349999999999994</v>
      </c>
      <c r="E4224">
        <v>0.52</v>
      </c>
      <c r="F4224">
        <f>Table3[[#This Row],[DivPay]]*4</f>
        <v>2.08</v>
      </c>
      <c r="G4224" s="2">
        <f>Table3[[#This Row],[FwdDiv]]/Table3[[#This Row],[SharePrice]]</f>
        <v>3.1828615149196639E-2</v>
      </c>
    </row>
    <row r="4225" spans="2:7" x14ac:dyDescent="0.2">
      <c r="B4225" s="35">
        <v>38989</v>
      </c>
      <c r="C4225">
        <v>65.14</v>
      </c>
      <c r="E4225">
        <v>0.52</v>
      </c>
      <c r="F4225">
        <f>Table3[[#This Row],[DivPay]]*4</f>
        <v>2.08</v>
      </c>
      <c r="G4225" s="2">
        <f>Table3[[#This Row],[FwdDiv]]/Table3[[#This Row],[SharePrice]]</f>
        <v>3.193122505373043E-2</v>
      </c>
    </row>
    <row r="4226" spans="2:7" x14ac:dyDescent="0.2">
      <c r="B4226" s="35">
        <v>38988</v>
      </c>
      <c r="C4226">
        <v>64.53</v>
      </c>
      <c r="E4226">
        <v>0.52</v>
      </c>
      <c r="F4226">
        <f>Table3[[#This Row],[DivPay]]*4</f>
        <v>2.08</v>
      </c>
      <c r="G4226" s="2">
        <f>Table3[[#This Row],[FwdDiv]]/Table3[[#This Row],[SharePrice]]</f>
        <v>3.2233069889973653E-2</v>
      </c>
    </row>
    <row r="4227" spans="2:7" x14ac:dyDescent="0.2">
      <c r="B4227" s="35">
        <v>38987</v>
      </c>
      <c r="C4227">
        <v>64.2</v>
      </c>
      <c r="E4227">
        <v>0.52</v>
      </c>
      <c r="F4227">
        <f>Table3[[#This Row],[DivPay]]*4</f>
        <v>2.08</v>
      </c>
      <c r="G4227" s="2">
        <f>Table3[[#This Row],[FwdDiv]]/Table3[[#This Row],[SharePrice]]</f>
        <v>3.2398753894080999E-2</v>
      </c>
    </row>
    <row r="4228" spans="2:7" x14ac:dyDescent="0.2">
      <c r="B4228" s="35">
        <v>38986</v>
      </c>
      <c r="C4228">
        <v>63.59</v>
      </c>
      <c r="E4228">
        <v>0.52</v>
      </c>
      <c r="F4228">
        <f>Table3[[#This Row],[DivPay]]*4</f>
        <v>2.08</v>
      </c>
      <c r="G4228" s="2">
        <f>Table3[[#This Row],[FwdDiv]]/Table3[[#This Row],[SharePrice]]</f>
        <v>3.2709545526026104E-2</v>
      </c>
    </row>
    <row r="4229" spans="2:7" x14ac:dyDescent="0.2">
      <c r="B4229" s="35">
        <v>38985</v>
      </c>
      <c r="C4229">
        <v>62.18</v>
      </c>
      <c r="E4229">
        <v>0.52</v>
      </c>
      <c r="F4229">
        <f>Table3[[#This Row],[DivPay]]*4</f>
        <v>2.08</v>
      </c>
      <c r="G4229" s="2">
        <f>Table3[[#This Row],[FwdDiv]]/Table3[[#This Row],[SharePrice]]</f>
        <v>3.3451270504985524E-2</v>
      </c>
    </row>
    <row r="4230" spans="2:7" x14ac:dyDescent="0.2">
      <c r="B4230" s="35">
        <v>38982</v>
      </c>
      <c r="C4230">
        <v>61.94</v>
      </c>
      <c r="E4230">
        <v>0.52</v>
      </c>
      <c r="F4230">
        <f>Table3[[#This Row],[DivPay]]*4</f>
        <v>2.08</v>
      </c>
      <c r="G4230" s="2">
        <f>Table3[[#This Row],[FwdDiv]]/Table3[[#This Row],[SharePrice]]</f>
        <v>3.3580884727155313E-2</v>
      </c>
    </row>
    <row r="4231" spans="2:7" x14ac:dyDescent="0.2">
      <c r="B4231" s="35">
        <v>38981</v>
      </c>
      <c r="C4231">
        <v>62.05</v>
      </c>
      <c r="E4231">
        <v>0.52</v>
      </c>
      <c r="F4231">
        <f>Table3[[#This Row],[DivPay]]*4</f>
        <v>2.08</v>
      </c>
      <c r="G4231" s="2">
        <f>Table3[[#This Row],[FwdDiv]]/Table3[[#This Row],[SharePrice]]</f>
        <v>3.3521353746978247E-2</v>
      </c>
    </row>
    <row r="4232" spans="2:7" x14ac:dyDescent="0.2">
      <c r="B4232" s="35">
        <v>38980</v>
      </c>
      <c r="C4232">
        <v>60.88</v>
      </c>
      <c r="E4232">
        <v>0.52</v>
      </c>
      <c r="F4232">
        <f>Table3[[#This Row],[DivPay]]*4</f>
        <v>2.08</v>
      </c>
      <c r="G4232" s="2">
        <f>Table3[[#This Row],[FwdDiv]]/Table3[[#This Row],[SharePrice]]</f>
        <v>3.4165571616294348E-2</v>
      </c>
    </row>
    <row r="4233" spans="2:7" x14ac:dyDescent="0.2">
      <c r="B4233" s="35">
        <v>38979</v>
      </c>
      <c r="C4233">
        <v>61.89</v>
      </c>
      <c r="E4233">
        <v>0.52</v>
      </c>
      <c r="F4233">
        <f>Table3[[#This Row],[DivPay]]*4</f>
        <v>2.08</v>
      </c>
      <c r="G4233" s="2">
        <f>Table3[[#This Row],[FwdDiv]]/Table3[[#This Row],[SharePrice]]</f>
        <v>3.3608014218775246E-2</v>
      </c>
    </row>
    <row r="4234" spans="2:7" x14ac:dyDescent="0.2">
      <c r="B4234" s="35">
        <v>38978</v>
      </c>
      <c r="C4234">
        <v>62.85</v>
      </c>
      <c r="E4234">
        <v>0.52</v>
      </c>
      <c r="F4234">
        <f>Table3[[#This Row],[DivPay]]*4</f>
        <v>2.08</v>
      </c>
      <c r="G4234" s="2">
        <f>Table3[[#This Row],[FwdDiv]]/Table3[[#This Row],[SharePrice]]</f>
        <v>3.3094669848846459E-2</v>
      </c>
    </row>
    <row r="4235" spans="2:7" x14ac:dyDescent="0.2">
      <c r="B4235" s="35">
        <v>38975</v>
      </c>
      <c r="C4235">
        <v>61.79</v>
      </c>
      <c r="E4235">
        <v>0.52</v>
      </c>
      <c r="F4235">
        <f>Table3[[#This Row],[DivPay]]*4</f>
        <v>2.08</v>
      </c>
      <c r="G4235" s="2">
        <f>Table3[[#This Row],[FwdDiv]]/Table3[[#This Row],[SharePrice]]</f>
        <v>3.3662404919889949E-2</v>
      </c>
    </row>
    <row r="4236" spans="2:7" x14ac:dyDescent="0.2">
      <c r="B4236" s="35">
        <v>38974</v>
      </c>
      <c r="C4236">
        <v>62.05</v>
      </c>
      <c r="E4236">
        <v>0.52</v>
      </c>
      <c r="F4236">
        <f>Table3[[#This Row],[DivPay]]*4</f>
        <v>2.08</v>
      </c>
      <c r="G4236" s="2">
        <f>Table3[[#This Row],[FwdDiv]]/Table3[[#This Row],[SharePrice]]</f>
        <v>3.3521353746978247E-2</v>
      </c>
    </row>
    <row r="4237" spans="2:7" x14ac:dyDescent="0.2">
      <c r="B4237" s="35">
        <v>38973</v>
      </c>
      <c r="C4237">
        <v>62.39</v>
      </c>
      <c r="E4237">
        <v>0.52</v>
      </c>
      <c r="F4237">
        <f>Table3[[#This Row],[DivPay]]*4</f>
        <v>2.08</v>
      </c>
      <c r="G4237" s="2">
        <f>Table3[[#This Row],[FwdDiv]]/Table3[[#This Row],[SharePrice]]</f>
        <v>3.3338676069882993E-2</v>
      </c>
    </row>
    <row r="4238" spans="2:7" x14ac:dyDescent="0.2">
      <c r="B4238" s="35">
        <v>38972</v>
      </c>
      <c r="C4238">
        <v>61.39</v>
      </c>
      <c r="E4238">
        <v>0.52</v>
      </c>
      <c r="F4238">
        <f>Table3[[#This Row],[DivPay]]*4</f>
        <v>2.08</v>
      </c>
      <c r="G4238" s="2">
        <f>Table3[[#This Row],[FwdDiv]]/Table3[[#This Row],[SharePrice]]</f>
        <v>3.3881739697019062E-2</v>
      </c>
    </row>
    <row r="4239" spans="2:7" x14ac:dyDescent="0.2">
      <c r="B4239" s="35">
        <v>38971</v>
      </c>
      <c r="C4239">
        <v>62</v>
      </c>
      <c r="E4239">
        <v>0.52</v>
      </c>
      <c r="F4239">
        <f>Table3[[#This Row],[DivPay]]*4</f>
        <v>2.08</v>
      </c>
      <c r="G4239" s="2">
        <f>Table3[[#This Row],[FwdDiv]]/Table3[[#This Row],[SharePrice]]</f>
        <v>3.3548387096774192E-2</v>
      </c>
    </row>
    <row r="4240" spans="2:7" x14ac:dyDescent="0.2">
      <c r="B4240" s="35">
        <v>38968</v>
      </c>
      <c r="C4240">
        <v>64.22</v>
      </c>
      <c r="E4240">
        <v>0.52</v>
      </c>
      <c r="F4240">
        <f>Table3[[#This Row],[DivPay]]*4</f>
        <v>2.08</v>
      </c>
      <c r="G4240" s="2">
        <f>Table3[[#This Row],[FwdDiv]]/Table3[[#This Row],[SharePrice]]</f>
        <v>3.2388663967611336E-2</v>
      </c>
    </row>
    <row r="4241" spans="2:7" x14ac:dyDescent="0.2">
      <c r="B4241" s="35">
        <v>38967</v>
      </c>
      <c r="C4241">
        <v>65.400000000000006</v>
      </c>
      <c r="E4241">
        <v>0.52</v>
      </c>
      <c r="F4241">
        <f>Table3[[#This Row],[DivPay]]*4</f>
        <v>2.08</v>
      </c>
      <c r="G4241" s="2">
        <f>Table3[[#This Row],[FwdDiv]]/Table3[[#This Row],[SharePrice]]</f>
        <v>3.1804281345565746E-2</v>
      </c>
    </row>
    <row r="4242" spans="2:7" x14ac:dyDescent="0.2">
      <c r="B4242" s="35">
        <v>38966</v>
      </c>
      <c r="C4242">
        <v>65.22</v>
      </c>
      <c r="E4242">
        <v>0.52</v>
      </c>
      <c r="F4242">
        <f>Table3[[#This Row],[DivPay]]*4</f>
        <v>2.08</v>
      </c>
      <c r="G4242" s="2">
        <f>Table3[[#This Row],[FwdDiv]]/Table3[[#This Row],[SharePrice]]</f>
        <v>3.1892057651027296E-2</v>
      </c>
    </row>
    <row r="4243" spans="2:7" x14ac:dyDescent="0.2">
      <c r="B4243" s="35">
        <v>38965</v>
      </c>
      <c r="C4243">
        <v>66.34</v>
      </c>
      <c r="E4243">
        <v>0.52</v>
      </c>
      <c r="F4243">
        <f>Table3[[#This Row],[DivPay]]*4</f>
        <v>2.08</v>
      </c>
      <c r="G4243" s="2">
        <f>Table3[[#This Row],[FwdDiv]]/Table3[[#This Row],[SharePrice]]</f>
        <v>3.1353632800723542E-2</v>
      </c>
    </row>
    <row r="4244" spans="2:7" x14ac:dyDescent="0.2">
      <c r="B4244" s="35">
        <v>38961</v>
      </c>
      <c r="C4244">
        <v>64.83</v>
      </c>
      <c r="E4244">
        <v>0.52</v>
      </c>
      <c r="F4244">
        <f>Table3[[#This Row],[DivPay]]*4</f>
        <v>2.08</v>
      </c>
      <c r="G4244" s="2">
        <f>Table3[[#This Row],[FwdDiv]]/Table3[[#This Row],[SharePrice]]</f>
        <v>3.2083911769242635E-2</v>
      </c>
    </row>
    <row r="4245" spans="2:7" x14ac:dyDescent="0.2">
      <c r="B4245" s="35">
        <v>38960</v>
      </c>
      <c r="C4245">
        <v>64.400000000000006</v>
      </c>
      <c r="E4245">
        <v>0.52</v>
      </c>
      <c r="F4245">
        <f>Table3[[#This Row],[DivPay]]*4</f>
        <v>2.08</v>
      </c>
      <c r="G4245" s="2">
        <f>Table3[[#This Row],[FwdDiv]]/Table3[[#This Row],[SharePrice]]</f>
        <v>3.2298136645962733E-2</v>
      </c>
    </row>
    <row r="4246" spans="2:7" x14ac:dyDescent="0.2">
      <c r="B4246" s="35">
        <v>38959</v>
      </c>
      <c r="C4246">
        <v>65.19</v>
      </c>
      <c r="E4246">
        <v>0.52</v>
      </c>
      <c r="F4246">
        <f>Table3[[#This Row],[DivPay]]*4</f>
        <v>2.08</v>
      </c>
      <c r="G4246" s="2">
        <f>Table3[[#This Row],[FwdDiv]]/Table3[[#This Row],[SharePrice]]</f>
        <v>3.1906734161681244E-2</v>
      </c>
    </row>
    <row r="4247" spans="2:7" x14ac:dyDescent="0.2">
      <c r="B4247" s="35">
        <v>38958</v>
      </c>
      <c r="C4247">
        <v>65.739999999999995</v>
      </c>
      <c r="E4247">
        <v>0.52</v>
      </c>
      <c r="F4247">
        <f>Table3[[#This Row],[DivPay]]*4</f>
        <v>2.08</v>
      </c>
      <c r="G4247" s="2">
        <f>Table3[[#This Row],[FwdDiv]]/Table3[[#This Row],[SharePrice]]</f>
        <v>3.1639793124429577E-2</v>
      </c>
    </row>
    <row r="4248" spans="2:7" x14ac:dyDescent="0.2">
      <c r="B4248" s="35">
        <v>38957</v>
      </c>
      <c r="C4248">
        <v>66.16</v>
      </c>
      <c r="E4248">
        <v>0.52</v>
      </c>
      <c r="F4248">
        <f>Table3[[#This Row],[DivPay]]*4</f>
        <v>2.08</v>
      </c>
      <c r="G4248" s="2">
        <f>Table3[[#This Row],[FwdDiv]]/Table3[[#This Row],[SharePrice]]</f>
        <v>3.1438935912938337E-2</v>
      </c>
    </row>
    <row r="4249" spans="2:7" x14ac:dyDescent="0.2">
      <c r="B4249" s="35">
        <v>38954</v>
      </c>
      <c r="C4249">
        <v>66.77</v>
      </c>
      <c r="E4249">
        <v>0.52</v>
      </c>
      <c r="F4249">
        <f>Table3[[#This Row],[DivPay]]*4</f>
        <v>2.08</v>
      </c>
      <c r="G4249" s="2">
        <f>Table3[[#This Row],[FwdDiv]]/Table3[[#This Row],[SharePrice]]</f>
        <v>3.1151714841994912E-2</v>
      </c>
    </row>
    <row r="4250" spans="2:7" x14ac:dyDescent="0.2">
      <c r="B4250" s="35">
        <v>38953</v>
      </c>
      <c r="C4250">
        <v>66.73</v>
      </c>
      <c r="E4250">
        <v>0.52</v>
      </c>
      <c r="F4250">
        <f>Table3[[#This Row],[DivPay]]*4</f>
        <v>2.08</v>
      </c>
      <c r="G4250" s="2">
        <f>Table3[[#This Row],[FwdDiv]]/Table3[[#This Row],[SharePrice]]</f>
        <v>3.1170388131275286E-2</v>
      </c>
    </row>
    <row r="4251" spans="2:7" x14ac:dyDescent="0.2">
      <c r="B4251" s="35">
        <v>38952</v>
      </c>
      <c r="C4251">
        <v>65.680000000000007</v>
      </c>
      <c r="E4251">
        <v>0.52</v>
      </c>
      <c r="F4251">
        <f>Table3[[#This Row],[DivPay]]*4</f>
        <v>2.08</v>
      </c>
      <c r="G4251" s="2">
        <f>Table3[[#This Row],[FwdDiv]]/Table3[[#This Row],[SharePrice]]</f>
        <v>3.1668696711327646E-2</v>
      </c>
    </row>
    <row r="4252" spans="2:7" x14ac:dyDescent="0.2">
      <c r="B4252" s="35">
        <v>38951</v>
      </c>
      <c r="C4252">
        <v>66.55</v>
      </c>
      <c r="E4252">
        <v>0.52</v>
      </c>
      <c r="F4252">
        <f>Table3[[#This Row],[DivPay]]*4</f>
        <v>2.08</v>
      </c>
      <c r="G4252" s="2">
        <f>Table3[[#This Row],[FwdDiv]]/Table3[[#This Row],[SharePrice]]</f>
        <v>3.1254695717505637E-2</v>
      </c>
    </row>
    <row r="4253" spans="2:7" x14ac:dyDescent="0.2">
      <c r="B4253" s="35">
        <v>38950</v>
      </c>
      <c r="C4253">
        <v>66.89</v>
      </c>
      <c r="E4253">
        <v>0.52</v>
      </c>
      <c r="F4253">
        <f>Table3[[#This Row],[DivPay]]*4</f>
        <v>2.08</v>
      </c>
      <c r="G4253" s="2">
        <f>Table3[[#This Row],[FwdDiv]]/Table3[[#This Row],[SharePrice]]</f>
        <v>3.1095828972940651E-2</v>
      </c>
    </row>
    <row r="4254" spans="2:7" x14ac:dyDescent="0.2">
      <c r="B4254" s="35">
        <v>38947</v>
      </c>
      <c r="C4254">
        <v>67.260000000000005</v>
      </c>
      <c r="E4254">
        <v>0.52</v>
      </c>
      <c r="F4254">
        <f>Table3[[#This Row],[DivPay]]*4</f>
        <v>2.08</v>
      </c>
      <c r="G4254" s="2">
        <f>Table3[[#This Row],[FwdDiv]]/Table3[[#This Row],[SharePrice]]</f>
        <v>3.0924769550996132E-2</v>
      </c>
    </row>
    <row r="4255" spans="2:7" x14ac:dyDescent="0.2">
      <c r="B4255" s="35">
        <v>38946</v>
      </c>
      <c r="C4255">
        <v>66.150000000000006</v>
      </c>
      <c r="E4255">
        <v>0.52</v>
      </c>
      <c r="F4255">
        <f>Table3[[#This Row],[DivPay]]*4</f>
        <v>2.08</v>
      </c>
      <c r="G4255" s="2">
        <f>Table3[[#This Row],[FwdDiv]]/Table3[[#This Row],[SharePrice]]</f>
        <v>3.1443688586545726E-2</v>
      </c>
    </row>
    <row r="4256" spans="2:7" x14ac:dyDescent="0.2">
      <c r="B4256" s="35">
        <v>38945</v>
      </c>
      <c r="C4256">
        <v>65.41</v>
      </c>
      <c r="D4256">
        <v>0.52</v>
      </c>
      <c r="E4256">
        <v>0.52</v>
      </c>
      <c r="F4256">
        <f>Table3[[#This Row],[DivPay]]*4</f>
        <v>2.08</v>
      </c>
      <c r="G4256" s="2">
        <f>Table3[[#This Row],[FwdDiv]]/Table3[[#This Row],[SharePrice]]</f>
        <v>3.1799419049075066E-2</v>
      </c>
    </row>
    <row r="4257" spans="2:7" x14ac:dyDescent="0.2">
      <c r="B4257" s="35">
        <v>38944</v>
      </c>
      <c r="C4257">
        <v>66.86</v>
      </c>
      <c r="E4257">
        <v>0.52</v>
      </c>
      <c r="F4257">
        <f>Table3[[#This Row],[DivPay]]*4</f>
        <v>2.08</v>
      </c>
      <c r="G4257" s="2">
        <f>Table3[[#This Row],[FwdDiv]]/Table3[[#This Row],[SharePrice]]</f>
        <v>3.1109781633263538E-2</v>
      </c>
    </row>
    <row r="4258" spans="2:7" x14ac:dyDescent="0.2">
      <c r="B4258" s="35">
        <v>38943</v>
      </c>
      <c r="C4258">
        <v>67.05</v>
      </c>
      <c r="E4258">
        <v>0.52</v>
      </c>
      <c r="F4258">
        <f>Table3[[#This Row],[DivPay]]*4</f>
        <v>2.08</v>
      </c>
      <c r="G4258" s="2">
        <f>Table3[[#This Row],[FwdDiv]]/Table3[[#This Row],[SharePrice]]</f>
        <v>3.1021625652498139E-2</v>
      </c>
    </row>
    <row r="4259" spans="2:7" x14ac:dyDescent="0.2">
      <c r="B4259" s="35">
        <v>38940</v>
      </c>
      <c r="C4259">
        <v>67.849999999999994</v>
      </c>
      <c r="E4259">
        <v>0.52</v>
      </c>
      <c r="F4259">
        <f>Table3[[#This Row],[DivPay]]*4</f>
        <v>2.08</v>
      </c>
      <c r="G4259" s="2">
        <f>Table3[[#This Row],[FwdDiv]]/Table3[[#This Row],[SharePrice]]</f>
        <v>3.065585851142226E-2</v>
      </c>
    </row>
    <row r="4260" spans="2:7" x14ac:dyDescent="0.2">
      <c r="B4260" s="35">
        <v>38939</v>
      </c>
      <c r="C4260">
        <v>67.349999999999994</v>
      </c>
      <c r="E4260">
        <v>0.52</v>
      </c>
      <c r="F4260">
        <f>Table3[[#This Row],[DivPay]]*4</f>
        <v>2.08</v>
      </c>
      <c r="G4260" s="2">
        <f>Table3[[#This Row],[FwdDiv]]/Table3[[#This Row],[SharePrice]]</f>
        <v>3.0883444691907947E-2</v>
      </c>
    </row>
    <row r="4261" spans="2:7" x14ac:dyDescent="0.2">
      <c r="B4261" s="35">
        <v>38938</v>
      </c>
      <c r="C4261">
        <v>67.48</v>
      </c>
      <c r="E4261">
        <v>0.52</v>
      </c>
      <c r="F4261">
        <f>Table3[[#This Row],[DivPay]]*4</f>
        <v>2.08</v>
      </c>
      <c r="G4261" s="2">
        <f>Table3[[#This Row],[FwdDiv]]/Table3[[#This Row],[SharePrice]]</f>
        <v>3.0823947836395967E-2</v>
      </c>
    </row>
    <row r="4262" spans="2:7" x14ac:dyDescent="0.2">
      <c r="B4262" s="35">
        <v>38937</v>
      </c>
      <c r="C4262">
        <v>67.2</v>
      </c>
      <c r="E4262">
        <v>0.52</v>
      </c>
      <c r="F4262">
        <f>Table3[[#This Row],[DivPay]]*4</f>
        <v>2.08</v>
      </c>
      <c r="G4262" s="2">
        <f>Table3[[#This Row],[FwdDiv]]/Table3[[#This Row],[SharePrice]]</f>
        <v>3.0952380952380953E-2</v>
      </c>
    </row>
    <row r="4263" spans="2:7" x14ac:dyDescent="0.2">
      <c r="B4263" s="35">
        <v>38936</v>
      </c>
      <c r="C4263">
        <v>66.83</v>
      </c>
      <c r="E4263">
        <v>0.52</v>
      </c>
      <c r="F4263">
        <f>Table3[[#This Row],[DivPay]]*4</f>
        <v>2.08</v>
      </c>
      <c r="G4263" s="2">
        <f>Table3[[#This Row],[FwdDiv]]/Table3[[#This Row],[SharePrice]]</f>
        <v>3.1123746820290291E-2</v>
      </c>
    </row>
    <row r="4264" spans="2:7" x14ac:dyDescent="0.2">
      <c r="B4264" s="35">
        <v>38933</v>
      </c>
      <c r="C4264">
        <v>65.66</v>
      </c>
      <c r="E4264">
        <v>0.52</v>
      </c>
      <c r="F4264">
        <f>Table3[[#This Row],[DivPay]]*4</f>
        <v>2.08</v>
      </c>
      <c r="G4264" s="2">
        <f>Table3[[#This Row],[FwdDiv]]/Table3[[#This Row],[SharePrice]]</f>
        <v>3.1678342978982643E-2</v>
      </c>
    </row>
    <row r="4265" spans="2:7" x14ac:dyDescent="0.2">
      <c r="B4265" s="35">
        <v>38932</v>
      </c>
      <c r="C4265">
        <v>65.5</v>
      </c>
      <c r="E4265">
        <v>0.52</v>
      </c>
      <c r="F4265">
        <f>Table3[[#This Row],[DivPay]]*4</f>
        <v>2.08</v>
      </c>
      <c r="G4265" s="2">
        <f>Table3[[#This Row],[FwdDiv]]/Table3[[#This Row],[SharePrice]]</f>
        <v>3.1755725190839697E-2</v>
      </c>
    </row>
    <row r="4266" spans="2:7" x14ac:dyDescent="0.2">
      <c r="B4266" s="35">
        <v>38931</v>
      </c>
      <c r="C4266">
        <v>65.97</v>
      </c>
      <c r="E4266">
        <v>0.52</v>
      </c>
      <c r="F4266">
        <f>Table3[[#This Row],[DivPay]]*4</f>
        <v>2.08</v>
      </c>
      <c r="G4266" s="2">
        <f>Table3[[#This Row],[FwdDiv]]/Table3[[#This Row],[SharePrice]]</f>
        <v>3.1529483098378053E-2</v>
      </c>
    </row>
    <row r="4267" spans="2:7" x14ac:dyDescent="0.2">
      <c r="B4267" s="35">
        <v>38930</v>
      </c>
      <c r="C4267">
        <v>66.25</v>
      </c>
      <c r="E4267">
        <v>0.52</v>
      </c>
      <c r="F4267">
        <f>Table3[[#This Row],[DivPay]]*4</f>
        <v>2.08</v>
      </c>
      <c r="G4267" s="2">
        <f>Table3[[#This Row],[FwdDiv]]/Table3[[#This Row],[SharePrice]]</f>
        <v>3.139622641509434E-2</v>
      </c>
    </row>
    <row r="4268" spans="2:7" x14ac:dyDescent="0.2">
      <c r="B4268" s="35">
        <v>38929</v>
      </c>
      <c r="C4268">
        <v>65.78</v>
      </c>
      <c r="E4268">
        <v>0.52</v>
      </c>
      <c r="F4268">
        <f>Table3[[#This Row],[DivPay]]*4</f>
        <v>2.08</v>
      </c>
      <c r="G4268" s="2">
        <f>Table3[[#This Row],[FwdDiv]]/Table3[[#This Row],[SharePrice]]</f>
        <v>3.1620553359683792E-2</v>
      </c>
    </row>
    <row r="4269" spans="2:7" x14ac:dyDescent="0.2">
      <c r="B4269" s="35">
        <v>38926</v>
      </c>
      <c r="C4269">
        <v>66.05</v>
      </c>
      <c r="E4269">
        <v>0.52</v>
      </c>
      <c r="F4269">
        <f>Table3[[#This Row],[DivPay]]*4</f>
        <v>2.08</v>
      </c>
      <c r="G4269" s="2">
        <f>Table3[[#This Row],[FwdDiv]]/Table3[[#This Row],[SharePrice]]</f>
        <v>3.1491294473883422E-2</v>
      </c>
    </row>
    <row r="4270" spans="2:7" x14ac:dyDescent="0.2">
      <c r="B4270" s="35">
        <v>38925</v>
      </c>
      <c r="C4270">
        <v>67.73</v>
      </c>
      <c r="E4270">
        <v>0.52</v>
      </c>
      <c r="F4270">
        <f>Table3[[#This Row],[DivPay]]*4</f>
        <v>2.08</v>
      </c>
      <c r="G4270" s="2">
        <f>Table3[[#This Row],[FwdDiv]]/Table3[[#This Row],[SharePrice]]</f>
        <v>3.0710172744721688E-2</v>
      </c>
    </row>
    <row r="4271" spans="2:7" x14ac:dyDescent="0.2">
      <c r="B4271" s="35">
        <v>38924</v>
      </c>
      <c r="C4271">
        <v>67.5</v>
      </c>
      <c r="E4271">
        <v>0.52</v>
      </c>
      <c r="F4271">
        <f>Table3[[#This Row],[DivPay]]*4</f>
        <v>2.08</v>
      </c>
      <c r="G4271" s="2">
        <f>Table3[[#This Row],[FwdDiv]]/Table3[[#This Row],[SharePrice]]</f>
        <v>3.0814814814814816E-2</v>
      </c>
    </row>
    <row r="4272" spans="2:7" x14ac:dyDescent="0.2">
      <c r="B4272" s="35">
        <v>38923</v>
      </c>
      <c r="C4272">
        <v>66.95</v>
      </c>
      <c r="E4272">
        <v>0.52</v>
      </c>
      <c r="F4272">
        <f>Table3[[#This Row],[DivPay]]*4</f>
        <v>2.08</v>
      </c>
      <c r="G4272" s="2">
        <f>Table3[[#This Row],[FwdDiv]]/Table3[[#This Row],[SharePrice]]</f>
        <v>3.1067961165048542E-2</v>
      </c>
    </row>
    <row r="4273" spans="2:7" x14ac:dyDescent="0.2">
      <c r="B4273" s="35">
        <v>38922</v>
      </c>
      <c r="C4273">
        <v>66.27</v>
      </c>
      <c r="E4273">
        <v>0.52</v>
      </c>
      <c r="F4273">
        <f>Table3[[#This Row],[DivPay]]*4</f>
        <v>2.08</v>
      </c>
      <c r="G4273" s="2">
        <f>Table3[[#This Row],[FwdDiv]]/Table3[[#This Row],[SharePrice]]</f>
        <v>3.1386751169458278E-2</v>
      </c>
    </row>
    <row r="4274" spans="2:7" x14ac:dyDescent="0.2">
      <c r="B4274" s="35">
        <v>38919</v>
      </c>
      <c r="C4274">
        <v>64.45</v>
      </c>
      <c r="E4274">
        <v>0.52</v>
      </c>
      <c r="F4274">
        <f>Table3[[#This Row],[DivPay]]*4</f>
        <v>2.08</v>
      </c>
      <c r="G4274" s="2">
        <f>Table3[[#This Row],[FwdDiv]]/Table3[[#This Row],[SharePrice]]</f>
        <v>3.2273079906904575E-2</v>
      </c>
    </row>
    <row r="4275" spans="2:7" x14ac:dyDescent="0.2">
      <c r="B4275" s="35">
        <v>38918</v>
      </c>
      <c r="C4275">
        <v>65.319999999999993</v>
      </c>
      <c r="E4275">
        <v>0.52</v>
      </c>
      <c r="F4275">
        <f>Table3[[#This Row],[DivPay]]*4</f>
        <v>2.08</v>
      </c>
      <c r="G4275" s="2">
        <f>Table3[[#This Row],[FwdDiv]]/Table3[[#This Row],[SharePrice]]</f>
        <v>3.1843233312921007E-2</v>
      </c>
    </row>
    <row r="4276" spans="2:7" x14ac:dyDescent="0.2">
      <c r="B4276" s="35">
        <v>38917</v>
      </c>
      <c r="C4276">
        <v>65.989999999999995</v>
      </c>
      <c r="E4276">
        <v>0.52</v>
      </c>
      <c r="F4276">
        <f>Table3[[#This Row],[DivPay]]*4</f>
        <v>2.08</v>
      </c>
      <c r="G4276" s="2">
        <f>Table3[[#This Row],[FwdDiv]]/Table3[[#This Row],[SharePrice]]</f>
        <v>3.1519927261706319E-2</v>
      </c>
    </row>
    <row r="4277" spans="2:7" x14ac:dyDescent="0.2">
      <c r="B4277" s="35">
        <v>38916</v>
      </c>
      <c r="C4277">
        <v>65.55</v>
      </c>
      <c r="E4277">
        <v>0.52</v>
      </c>
      <c r="F4277">
        <f>Table3[[#This Row],[DivPay]]*4</f>
        <v>2.08</v>
      </c>
      <c r="G4277" s="2">
        <f>Table3[[#This Row],[FwdDiv]]/Table3[[#This Row],[SharePrice]]</f>
        <v>3.1731502669717776E-2</v>
      </c>
    </row>
    <row r="4278" spans="2:7" x14ac:dyDescent="0.2">
      <c r="B4278" s="35">
        <v>38915</v>
      </c>
      <c r="C4278">
        <v>64.87</v>
      </c>
      <c r="E4278">
        <v>0.52</v>
      </c>
      <c r="F4278">
        <f>Table3[[#This Row],[DivPay]]*4</f>
        <v>2.08</v>
      </c>
      <c r="G4278" s="2">
        <f>Table3[[#This Row],[FwdDiv]]/Table3[[#This Row],[SharePrice]]</f>
        <v>3.2064128256513023E-2</v>
      </c>
    </row>
    <row r="4279" spans="2:7" x14ac:dyDescent="0.2">
      <c r="B4279" s="35">
        <v>38912</v>
      </c>
      <c r="C4279">
        <v>66.38</v>
      </c>
      <c r="E4279">
        <v>0.52</v>
      </c>
      <c r="F4279">
        <f>Table3[[#This Row],[DivPay]]*4</f>
        <v>2.08</v>
      </c>
      <c r="G4279" s="2">
        <f>Table3[[#This Row],[FwdDiv]]/Table3[[#This Row],[SharePrice]]</f>
        <v>3.1334739379331129E-2</v>
      </c>
    </row>
    <row r="4280" spans="2:7" x14ac:dyDescent="0.2">
      <c r="B4280" s="35">
        <v>38911</v>
      </c>
      <c r="C4280">
        <v>64.94</v>
      </c>
      <c r="E4280">
        <v>0.52</v>
      </c>
      <c r="F4280">
        <f>Table3[[#This Row],[DivPay]]*4</f>
        <v>2.08</v>
      </c>
      <c r="G4280" s="2">
        <f>Table3[[#This Row],[FwdDiv]]/Table3[[#This Row],[SharePrice]]</f>
        <v>3.2029565753002774E-2</v>
      </c>
    </row>
    <row r="4281" spans="2:7" x14ac:dyDescent="0.2">
      <c r="B4281" s="35">
        <v>38910</v>
      </c>
      <c r="C4281">
        <v>64.87</v>
      </c>
      <c r="E4281">
        <v>0.52</v>
      </c>
      <c r="F4281">
        <f>Table3[[#This Row],[DivPay]]*4</f>
        <v>2.08</v>
      </c>
      <c r="G4281" s="2">
        <f>Table3[[#This Row],[FwdDiv]]/Table3[[#This Row],[SharePrice]]</f>
        <v>3.2064128256513023E-2</v>
      </c>
    </row>
    <row r="4282" spans="2:7" x14ac:dyDescent="0.2">
      <c r="B4282" s="35">
        <v>38909</v>
      </c>
      <c r="C4282">
        <v>65.3</v>
      </c>
      <c r="E4282">
        <v>0.52</v>
      </c>
      <c r="F4282">
        <f>Table3[[#This Row],[DivPay]]*4</f>
        <v>2.08</v>
      </c>
      <c r="G4282" s="2">
        <f>Table3[[#This Row],[FwdDiv]]/Table3[[#This Row],[SharePrice]]</f>
        <v>3.1852986217457892E-2</v>
      </c>
    </row>
    <row r="4283" spans="2:7" x14ac:dyDescent="0.2">
      <c r="B4283" s="35">
        <v>38908</v>
      </c>
      <c r="C4283">
        <v>64.27</v>
      </c>
      <c r="E4283">
        <v>0.52</v>
      </c>
      <c r="F4283">
        <f>Table3[[#This Row],[DivPay]]*4</f>
        <v>2.08</v>
      </c>
      <c r="G4283" s="2">
        <f>Table3[[#This Row],[FwdDiv]]/Table3[[#This Row],[SharePrice]]</f>
        <v>3.2363466625175044E-2</v>
      </c>
    </row>
    <row r="4284" spans="2:7" x14ac:dyDescent="0.2">
      <c r="B4284" s="35">
        <v>38905</v>
      </c>
      <c r="C4284">
        <v>63.68</v>
      </c>
      <c r="E4284">
        <v>0.52</v>
      </c>
      <c r="F4284">
        <f>Table3[[#This Row],[DivPay]]*4</f>
        <v>2.08</v>
      </c>
      <c r="G4284" s="2">
        <f>Table3[[#This Row],[FwdDiv]]/Table3[[#This Row],[SharePrice]]</f>
        <v>3.2663316582914576E-2</v>
      </c>
    </row>
    <row r="4285" spans="2:7" x14ac:dyDescent="0.2">
      <c r="B4285" s="35">
        <v>38904</v>
      </c>
      <c r="C4285">
        <v>63.98</v>
      </c>
      <c r="E4285">
        <v>0.52</v>
      </c>
      <c r="F4285">
        <f>Table3[[#This Row],[DivPay]]*4</f>
        <v>2.08</v>
      </c>
      <c r="G4285" s="2">
        <f>Table3[[#This Row],[FwdDiv]]/Table3[[#This Row],[SharePrice]]</f>
        <v>3.2510159424820259E-2</v>
      </c>
    </row>
    <row r="4286" spans="2:7" x14ac:dyDescent="0.2">
      <c r="B4286" s="35">
        <v>38903</v>
      </c>
      <c r="C4286">
        <v>63.88</v>
      </c>
      <c r="E4286">
        <v>0.52</v>
      </c>
      <c r="F4286">
        <f>Table3[[#This Row],[DivPay]]*4</f>
        <v>2.08</v>
      </c>
      <c r="G4286" s="2">
        <f>Table3[[#This Row],[FwdDiv]]/Table3[[#This Row],[SharePrice]]</f>
        <v>3.2561051972448338E-2</v>
      </c>
    </row>
    <row r="4287" spans="2:7" x14ac:dyDescent="0.2">
      <c r="B4287" s="35">
        <v>38901</v>
      </c>
      <c r="C4287">
        <v>62.75</v>
      </c>
      <c r="E4287">
        <v>0.52</v>
      </c>
      <c r="F4287">
        <f>Table3[[#This Row],[DivPay]]*4</f>
        <v>2.08</v>
      </c>
      <c r="G4287" s="2">
        <f>Table3[[#This Row],[FwdDiv]]/Table3[[#This Row],[SharePrice]]</f>
        <v>3.3147410358565735E-2</v>
      </c>
    </row>
    <row r="4288" spans="2:7" x14ac:dyDescent="0.2">
      <c r="B4288" s="35">
        <v>38898</v>
      </c>
      <c r="C4288">
        <v>62.06</v>
      </c>
      <c r="E4288">
        <v>0.52</v>
      </c>
      <c r="F4288">
        <f>Table3[[#This Row],[DivPay]]*4</f>
        <v>2.08</v>
      </c>
      <c r="G4288" s="2">
        <f>Table3[[#This Row],[FwdDiv]]/Table3[[#This Row],[SharePrice]]</f>
        <v>3.3515952304221719E-2</v>
      </c>
    </row>
    <row r="4289" spans="2:7" x14ac:dyDescent="0.2">
      <c r="B4289" s="35">
        <v>38897</v>
      </c>
      <c r="C4289">
        <v>62.45</v>
      </c>
      <c r="E4289">
        <v>0.52</v>
      </c>
      <c r="F4289">
        <f>Table3[[#This Row],[DivPay]]*4</f>
        <v>2.08</v>
      </c>
      <c r="G4289" s="2">
        <f>Table3[[#This Row],[FwdDiv]]/Table3[[#This Row],[SharePrice]]</f>
        <v>3.3306645316252999E-2</v>
      </c>
    </row>
    <row r="4290" spans="2:7" x14ac:dyDescent="0.2">
      <c r="B4290" s="35">
        <v>38896</v>
      </c>
      <c r="C4290">
        <v>61.36</v>
      </c>
      <c r="E4290">
        <v>0.52</v>
      </c>
      <c r="F4290">
        <f>Table3[[#This Row],[DivPay]]*4</f>
        <v>2.08</v>
      </c>
      <c r="G4290" s="2">
        <f>Table3[[#This Row],[FwdDiv]]/Table3[[#This Row],[SharePrice]]</f>
        <v>3.3898305084745763E-2</v>
      </c>
    </row>
    <row r="4291" spans="2:7" x14ac:dyDescent="0.2">
      <c r="B4291" s="35">
        <v>38895</v>
      </c>
      <c r="C4291">
        <v>60.1</v>
      </c>
      <c r="E4291">
        <v>0.52</v>
      </c>
      <c r="F4291">
        <f>Table3[[#This Row],[DivPay]]*4</f>
        <v>2.08</v>
      </c>
      <c r="G4291" s="2">
        <f>Table3[[#This Row],[FwdDiv]]/Table3[[#This Row],[SharePrice]]</f>
        <v>3.4608985024958405E-2</v>
      </c>
    </row>
    <row r="4292" spans="2:7" x14ac:dyDescent="0.2">
      <c r="B4292" s="35">
        <v>38894</v>
      </c>
      <c r="C4292">
        <v>59.68</v>
      </c>
      <c r="E4292">
        <v>0.52</v>
      </c>
      <c r="F4292">
        <f>Table3[[#This Row],[DivPay]]*4</f>
        <v>2.08</v>
      </c>
      <c r="G4292" s="2">
        <f>Table3[[#This Row],[FwdDiv]]/Table3[[#This Row],[SharePrice]]</f>
        <v>3.4852546916890083E-2</v>
      </c>
    </row>
    <row r="4293" spans="2:7" x14ac:dyDescent="0.2">
      <c r="B4293" s="35">
        <v>38891</v>
      </c>
      <c r="C4293">
        <v>58.71</v>
      </c>
      <c r="E4293">
        <v>0.52</v>
      </c>
      <c r="F4293">
        <f>Table3[[#This Row],[DivPay]]*4</f>
        <v>2.08</v>
      </c>
      <c r="G4293" s="2">
        <f>Table3[[#This Row],[FwdDiv]]/Table3[[#This Row],[SharePrice]]</f>
        <v>3.5428376767160617E-2</v>
      </c>
    </row>
    <row r="4294" spans="2:7" x14ac:dyDescent="0.2">
      <c r="B4294" s="35">
        <v>38890</v>
      </c>
      <c r="C4294">
        <v>58.66</v>
      </c>
      <c r="E4294">
        <v>0.52</v>
      </c>
      <c r="F4294">
        <f>Table3[[#This Row],[DivPay]]*4</f>
        <v>2.08</v>
      </c>
      <c r="G4294" s="2">
        <f>Table3[[#This Row],[FwdDiv]]/Table3[[#This Row],[SharePrice]]</f>
        <v>3.5458574838049782E-2</v>
      </c>
    </row>
    <row r="4295" spans="2:7" x14ac:dyDescent="0.2">
      <c r="B4295" s="35">
        <v>38889</v>
      </c>
      <c r="C4295">
        <v>58.28</v>
      </c>
      <c r="E4295">
        <v>0.52</v>
      </c>
      <c r="F4295">
        <f>Table3[[#This Row],[DivPay]]*4</f>
        <v>2.08</v>
      </c>
      <c r="G4295" s="2">
        <f>Table3[[#This Row],[FwdDiv]]/Table3[[#This Row],[SharePrice]]</f>
        <v>3.568977350720659E-2</v>
      </c>
    </row>
    <row r="4296" spans="2:7" x14ac:dyDescent="0.2">
      <c r="B4296" s="35">
        <v>38888</v>
      </c>
      <c r="C4296">
        <v>57.51</v>
      </c>
      <c r="E4296">
        <v>0.52</v>
      </c>
      <c r="F4296">
        <f>Table3[[#This Row],[DivPay]]*4</f>
        <v>2.08</v>
      </c>
      <c r="G4296" s="2">
        <f>Table3[[#This Row],[FwdDiv]]/Table3[[#This Row],[SharePrice]]</f>
        <v>3.6167623022083116E-2</v>
      </c>
    </row>
    <row r="4297" spans="2:7" x14ac:dyDescent="0.2">
      <c r="B4297" s="35">
        <v>38887</v>
      </c>
      <c r="C4297">
        <v>57.51</v>
      </c>
      <c r="E4297">
        <v>0.52</v>
      </c>
      <c r="F4297">
        <f>Table3[[#This Row],[DivPay]]*4</f>
        <v>2.08</v>
      </c>
      <c r="G4297" s="2">
        <f>Table3[[#This Row],[FwdDiv]]/Table3[[#This Row],[SharePrice]]</f>
        <v>3.6167623022083116E-2</v>
      </c>
    </row>
    <row r="4298" spans="2:7" x14ac:dyDescent="0.2">
      <c r="B4298" s="35">
        <v>38884</v>
      </c>
      <c r="C4298">
        <v>58.71</v>
      </c>
      <c r="E4298">
        <v>0.52</v>
      </c>
      <c r="F4298">
        <f>Table3[[#This Row],[DivPay]]*4</f>
        <v>2.08</v>
      </c>
      <c r="G4298" s="2">
        <f>Table3[[#This Row],[FwdDiv]]/Table3[[#This Row],[SharePrice]]</f>
        <v>3.5428376767160617E-2</v>
      </c>
    </row>
    <row r="4299" spans="2:7" x14ac:dyDescent="0.2">
      <c r="B4299" s="35">
        <v>38883</v>
      </c>
      <c r="C4299">
        <v>59.43</v>
      </c>
      <c r="E4299">
        <v>0.52</v>
      </c>
      <c r="F4299">
        <f>Table3[[#This Row],[DivPay]]*4</f>
        <v>2.08</v>
      </c>
      <c r="G4299" s="2">
        <f>Table3[[#This Row],[FwdDiv]]/Table3[[#This Row],[SharePrice]]</f>
        <v>3.4999158674070337E-2</v>
      </c>
    </row>
    <row r="4300" spans="2:7" x14ac:dyDescent="0.2">
      <c r="B4300" s="35">
        <v>38882</v>
      </c>
      <c r="C4300">
        <v>57.83</v>
      </c>
      <c r="E4300">
        <v>0.52</v>
      </c>
      <c r="F4300">
        <f>Table3[[#This Row],[DivPay]]*4</f>
        <v>2.08</v>
      </c>
      <c r="G4300" s="2">
        <f>Table3[[#This Row],[FwdDiv]]/Table3[[#This Row],[SharePrice]]</f>
        <v>3.5967490921666956E-2</v>
      </c>
    </row>
    <row r="4301" spans="2:7" x14ac:dyDescent="0.2">
      <c r="B4301" s="35">
        <v>38881</v>
      </c>
      <c r="C4301">
        <v>56.78</v>
      </c>
      <c r="E4301">
        <v>0.52</v>
      </c>
      <c r="F4301">
        <f>Table3[[#This Row],[DivPay]]*4</f>
        <v>2.08</v>
      </c>
      <c r="G4301" s="2">
        <f>Table3[[#This Row],[FwdDiv]]/Table3[[#This Row],[SharePrice]]</f>
        <v>3.6632617118703768E-2</v>
      </c>
    </row>
    <row r="4302" spans="2:7" x14ac:dyDescent="0.2">
      <c r="B4302" s="35">
        <v>38880</v>
      </c>
      <c r="C4302">
        <v>57.59</v>
      </c>
      <c r="E4302">
        <v>0.52</v>
      </c>
      <c r="F4302">
        <f>Table3[[#This Row],[DivPay]]*4</f>
        <v>2.08</v>
      </c>
      <c r="G4302" s="2">
        <f>Table3[[#This Row],[FwdDiv]]/Table3[[#This Row],[SharePrice]]</f>
        <v>3.6117381489841983E-2</v>
      </c>
    </row>
    <row r="4303" spans="2:7" x14ac:dyDescent="0.2">
      <c r="B4303" s="35">
        <v>38877</v>
      </c>
      <c r="C4303">
        <v>57.53</v>
      </c>
      <c r="E4303">
        <v>0.52</v>
      </c>
      <c r="F4303">
        <f>Table3[[#This Row],[DivPay]]*4</f>
        <v>2.08</v>
      </c>
      <c r="G4303" s="2">
        <f>Table3[[#This Row],[FwdDiv]]/Table3[[#This Row],[SharePrice]]</f>
        <v>3.6155049539370765E-2</v>
      </c>
    </row>
    <row r="4304" spans="2:7" x14ac:dyDescent="0.2">
      <c r="B4304" s="35">
        <v>38876</v>
      </c>
      <c r="C4304">
        <v>57.86</v>
      </c>
      <c r="E4304">
        <v>0.52</v>
      </c>
      <c r="F4304">
        <f>Table3[[#This Row],[DivPay]]*4</f>
        <v>2.08</v>
      </c>
      <c r="G4304" s="2">
        <f>Table3[[#This Row],[FwdDiv]]/Table3[[#This Row],[SharePrice]]</f>
        <v>3.5948842032492226E-2</v>
      </c>
    </row>
    <row r="4305" spans="2:7" x14ac:dyDescent="0.2">
      <c r="B4305" s="35">
        <v>38875</v>
      </c>
      <c r="C4305">
        <v>57.17</v>
      </c>
      <c r="E4305">
        <v>0.52</v>
      </c>
      <c r="F4305">
        <f>Table3[[#This Row],[DivPay]]*4</f>
        <v>2.08</v>
      </c>
      <c r="G4305" s="2">
        <f>Table3[[#This Row],[FwdDiv]]/Table3[[#This Row],[SharePrice]]</f>
        <v>3.6382718208850799E-2</v>
      </c>
    </row>
    <row r="4306" spans="2:7" x14ac:dyDescent="0.2">
      <c r="B4306" s="35">
        <v>38874</v>
      </c>
      <c r="C4306">
        <v>58.93</v>
      </c>
      <c r="E4306">
        <v>0.52</v>
      </c>
      <c r="F4306">
        <f>Table3[[#This Row],[DivPay]]*4</f>
        <v>2.08</v>
      </c>
      <c r="G4306" s="2">
        <f>Table3[[#This Row],[FwdDiv]]/Table3[[#This Row],[SharePrice]]</f>
        <v>3.5296114033599189E-2</v>
      </c>
    </row>
    <row r="4307" spans="2:7" x14ac:dyDescent="0.2">
      <c r="B4307" s="35">
        <v>38873</v>
      </c>
      <c r="C4307">
        <v>59.35</v>
      </c>
      <c r="E4307">
        <v>0.52</v>
      </c>
      <c r="F4307">
        <f>Table3[[#This Row],[DivPay]]*4</f>
        <v>2.08</v>
      </c>
      <c r="G4307" s="2">
        <f>Table3[[#This Row],[FwdDiv]]/Table3[[#This Row],[SharePrice]]</f>
        <v>3.5046335299073292E-2</v>
      </c>
    </row>
    <row r="4308" spans="2:7" x14ac:dyDescent="0.2">
      <c r="B4308" s="35">
        <v>38870</v>
      </c>
      <c r="C4308">
        <v>60.75</v>
      </c>
      <c r="E4308">
        <v>0.52</v>
      </c>
      <c r="F4308">
        <f>Table3[[#This Row],[DivPay]]*4</f>
        <v>2.08</v>
      </c>
      <c r="G4308" s="2">
        <f>Table3[[#This Row],[FwdDiv]]/Table3[[#This Row],[SharePrice]]</f>
        <v>3.4238683127572014E-2</v>
      </c>
    </row>
    <row r="4309" spans="2:7" x14ac:dyDescent="0.2">
      <c r="B4309" s="35">
        <v>38869</v>
      </c>
      <c r="C4309">
        <v>59.98</v>
      </c>
      <c r="E4309">
        <v>0.52</v>
      </c>
      <c r="F4309">
        <f>Table3[[#This Row],[DivPay]]*4</f>
        <v>2.08</v>
      </c>
      <c r="G4309" s="2">
        <f>Table3[[#This Row],[FwdDiv]]/Table3[[#This Row],[SharePrice]]</f>
        <v>3.4678226075358455E-2</v>
      </c>
    </row>
    <row r="4310" spans="2:7" x14ac:dyDescent="0.2">
      <c r="B4310" s="35">
        <v>38868</v>
      </c>
      <c r="C4310">
        <v>59.79</v>
      </c>
      <c r="E4310">
        <v>0.52</v>
      </c>
      <c r="F4310">
        <f>Table3[[#This Row],[DivPay]]*4</f>
        <v>2.08</v>
      </c>
      <c r="G4310" s="2">
        <f>Table3[[#This Row],[FwdDiv]]/Table3[[#This Row],[SharePrice]]</f>
        <v>3.4788426158220441E-2</v>
      </c>
    </row>
    <row r="4311" spans="2:7" x14ac:dyDescent="0.2">
      <c r="B4311" s="35">
        <v>38867</v>
      </c>
      <c r="C4311">
        <v>58.45</v>
      </c>
      <c r="E4311">
        <v>0.52</v>
      </c>
      <c r="F4311">
        <f>Table3[[#This Row],[DivPay]]*4</f>
        <v>2.08</v>
      </c>
      <c r="G4311" s="2">
        <f>Table3[[#This Row],[FwdDiv]]/Table3[[#This Row],[SharePrice]]</f>
        <v>3.558597091531223E-2</v>
      </c>
    </row>
    <row r="4312" spans="2:7" x14ac:dyDescent="0.2">
      <c r="B4312" s="35">
        <v>38863</v>
      </c>
      <c r="C4312">
        <v>59.83</v>
      </c>
      <c r="E4312">
        <v>0.52</v>
      </c>
      <c r="F4312">
        <f>Table3[[#This Row],[DivPay]]*4</f>
        <v>2.08</v>
      </c>
      <c r="G4312" s="2">
        <f>Table3[[#This Row],[FwdDiv]]/Table3[[#This Row],[SharePrice]]</f>
        <v>3.4765167975931807E-2</v>
      </c>
    </row>
    <row r="4313" spans="2:7" x14ac:dyDescent="0.2">
      <c r="B4313" s="35">
        <v>38862</v>
      </c>
      <c r="C4313">
        <v>59.49</v>
      </c>
      <c r="E4313">
        <v>0.52</v>
      </c>
      <c r="F4313">
        <f>Table3[[#This Row],[DivPay]]*4</f>
        <v>2.08</v>
      </c>
      <c r="G4313" s="2">
        <f>Table3[[#This Row],[FwdDiv]]/Table3[[#This Row],[SharePrice]]</f>
        <v>3.4963859472180198E-2</v>
      </c>
    </row>
    <row r="4314" spans="2:7" x14ac:dyDescent="0.2">
      <c r="B4314" s="35">
        <v>38861</v>
      </c>
      <c r="C4314">
        <v>57.6</v>
      </c>
      <c r="E4314">
        <v>0.52</v>
      </c>
      <c r="F4314">
        <f>Table3[[#This Row],[DivPay]]*4</f>
        <v>2.08</v>
      </c>
      <c r="G4314" s="2">
        <f>Table3[[#This Row],[FwdDiv]]/Table3[[#This Row],[SharePrice]]</f>
        <v>3.6111111111111115E-2</v>
      </c>
    </row>
    <row r="4315" spans="2:7" x14ac:dyDescent="0.2">
      <c r="B4315" s="35">
        <v>38860</v>
      </c>
      <c r="C4315">
        <v>58.1</v>
      </c>
      <c r="E4315">
        <v>0.52</v>
      </c>
      <c r="F4315">
        <f>Table3[[#This Row],[DivPay]]*4</f>
        <v>2.08</v>
      </c>
      <c r="G4315" s="2">
        <f>Table3[[#This Row],[FwdDiv]]/Table3[[#This Row],[SharePrice]]</f>
        <v>3.5800344234079177E-2</v>
      </c>
    </row>
    <row r="4316" spans="2:7" x14ac:dyDescent="0.2">
      <c r="B4316" s="35">
        <v>38859</v>
      </c>
      <c r="C4316">
        <v>58.22</v>
      </c>
      <c r="E4316">
        <v>0.52</v>
      </c>
      <c r="F4316">
        <f>Table3[[#This Row],[DivPay]]*4</f>
        <v>2.08</v>
      </c>
      <c r="G4316" s="2">
        <f>Table3[[#This Row],[FwdDiv]]/Table3[[#This Row],[SharePrice]]</f>
        <v>3.5726554448643082E-2</v>
      </c>
    </row>
    <row r="4317" spans="2:7" x14ac:dyDescent="0.2">
      <c r="B4317" s="35">
        <v>38856</v>
      </c>
      <c r="C4317">
        <v>58.47</v>
      </c>
      <c r="E4317">
        <v>0.52</v>
      </c>
      <c r="F4317">
        <f>Table3[[#This Row],[DivPay]]*4</f>
        <v>2.08</v>
      </c>
      <c r="G4317" s="2">
        <f>Table3[[#This Row],[FwdDiv]]/Table3[[#This Row],[SharePrice]]</f>
        <v>3.5573798529160254E-2</v>
      </c>
    </row>
    <row r="4318" spans="2:7" x14ac:dyDescent="0.2">
      <c r="B4318" s="35">
        <v>38855</v>
      </c>
      <c r="C4318">
        <v>58.7</v>
      </c>
      <c r="E4318">
        <v>0.52</v>
      </c>
      <c r="F4318">
        <f>Table3[[#This Row],[DivPay]]*4</f>
        <v>2.08</v>
      </c>
      <c r="G4318" s="2">
        <f>Table3[[#This Row],[FwdDiv]]/Table3[[#This Row],[SharePrice]]</f>
        <v>3.5434412265758095E-2</v>
      </c>
    </row>
    <row r="4319" spans="2:7" x14ac:dyDescent="0.2">
      <c r="B4319" s="35">
        <v>38854</v>
      </c>
      <c r="C4319">
        <v>58.94</v>
      </c>
      <c r="D4319">
        <v>0.52</v>
      </c>
      <c r="E4319">
        <v>0.52</v>
      </c>
      <c r="F4319">
        <f>Table3[[#This Row],[DivPay]]*4</f>
        <v>2.08</v>
      </c>
      <c r="G4319" s="2">
        <f>Table3[[#This Row],[FwdDiv]]/Table3[[#This Row],[SharePrice]]</f>
        <v>3.5290125551408216E-2</v>
      </c>
    </row>
    <row r="4320" spans="2:7" x14ac:dyDescent="0.2">
      <c r="B4320" s="35">
        <v>38853</v>
      </c>
      <c r="C4320">
        <v>61.02</v>
      </c>
      <c r="E4320">
        <v>0.45</v>
      </c>
      <c r="F4320">
        <f>Table3[[#This Row],[DivPay]]*4</f>
        <v>1.8</v>
      </c>
      <c r="G4320" s="2">
        <f>Table3[[#This Row],[FwdDiv]]/Table3[[#This Row],[SharePrice]]</f>
        <v>2.9498525073746312E-2</v>
      </c>
    </row>
    <row r="4321" spans="2:7" x14ac:dyDescent="0.2">
      <c r="B4321" s="35">
        <v>38852</v>
      </c>
      <c r="C4321">
        <v>60.56</v>
      </c>
      <c r="E4321">
        <v>0.45</v>
      </c>
      <c r="F4321">
        <f>Table3[[#This Row],[DivPay]]*4</f>
        <v>1.8</v>
      </c>
      <c r="G4321" s="2">
        <f>Table3[[#This Row],[FwdDiv]]/Table3[[#This Row],[SharePrice]]</f>
        <v>2.9722589167767502E-2</v>
      </c>
    </row>
    <row r="4322" spans="2:7" x14ac:dyDescent="0.2">
      <c r="B4322" s="35">
        <v>38849</v>
      </c>
      <c r="C4322">
        <v>61.38</v>
      </c>
      <c r="E4322">
        <v>0.45</v>
      </c>
      <c r="F4322">
        <f>Table3[[#This Row],[DivPay]]*4</f>
        <v>1.8</v>
      </c>
      <c r="G4322" s="2">
        <f>Table3[[#This Row],[FwdDiv]]/Table3[[#This Row],[SharePrice]]</f>
        <v>2.9325513196480937E-2</v>
      </c>
    </row>
    <row r="4323" spans="2:7" x14ac:dyDescent="0.2">
      <c r="B4323" s="35">
        <v>38848</v>
      </c>
      <c r="C4323">
        <v>62.71</v>
      </c>
      <c r="E4323">
        <v>0.45</v>
      </c>
      <c r="F4323">
        <f>Table3[[#This Row],[DivPay]]*4</f>
        <v>1.8</v>
      </c>
      <c r="G4323" s="2">
        <f>Table3[[#This Row],[FwdDiv]]/Table3[[#This Row],[SharePrice]]</f>
        <v>2.8703556051666402E-2</v>
      </c>
    </row>
    <row r="4324" spans="2:7" x14ac:dyDescent="0.2">
      <c r="B4324" s="35">
        <v>38847</v>
      </c>
      <c r="C4324">
        <v>62.88</v>
      </c>
      <c r="E4324">
        <v>0.45</v>
      </c>
      <c r="F4324">
        <f>Table3[[#This Row],[DivPay]]*4</f>
        <v>1.8</v>
      </c>
      <c r="G4324" s="2">
        <f>Table3[[#This Row],[FwdDiv]]/Table3[[#This Row],[SharePrice]]</f>
        <v>2.8625954198473282E-2</v>
      </c>
    </row>
    <row r="4325" spans="2:7" x14ac:dyDescent="0.2">
      <c r="B4325" s="35">
        <v>38846</v>
      </c>
      <c r="C4325">
        <v>62.86</v>
      </c>
      <c r="E4325">
        <v>0.45</v>
      </c>
      <c r="F4325">
        <f>Table3[[#This Row],[DivPay]]*4</f>
        <v>1.8</v>
      </c>
      <c r="G4325" s="2">
        <f>Table3[[#This Row],[FwdDiv]]/Table3[[#This Row],[SharePrice]]</f>
        <v>2.8635062042634427E-2</v>
      </c>
    </row>
    <row r="4326" spans="2:7" x14ac:dyDescent="0.2">
      <c r="B4326" s="35">
        <v>38845</v>
      </c>
      <c r="C4326">
        <v>62.01</v>
      </c>
      <c r="E4326">
        <v>0.45</v>
      </c>
      <c r="F4326">
        <f>Table3[[#This Row],[DivPay]]*4</f>
        <v>1.8</v>
      </c>
      <c r="G4326" s="2">
        <f>Table3[[#This Row],[FwdDiv]]/Table3[[#This Row],[SharePrice]]</f>
        <v>2.9027576197387519E-2</v>
      </c>
    </row>
    <row r="4327" spans="2:7" x14ac:dyDescent="0.2">
      <c r="B4327" s="35">
        <v>38842</v>
      </c>
      <c r="C4327">
        <v>62.35</v>
      </c>
      <c r="E4327">
        <v>0.45</v>
      </c>
      <c r="F4327">
        <f>Table3[[#This Row],[DivPay]]*4</f>
        <v>1.8</v>
      </c>
      <c r="G4327" s="2">
        <f>Table3[[#This Row],[FwdDiv]]/Table3[[#This Row],[SharePrice]]</f>
        <v>2.8869286287089013E-2</v>
      </c>
    </row>
    <row r="4328" spans="2:7" x14ac:dyDescent="0.2">
      <c r="B4328" s="35">
        <v>38841</v>
      </c>
      <c r="C4328">
        <v>62</v>
      </c>
      <c r="E4328">
        <v>0.45</v>
      </c>
      <c r="F4328">
        <f>Table3[[#This Row],[DivPay]]*4</f>
        <v>1.8</v>
      </c>
      <c r="G4328" s="2">
        <f>Table3[[#This Row],[FwdDiv]]/Table3[[#This Row],[SharePrice]]</f>
        <v>2.903225806451613E-2</v>
      </c>
    </row>
    <row r="4329" spans="2:7" x14ac:dyDescent="0.2">
      <c r="B4329" s="35">
        <v>38840</v>
      </c>
      <c r="C4329">
        <v>61.9</v>
      </c>
      <c r="E4329">
        <v>0.45</v>
      </c>
      <c r="F4329">
        <f>Table3[[#This Row],[DivPay]]*4</f>
        <v>1.8</v>
      </c>
      <c r="G4329" s="2">
        <f>Table3[[#This Row],[FwdDiv]]/Table3[[#This Row],[SharePrice]]</f>
        <v>2.9079159935379646E-2</v>
      </c>
    </row>
    <row r="4330" spans="2:7" x14ac:dyDescent="0.2">
      <c r="B4330" s="35">
        <v>38839</v>
      </c>
      <c r="C4330">
        <v>62.8</v>
      </c>
      <c r="E4330">
        <v>0.45</v>
      </c>
      <c r="F4330">
        <f>Table3[[#This Row],[DivPay]]*4</f>
        <v>1.8</v>
      </c>
      <c r="G4330" s="2">
        <f>Table3[[#This Row],[FwdDiv]]/Table3[[#This Row],[SharePrice]]</f>
        <v>2.8662420382165606E-2</v>
      </c>
    </row>
    <row r="4331" spans="2:7" x14ac:dyDescent="0.2">
      <c r="B4331" s="35">
        <v>38838</v>
      </c>
      <c r="C4331">
        <v>61.17</v>
      </c>
      <c r="E4331">
        <v>0.45</v>
      </c>
      <c r="F4331">
        <f>Table3[[#This Row],[DivPay]]*4</f>
        <v>1.8</v>
      </c>
      <c r="G4331" s="2">
        <f>Table3[[#This Row],[FwdDiv]]/Table3[[#This Row],[SharePrice]]</f>
        <v>2.9426189308484552E-2</v>
      </c>
    </row>
    <row r="4332" spans="2:7" x14ac:dyDescent="0.2">
      <c r="B4332" s="35">
        <v>38835</v>
      </c>
      <c r="C4332">
        <v>61.02</v>
      </c>
      <c r="E4332">
        <v>0.45</v>
      </c>
      <c r="F4332">
        <f>Table3[[#This Row],[DivPay]]*4</f>
        <v>1.8</v>
      </c>
      <c r="G4332" s="2">
        <f>Table3[[#This Row],[FwdDiv]]/Table3[[#This Row],[SharePrice]]</f>
        <v>2.9498525073746312E-2</v>
      </c>
    </row>
    <row r="4333" spans="2:7" x14ac:dyDescent="0.2">
      <c r="B4333" s="35">
        <v>38834</v>
      </c>
      <c r="C4333">
        <v>59.98</v>
      </c>
      <c r="E4333">
        <v>0.45</v>
      </c>
      <c r="F4333">
        <f>Table3[[#This Row],[DivPay]]*4</f>
        <v>1.8</v>
      </c>
      <c r="G4333" s="2">
        <f>Table3[[#This Row],[FwdDiv]]/Table3[[#This Row],[SharePrice]]</f>
        <v>3.0010003334444816E-2</v>
      </c>
    </row>
    <row r="4334" spans="2:7" x14ac:dyDescent="0.2">
      <c r="B4334" s="35">
        <v>38833</v>
      </c>
      <c r="C4334">
        <v>60.22</v>
      </c>
      <c r="E4334">
        <v>0.45</v>
      </c>
      <c r="F4334">
        <f>Table3[[#This Row],[DivPay]]*4</f>
        <v>1.8</v>
      </c>
      <c r="G4334" s="2">
        <f>Table3[[#This Row],[FwdDiv]]/Table3[[#This Row],[SharePrice]]</f>
        <v>2.9890401859847229E-2</v>
      </c>
    </row>
    <row r="4335" spans="2:7" x14ac:dyDescent="0.2">
      <c r="B4335" s="35">
        <v>38832</v>
      </c>
      <c r="C4335">
        <v>60.41</v>
      </c>
      <c r="E4335">
        <v>0.45</v>
      </c>
      <c r="F4335">
        <f>Table3[[#This Row],[DivPay]]*4</f>
        <v>1.8</v>
      </c>
      <c r="G4335" s="2">
        <f>Table3[[#This Row],[FwdDiv]]/Table3[[#This Row],[SharePrice]]</f>
        <v>2.9796391325939416E-2</v>
      </c>
    </row>
    <row r="4336" spans="2:7" x14ac:dyDescent="0.2">
      <c r="B4336" s="35">
        <v>38831</v>
      </c>
      <c r="C4336">
        <v>60.99</v>
      </c>
      <c r="E4336">
        <v>0.45</v>
      </c>
      <c r="F4336">
        <f>Table3[[#This Row],[DivPay]]*4</f>
        <v>1.8</v>
      </c>
      <c r="G4336" s="2">
        <f>Table3[[#This Row],[FwdDiv]]/Table3[[#This Row],[SharePrice]]</f>
        <v>2.9513034923757994E-2</v>
      </c>
    </row>
    <row r="4337" spans="2:7" x14ac:dyDescent="0.2">
      <c r="B4337" s="35">
        <v>38828</v>
      </c>
      <c r="C4337">
        <v>61.48</v>
      </c>
      <c r="E4337">
        <v>0.45</v>
      </c>
      <c r="F4337">
        <f>Table3[[#This Row],[DivPay]]*4</f>
        <v>1.8</v>
      </c>
      <c r="G4337" s="2">
        <f>Table3[[#This Row],[FwdDiv]]/Table3[[#This Row],[SharePrice]]</f>
        <v>2.9277813923227067E-2</v>
      </c>
    </row>
    <row r="4338" spans="2:7" x14ac:dyDescent="0.2">
      <c r="B4338" s="35">
        <v>38827</v>
      </c>
      <c r="C4338">
        <v>60.03</v>
      </c>
      <c r="E4338">
        <v>0.45</v>
      </c>
      <c r="F4338">
        <f>Table3[[#This Row],[DivPay]]*4</f>
        <v>1.8</v>
      </c>
      <c r="G4338" s="2">
        <f>Table3[[#This Row],[FwdDiv]]/Table3[[#This Row],[SharePrice]]</f>
        <v>2.9985007496251874E-2</v>
      </c>
    </row>
    <row r="4339" spans="2:7" x14ac:dyDescent="0.2">
      <c r="B4339" s="35">
        <v>38826</v>
      </c>
      <c r="C4339">
        <v>61.01</v>
      </c>
      <c r="E4339">
        <v>0.45</v>
      </c>
      <c r="F4339">
        <f>Table3[[#This Row],[DivPay]]*4</f>
        <v>1.8</v>
      </c>
      <c r="G4339" s="2">
        <f>Table3[[#This Row],[FwdDiv]]/Table3[[#This Row],[SharePrice]]</f>
        <v>2.9503360104900837E-2</v>
      </c>
    </row>
    <row r="4340" spans="2:7" x14ac:dyDescent="0.2">
      <c r="B4340" s="35">
        <v>38825</v>
      </c>
      <c r="C4340">
        <v>60.87</v>
      </c>
      <c r="E4340">
        <v>0.45</v>
      </c>
      <c r="F4340">
        <f>Table3[[#This Row],[DivPay]]*4</f>
        <v>1.8</v>
      </c>
      <c r="G4340" s="2">
        <f>Table3[[#This Row],[FwdDiv]]/Table3[[#This Row],[SharePrice]]</f>
        <v>2.9571217348447514E-2</v>
      </c>
    </row>
    <row r="4341" spans="2:7" x14ac:dyDescent="0.2">
      <c r="B4341" s="35">
        <v>38824</v>
      </c>
      <c r="C4341">
        <v>59.32</v>
      </c>
      <c r="E4341">
        <v>0.45</v>
      </c>
      <c r="F4341">
        <f>Table3[[#This Row],[DivPay]]*4</f>
        <v>1.8</v>
      </c>
      <c r="G4341" s="2">
        <f>Table3[[#This Row],[FwdDiv]]/Table3[[#This Row],[SharePrice]]</f>
        <v>3.0343897505057317E-2</v>
      </c>
    </row>
    <row r="4342" spans="2:7" x14ac:dyDescent="0.2">
      <c r="B4342" s="35">
        <v>38820</v>
      </c>
      <c r="C4342">
        <v>58.78</v>
      </c>
      <c r="E4342">
        <v>0.45</v>
      </c>
      <c r="F4342">
        <f>Table3[[#This Row],[DivPay]]*4</f>
        <v>1.8</v>
      </c>
      <c r="G4342" s="2">
        <f>Table3[[#This Row],[FwdDiv]]/Table3[[#This Row],[SharePrice]]</f>
        <v>3.0622660768969037E-2</v>
      </c>
    </row>
    <row r="4343" spans="2:7" x14ac:dyDescent="0.2">
      <c r="B4343" s="35">
        <v>38819</v>
      </c>
      <c r="C4343">
        <v>58.67</v>
      </c>
      <c r="E4343">
        <v>0.45</v>
      </c>
      <c r="F4343">
        <f>Table3[[#This Row],[DivPay]]*4</f>
        <v>1.8</v>
      </c>
      <c r="G4343" s="2">
        <f>Table3[[#This Row],[FwdDiv]]/Table3[[#This Row],[SharePrice]]</f>
        <v>3.0680074995738878E-2</v>
      </c>
    </row>
    <row r="4344" spans="2:7" x14ac:dyDescent="0.2">
      <c r="B4344" s="35">
        <v>38818</v>
      </c>
      <c r="C4344">
        <v>59.46</v>
      </c>
      <c r="E4344">
        <v>0.45</v>
      </c>
      <c r="F4344">
        <f>Table3[[#This Row],[DivPay]]*4</f>
        <v>1.8</v>
      </c>
      <c r="G4344" s="2">
        <f>Table3[[#This Row],[FwdDiv]]/Table3[[#This Row],[SharePrice]]</f>
        <v>3.0272452068617558E-2</v>
      </c>
    </row>
    <row r="4345" spans="2:7" x14ac:dyDescent="0.2">
      <c r="B4345" s="35">
        <v>38817</v>
      </c>
      <c r="C4345">
        <v>59.72</v>
      </c>
      <c r="E4345">
        <v>0.45</v>
      </c>
      <c r="F4345">
        <f>Table3[[#This Row],[DivPay]]*4</f>
        <v>1.8</v>
      </c>
      <c r="G4345" s="2">
        <f>Table3[[#This Row],[FwdDiv]]/Table3[[#This Row],[SharePrice]]</f>
        <v>3.0140656396517081E-2</v>
      </c>
    </row>
    <row r="4346" spans="2:7" x14ac:dyDescent="0.2">
      <c r="B4346" s="35">
        <v>38814</v>
      </c>
      <c r="C4346">
        <v>58.65</v>
      </c>
      <c r="E4346">
        <v>0.45</v>
      </c>
      <c r="F4346">
        <f>Table3[[#This Row],[DivPay]]*4</f>
        <v>1.8</v>
      </c>
      <c r="G4346" s="2">
        <f>Table3[[#This Row],[FwdDiv]]/Table3[[#This Row],[SharePrice]]</f>
        <v>3.0690537084398978E-2</v>
      </c>
    </row>
    <row r="4347" spans="2:7" x14ac:dyDescent="0.2">
      <c r="B4347" s="35">
        <v>38813</v>
      </c>
      <c r="C4347">
        <v>59.41</v>
      </c>
      <c r="E4347">
        <v>0.45</v>
      </c>
      <c r="F4347">
        <f>Table3[[#This Row],[DivPay]]*4</f>
        <v>1.8</v>
      </c>
      <c r="G4347" s="2">
        <f>Table3[[#This Row],[FwdDiv]]/Table3[[#This Row],[SharePrice]]</f>
        <v>3.0297929641474503E-2</v>
      </c>
    </row>
    <row r="4348" spans="2:7" x14ac:dyDescent="0.2">
      <c r="B4348" s="35">
        <v>38812</v>
      </c>
      <c r="C4348">
        <v>59.5</v>
      </c>
      <c r="E4348">
        <v>0.45</v>
      </c>
      <c r="F4348">
        <f>Table3[[#This Row],[DivPay]]*4</f>
        <v>1.8</v>
      </c>
      <c r="G4348" s="2">
        <f>Table3[[#This Row],[FwdDiv]]/Table3[[#This Row],[SharePrice]]</f>
        <v>3.0252100840336135E-2</v>
      </c>
    </row>
    <row r="4349" spans="2:7" x14ac:dyDescent="0.2">
      <c r="B4349" s="35">
        <v>38811</v>
      </c>
      <c r="C4349">
        <v>58.91</v>
      </c>
      <c r="E4349">
        <v>0.45</v>
      </c>
      <c r="F4349">
        <f>Table3[[#This Row],[DivPay]]*4</f>
        <v>1.8</v>
      </c>
      <c r="G4349" s="2">
        <f>Table3[[#This Row],[FwdDiv]]/Table3[[#This Row],[SharePrice]]</f>
        <v>3.0555084026481074E-2</v>
      </c>
    </row>
    <row r="4350" spans="2:7" x14ac:dyDescent="0.2">
      <c r="B4350" s="35">
        <v>38810</v>
      </c>
      <c r="C4350">
        <v>58.34</v>
      </c>
      <c r="E4350">
        <v>0.45</v>
      </c>
      <c r="F4350">
        <f>Table3[[#This Row],[DivPay]]*4</f>
        <v>1.8</v>
      </c>
      <c r="G4350" s="2">
        <f>Table3[[#This Row],[FwdDiv]]/Table3[[#This Row],[SharePrice]]</f>
        <v>3.0853616729516625E-2</v>
      </c>
    </row>
    <row r="4351" spans="2:7" x14ac:dyDescent="0.2">
      <c r="B4351" s="35">
        <v>38807</v>
      </c>
      <c r="C4351">
        <v>57.97</v>
      </c>
      <c r="E4351">
        <v>0.45</v>
      </c>
      <c r="F4351">
        <f>Table3[[#This Row],[DivPay]]*4</f>
        <v>1.8</v>
      </c>
      <c r="G4351" s="2">
        <f>Table3[[#This Row],[FwdDiv]]/Table3[[#This Row],[SharePrice]]</f>
        <v>3.105054338450923E-2</v>
      </c>
    </row>
    <row r="4352" spans="2:7" x14ac:dyDescent="0.2">
      <c r="B4352" s="35">
        <v>38806</v>
      </c>
      <c r="C4352">
        <v>58.51</v>
      </c>
      <c r="E4352">
        <v>0.45</v>
      </c>
      <c r="F4352">
        <f>Table3[[#This Row],[DivPay]]*4</f>
        <v>1.8</v>
      </c>
      <c r="G4352" s="2">
        <f>Table3[[#This Row],[FwdDiv]]/Table3[[#This Row],[SharePrice]]</f>
        <v>3.0763971970603318E-2</v>
      </c>
    </row>
    <row r="4353" spans="2:7" x14ac:dyDescent="0.2">
      <c r="B4353" s="35">
        <v>38805</v>
      </c>
      <c r="C4353">
        <v>58.63</v>
      </c>
      <c r="E4353">
        <v>0.45</v>
      </c>
      <c r="F4353">
        <f>Table3[[#This Row],[DivPay]]*4</f>
        <v>1.8</v>
      </c>
      <c r="G4353" s="2">
        <f>Table3[[#This Row],[FwdDiv]]/Table3[[#This Row],[SharePrice]]</f>
        <v>3.0701006310762408E-2</v>
      </c>
    </row>
    <row r="4354" spans="2:7" x14ac:dyDescent="0.2">
      <c r="B4354" s="35">
        <v>38804</v>
      </c>
      <c r="C4354">
        <v>57.86</v>
      </c>
      <c r="E4354">
        <v>0.45</v>
      </c>
      <c r="F4354">
        <f>Table3[[#This Row],[DivPay]]*4</f>
        <v>1.8</v>
      </c>
      <c r="G4354" s="2">
        <f>Table3[[#This Row],[FwdDiv]]/Table3[[#This Row],[SharePrice]]</f>
        <v>3.1109574835810578E-2</v>
      </c>
    </row>
    <row r="4355" spans="2:7" x14ac:dyDescent="0.2">
      <c r="B4355" s="35">
        <v>38803</v>
      </c>
      <c r="C4355">
        <v>58.21</v>
      </c>
      <c r="E4355">
        <v>0.45</v>
      </c>
      <c r="F4355">
        <f>Table3[[#This Row],[DivPay]]*4</f>
        <v>1.8</v>
      </c>
      <c r="G4355" s="2">
        <f>Table3[[#This Row],[FwdDiv]]/Table3[[#This Row],[SharePrice]]</f>
        <v>3.0922521903453015E-2</v>
      </c>
    </row>
    <row r="4356" spans="2:7" x14ac:dyDescent="0.2">
      <c r="B4356" s="35">
        <v>38800</v>
      </c>
      <c r="C4356">
        <v>57.57</v>
      </c>
      <c r="E4356">
        <v>0.45</v>
      </c>
      <c r="F4356">
        <f>Table3[[#This Row],[DivPay]]*4</f>
        <v>1.8</v>
      </c>
      <c r="G4356" s="2">
        <f>Table3[[#This Row],[FwdDiv]]/Table3[[#This Row],[SharePrice]]</f>
        <v>3.1266284523189164E-2</v>
      </c>
    </row>
    <row r="4357" spans="2:7" x14ac:dyDescent="0.2">
      <c r="B4357" s="35">
        <v>38799</v>
      </c>
      <c r="C4357">
        <v>56.63</v>
      </c>
      <c r="E4357">
        <v>0.45</v>
      </c>
      <c r="F4357">
        <f>Table3[[#This Row],[DivPay]]*4</f>
        <v>1.8</v>
      </c>
      <c r="G4357" s="2">
        <f>Table3[[#This Row],[FwdDiv]]/Table3[[#This Row],[SharePrice]]</f>
        <v>3.1785272823591733E-2</v>
      </c>
    </row>
    <row r="4358" spans="2:7" x14ac:dyDescent="0.2">
      <c r="B4358" s="35">
        <v>38798</v>
      </c>
      <c r="C4358">
        <v>56.49</v>
      </c>
      <c r="E4358">
        <v>0.45</v>
      </c>
      <c r="F4358">
        <f>Table3[[#This Row],[DivPay]]*4</f>
        <v>1.8</v>
      </c>
      <c r="G4358" s="2">
        <f>Table3[[#This Row],[FwdDiv]]/Table3[[#This Row],[SharePrice]]</f>
        <v>3.1864046733935211E-2</v>
      </c>
    </row>
    <row r="4359" spans="2:7" x14ac:dyDescent="0.2">
      <c r="B4359" s="35">
        <v>38797</v>
      </c>
      <c r="C4359">
        <v>56.57</v>
      </c>
      <c r="E4359">
        <v>0.45</v>
      </c>
      <c r="F4359">
        <f>Table3[[#This Row],[DivPay]]*4</f>
        <v>1.8</v>
      </c>
      <c r="G4359" s="2">
        <f>Table3[[#This Row],[FwdDiv]]/Table3[[#This Row],[SharePrice]]</f>
        <v>3.1818985327912323E-2</v>
      </c>
    </row>
    <row r="4360" spans="2:7" x14ac:dyDescent="0.2">
      <c r="B4360" s="35">
        <v>38796</v>
      </c>
      <c r="C4360">
        <v>56.75</v>
      </c>
      <c r="E4360">
        <v>0.45</v>
      </c>
      <c r="F4360">
        <f>Table3[[#This Row],[DivPay]]*4</f>
        <v>1.8</v>
      </c>
      <c r="G4360" s="2">
        <f>Table3[[#This Row],[FwdDiv]]/Table3[[#This Row],[SharePrice]]</f>
        <v>3.1718061674008813E-2</v>
      </c>
    </row>
    <row r="4361" spans="2:7" x14ac:dyDescent="0.2">
      <c r="B4361" s="35">
        <v>38793</v>
      </c>
      <c r="C4361">
        <v>57.18</v>
      </c>
      <c r="E4361">
        <v>0.45</v>
      </c>
      <c r="F4361">
        <f>Table3[[#This Row],[DivPay]]*4</f>
        <v>1.8</v>
      </c>
      <c r="G4361" s="2">
        <f>Table3[[#This Row],[FwdDiv]]/Table3[[#This Row],[SharePrice]]</f>
        <v>3.1479538300104935E-2</v>
      </c>
    </row>
    <row r="4362" spans="2:7" x14ac:dyDescent="0.2">
      <c r="B4362" s="35">
        <v>38792</v>
      </c>
      <c r="C4362">
        <v>57.74</v>
      </c>
      <c r="E4362">
        <v>0.45</v>
      </c>
      <c r="F4362">
        <f>Table3[[#This Row],[DivPay]]*4</f>
        <v>1.8</v>
      </c>
      <c r="G4362" s="2">
        <f>Table3[[#This Row],[FwdDiv]]/Table3[[#This Row],[SharePrice]]</f>
        <v>3.1174229303775544E-2</v>
      </c>
    </row>
    <row r="4363" spans="2:7" x14ac:dyDescent="0.2">
      <c r="B4363" s="35">
        <v>38791</v>
      </c>
      <c r="C4363">
        <v>56.5</v>
      </c>
      <c r="E4363">
        <v>0.45</v>
      </c>
      <c r="F4363">
        <f>Table3[[#This Row],[DivPay]]*4</f>
        <v>1.8</v>
      </c>
      <c r="G4363" s="2">
        <f>Table3[[#This Row],[FwdDiv]]/Table3[[#This Row],[SharePrice]]</f>
        <v>3.1858407079646017E-2</v>
      </c>
    </row>
    <row r="4364" spans="2:7" x14ac:dyDescent="0.2">
      <c r="B4364" s="35">
        <v>38790</v>
      </c>
      <c r="C4364">
        <v>56.35</v>
      </c>
      <c r="E4364">
        <v>0.45</v>
      </c>
      <c r="F4364">
        <f>Table3[[#This Row],[DivPay]]*4</f>
        <v>1.8</v>
      </c>
      <c r="G4364" s="2">
        <f>Table3[[#This Row],[FwdDiv]]/Table3[[#This Row],[SharePrice]]</f>
        <v>3.1943212067435667E-2</v>
      </c>
    </row>
    <row r="4365" spans="2:7" x14ac:dyDescent="0.2">
      <c r="B4365" s="35">
        <v>38789</v>
      </c>
      <c r="C4365">
        <v>55.18</v>
      </c>
      <c r="E4365">
        <v>0.45</v>
      </c>
      <c r="F4365">
        <f>Table3[[#This Row],[DivPay]]*4</f>
        <v>1.8</v>
      </c>
      <c r="G4365" s="2">
        <f>Table3[[#This Row],[FwdDiv]]/Table3[[#This Row],[SharePrice]]</f>
        <v>3.2620514679231605E-2</v>
      </c>
    </row>
    <row r="4366" spans="2:7" x14ac:dyDescent="0.2">
      <c r="B4366" s="35">
        <v>38786</v>
      </c>
      <c r="C4366">
        <v>54.08</v>
      </c>
      <c r="E4366">
        <v>0.45</v>
      </c>
      <c r="F4366">
        <f>Table3[[#This Row],[DivPay]]*4</f>
        <v>1.8</v>
      </c>
      <c r="G4366" s="2">
        <f>Table3[[#This Row],[FwdDiv]]/Table3[[#This Row],[SharePrice]]</f>
        <v>3.3284023668639057E-2</v>
      </c>
    </row>
    <row r="4367" spans="2:7" x14ac:dyDescent="0.2">
      <c r="B4367" s="35">
        <v>38785</v>
      </c>
      <c r="C4367">
        <v>54.45</v>
      </c>
      <c r="E4367">
        <v>0.45</v>
      </c>
      <c r="F4367">
        <f>Table3[[#This Row],[DivPay]]*4</f>
        <v>1.8</v>
      </c>
      <c r="G4367" s="2">
        <f>Table3[[#This Row],[FwdDiv]]/Table3[[#This Row],[SharePrice]]</f>
        <v>3.3057851239669422E-2</v>
      </c>
    </row>
    <row r="4368" spans="2:7" x14ac:dyDescent="0.2">
      <c r="B4368" s="35">
        <v>38784</v>
      </c>
      <c r="C4368">
        <v>55.12</v>
      </c>
      <c r="E4368">
        <v>0.45</v>
      </c>
      <c r="F4368">
        <f>Table3[[#This Row],[DivPay]]*4</f>
        <v>1.8</v>
      </c>
      <c r="G4368" s="2">
        <f>Table3[[#This Row],[FwdDiv]]/Table3[[#This Row],[SharePrice]]</f>
        <v>3.2656023222060959E-2</v>
      </c>
    </row>
    <row r="4369" spans="2:7" x14ac:dyDescent="0.2">
      <c r="B4369" s="35">
        <v>38783</v>
      </c>
      <c r="C4369">
        <v>55.32</v>
      </c>
      <c r="E4369">
        <v>0.45</v>
      </c>
      <c r="F4369">
        <f>Table3[[#This Row],[DivPay]]*4</f>
        <v>1.8</v>
      </c>
      <c r="G4369" s="2">
        <f>Table3[[#This Row],[FwdDiv]]/Table3[[#This Row],[SharePrice]]</f>
        <v>3.2537960954446853E-2</v>
      </c>
    </row>
    <row r="4370" spans="2:7" x14ac:dyDescent="0.2">
      <c r="B4370" s="35">
        <v>38782</v>
      </c>
      <c r="C4370">
        <v>55.85</v>
      </c>
      <c r="E4370">
        <v>0.45</v>
      </c>
      <c r="F4370">
        <f>Table3[[#This Row],[DivPay]]*4</f>
        <v>1.8</v>
      </c>
      <c r="G4370" s="2">
        <f>Table3[[#This Row],[FwdDiv]]/Table3[[#This Row],[SharePrice]]</f>
        <v>3.222918531781558E-2</v>
      </c>
    </row>
    <row r="4371" spans="2:7" x14ac:dyDescent="0.2">
      <c r="B4371" s="35">
        <v>38779</v>
      </c>
      <c r="C4371">
        <v>56.97</v>
      </c>
      <c r="E4371">
        <v>0.45</v>
      </c>
      <c r="F4371">
        <f>Table3[[#This Row],[DivPay]]*4</f>
        <v>1.8</v>
      </c>
      <c r="G4371" s="2">
        <f>Table3[[#This Row],[FwdDiv]]/Table3[[#This Row],[SharePrice]]</f>
        <v>3.1595576619273306E-2</v>
      </c>
    </row>
    <row r="4372" spans="2:7" x14ac:dyDescent="0.2">
      <c r="B4372" s="35">
        <v>38778</v>
      </c>
      <c r="C4372">
        <v>57.01</v>
      </c>
      <c r="E4372">
        <v>0.45</v>
      </c>
      <c r="F4372">
        <f>Table3[[#This Row],[DivPay]]*4</f>
        <v>1.8</v>
      </c>
      <c r="G4372" s="2">
        <f>Table3[[#This Row],[FwdDiv]]/Table3[[#This Row],[SharePrice]]</f>
        <v>3.1573408174004565E-2</v>
      </c>
    </row>
    <row r="4373" spans="2:7" x14ac:dyDescent="0.2">
      <c r="B4373" s="35">
        <v>38777</v>
      </c>
      <c r="C4373">
        <v>57.24</v>
      </c>
      <c r="E4373">
        <v>0.45</v>
      </c>
      <c r="F4373">
        <f>Table3[[#This Row],[DivPay]]*4</f>
        <v>1.8</v>
      </c>
      <c r="G4373" s="2">
        <f>Table3[[#This Row],[FwdDiv]]/Table3[[#This Row],[SharePrice]]</f>
        <v>3.1446540880503145E-2</v>
      </c>
    </row>
    <row r="4374" spans="2:7" x14ac:dyDescent="0.2">
      <c r="B4374" s="35">
        <v>38776</v>
      </c>
      <c r="C4374">
        <v>56.48</v>
      </c>
      <c r="E4374">
        <v>0.45</v>
      </c>
      <c r="F4374">
        <f>Table3[[#This Row],[DivPay]]*4</f>
        <v>1.8</v>
      </c>
      <c r="G4374" s="2">
        <f>Table3[[#This Row],[FwdDiv]]/Table3[[#This Row],[SharePrice]]</f>
        <v>3.1869688385269122E-2</v>
      </c>
    </row>
    <row r="4375" spans="2:7" x14ac:dyDescent="0.2">
      <c r="B4375" s="35">
        <v>38775</v>
      </c>
      <c r="C4375">
        <v>57.1</v>
      </c>
      <c r="E4375">
        <v>0.45</v>
      </c>
      <c r="F4375">
        <f>Table3[[#This Row],[DivPay]]*4</f>
        <v>1.8</v>
      </c>
      <c r="G4375" s="2">
        <f>Table3[[#This Row],[FwdDiv]]/Table3[[#This Row],[SharePrice]]</f>
        <v>3.1523642732049037E-2</v>
      </c>
    </row>
    <row r="4376" spans="2:7" x14ac:dyDescent="0.2">
      <c r="B4376" s="35">
        <v>38772</v>
      </c>
      <c r="C4376">
        <v>57.65</v>
      </c>
      <c r="E4376">
        <v>0.45</v>
      </c>
      <c r="F4376">
        <f>Table3[[#This Row],[DivPay]]*4</f>
        <v>1.8</v>
      </c>
      <c r="G4376" s="2">
        <f>Table3[[#This Row],[FwdDiv]]/Table3[[#This Row],[SharePrice]]</f>
        <v>3.1222896790980052E-2</v>
      </c>
    </row>
    <row r="4377" spans="2:7" x14ac:dyDescent="0.2">
      <c r="B4377" s="35">
        <v>38771</v>
      </c>
      <c r="C4377">
        <v>57.14</v>
      </c>
      <c r="E4377">
        <v>0.45</v>
      </c>
      <c r="F4377">
        <f>Table3[[#This Row],[DivPay]]*4</f>
        <v>1.8</v>
      </c>
      <c r="G4377" s="2">
        <f>Table3[[#This Row],[FwdDiv]]/Table3[[#This Row],[SharePrice]]</f>
        <v>3.1501575078753938E-2</v>
      </c>
    </row>
    <row r="4378" spans="2:7" x14ac:dyDescent="0.2">
      <c r="B4378" s="35">
        <v>38770</v>
      </c>
      <c r="C4378">
        <v>57.24</v>
      </c>
      <c r="E4378">
        <v>0.45</v>
      </c>
      <c r="F4378">
        <f>Table3[[#This Row],[DivPay]]*4</f>
        <v>1.8</v>
      </c>
      <c r="G4378" s="2">
        <f>Table3[[#This Row],[FwdDiv]]/Table3[[#This Row],[SharePrice]]</f>
        <v>3.1446540880503145E-2</v>
      </c>
    </row>
    <row r="4379" spans="2:7" x14ac:dyDescent="0.2">
      <c r="B4379" s="35">
        <v>38769</v>
      </c>
      <c r="C4379">
        <v>57.9</v>
      </c>
      <c r="E4379">
        <v>0.45</v>
      </c>
      <c r="F4379">
        <f>Table3[[#This Row],[DivPay]]*4</f>
        <v>1.8</v>
      </c>
      <c r="G4379" s="2">
        <f>Table3[[#This Row],[FwdDiv]]/Table3[[#This Row],[SharePrice]]</f>
        <v>3.1088082901554407E-2</v>
      </c>
    </row>
    <row r="4380" spans="2:7" x14ac:dyDescent="0.2">
      <c r="B4380" s="35">
        <v>38765</v>
      </c>
      <c r="C4380">
        <v>57.17</v>
      </c>
      <c r="E4380">
        <v>0.45</v>
      </c>
      <c r="F4380">
        <f>Table3[[#This Row],[DivPay]]*4</f>
        <v>1.8</v>
      </c>
      <c r="G4380" s="2">
        <f>Table3[[#This Row],[FwdDiv]]/Table3[[#This Row],[SharePrice]]</f>
        <v>3.1485044603813191E-2</v>
      </c>
    </row>
    <row r="4381" spans="2:7" x14ac:dyDescent="0.2">
      <c r="B4381" s="35">
        <v>38764</v>
      </c>
      <c r="C4381">
        <v>56.3</v>
      </c>
      <c r="E4381">
        <v>0.45</v>
      </c>
      <c r="F4381">
        <f>Table3[[#This Row],[DivPay]]*4</f>
        <v>1.8</v>
      </c>
      <c r="G4381" s="2">
        <f>Table3[[#This Row],[FwdDiv]]/Table3[[#This Row],[SharePrice]]</f>
        <v>3.1971580817051509E-2</v>
      </c>
    </row>
    <row r="4382" spans="2:7" x14ac:dyDescent="0.2">
      <c r="B4382" s="35">
        <v>38763</v>
      </c>
      <c r="C4382">
        <v>55.96</v>
      </c>
      <c r="E4382">
        <v>0.45</v>
      </c>
      <c r="F4382">
        <f>Table3[[#This Row],[DivPay]]*4</f>
        <v>1.8</v>
      </c>
      <c r="G4382" s="2">
        <f>Table3[[#This Row],[FwdDiv]]/Table3[[#This Row],[SharePrice]]</f>
        <v>3.2165832737669764E-2</v>
      </c>
    </row>
    <row r="4383" spans="2:7" x14ac:dyDescent="0.2">
      <c r="B4383" s="35">
        <v>38762</v>
      </c>
      <c r="C4383">
        <v>55.72</v>
      </c>
      <c r="D4383">
        <v>0.45</v>
      </c>
      <c r="E4383">
        <v>0.45</v>
      </c>
      <c r="F4383">
        <f>Table3[[#This Row],[DivPay]]*4</f>
        <v>1.8</v>
      </c>
      <c r="G4383" s="2">
        <f>Table3[[#This Row],[FwdDiv]]/Table3[[#This Row],[SharePrice]]</f>
        <v>3.2304379038047379E-2</v>
      </c>
    </row>
    <row r="4384" spans="2:7" x14ac:dyDescent="0.2">
      <c r="B4384" s="35">
        <v>38761</v>
      </c>
      <c r="C4384">
        <v>56.62</v>
      </c>
      <c r="E4384">
        <v>0.45</v>
      </c>
      <c r="F4384">
        <f>Table3[[#This Row],[DivPay]]*4</f>
        <v>1.8</v>
      </c>
      <c r="G4384" s="2">
        <f>Table3[[#This Row],[FwdDiv]]/Table3[[#This Row],[SharePrice]]</f>
        <v>3.179088661250442E-2</v>
      </c>
    </row>
    <row r="4385" spans="2:7" x14ac:dyDescent="0.2">
      <c r="B4385" s="35">
        <v>38758</v>
      </c>
      <c r="C4385">
        <v>56.61</v>
      </c>
      <c r="E4385">
        <v>0.45</v>
      </c>
      <c r="F4385">
        <f>Table3[[#This Row],[DivPay]]*4</f>
        <v>1.8</v>
      </c>
      <c r="G4385" s="2">
        <f>Table3[[#This Row],[FwdDiv]]/Table3[[#This Row],[SharePrice]]</f>
        <v>3.1796502384737677E-2</v>
      </c>
    </row>
    <row r="4386" spans="2:7" x14ac:dyDescent="0.2">
      <c r="B4386" s="35">
        <v>38757</v>
      </c>
      <c r="C4386">
        <v>58.97</v>
      </c>
      <c r="E4386">
        <v>0.45</v>
      </c>
      <c r="F4386">
        <f>Table3[[#This Row],[DivPay]]*4</f>
        <v>1.8</v>
      </c>
      <c r="G4386" s="2">
        <f>Table3[[#This Row],[FwdDiv]]/Table3[[#This Row],[SharePrice]]</f>
        <v>3.0523995251822963E-2</v>
      </c>
    </row>
    <row r="4387" spans="2:7" x14ac:dyDescent="0.2">
      <c r="B4387" s="35">
        <v>38756</v>
      </c>
      <c r="C4387">
        <v>57.89</v>
      </c>
      <c r="E4387">
        <v>0.45</v>
      </c>
      <c r="F4387">
        <f>Table3[[#This Row],[DivPay]]*4</f>
        <v>1.8</v>
      </c>
      <c r="G4387" s="2">
        <f>Table3[[#This Row],[FwdDiv]]/Table3[[#This Row],[SharePrice]]</f>
        <v>3.109345310070824E-2</v>
      </c>
    </row>
    <row r="4388" spans="2:7" x14ac:dyDescent="0.2">
      <c r="B4388" s="35">
        <v>38755</v>
      </c>
      <c r="C4388">
        <v>57.74</v>
      </c>
      <c r="E4388">
        <v>0.45</v>
      </c>
      <c r="F4388">
        <f>Table3[[#This Row],[DivPay]]*4</f>
        <v>1.8</v>
      </c>
      <c r="G4388" s="2">
        <f>Table3[[#This Row],[FwdDiv]]/Table3[[#This Row],[SharePrice]]</f>
        <v>3.1174229303775544E-2</v>
      </c>
    </row>
    <row r="4389" spans="2:7" x14ac:dyDescent="0.2">
      <c r="B4389" s="35">
        <v>38754</v>
      </c>
      <c r="C4389">
        <v>58.84</v>
      </c>
      <c r="E4389">
        <v>0.45</v>
      </c>
      <c r="F4389">
        <f>Table3[[#This Row],[DivPay]]*4</f>
        <v>1.8</v>
      </c>
      <c r="G4389" s="2">
        <f>Table3[[#This Row],[FwdDiv]]/Table3[[#This Row],[SharePrice]]</f>
        <v>3.0591434398368457E-2</v>
      </c>
    </row>
    <row r="4390" spans="2:7" x14ac:dyDescent="0.2">
      <c r="B4390" s="35">
        <v>38751</v>
      </c>
      <c r="C4390">
        <v>57.5</v>
      </c>
      <c r="E4390">
        <v>0.45</v>
      </c>
      <c r="F4390">
        <f>Table3[[#This Row],[DivPay]]*4</f>
        <v>1.8</v>
      </c>
      <c r="G4390" s="2">
        <f>Table3[[#This Row],[FwdDiv]]/Table3[[#This Row],[SharePrice]]</f>
        <v>3.1304347826086959E-2</v>
      </c>
    </row>
    <row r="4391" spans="2:7" x14ac:dyDescent="0.2">
      <c r="B4391" s="35">
        <v>38750</v>
      </c>
      <c r="C4391">
        <v>58.51</v>
      </c>
      <c r="E4391">
        <v>0.45</v>
      </c>
      <c r="F4391">
        <f>Table3[[#This Row],[DivPay]]*4</f>
        <v>1.8</v>
      </c>
      <c r="G4391" s="2">
        <f>Table3[[#This Row],[FwdDiv]]/Table3[[#This Row],[SharePrice]]</f>
        <v>3.0763971970603318E-2</v>
      </c>
    </row>
    <row r="4392" spans="2:7" x14ac:dyDescent="0.2">
      <c r="B4392" s="35">
        <v>38749</v>
      </c>
      <c r="C4392">
        <v>58.7</v>
      </c>
      <c r="E4392">
        <v>0.45</v>
      </c>
      <c r="F4392">
        <f>Table3[[#This Row],[DivPay]]*4</f>
        <v>1.8</v>
      </c>
      <c r="G4392" s="2">
        <f>Table3[[#This Row],[FwdDiv]]/Table3[[#This Row],[SharePrice]]</f>
        <v>3.0664395229982964E-2</v>
      </c>
    </row>
    <row r="4393" spans="2:7" x14ac:dyDescent="0.2">
      <c r="B4393" s="35">
        <v>38748</v>
      </c>
      <c r="C4393">
        <v>59.38</v>
      </c>
      <c r="E4393">
        <v>0.45</v>
      </c>
      <c r="F4393">
        <f>Table3[[#This Row],[DivPay]]*4</f>
        <v>1.8</v>
      </c>
      <c r="G4393" s="2">
        <f>Table3[[#This Row],[FwdDiv]]/Table3[[#This Row],[SharePrice]]</f>
        <v>3.0313236780060628E-2</v>
      </c>
    </row>
    <row r="4394" spans="2:7" x14ac:dyDescent="0.2">
      <c r="B4394" s="35">
        <v>38747</v>
      </c>
      <c r="C4394">
        <v>60.75</v>
      </c>
      <c r="E4394">
        <v>0.45</v>
      </c>
      <c r="F4394">
        <f>Table3[[#This Row],[DivPay]]*4</f>
        <v>1.8</v>
      </c>
      <c r="G4394" s="2">
        <f>Table3[[#This Row],[FwdDiv]]/Table3[[#This Row],[SharePrice]]</f>
        <v>2.9629629629629631E-2</v>
      </c>
    </row>
    <row r="4395" spans="2:7" x14ac:dyDescent="0.2">
      <c r="B4395" s="35">
        <v>38744</v>
      </c>
      <c r="C4395">
        <v>60.38</v>
      </c>
      <c r="E4395">
        <v>0.45</v>
      </c>
      <c r="F4395">
        <f>Table3[[#This Row],[DivPay]]*4</f>
        <v>1.8</v>
      </c>
      <c r="G4395" s="2">
        <f>Table3[[#This Row],[FwdDiv]]/Table3[[#This Row],[SharePrice]]</f>
        <v>2.9811195760185493E-2</v>
      </c>
    </row>
    <row r="4396" spans="2:7" x14ac:dyDescent="0.2">
      <c r="B4396" s="35">
        <v>38743</v>
      </c>
      <c r="C4396">
        <v>60.22</v>
      </c>
      <c r="E4396">
        <v>0.45</v>
      </c>
      <c r="F4396">
        <f>Table3[[#This Row],[DivPay]]*4</f>
        <v>1.8</v>
      </c>
      <c r="G4396" s="2">
        <f>Table3[[#This Row],[FwdDiv]]/Table3[[#This Row],[SharePrice]]</f>
        <v>2.9890401859847229E-2</v>
      </c>
    </row>
    <row r="4397" spans="2:7" x14ac:dyDescent="0.2">
      <c r="B4397" s="35">
        <v>38742</v>
      </c>
      <c r="C4397">
        <v>61.26</v>
      </c>
      <c r="E4397">
        <v>0.45</v>
      </c>
      <c r="F4397">
        <f>Table3[[#This Row],[DivPay]]*4</f>
        <v>1.8</v>
      </c>
      <c r="G4397" s="2">
        <f>Table3[[#This Row],[FwdDiv]]/Table3[[#This Row],[SharePrice]]</f>
        <v>2.9382957884427033E-2</v>
      </c>
    </row>
    <row r="4398" spans="2:7" x14ac:dyDescent="0.2">
      <c r="B4398" s="35">
        <v>38741</v>
      </c>
      <c r="C4398">
        <v>62.05</v>
      </c>
      <c r="E4398">
        <v>0.45</v>
      </c>
      <c r="F4398">
        <f>Table3[[#This Row],[DivPay]]*4</f>
        <v>1.8</v>
      </c>
      <c r="G4398" s="2">
        <f>Table3[[#This Row],[FwdDiv]]/Table3[[#This Row],[SharePrice]]</f>
        <v>2.9008863819500404E-2</v>
      </c>
    </row>
    <row r="4399" spans="2:7" x14ac:dyDescent="0.2">
      <c r="B4399" s="35">
        <v>38740</v>
      </c>
      <c r="C4399">
        <v>62.21</v>
      </c>
      <c r="E4399">
        <v>0.45</v>
      </c>
      <c r="F4399">
        <f>Table3[[#This Row],[DivPay]]*4</f>
        <v>1.8</v>
      </c>
      <c r="G4399" s="2">
        <f>Table3[[#This Row],[FwdDiv]]/Table3[[#This Row],[SharePrice]]</f>
        <v>2.8934254942935219E-2</v>
      </c>
    </row>
    <row r="4400" spans="2:7" x14ac:dyDescent="0.2">
      <c r="B4400" s="35">
        <v>38737</v>
      </c>
      <c r="C4400">
        <v>61.12</v>
      </c>
      <c r="E4400">
        <v>0.45</v>
      </c>
      <c r="F4400">
        <f>Table3[[#This Row],[DivPay]]*4</f>
        <v>1.8</v>
      </c>
      <c r="G4400" s="2">
        <f>Table3[[#This Row],[FwdDiv]]/Table3[[#This Row],[SharePrice]]</f>
        <v>2.9450261780104715E-2</v>
      </c>
    </row>
    <row r="4401" spans="2:7" x14ac:dyDescent="0.2">
      <c r="B4401" s="35">
        <v>38736</v>
      </c>
      <c r="C4401">
        <v>61.6</v>
      </c>
      <c r="E4401">
        <v>0.45</v>
      </c>
      <c r="F4401">
        <f>Table3[[#This Row],[DivPay]]*4</f>
        <v>1.8</v>
      </c>
      <c r="G4401" s="2">
        <f>Table3[[#This Row],[FwdDiv]]/Table3[[#This Row],[SharePrice]]</f>
        <v>2.922077922077922E-2</v>
      </c>
    </row>
    <row r="4402" spans="2:7" x14ac:dyDescent="0.2">
      <c r="B4402" s="35">
        <v>38735</v>
      </c>
      <c r="C4402">
        <v>60.9</v>
      </c>
      <c r="E4402">
        <v>0.45</v>
      </c>
      <c r="F4402">
        <f>Table3[[#This Row],[DivPay]]*4</f>
        <v>1.8</v>
      </c>
      <c r="G4402" s="2">
        <f>Table3[[#This Row],[FwdDiv]]/Table3[[#This Row],[SharePrice]]</f>
        <v>2.9556650246305421E-2</v>
      </c>
    </row>
    <row r="4403" spans="2:7" x14ac:dyDescent="0.2">
      <c r="B4403" s="35">
        <v>38734</v>
      </c>
      <c r="C4403">
        <v>61.86</v>
      </c>
      <c r="E4403">
        <v>0.45</v>
      </c>
      <c r="F4403">
        <f>Table3[[#This Row],[DivPay]]*4</f>
        <v>1.8</v>
      </c>
      <c r="G4403" s="2">
        <f>Table3[[#This Row],[FwdDiv]]/Table3[[#This Row],[SharePrice]]</f>
        <v>2.9097963142580022E-2</v>
      </c>
    </row>
    <row r="4404" spans="2:7" x14ac:dyDescent="0.2">
      <c r="B4404" s="35">
        <v>38730</v>
      </c>
      <c r="C4404">
        <v>60.36</v>
      </c>
      <c r="E4404">
        <v>0.45</v>
      </c>
      <c r="F4404">
        <f>Table3[[#This Row],[DivPay]]*4</f>
        <v>1.8</v>
      </c>
      <c r="G4404" s="2">
        <f>Table3[[#This Row],[FwdDiv]]/Table3[[#This Row],[SharePrice]]</f>
        <v>2.9821073558648114E-2</v>
      </c>
    </row>
    <row r="4405" spans="2:7" x14ac:dyDescent="0.2">
      <c r="B4405" s="35">
        <v>38729</v>
      </c>
      <c r="C4405">
        <v>59.89</v>
      </c>
      <c r="E4405">
        <v>0.45</v>
      </c>
      <c r="F4405">
        <f>Table3[[#This Row],[DivPay]]*4</f>
        <v>1.8</v>
      </c>
      <c r="G4405" s="2">
        <f>Table3[[#This Row],[FwdDiv]]/Table3[[#This Row],[SharePrice]]</f>
        <v>3.0055101018533981E-2</v>
      </c>
    </row>
    <row r="4406" spans="2:7" x14ac:dyDescent="0.2">
      <c r="B4406" s="35">
        <v>38728</v>
      </c>
      <c r="C4406">
        <v>59.84</v>
      </c>
      <c r="E4406">
        <v>0.45</v>
      </c>
      <c r="F4406">
        <f>Table3[[#This Row],[DivPay]]*4</f>
        <v>1.8</v>
      </c>
      <c r="G4406" s="2">
        <f>Table3[[#This Row],[FwdDiv]]/Table3[[#This Row],[SharePrice]]</f>
        <v>3.0080213903743314E-2</v>
      </c>
    </row>
    <row r="4407" spans="2:7" x14ac:dyDescent="0.2">
      <c r="B4407" s="35">
        <v>38727</v>
      </c>
      <c r="C4407">
        <v>59.24</v>
      </c>
      <c r="E4407">
        <v>0.45</v>
      </c>
      <c r="F4407">
        <f>Table3[[#This Row],[DivPay]]*4</f>
        <v>1.8</v>
      </c>
      <c r="G4407" s="2">
        <f>Table3[[#This Row],[FwdDiv]]/Table3[[#This Row],[SharePrice]]</f>
        <v>3.0384875084402432E-2</v>
      </c>
    </row>
    <row r="4408" spans="2:7" x14ac:dyDescent="0.2">
      <c r="B4408" s="35">
        <v>38726</v>
      </c>
      <c r="C4408">
        <v>58.95</v>
      </c>
      <c r="E4408">
        <v>0.45</v>
      </c>
      <c r="F4408">
        <f>Table3[[#This Row],[DivPay]]*4</f>
        <v>1.8</v>
      </c>
      <c r="G4408" s="2">
        <f>Table3[[#This Row],[FwdDiv]]/Table3[[#This Row],[SharePrice]]</f>
        <v>3.0534351145038167E-2</v>
      </c>
    </row>
    <row r="4409" spans="2:7" x14ac:dyDescent="0.2">
      <c r="B4409" s="35">
        <v>38723</v>
      </c>
      <c r="C4409">
        <v>59.25</v>
      </c>
      <c r="E4409">
        <v>0.45</v>
      </c>
      <c r="F4409">
        <f>Table3[[#This Row],[DivPay]]*4</f>
        <v>1.8</v>
      </c>
      <c r="G4409" s="2">
        <f>Table3[[#This Row],[FwdDiv]]/Table3[[#This Row],[SharePrice]]</f>
        <v>3.037974683544304E-2</v>
      </c>
    </row>
    <row r="4410" spans="2:7" x14ac:dyDescent="0.2">
      <c r="B4410" s="35">
        <v>38722</v>
      </c>
      <c r="C4410">
        <v>58.19</v>
      </c>
      <c r="E4410">
        <v>0.45</v>
      </c>
      <c r="F4410">
        <f>Table3[[#This Row],[DivPay]]*4</f>
        <v>1.8</v>
      </c>
      <c r="G4410" s="2">
        <f>Table3[[#This Row],[FwdDiv]]/Table3[[#This Row],[SharePrice]]</f>
        <v>3.0933150025777626E-2</v>
      </c>
    </row>
    <row r="4411" spans="2:7" x14ac:dyDescent="0.2">
      <c r="B4411" s="35">
        <v>38721</v>
      </c>
      <c r="C4411">
        <v>58.91</v>
      </c>
      <c r="E4411">
        <v>0.45</v>
      </c>
      <c r="F4411">
        <f>Table3[[#This Row],[DivPay]]*4</f>
        <v>1.8</v>
      </c>
      <c r="G4411" s="2">
        <f>Table3[[#This Row],[FwdDiv]]/Table3[[#This Row],[SharePrice]]</f>
        <v>3.0555084026481074E-2</v>
      </c>
    </row>
    <row r="4412" spans="2:7" x14ac:dyDescent="0.2">
      <c r="B4412" s="35">
        <v>38720</v>
      </c>
      <c r="C4412">
        <v>59.08</v>
      </c>
      <c r="E4412">
        <v>0.45</v>
      </c>
      <c r="F4412">
        <f>Table3[[#This Row],[DivPay]]*4</f>
        <v>1.8</v>
      </c>
      <c r="G4412" s="2">
        <f>Table3[[#This Row],[FwdDiv]]/Table3[[#This Row],[SharePrice]]</f>
        <v>3.0467163168584971E-2</v>
      </c>
    </row>
    <row r="4413" spans="2:7" x14ac:dyDescent="0.2">
      <c r="B4413" s="35">
        <v>38716</v>
      </c>
      <c r="C4413">
        <v>56.77</v>
      </c>
      <c r="E4413">
        <v>0.45</v>
      </c>
      <c r="F4413">
        <f>Table3[[#This Row],[DivPay]]*4</f>
        <v>1.8</v>
      </c>
      <c r="G4413" s="2">
        <f>Table3[[#This Row],[FwdDiv]]/Table3[[#This Row],[SharePrice]]</f>
        <v>3.1706887440549586E-2</v>
      </c>
    </row>
    <row r="4414" spans="2:7" x14ac:dyDescent="0.2">
      <c r="B4414" s="35">
        <v>38715</v>
      </c>
      <c r="C4414">
        <v>56.47</v>
      </c>
      <c r="E4414">
        <v>0.45</v>
      </c>
      <c r="F4414">
        <f>Table3[[#This Row],[DivPay]]*4</f>
        <v>1.8</v>
      </c>
      <c r="G4414" s="2">
        <f>Table3[[#This Row],[FwdDiv]]/Table3[[#This Row],[SharePrice]]</f>
        <v>3.1875332034708694E-2</v>
      </c>
    </row>
    <row r="4415" spans="2:7" x14ac:dyDescent="0.2">
      <c r="B4415" s="35">
        <v>38714</v>
      </c>
      <c r="C4415">
        <v>56.7</v>
      </c>
      <c r="E4415">
        <v>0.45</v>
      </c>
      <c r="F4415">
        <f>Table3[[#This Row],[DivPay]]*4</f>
        <v>1.8</v>
      </c>
      <c r="G4415" s="2">
        <f>Table3[[#This Row],[FwdDiv]]/Table3[[#This Row],[SharePrice]]</f>
        <v>3.1746031746031744E-2</v>
      </c>
    </row>
    <row r="4416" spans="2:7" x14ac:dyDescent="0.2">
      <c r="B4416" s="35">
        <v>38713</v>
      </c>
      <c r="C4416">
        <v>55.89</v>
      </c>
      <c r="E4416">
        <v>0.45</v>
      </c>
      <c r="F4416">
        <f>Table3[[#This Row],[DivPay]]*4</f>
        <v>1.8</v>
      </c>
      <c r="G4416" s="2">
        <f>Table3[[#This Row],[FwdDiv]]/Table3[[#This Row],[SharePrice]]</f>
        <v>3.2206119162640899E-2</v>
      </c>
    </row>
    <row r="4417" spans="2:7" x14ac:dyDescent="0.2">
      <c r="B4417" s="35">
        <v>38709</v>
      </c>
      <c r="C4417">
        <v>57.13</v>
      </c>
      <c r="E4417">
        <v>0.45</v>
      </c>
      <c r="F4417">
        <f>Table3[[#This Row],[DivPay]]*4</f>
        <v>1.8</v>
      </c>
      <c r="G4417" s="2">
        <f>Table3[[#This Row],[FwdDiv]]/Table3[[#This Row],[SharePrice]]</f>
        <v>3.1507089095046382E-2</v>
      </c>
    </row>
    <row r="4418" spans="2:7" x14ac:dyDescent="0.2">
      <c r="B4418" s="35">
        <v>38708</v>
      </c>
      <c r="C4418">
        <v>57.11</v>
      </c>
      <c r="E4418">
        <v>0.45</v>
      </c>
      <c r="F4418">
        <f>Table3[[#This Row],[DivPay]]*4</f>
        <v>1.8</v>
      </c>
      <c r="G4418" s="2">
        <f>Table3[[#This Row],[FwdDiv]]/Table3[[#This Row],[SharePrice]]</f>
        <v>3.1518122920679389E-2</v>
      </c>
    </row>
    <row r="4419" spans="2:7" x14ac:dyDescent="0.2">
      <c r="B4419" s="35">
        <v>38707</v>
      </c>
      <c r="C4419">
        <v>57.02</v>
      </c>
      <c r="E4419">
        <v>0.45</v>
      </c>
      <c r="F4419">
        <f>Table3[[#This Row],[DivPay]]*4</f>
        <v>1.8</v>
      </c>
      <c r="G4419" s="2">
        <f>Table3[[#This Row],[FwdDiv]]/Table3[[#This Row],[SharePrice]]</f>
        <v>3.1567870922483338E-2</v>
      </c>
    </row>
    <row r="4420" spans="2:7" x14ac:dyDescent="0.2">
      <c r="B4420" s="35">
        <v>38706</v>
      </c>
      <c r="C4420">
        <v>56.87</v>
      </c>
      <c r="E4420">
        <v>0.45</v>
      </c>
      <c r="F4420">
        <f>Table3[[#This Row],[DivPay]]*4</f>
        <v>1.8</v>
      </c>
      <c r="G4420" s="2">
        <f>Table3[[#This Row],[FwdDiv]]/Table3[[#This Row],[SharePrice]]</f>
        <v>3.1651134165640936E-2</v>
      </c>
    </row>
    <row r="4421" spans="2:7" x14ac:dyDescent="0.2">
      <c r="B4421" s="35">
        <v>38705</v>
      </c>
      <c r="C4421">
        <v>56.75</v>
      </c>
      <c r="E4421">
        <v>0.45</v>
      </c>
      <c r="F4421">
        <f>Table3[[#This Row],[DivPay]]*4</f>
        <v>1.8</v>
      </c>
      <c r="G4421" s="2">
        <f>Table3[[#This Row],[FwdDiv]]/Table3[[#This Row],[SharePrice]]</f>
        <v>3.1718061674008813E-2</v>
      </c>
    </row>
    <row r="4422" spans="2:7" x14ac:dyDescent="0.2">
      <c r="B4422" s="35">
        <v>38702</v>
      </c>
      <c r="C4422">
        <v>57.51</v>
      </c>
      <c r="E4422">
        <v>0.45</v>
      </c>
      <c r="F4422">
        <f>Table3[[#This Row],[DivPay]]*4</f>
        <v>1.8</v>
      </c>
      <c r="G4422" s="2">
        <f>Table3[[#This Row],[FwdDiv]]/Table3[[#This Row],[SharePrice]]</f>
        <v>3.1298904538341159E-2</v>
      </c>
    </row>
    <row r="4423" spans="2:7" x14ac:dyDescent="0.2">
      <c r="B4423" s="35">
        <v>38701</v>
      </c>
      <c r="C4423">
        <v>59.02</v>
      </c>
      <c r="E4423">
        <v>0.45</v>
      </c>
      <c r="F4423">
        <f>Table3[[#This Row],[DivPay]]*4</f>
        <v>1.8</v>
      </c>
      <c r="G4423" s="2">
        <f>Table3[[#This Row],[FwdDiv]]/Table3[[#This Row],[SharePrice]]</f>
        <v>3.0498136225008472E-2</v>
      </c>
    </row>
    <row r="4424" spans="2:7" x14ac:dyDescent="0.2">
      <c r="B4424" s="35">
        <v>38700</v>
      </c>
      <c r="C4424">
        <v>59.28</v>
      </c>
      <c r="E4424">
        <v>0.45</v>
      </c>
      <c r="F4424">
        <f>Table3[[#This Row],[DivPay]]*4</f>
        <v>1.8</v>
      </c>
      <c r="G4424" s="2">
        <f>Table3[[#This Row],[FwdDiv]]/Table3[[#This Row],[SharePrice]]</f>
        <v>3.0364372469635626E-2</v>
      </c>
    </row>
    <row r="4425" spans="2:7" x14ac:dyDescent="0.2">
      <c r="B4425" s="35">
        <v>38699</v>
      </c>
      <c r="C4425">
        <v>58.86</v>
      </c>
      <c r="E4425">
        <v>0.45</v>
      </c>
      <c r="F4425">
        <f>Table3[[#This Row],[DivPay]]*4</f>
        <v>1.8</v>
      </c>
      <c r="G4425" s="2">
        <f>Table3[[#This Row],[FwdDiv]]/Table3[[#This Row],[SharePrice]]</f>
        <v>3.0581039755351681E-2</v>
      </c>
    </row>
    <row r="4426" spans="2:7" x14ac:dyDescent="0.2">
      <c r="B4426" s="35">
        <v>38698</v>
      </c>
      <c r="C4426">
        <v>59.58</v>
      </c>
      <c r="E4426">
        <v>0.45</v>
      </c>
      <c r="F4426">
        <f>Table3[[#This Row],[DivPay]]*4</f>
        <v>1.8</v>
      </c>
      <c r="G4426" s="2">
        <f>Table3[[#This Row],[FwdDiv]]/Table3[[#This Row],[SharePrice]]</f>
        <v>3.0211480362537766E-2</v>
      </c>
    </row>
    <row r="4427" spans="2:7" x14ac:dyDescent="0.2">
      <c r="B4427" s="35">
        <v>38695</v>
      </c>
      <c r="C4427">
        <v>58.82</v>
      </c>
      <c r="E4427">
        <v>0.45</v>
      </c>
      <c r="F4427">
        <f>Table3[[#This Row],[DivPay]]*4</f>
        <v>1.8</v>
      </c>
      <c r="G4427" s="2">
        <f>Table3[[#This Row],[FwdDiv]]/Table3[[#This Row],[SharePrice]]</f>
        <v>3.0601836110166612E-2</v>
      </c>
    </row>
    <row r="4428" spans="2:7" x14ac:dyDescent="0.2">
      <c r="B4428" s="35">
        <v>38694</v>
      </c>
      <c r="C4428">
        <v>59.62</v>
      </c>
      <c r="E4428">
        <v>0.45</v>
      </c>
      <c r="F4428">
        <f>Table3[[#This Row],[DivPay]]*4</f>
        <v>1.8</v>
      </c>
      <c r="G4428" s="2">
        <f>Table3[[#This Row],[FwdDiv]]/Table3[[#This Row],[SharePrice]]</f>
        <v>3.0191211003019122E-2</v>
      </c>
    </row>
    <row r="4429" spans="2:7" x14ac:dyDescent="0.2">
      <c r="B4429" s="35">
        <v>38693</v>
      </c>
      <c r="C4429">
        <v>59.3</v>
      </c>
      <c r="E4429">
        <v>0.45</v>
      </c>
      <c r="F4429">
        <f>Table3[[#This Row],[DivPay]]*4</f>
        <v>1.8</v>
      </c>
      <c r="G4429" s="2">
        <f>Table3[[#This Row],[FwdDiv]]/Table3[[#This Row],[SharePrice]]</f>
        <v>3.0354131534569985E-2</v>
      </c>
    </row>
    <row r="4430" spans="2:7" x14ac:dyDescent="0.2">
      <c r="B4430" s="35">
        <v>38692</v>
      </c>
      <c r="C4430">
        <v>59.98</v>
      </c>
      <c r="E4430">
        <v>0.45</v>
      </c>
      <c r="F4430">
        <f>Table3[[#This Row],[DivPay]]*4</f>
        <v>1.8</v>
      </c>
      <c r="G4430" s="2">
        <f>Table3[[#This Row],[FwdDiv]]/Table3[[#This Row],[SharePrice]]</f>
        <v>3.0010003334444816E-2</v>
      </c>
    </row>
    <row r="4431" spans="2:7" x14ac:dyDescent="0.2">
      <c r="B4431" s="35">
        <v>38691</v>
      </c>
      <c r="C4431">
        <v>59.64</v>
      </c>
      <c r="E4431">
        <v>0.45</v>
      </c>
      <c r="F4431">
        <f>Table3[[#This Row],[DivPay]]*4</f>
        <v>1.8</v>
      </c>
      <c r="G4431" s="2">
        <f>Table3[[#This Row],[FwdDiv]]/Table3[[#This Row],[SharePrice]]</f>
        <v>3.0181086519114688E-2</v>
      </c>
    </row>
    <row r="4432" spans="2:7" x14ac:dyDescent="0.2">
      <c r="B4432" s="35">
        <v>38688</v>
      </c>
      <c r="C4432">
        <v>59.18</v>
      </c>
      <c r="E4432">
        <v>0.45</v>
      </c>
      <c r="F4432">
        <f>Table3[[#This Row],[DivPay]]*4</f>
        <v>1.8</v>
      </c>
      <c r="G4432" s="2">
        <f>Table3[[#This Row],[FwdDiv]]/Table3[[#This Row],[SharePrice]]</f>
        <v>3.041568097330179E-2</v>
      </c>
    </row>
    <row r="4433" spans="2:7" x14ac:dyDescent="0.2">
      <c r="B4433" s="35">
        <v>38687</v>
      </c>
      <c r="C4433">
        <v>58.71</v>
      </c>
      <c r="E4433">
        <v>0.45</v>
      </c>
      <c r="F4433">
        <f>Table3[[#This Row],[DivPay]]*4</f>
        <v>1.8</v>
      </c>
      <c r="G4433" s="2">
        <f>Table3[[#This Row],[FwdDiv]]/Table3[[#This Row],[SharePrice]]</f>
        <v>3.0659172202350538E-2</v>
      </c>
    </row>
    <row r="4434" spans="2:7" x14ac:dyDescent="0.2">
      <c r="B4434" s="35">
        <v>38686</v>
      </c>
      <c r="C4434">
        <v>57.31</v>
      </c>
      <c r="E4434">
        <v>0.45</v>
      </c>
      <c r="F4434">
        <f>Table3[[#This Row],[DivPay]]*4</f>
        <v>1.8</v>
      </c>
      <c r="G4434" s="2">
        <f>Table3[[#This Row],[FwdDiv]]/Table3[[#This Row],[SharePrice]]</f>
        <v>3.1408131216192639E-2</v>
      </c>
    </row>
    <row r="4435" spans="2:7" x14ac:dyDescent="0.2">
      <c r="B4435" s="35">
        <v>38685</v>
      </c>
      <c r="C4435">
        <v>57.37</v>
      </c>
      <c r="E4435">
        <v>0.45</v>
      </c>
      <c r="F4435">
        <f>Table3[[#This Row],[DivPay]]*4</f>
        <v>1.8</v>
      </c>
      <c r="G4435" s="2">
        <f>Table3[[#This Row],[FwdDiv]]/Table3[[#This Row],[SharePrice]]</f>
        <v>3.1375283249084888E-2</v>
      </c>
    </row>
    <row r="4436" spans="2:7" x14ac:dyDescent="0.2">
      <c r="B4436" s="35">
        <v>38684</v>
      </c>
      <c r="C4436">
        <v>57.18</v>
      </c>
      <c r="E4436">
        <v>0.45</v>
      </c>
      <c r="F4436">
        <f>Table3[[#This Row],[DivPay]]*4</f>
        <v>1.8</v>
      </c>
      <c r="G4436" s="2">
        <f>Table3[[#This Row],[FwdDiv]]/Table3[[#This Row],[SharePrice]]</f>
        <v>3.1479538300104935E-2</v>
      </c>
    </row>
    <row r="4437" spans="2:7" x14ac:dyDescent="0.2">
      <c r="B4437" s="35">
        <v>38681</v>
      </c>
      <c r="C4437">
        <v>58.54</v>
      </c>
      <c r="E4437">
        <v>0.45</v>
      </c>
      <c r="F4437">
        <f>Table3[[#This Row],[DivPay]]*4</f>
        <v>1.8</v>
      </c>
      <c r="G4437" s="2">
        <f>Table3[[#This Row],[FwdDiv]]/Table3[[#This Row],[SharePrice]]</f>
        <v>3.0748206354629316E-2</v>
      </c>
    </row>
    <row r="4438" spans="2:7" x14ac:dyDescent="0.2">
      <c r="B4438" s="35">
        <v>38679</v>
      </c>
      <c r="C4438">
        <v>58.71</v>
      </c>
      <c r="E4438">
        <v>0.45</v>
      </c>
      <c r="F4438">
        <f>Table3[[#This Row],[DivPay]]*4</f>
        <v>1.8</v>
      </c>
      <c r="G4438" s="2">
        <f>Table3[[#This Row],[FwdDiv]]/Table3[[#This Row],[SharePrice]]</f>
        <v>3.0659172202350538E-2</v>
      </c>
    </row>
    <row r="4439" spans="2:7" x14ac:dyDescent="0.2">
      <c r="B4439" s="35">
        <v>38678</v>
      </c>
      <c r="C4439">
        <v>59.12</v>
      </c>
      <c r="E4439">
        <v>0.45</v>
      </c>
      <c r="F4439">
        <f>Table3[[#This Row],[DivPay]]*4</f>
        <v>1.8</v>
      </c>
      <c r="G4439" s="2">
        <f>Table3[[#This Row],[FwdDiv]]/Table3[[#This Row],[SharePrice]]</f>
        <v>3.0446549391069014E-2</v>
      </c>
    </row>
    <row r="4440" spans="2:7" x14ac:dyDescent="0.2">
      <c r="B4440" s="35">
        <v>38677</v>
      </c>
      <c r="C4440">
        <v>58.85</v>
      </c>
      <c r="E4440">
        <v>0.45</v>
      </c>
      <c r="F4440">
        <f>Table3[[#This Row],[DivPay]]*4</f>
        <v>1.8</v>
      </c>
      <c r="G4440" s="2">
        <f>Table3[[#This Row],[FwdDiv]]/Table3[[#This Row],[SharePrice]]</f>
        <v>3.058623619371283E-2</v>
      </c>
    </row>
    <row r="4441" spans="2:7" x14ac:dyDescent="0.2">
      <c r="B4441" s="35">
        <v>38674</v>
      </c>
      <c r="C4441">
        <v>58.11</v>
      </c>
      <c r="E4441">
        <v>0.45</v>
      </c>
      <c r="F4441">
        <f>Table3[[#This Row],[DivPay]]*4</f>
        <v>1.8</v>
      </c>
      <c r="G4441" s="2">
        <f>Table3[[#This Row],[FwdDiv]]/Table3[[#This Row],[SharePrice]]</f>
        <v>3.0975735673722252E-2</v>
      </c>
    </row>
    <row r="4442" spans="2:7" x14ac:dyDescent="0.2">
      <c r="B4442" s="35">
        <v>38673</v>
      </c>
      <c r="C4442">
        <v>57.46</v>
      </c>
      <c r="E4442">
        <v>0.45</v>
      </c>
      <c r="F4442">
        <f>Table3[[#This Row],[DivPay]]*4</f>
        <v>1.8</v>
      </c>
      <c r="G4442" s="2">
        <f>Table3[[#This Row],[FwdDiv]]/Table3[[#This Row],[SharePrice]]</f>
        <v>3.1326139923424992E-2</v>
      </c>
    </row>
    <row r="4443" spans="2:7" x14ac:dyDescent="0.2">
      <c r="B4443" s="35">
        <v>38672</v>
      </c>
      <c r="C4443">
        <v>57.15</v>
      </c>
      <c r="D4443">
        <v>0.45</v>
      </c>
      <c r="E4443">
        <v>0.45</v>
      </c>
      <c r="F4443">
        <f>Table3[[#This Row],[DivPay]]*4</f>
        <v>1.8</v>
      </c>
      <c r="G4443" s="2">
        <f>Table3[[#This Row],[FwdDiv]]/Table3[[#This Row],[SharePrice]]</f>
        <v>3.1496062992125984E-2</v>
      </c>
    </row>
    <row r="4444" spans="2:7" x14ac:dyDescent="0.2">
      <c r="B4444" s="35">
        <v>38671</v>
      </c>
      <c r="C4444">
        <v>56.69</v>
      </c>
      <c r="E4444">
        <v>0.45</v>
      </c>
      <c r="F4444">
        <f>Table3[[#This Row],[DivPay]]*4</f>
        <v>1.8</v>
      </c>
      <c r="G4444" s="2">
        <f>Table3[[#This Row],[FwdDiv]]/Table3[[#This Row],[SharePrice]]</f>
        <v>3.1751631681072499E-2</v>
      </c>
    </row>
    <row r="4445" spans="2:7" x14ac:dyDescent="0.2">
      <c r="B4445" s="35">
        <v>38670</v>
      </c>
      <c r="C4445">
        <v>56.6</v>
      </c>
      <c r="E4445">
        <v>0.45</v>
      </c>
      <c r="F4445">
        <f>Table3[[#This Row],[DivPay]]*4</f>
        <v>1.8</v>
      </c>
      <c r="G4445" s="2">
        <f>Table3[[#This Row],[FwdDiv]]/Table3[[#This Row],[SharePrice]]</f>
        <v>3.1802120141342753E-2</v>
      </c>
    </row>
    <row r="4446" spans="2:7" x14ac:dyDescent="0.2">
      <c r="B4446" s="35">
        <v>38667</v>
      </c>
      <c r="C4446">
        <v>56.63</v>
      </c>
      <c r="E4446">
        <v>0.45</v>
      </c>
      <c r="F4446">
        <f>Table3[[#This Row],[DivPay]]*4</f>
        <v>1.8</v>
      </c>
      <c r="G4446" s="2">
        <f>Table3[[#This Row],[FwdDiv]]/Table3[[#This Row],[SharePrice]]</f>
        <v>3.1785272823591733E-2</v>
      </c>
    </row>
    <row r="4447" spans="2:7" x14ac:dyDescent="0.2">
      <c r="B4447" s="35">
        <v>38666</v>
      </c>
      <c r="C4447">
        <v>56.23</v>
      </c>
      <c r="E4447">
        <v>0.45</v>
      </c>
      <c r="F4447">
        <f>Table3[[#This Row],[DivPay]]*4</f>
        <v>1.8</v>
      </c>
      <c r="G4447" s="2">
        <f>Table3[[#This Row],[FwdDiv]]/Table3[[#This Row],[SharePrice]]</f>
        <v>3.2011381824648764E-2</v>
      </c>
    </row>
    <row r="4448" spans="2:7" x14ac:dyDescent="0.2">
      <c r="B4448" s="35">
        <v>38665</v>
      </c>
      <c r="C4448">
        <v>56.77</v>
      </c>
      <c r="E4448">
        <v>0.45</v>
      </c>
      <c r="F4448">
        <f>Table3[[#This Row],[DivPay]]*4</f>
        <v>1.8</v>
      </c>
      <c r="G4448" s="2">
        <f>Table3[[#This Row],[FwdDiv]]/Table3[[#This Row],[SharePrice]]</f>
        <v>3.1706887440549586E-2</v>
      </c>
    </row>
    <row r="4449" spans="2:7" x14ac:dyDescent="0.2">
      <c r="B4449" s="35">
        <v>38664</v>
      </c>
      <c r="C4449">
        <v>57.86</v>
      </c>
      <c r="E4449">
        <v>0.45</v>
      </c>
      <c r="F4449">
        <f>Table3[[#This Row],[DivPay]]*4</f>
        <v>1.8</v>
      </c>
      <c r="G4449" s="2">
        <f>Table3[[#This Row],[FwdDiv]]/Table3[[#This Row],[SharePrice]]</f>
        <v>3.1109574835810578E-2</v>
      </c>
    </row>
    <row r="4450" spans="2:7" x14ac:dyDescent="0.2">
      <c r="B4450" s="35">
        <v>38663</v>
      </c>
      <c r="C4450">
        <v>57.4</v>
      </c>
      <c r="E4450">
        <v>0.45</v>
      </c>
      <c r="F4450">
        <f>Table3[[#This Row],[DivPay]]*4</f>
        <v>1.8</v>
      </c>
      <c r="G4450" s="2">
        <f>Table3[[#This Row],[FwdDiv]]/Table3[[#This Row],[SharePrice]]</f>
        <v>3.1358885017421602E-2</v>
      </c>
    </row>
    <row r="4451" spans="2:7" x14ac:dyDescent="0.2">
      <c r="B4451" s="35">
        <v>38660</v>
      </c>
      <c r="C4451">
        <v>58.01</v>
      </c>
      <c r="E4451">
        <v>0.45</v>
      </c>
      <c r="F4451">
        <f>Table3[[#This Row],[DivPay]]*4</f>
        <v>1.8</v>
      </c>
      <c r="G4451" s="2">
        <f>Table3[[#This Row],[FwdDiv]]/Table3[[#This Row],[SharePrice]]</f>
        <v>3.1029132908119293E-2</v>
      </c>
    </row>
    <row r="4452" spans="2:7" x14ac:dyDescent="0.2">
      <c r="B4452" s="35">
        <v>38659</v>
      </c>
      <c r="C4452">
        <v>59.48</v>
      </c>
      <c r="E4452">
        <v>0.45</v>
      </c>
      <c r="F4452">
        <f>Table3[[#This Row],[DivPay]]*4</f>
        <v>1.8</v>
      </c>
      <c r="G4452" s="2">
        <f>Table3[[#This Row],[FwdDiv]]/Table3[[#This Row],[SharePrice]]</f>
        <v>3.0262273032952255E-2</v>
      </c>
    </row>
    <row r="4453" spans="2:7" x14ac:dyDescent="0.2">
      <c r="B4453" s="35">
        <v>38658</v>
      </c>
      <c r="C4453">
        <v>58.52</v>
      </c>
      <c r="E4453">
        <v>0.45</v>
      </c>
      <c r="F4453">
        <f>Table3[[#This Row],[DivPay]]*4</f>
        <v>1.8</v>
      </c>
      <c r="G4453" s="2">
        <f>Table3[[#This Row],[FwdDiv]]/Table3[[#This Row],[SharePrice]]</f>
        <v>3.0758714969241284E-2</v>
      </c>
    </row>
    <row r="4454" spans="2:7" x14ac:dyDescent="0.2">
      <c r="B4454" s="35">
        <v>38657</v>
      </c>
      <c r="C4454">
        <v>57.64</v>
      </c>
      <c r="E4454">
        <v>0.45</v>
      </c>
      <c r="F4454">
        <f>Table3[[#This Row],[DivPay]]*4</f>
        <v>1.8</v>
      </c>
      <c r="G4454" s="2">
        <f>Table3[[#This Row],[FwdDiv]]/Table3[[#This Row],[SharePrice]]</f>
        <v>3.1228313671061762E-2</v>
      </c>
    </row>
    <row r="4455" spans="2:7" x14ac:dyDescent="0.2">
      <c r="B4455" s="35">
        <v>38656</v>
      </c>
      <c r="C4455">
        <v>57.07</v>
      </c>
      <c r="E4455">
        <v>0.45</v>
      </c>
      <c r="F4455">
        <f>Table3[[#This Row],[DivPay]]*4</f>
        <v>1.8</v>
      </c>
      <c r="G4455" s="2">
        <f>Table3[[#This Row],[FwdDiv]]/Table3[[#This Row],[SharePrice]]</f>
        <v>3.1540213772560013E-2</v>
      </c>
    </row>
    <row r="4456" spans="2:7" x14ac:dyDescent="0.2">
      <c r="B4456" s="35">
        <v>38653</v>
      </c>
      <c r="C4456">
        <v>57.38</v>
      </c>
      <c r="E4456">
        <v>0.45</v>
      </c>
      <c r="F4456">
        <f>Table3[[#This Row],[DivPay]]*4</f>
        <v>1.8</v>
      </c>
      <c r="G4456" s="2">
        <f>Table3[[#This Row],[FwdDiv]]/Table3[[#This Row],[SharePrice]]</f>
        <v>3.1369815266643432E-2</v>
      </c>
    </row>
    <row r="4457" spans="2:7" x14ac:dyDescent="0.2">
      <c r="B4457" s="35">
        <v>38652</v>
      </c>
      <c r="C4457">
        <v>56.5</v>
      </c>
      <c r="E4457">
        <v>0.45</v>
      </c>
      <c r="F4457">
        <f>Table3[[#This Row],[DivPay]]*4</f>
        <v>1.8</v>
      </c>
      <c r="G4457" s="2">
        <f>Table3[[#This Row],[FwdDiv]]/Table3[[#This Row],[SharePrice]]</f>
        <v>3.1858407079646017E-2</v>
      </c>
    </row>
    <row r="4458" spans="2:7" x14ac:dyDescent="0.2">
      <c r="B4458" s="35">
        <v>38651</v>
      </c>
      <c r="C4458">
        <v>57.66</v>
      </c>
      <c r="E4458">
        <v>0.45</v>
      </c>
      <c r="F4458">
        <f>Table3[[#This Row],[DivPay]]*4</f>
        <v>1.8</v>
      </c>
      <c r="G4458" s="2">
        <f>Table3[[#This Row],[FwdDiv]]/Table3[[#This Row],[SharePrice]]</f>
        <v>3.1217481789802291E-2</v>
      </c>
    </row>
    <row r="4459" spans="2:7" x14ac:dyDescent="0.2">
      <c r="B4459" s="35">
        <v>38650</v>
      </c>
      <c r="C4459">
        <v>58.67</v>
      </c>
      <c r="E4459">
        <v>0.45</v>
      </c>
      <c r="F4459">
        <f>Table3[[#This Row],[DivPay]]*4</f>
        <v>1.8</v>
      </c>
      <c r="G4459" s="2">
        <f>Table3[[#This Row],[FwdDiv]]/Table3[[#This Row],[SharePrice]]</f>
        <v>3.0680074995738878E-2</v>
      </c>
    </row>
    <row r="4460" spans="2:7" x14ac:dyDescent="0.2">
      <c r="B4460" s="35">
        <v>38649</v>
      </c>
      <c r="C4460">
        <v>57.83</v>
      </c>
      <c r="E4460">
        <v>0.45</v>
      </c>
      <c r="F4460">
        <f>Table3[[#This Row],[DivPay]]*4</f>
        <v>1.8</v>
      </c>
      <c r="G4460" s="2">
        <f>Table3[[#This Row],[FwdDiv]]/Table3[[#This Row],[SharePrice]]</f>
        <v>3.1125713297596405E-2</v>
      </c>
    </row>
    <row r="4461" spans="2:7" x14ac:dyDescent="0.2">
      <c r="B4461" s="35">
        <v>38646</v>
      </c>
      <c r="C4461">
        <v>56.3</v>
      </c>
      <c r="E4461">
        <v>0.45</v>
      </c>
      <c r="F4461">
        <f>Table3[[#This Row],[DivPay]]*4</f>
        <v>1.8</v>
      </c>
      <c r="G4461" s="2">
        <f>Table3[[#This Row],[FwdDiv]]/Table3[[#This Row],[SharePrice]]</f>
        <v>3.1971580817051509E-2</v>
      </c>
    </row>
    <row r="4462" spans="2:7" x14ac:dyDescent="0.2">
      <c r="B4462" s="35">
        <v>38645</v>
      </c>
      <c r="C4462">
        <v>55.75</v>
      </c>
      <c r="E4462">
        <v>0.45</v>
      </c>
      <c r="F4462">
        <f>Table3[[#This Row],[DivPay]]*4</f>
        <v>1.8</v>
      </c>
      <c r="G4462" s="2">
        <f>Table3[[#This Row],[FwdDiv]]/Table3[[#This Row],[SharePrice]]</f>
        <v>3.2286995515695069E-2</v>
      </c>
    </row>
    <row r="4463" spans="2:7" x14ac:dyDescent="0.2">
      <c r="B4463" s="35">
        <v>38644</v>
      </c>
      <c r="C4463">
        <v>58.34</v>
      </c>
      <c r="E4463">
        <v>0.45</v>
      </c>
      <c r="F4463">
        <f>Table3[[#This Row],[DivPay]]*4</f>
        <v>1.8</v>
      </c>
      <c r="G4463" s="2">
        <f>Table3[[#This Row],[FwdDiv]]/Table3[[#This Row],[SharePrice]]</f>
        <v>3.0853616729516625E-2</v>
      </c>
    </row>
    <row r="4464" spans="2:7" x14ac:dyDescent="0.2">
      <c r="B4464" s="35">
        <v>38643</v>
      </c>
      <c r="C4464">
        <v>57.29</v>
      </c>
      <c r="E4464">
        <v>0.45</v>
      </c>
      <c r="F4464">
        <f>Table3[[#This Row],[DivPay]]*4</f>
        <v>1.8</v>
      </c>
      <c r="G4464" s="2">
        <f>Table3[[#This Row],[FwdDiv]]/Table3[[#This Row],[SharePrice]]</f>
        <v>3.1419095828242274E-2</v>
      </c>
    </row>
    <row r="4465" spans="2:7" x14ac:dyDescent="0.2">
      <c r="B4465" s="35">
        <v>38642</v>
      </c>
      <c r="C4465">
        <v>59.95</v>
      </c>
      <c r="E4465">
        <v>0.45</v>
      </c>
      <c r="F4465">
        <f>Table3[[#This Row],[DivPay]]*4</f>
        <v>1.8</v>
      </c>
      <c r="G4465" s="2">
        <f>Table3[[#This Row],[FwdDiv]]/Table3[[#This Row],[SharePrice]]</f>
        <v>3.0025020850708923E-2</v>
      </c>
    </row>
    <row r="4466" spans="2:7" x14ac:dyDescent="0.2">
      <c r="B4466" s="35">
        <v>38639</v>
      </c>
      <c r="C4466">
        <v>59.48</v>
      </c>
      <c r="E4466">
        <v>0.45</v>
      </c>
      <c r="F4466">
        <f>Table3[[#This Row],[DivPay]]*4</f>
        <v>1.8</v>
      </c>
      <c r="G4466" s="2">
        <f>Table3[[#This Row],[FwdDiv]]/Table3[[#This Row],[SharePrice]]</f>
        <v>3.0262273032952255E-2</v>
      </c>
    </row>
    <row r="4467" spans="2:7" x14ac:dyDescent="0.2">
      <c r="B4467" s="35">
        <v>38638</v>
      </c>
      <c r="C4467">
        <v>59.54</v>
      </c>
      <c r="E4467">
        <v>0.45</v>
      </c>
      <c r="F4467">
        <f>Table3[[#This Row],[DivPay]]*4</f>
        <v>1.8</v>
      </c>
      <c r="G4467" s="2">
        <f>Table3[[#This Row],[FwdDiv]]/Table3[[#This Row],[SharePrice]]</f>
        <v>3.0231776956667789E-2</v>
      </c>
    </row>
    <row r="4468" spans="2:7" x14ac:dyDescent="0.2">
      <c r="B4468" s="35">
        <v>38637</v>
      </c>
      <c r="C4468">
        <v>60.96</v>
      </c>
      <c r="E4468">
        <v>0.45</v>
      </c>
      <c r="F4468">
        <f>Table3[[#This Row],[DivPay]]*4</f>
        <v>1.8</v>
      </c>
      <c r="G4468" s="2">
        <f>Table3[[#This Row],[FwdDiv]]/Table3[[#This Row],[SharePrice]]</f>
        <v>2.952755905511811E-2</v>
      </c>
    </row>
    <row r="4469" spans="2:7" x14ac:dyDescent="0.2">
      <c r="B4469" s="35">
        <v>38636</v>
      </c>
      <c r="C4469">
        <v>62.15</v>
      </c>
      <c r="E4469">
        <v>0.45</v>
      </c>
      <c r="F4469">
        <f>Table3[[#This Row],[DivPay]]*4</f>
        <v>1.8</v>
      </c>
      <c r="G4469" s="2">
        <f>Table3[[#This Row],[FwdDiv]]/Table3[[#This Row],[SharePrice]]</f>
        <v>2.8962188254223652E-2</v>
      </c>
    </row>
    <row r="4470" spans="2:7" x14ac:dyDescent="0.2">
      <c r="B4470" s="35">
        <v>38635</v>
      </c>
      <c r="C4470">
        <v>60.33</v>
      </c>
      <c r="E4470">
        <v>0.45</v>
      </c>
      <c r="F4470">
        <f>Table3[[#This Row],[DivPay]]*4</f>
        <v>1.8</v>
      </c>
      <c r="G4470" s="2">
        <f>Table3[[#This Row],[FwdDiv]]/Table3[[#This Row],[SharePrice]]</f>
        <v>2.9835902536051718E-2</v>
      </c>
    </row>
    <row r="4471" spans="2:7" x14ac:dyDescent="0.2">
      <c r="B4471" s="35">
        <v>38632</v>
      </c>
      <c r="C4471">
        <v>61</v>
      </c>
      <c r="E4471">
        <v>0.45</v>
      </c>
      <c r="F4471">
        <f>Table3[[#This Row],[DivPay]]*4</f>
        <v>1.8</v>
      </c>
      <c r="G4471" s="2">
        <f>Table3[[#This Row],[FwdDiv]]/Table3[[#This Row],[SharePrice]]</f>
        <v>2.9508196721311476E-2</v>
      </c>
    </row>
    <row r="4472" spans="2:7" x14ac:dyDescent="0.2">
      <c r="B4472" s="35">
        <v>38631</v>
      </c>
      <c r="C4472">
        <v>60</v>
      </c>
      <c r="E4472">
        <v>0.45</v>
      </c>
      <c r="F4472">
        <f>Table3[[#This Row],[DivPay]]*4</f>
        <v>1.8</v>
      </c>
      <c r="G4472" s="2">
        <f>Table3[[#This Row],[FwdDiv]]/Table3[[#This Row],[SharePrice]]</f>
        <v>3.0000000000000002E-2</v>
      </c>
    </row>
    <row r="4473" spans="2:7" x14ac:dyDescent="0.2">
      <c r="B4473" s="35">
        <v>38630</v>
      </c>
      <c r="C4473">
        <v>62.04</v>
      </c>
      <c r="E4473">
        <v>0.45</v>
      </c>
      <c r="F4473">
        <f>Table3[[#This Row],[DivPay]]*4</f>
        <v>1.8</v>
      </c>
      <c r="G4473" s="2">
        <f>Table3[[#This Row],[FwdDiv]]/Table3[[#This Row],[SharePrice]]</f>
        <v>2.9013539651837526E-2</v>
      </c>
    </row>
    <row r="4474" spans="2:7" x14ac:dyDescent="0.2">
      <c r="B4474" s="35">
        <v>38629</v>
      </c>
      <c r="C4474">
        <v>62.84</v>
      </c>
      <c r="E4474">
        <v>0.45</v>
      </c>
      <c r="F4474">
        <f>Table3[[#This Row],[DivPay]]*4</f>
        <v>1.8</v>
      </c>
      <c r="G4474" s="2">
        <f>Table3[[#This Row],[FwdDiv]]/Table3[[#This Row],[SharePrice]]</f>
        <v>2.8644175684277528E-2</v>
      </c>
    </row>
    <row r="4475" spans="2:7" x14ac:dyDescent="0.2">
      <c r="B4475" s="35">
        <v>38628</v>
      </c>
      <c r="C4475">
        <v>64.45</v>
      </c>
      <c r="E4475">
        <v>0.45</v>
      </c>
      <c r="F4475">
        <f>Table3[[#This Row],[DivPay]]*4</f>
        <v>1.8</v>
      </c>
      <c r="G4475" s="2">
        <f>Table3[[#This Row],[FwdDiv]]/Table3[[#This Row],[SharePrice]]</f>
        <v>2.7928626842513574E-2</v>
      </c>
    </row>
    <row r="4476" spans="2:7" x14ac:dyDescent="0.2">
      <c r="B4476" s="35">
        <v>38625</v>
      </c>
      <c r="C4476">
        <v>64.73</v>
      </c>
      <c r="E4476">
        <v>0.45</v>
      </c>
      <c r="F4476">
        <f>Table3[[#This Row],[DivPay]]*4</f>
        <v>1.8</v>
      </c>
      <c r="G4476" s="2">
        <f>Table3[[#This Row],[FwdDiv]]/Table3[[#This Row],[SharePrice]]</f>
        <v>2.7807817086358721E-2</v>
      </c>
    </row>
    <row r="4477" spans="2:7" x14ac:dyDescent="0.2">
      <c r="B4477" s="35">
        <v>38624</v>
      </c>
      <c r="C4477">
        <v>65.77</v>
      </c>
      <c r="E4477">
        <v>0.45</v>
      </c>
      <c r="F4477">
        <f>Table3[[#This Row],[DivPay]]*4</f>
        <v>1.8</v>
      </c>
      <c r="G4477" s="2">
        <f>Table3[[#This Row],[FwdDiv]]/Table3[[#This Row],[SharePrice]]</f>
        <v>2.7368100957883536E-2</v>
      </c>
    </row>
    <row r="4478" spans="2:7" x14ac:dyDescent="0.2">
      <c r="B4478" s="35">
        <v>38623</v>
      </c>
      <c r="C4478">
        <v>64.98</v>
      </c>
      <c r="E4478">
        <v>0.45</v>
      </c>
      <c r="F4478">
        <f>Table3[[#This Row],[DivPay]]*4</f>
        <v>1.8</v>
      </c>
      <c r="G4478" s="2">
        <f>Table3[[#This Row],[FwdDiv]]/Table3[[#This Row],[SharePrice]]</f>
        <v>2.7700831024930747E-2</v>
      </c>
    </row>
    <row r="4479" spans="2:7" x14ac:dyDescent="0.2">
      <c r="B4479" s="35">
        <v>38622</v>
      </c>
      <c r="C4479">
        <v>64.180000000000007</v>
      </c>
      <c r="E4479">
        <v>0.45</v>
      </c>
      <c r="F4479">
        <f>Table3[[#This Row],[DivPay]]*4</f>
        <v>1.8</v>
      </c>
      <c r="G4479" s="2">
        <f>Table3[[#This Row],[FwdDiv]]/Table3[[#This Row],[SharePrice]]</f>
        <v>2.8046120286693673E-2</v>
      </c>
    </row>
    <row r="4480" spans="2:7" x14ac:dyDescent="0.2">
      <c r="B4480" s="35">
        <v>38621</v>
      </c>
      <c r="C4480">
        <v>64.239999999999995</v>
      </c>
      <c r="E4480">
        <v>0.45</v>
      </c>
      <c r="F4480">
        <f>Table3[[#This Row],[DivPay]]*4</f>
        <v>1.8</v>
      </c>
      <c r="G4480" s="2">
        <f>Table3[[#This Row],[FwdDiv]]/Table3[[#This Row],[SharePrice]]</f>
        <v>2.8019925280199257E-2</v>
      </c>
    </row>
    <row r="4481" spans="2:7" x14ac:dyDescent="0.2">
      <c r="B4481" s="35">
        <v>38618</v>
      </c>
      <c r="C4481">
        <v>63.27</v>
      </c>
      <c r="E4481">
        <v>0.45</v>
      </c>
      <c r="F4481">
        <f>Table3[[#This Row],[DivPay]]*4</f>
        <v>1.8</v>
      </c>
      <c r="G4481" s="2">
        <f>Table3[[#This Row],[FwdDiv]]/Table3[[#This Row],[SharePrice]]</f>
        <v>2.8449502133712661E-2</v>
      </c>
    </row>
    <row r="4482" spans="2:7" x14ac:dyDescent="0.2">
      <c r="B4482" s="35">
        <v>38617</v>
      </c>
      <c r="C4482">
        <v>63.77</v>
      </c>
      <c r="E4482">
        <v>0.45</v>
      </c>
      <c r="F4482">
        <f>Table3[[#This Row],[DivPay]]*4</f>
        <v>1.8</v>
      </c>
      <c r="G4482" s="2">
        <f>Table3[[#This Row],[FwdDiv]]/Table3[[#This Row],[SharePrice]]</f>
        <v>2.8226438764309237E-2</v>
      </c>
    </row>
    <row r="4483" spans="2:7" x14ac:dyDescent="0.2">
      <c r="B4483" s="35">
        <v>38616</v>
      </c>
      <c r="C4483">
        <v>64.27</v>
      </c>
      <c r="E4483">
        <v>0.45</v>
      </c>
      <c r="F4483">
        <f>Table3[[#This Row],[DivPay]]*4</f>
        <v>1.8</v>
      </c>
      <c r="G4483" s="2">
        <f>Table3[[#This Row],[FwdDiv]]/Table3[[#This Row],[SharePrice]]</f>
        <v>2.8006846117939944E-2</v>
      </c>
    </row>
    <row r="4484" spans="2:7" x14ac:dyDescent="0.2">
      <c r="B4484" s="35">
        <v>38615</v>
      </c>
      <c r="C4484">
        <v>64.040000000000006</v>
      </c>
      <c r="E4484">
        <v>0.45</v>
      </c>
      <c r="F4484">
        <f>Table3[[#This Row],[DivPay]]*4</f>
        <v>1.8</v>
      </c>
      <c r="G4484" s="2">
        <f>Table3[[#This Row],[FwdDiv]]/Table3[[#This Row],[SharePrice]]</f>
        <v>2.8107432854465958E-2</v>
      </c>
    </row>
    <row r="4485" spans="2:7" x14ac:dyDescent="0.2">
      <c r="B4485" s="35">
        <v>38614</v>
      </c>
      <c r="C4485">
        <v>64.31</v>
      </c>
      <c r="E4485">
        <v>0.45</v>
      </c>
      <c r="F4485">
        <f>Table3[[#This Row],[DivPay]]*4</f>
        <v>1.8</v>
      </c>
      <c r="G4485" s="2">
        <f>Table3[[#This Row],[FwdDiv]]/Table3[[#This Row],[SharePrice]]</f>
        <v>2.7989426216762557E-2</v>
      </c>
    </row>
    <row r="4486" spans="2:7" x14ac:dyDescent="0.2">
      <c r="B4486" s="35">
        <v>38611</v>
      </c>
      <c r="C4486">
        <v>63.38</v>
      </c>
      <c r="E4486">
        <v>0.45</v>
      </c>
      <c r="F4486">
        <f>Table3[[#This Row],[DivPay]]*4</f>
        <v>1.8</v>
      </c>
      <c r="G4486" s="2">
        <f>Table3[[#This Row],[FwdDiv]]/Table3[[#This Row],[SharePrice]]</f>
        <v>2.8400126222783213E-2</v>
      </c>
    </row>
    <row r="4487" spans="2:7" x14ac:dyDescent="0.2">
      <c r="B4487" s="35">
        <v>38610</v>
      </c>
      <c r="C4487">
        <v>62.45</v>
      </c>
      <c r="E4487">
        <v>0.45</v>
      </c>
      <c r="F4487">
        <f>Table3[[#This Row],[DivPay]]*4</f>
        <v>1.8</v>
      </c>
      <c r="G4487" s="2">
        <f>Table3[[#This Row],[FwdDiv]]/Table3[[#This Row],[SharePrice]]</f>
        <v>2.8823058446757404E-2</v>
      </c>
    </row>
    <row r="4488" spans="2:7" x14ac:dyDescent="0.2">
      <c r="B4488" s="35">
        <v>38609</v>
      </c>
      <c r="C4488">
        <v>62.55</v>
      </c>
      <c r="E4488">
        <v>0.45</v>
      </c>
      <c r="F4488">
        <f>Table3[[#This Row],[DivPay]]*4</f>
        <v>1.8</v>
      </c>
      <c r="G4488" s="2">
        <f>Table3[[#This Row],[FwdDiv]]/Table3[[#This Row],[SharePrice]]</f>
        <v>2.8776978417266189E-2</v>
      </c>
    </row>
    <row r="4489" spans="2:7" x14ac:dyDescent="0.2">
      <c r="B4489" s="35">
        <v>38608</v>
      </c>
      <c r="C4489">
        <v>62.37</v>
      </c>
      <c r="E4489">
        <v>0.45</v>
      </c>
      <c r="F4489">
        <f>Table3[[#This Row],[DivPay]]*4</f>
        <v>1.8</v>
      </c>
      <c r="G4489" s="2">
        <f>Table3[[#This Row],[FwdDiv]]/Table3[[#This Row],[SharePrice]]</f>
        <v>2.8860028860028863E-2</v>
      </c>
    </row>
    <row r="4490" spans="2:7" x14ac:dyDescent="0.2">
      <c r="B4490" s="35">
        <v>38607</v>
      </c>
      <c r="C4490">
        <v>63.3</v>
      </c>
      <c r="E4490">
        <v>0.45</v>
      </c>
      <c r="F4490">
        <f>Table3[[#This Row],[DivPay]]*4</f>
        <v>1.8</v>
      </c>
      <c r="G4490" s="2">
        <f>Table3[[#This Row],[FwdDiv]]/Table3[[#This Row],[SharePrice]]</f>
        <v>2.8436018957345974E-2</v>
      </c>
    </row>
    <row r="4491" spans="2:7" x14ac:dyDescent="0.2">
      <c r="B4491" s="35">
        <v>38604</v>
      </c>
      <c r="C4491">
        <v>63.81</v>
      </c>
      <c r="E4491">
        <v>0.45</v>
      </c>
      <c r="F4491">
        <f>Table3[[#This Row],[DivPay]]*4</f>
        <v>1.8</v>
      </c>
      <c r="G4491" s="2">
        <f>Table3[[#This Row],[FwdDiv]]/Table3[[#This Row],[SharePrice]]</f>
        <v>2.8208744710860368E-2</v>
      </c>
    </row>
    <row r="4492" spans="2:7" x14ac:dyDescent="0.2">
      <c r="B4492" s="35">
        <v>38603</v>
      </c>
      <c r="C4492">
        <v>62.06</v>
      </c>
      <c r="E4492">
        <v>0.45</v>
      </c>
      <c r="F4492">
        <f>Table3[[#This Row],[DivPay]]*4</f>
        <v>1.8</v>
      </c>
      <c r="G4492" s="2">
        <f>Table3[[#This Row],[FwdDiv]]/Table3[[#This Row],[SharePrice]]</f>
        <v>2.9004189494038029E-2</v>
      </c>
    </row>
    <row r="4493" spans="2:7" x14ac:dyDescent="0.2">
      <c r="B4493" s="35">
        <v>38602</v>
      </c>
      <c r="C4493">
        <v>62.37</v>
      </c>
      <c r="E4493">
        <v>0.45</v>
      </c>
      <c r="F4493">
        <f>Table3[[#This Row],[DivPay]]*4</f>
        <v>1.8</v>
      </c>
      <c r="G4493" s="2">
        <f>Table3[[#This Row],[FwdDiv]]/Table3[[#This Row],[SharePrice]]</f>
        <v>2.8860028860028863E-2</v>
      </c>
    </row>
    <row r="4494" spans="2:7" x14ac:dyDescent="0.2">
      <c r="B4494" s="35">
        <v>38601</v>
      </c>
      <c r="C4494">
        <v>62.34</v>
      </c>
      <c r="E4494">
        <v>0.45</v>
      </c>
      <c r="F4494">
        <f>Table3[[#This Row],[DivPay]]*4</f>
        <v>1.8</v>
      </c>
      <c r="G4494" s="2">
        <f>Table3[[#This Row],[FwdDiv]]/Table3[[#This Row],[SharePrice]]</f>
        <v>2.8873917228103944E-2</v>
      </c>
    </row>
    <row r="4495" spans="2:7" x14ac:dyDescent="0.2">
      <c r="B4495" s="35">
        <v>38597</v>
      </c>
      <c r="C4495">
        <v>62.3</v>
      </c>
      <c r="E4495">
        <v>0.45</v>
      </c>
      <c r="F4495">
        <f>Table3[[#This Row],[DivPay]]*4</f>
        <v>1.8</v>
      </c>
      <c r="G4495" s="2">
        <f>Table3[[#This Row],[FwdDiv]]/Table3[[#This Row],[SharePrice]]</f>
        <v>2.8892455858747997E-2</v>
      </c>
    </row>
    <row r="4496" spans="2:7" x14ac:dyDescent="0.2">
      <c r="B4496" s="35">
        <v>38596</v>
      </c>
      <c r="C4496">
        <v>62.71</v>
      </c>
      <c r="E4496">
        <v>0.45</v>
      </c>
      <c r="F4496">
        <f>Table3[[#This Row],[DivPay]]*4</f>
        <v>1.8</v>
      </c>
      <c r="G4496" s="2">
        <f>Table3[[#This Row],[FwdDiv]]/Table3[[#This Row],[SharePrice]]</f>
        <v>2.8703556051666402E-2</v>
      </c>
    </row>
    <row r="4497" spans="2:7" x14ac:dyDescent="0.2">
      <c r="B4497" s="35">
        <v>38595</v>
      </c>
      <c r="C4497">
        <v>61.4</v>
      </c>
      <c r="E4497">
        <v>0.45</v>
      </c>
      <c r="F4497">
        <f>Table3[[#This Row],[DivPay]]*4</f>
        <v>1.8</v>
      </c>
      <c r="G4497" s="2">
        <f>Table3[[#This Row],[FwdDiv]]/Table3[[#This Row],[SharePrice]]</f>
        <v>2.931596091205212E-2</v>
      </c>
    </row>
    <row r="4498" spans="2:7" x14ac:dyDescent="0.2">
      <c r="B4498" s="35">
        <v>38594</v>
      </c>
      <c r="C4498">
        <v>60.54</v>
      </c>
      <c r="E4498">
        <v>0.45</v>
      </c>
      <c r="F4498">
        <f>Table3[[#This Row],[DivPay]]*4</f>
        <v>1.8</v>
      </c>
      <c r="G4498" s="2">
        <f>Table3[[#This Row],[FwdDiv]]/Table3[[#This Row],[SharePrice]]</f>
        <v>2.9732408325074334E-2</v>
      </c>
    </row>
    <row r="4499" spans="2:7" x14ac:dyDescent="0.2">
      <c r="B4499" s="35">
        <v>38593</v>
      </c>
      <c r="C4499">
        <v>59.51</v>
      </c>
      <c r="E4499">
        <v>0.45</v>
      </c>
      <c r="F4499">
        <f>Table3[[#This Row],[DivPay]]*4</f>
        <v>1.8</v>
      </c>
      <c r="G4499" s="2">
        <f>Table3[[#This Row],[FwdDiv]]/Table3[[#This Row],[SharePrice]]</f>
        <v>3.0247017308015461E-2</v>
      </c>
    </row>
    <row r="4500" spans="2:7" x14ac:dyDescent="0.2">
      <c r="B4500" s="35">
        <v>38590</v>
      </c>
      <c r="C4500">
        <v>59.38</v>
      </c>
      <c r="E4500">
        <v>0.45</v>
      </c>
      <c r="F4500">
        <f>Table3[[#This Row],[DivPay]]*4</f>
        <v>1.8</v>
      </c>
      <c r="G4500" s="2">
        <f>Table3[[#This Row],[FwdDiv]]/Table3[[#This Row],[SharePrice]]</f>
        <v>3.0313236780060628E-2</v>
      </c>
    </row>
    <row r="4501" spans="2:7" x14ac:dyDescent="0.2">
      <c r="B4501" s="35">
        <v>38589</v>
      </c>
      <c r="C4501">
        <v>59.84</v>
      </c>
      <c r="E4501">
        <v>0.45</v>
      </c>
      <c r="F4501">
        <f>Table3[[#This Row],[DivPay]]*4</f>
        <v>1.8</v>
      </c>
      <c r="G4501" s="2">
        <f>Table3[[#This Row],[FwdDiv]]/Table3[[#This Row],[SharePrice]]</f>
        <v>3.0080213903743314E-2</v>
      </c>
    </row>
    <row r="4502" spans="2:7" x14ac:dyDescent="0.2">
      <c r="B4502" s="35">
        <v>38588</v>
      </c>
      <c r="C4502">
        <v>59.83</v>
      </c>
      <c r="E4502">
        <v>0.45</v>
      </c>
      <c r="F4502">
        <f>Table3[[#This Row],[DivPay]]*4</f>
        <v>1.8</v>
      </c>
      <c r="G4502" s="2">
        <f>Table3[[#This Row],[FwdDiv]]/Table3[[#This Row],[SharePrice]]</f>
        <v>3.0085241517633296E-2</v>
      </c>
    </row>
    <row r="4503" spans="2:7" x14ac:dyDescent="0.2">
      <c r="B4503" s="35">
        <v>38587</v>
      </c>
      <c r="C4503">
        <v>60.07</v>
      </c>
      <c r="E4503">
        <v>0.45</v>
      </c>
      <c r="F4503">
        <f>Table3[[#This Row],[DivPay]]*4</f>
        <v>1.8</v>
      </c>
      <c r="G4503" s="2">
        <f>Table3[[#This Row],[FwdDiv]]/Table3[[#This Row],[SharePrice]]</f>
        <v>2.996504078574996E-2</v>
      </c>
    </row>
    <row r="4504" spans="2:7" x14ac:dyDescent="0.2">
      <c r="B4504" s="35">
        <v>38586</v>
      </c>
      <c r="C4504">
        <v>60.34</v>
      </c>
      <c r="E4504">
        <v>0.45</v>
      </c>
      <c r="F4504">
        <f>Table3[[#This Row],[DivPay]]*4</f>
        <v>1.8</v>
      </c>
      <c r="G4504" s="2">
        <f>Table3[[#This Row],[FwdDiv]]/Table3[[#This Row],[SharePrice]]</f>
        <v>2.9830957905203844E-2</v>
      </c>
    </row>
    <row r="4505" spans="2:7" x14ac:dyDescent="0.2">
      <c r="B4505" s="35">
        <v>38583</v>
      </c>
      <c r="C4505">
        <v>59.92</v>
      </c>
      <c r="E4505">
        <v>0.45</v>
      </c>
      <c r="F4505">
        <f>Table3[[#This Row],[DivPay]]*4</f>
        <v>1.8</v>
      </c>
      <c r="G4505" s="2">
        <f>Table3[[#This Row],[FwdDiv]]/Table3[[#This Row],[SharePrice]]</f>
        <v>3.0040053404539385E-2</v>
      </c>
    </row>
    <row r="4506" spans="2:7" x14ac:dyDescent="0.2">
      <c r="B4506" s="35">
        <v>38582</v>
      </c>
      <c r="C4506">
        <v>59.48</v>
      </c>
      <c r="E4506">
        <v>0.45</v>
      </c>
      <c r="F4506">
        <f>Table3[[#This Row],[DivPay]]*4</f>
        <v>1.8</v>
      </c>
      <c r="G4506" s="2">
        <f>Table3[[#This Row],[FwdDiv]]/Table3[[#This Row],[SharePrice]]</f>
        <v>3.0262273032952255E-2</v>
      </c>
    </row>
    <row r="4507" spans="2:7" x14ac:dyDescent="0.2">
      <c r="B4507" s="35">
        <v>38581</v>
      </c>
      <c r="C4507">
        <v>59.64</v>
      </c>
      <c r="D4507">
        <v>0.45</v>
      </c>
      <c r="E4507">
        <v>0.45</v>
      </c>
      <c r="F4507">
        <f>Table3[[#This Row],[DivPay]]*4</f>
        <v>1.8</v>
      </c>
      <c r="G4507" s="2">
        <f>Table3[[#This Row],[FwdDiv]]/Table3[[#This Row],[SharePrice]]</f>
        <v>3.0181086519114688E-2</v>
      </c>
    </row>
    <row r="4508" spans="2:7" x14ac:dyDescent="0.2">
      <c r="B4508" s="35">
        <v>38580</v>
      </c>
      <c r="C4508">
        <v>60.94</v>
      </c>
      <c r="E4508">
        <v>0.45</v>
      </c>
      <c r="F4508">
        <f>Table3[[#This Row],[DivPay]]*4</f>
        <v>1.8</v>
      </c>
      <c r="G4508" s="2">
        <f>Table3[[#This Row],[FwdDiv]]/Table3[[#This Row],[SharePrice]]</f>
        <v>2.9537249753856253E-2</v>
      </c>
    </row>
    <row r="4509" spans="2:7" x14ac:dyDescent="0.2">
      <c r="B4509" s="35">
        <v>38579</v>
      </c>
      <c r="C4509">
        <v>62.13</v>
      </c>
      <c r="E4509">
        <v>0.45</v>
      </c>
      <c r="F4509">
        <f>Table3[[#This Row],[DivPay]]*4</f>
        <v>1.8</v>
      </c>
      <c r="G4509" s="2">
        <f>Table3[[#This Row],[FwdDiv]]/Table3[[#This Row],[SharePrice]]</f>
        <v>2.8971511347175277E-2</v>
      </c>
    </row>
    <row r="4510" spans="2:7" x14ac:dyDescent="0.2">
      <c r="B4510" s="35">
        <v>38576</v>
      </c>
      <c r="C4510">
        <v>62.28</v>
      </c>
      <c r="E4510">
        <v>0.45</v>
      </c>
      <c r="F4510">
        <f>Table3[[#This Row],[DivPay]]*4</f>
        <v>1.8</v>
      </c>
      <c r="G4510" s="2">
        <f>Table3[[#This Row],[FwdDiv]]/Table3[[#This Row],[SharePrice]]</f>
        <v>2.8901734104046242E-2</v>
      </c>
    </row>
    <row r="4511" spans="2:7" x14ac:dyDescent="0.2">
      <c r="B4511" s="35">
        <v>38575</v>
      </c>
      <c r="C4511">
        <v>62.5</v>
      </c>
      <c r="E4511">
        <v>0.45</v>
      </c>
      <c r="F4511">
        <f>Table3[[#This Row],[DivPay]]*4</f>
        <v>1.8</v>
      </c>
      <c r="G4511" s="2">
        <f>Table3[[#This Row],[FwdDiv]]/Table3[[#This Row],[SharePrice]]</f>
        <v>2.8799999999999999E-2</v>
      </c>
    </row>
    <row r="4512" spans="2:7" x14ac:dyDescent="0.2">
      <c r="B4512" s="35">
        <v>38574</v>
      </c>
      <c r="C4512">
        <v>62.48</v>
      </c>
      <c r="E4512">
        <v>0.45</v>
      </c>
      <c r="F4512">
        <f>Table3[[#This Row],[DivPay]]*4</f>
        <v>1.8</v>
      </c>
      <c r="G4512" s="2">
        <f>Table3[[#This Row],[FwdDiv]]/Table3[[#This Row],[SharePrice]]</f>
        <v>2.8809218950064022E-2</v>
      </c>
    </row>
    <row r="4513" spans="2:7" x14ac:dyDescent="0.2">
      <c r="B4513" s="35">
        <v>38573</v>
      </c>
      <c r="C4513">
        <v>61.22</v>
      </c>
      <c r="E4513">
        <v>0.45</v>
      </c>
      <c r="F4513">
        <f>Table3[[#This Row],[DivPay]]*4</f>
        <v>1.8</v>
      </c>
      <c r="G4513" s="2">
        <f>Table3[[#This Row],[FwdDiv]]/Table3[[#This Row],[SharePrice]]</f>
        <v>2.9402156158118264E-2</v>
      </c>
    </row>
    <row r="4514" spans="2:7" x14ac:dyDescent="0.2">
      <c r="B4514" s="35">
        <v>38572</v>
      </c>
      <c r="C4514">
        <v>61.26</v>
      </c>
      <c r="E4514">
        <v>0.45</v>
      </c>
      <c r="F4514">
        <f>Table3[[#This Row],[DivPay]]*4</f>
        <v>1.8</v>
      </c>
      <c r="G4514" s="2">
        <f>Table3[[#This Row],[FwdDiv]]/Table3[[#This Row],[SharePrice]]</f>
        <v>2.9382957884427033E-2</v>
      </c>
    </row>
    <row r="4515" spans="2:7" x14ac:dyDescent="0.2">
      <c r="B4515" s="35">
        <v>38569</v>
      </c>
      <c r="C4515">
        <v>60.34</v>
      </c>
      <c r="E4515">
        <v>0.45</v>
      </c>
      <c r="F4515">
        <f>Table3[[#This Row],[DivPay]]*4</f>
        <v>1.8</v>
      </c>
      <c r="G4515" s="2">
        <f>Table3[[#This Row],[FwdDiv]]/Table3[[#This Row],[SharePrice]]</f>
        <v>2.9830957905203844E-2</v>
      </c>
    </row>
    <row r="4516" spans="2:7" x14ac:dyDescent="0.2">
      <c r="B4516" s="35">
        <v>38568</v>
      </c>
      <c r="C4516">
        <v>60.41</v>
      </c>
      <c r="E4516">
        <v>0.45</v>
      </c>
      <c r="F4516">
        <f>Table3[[#This Row],[DivPay]]*4</f>
        <v>1.8</v>
      </c>
      <c r="G4516" s="2">
        <f>Table3[[#This Row],[FwdDiv]]/Table3[[#This Row],[SharePrice]]</f>
        <v>2.9796391325939416E-2</v>
      </c>
    </row>
    <row r="4517" spans="2:7" x14ac:dyDescent="0.2">
      <c r="B4517" s="35">
        <v>38567</v>
      </c>
      <c r="C4517">
        <v>60.35</v>
      </c>
      <c r="E4517">
        <v>0.45</v>
      </c>
      <c r="F4517">
        <f>Table3[[#This Row],[DivPay]]*4</f>
        <v>1.8</v>
      </c>
      <c r="G4517" s="2">
        <f>Table3[[#This Row],[FwdDiv]]/Table3[[#This Row],[SharePrice]]</f>
        <v>2.9826014913007456E-2</v>
      </c>
    </row>
    <row r="4518" spans="2:7" x14ac:dyDescent="0.2">
      <c r="B4518" s="35">
        <v>38566</v>
      </c>
      <c r="C4518">
        <v>59.56</v>
      </c>
      <c r="E4518">
        <v>0.45</v>
      </c>
      <c r="F4518">
        <f>Table3[[#This Row],[DivPay]]*4</f>
        <v>1.8</v>
      </c>
      <c r="G4518" s="2">
        <f>Table3[[#This Row],[FwdDiv]]/Table3[[#This Row],[SharePrice]]</f>
        <v>3.0221625251846875E-2</v>
      </c>
    </row>
    <row r="4519" spans="2:7" x14ac:dyDescent="0.2">
      <c r="B4519" s="35">
        <v>38565</v>
      </c>
      <c r="C4519">
        <v>58.43</v>
      </c>
      <c r="E4519">
        <v>0.45</v>
      </c>
      <c r="F4519">
        <f>Table3[[#This Row],[DivPay]]*4</f>
        <v>1.8</v>
      </c>
      <c r="G4519" s="2">
        <f>Table3[[#This Row],[FwdDiv]]/Table3[[#This Row],[SharePrice]]</f>
        <v>3.0806092760568202E-2</v>
      </c>
    </row>
    <row r="4520" spans="2:7" x14ac:dyDescent="0.2">
      <c r="B4520" s="35">
        <v>38562</v>
      </c>
      <c r="C4520">
        <v>58.01</v>
      </c>
      <c r="E4520">
        <v>0.45</v>
      </c>
      <c r="F4520">
        <f>Table3[[#This Row],[DivPay]]*4</f>
        <v>1.8</v>
      </c>
      <c r="G4520" s="2">
        <f>Table3[[#This Row],[FwdDiv]]/Table3[[#This Row],[SharePrice]]</f>
        <v>3.1029132908119293E-2</v>
      </c>
    </row>
    <row r="4521" spans="2:7" x14ac:dyDescent="0.2">
      <c r="B4521" s="35">
        <v>38561</v>
      </c>
      <c r="C4521">
        <v>58.94</v>
      </c>
      <c r="E4521">
        <v>0.45</v>
      </c>
      <c r="F4521">
        <f>Table3[[#This Row],[DivPay]]*4</f>
        <v>1.8</v>
      </c>
      <c r="G4521" s="2">
        <f>Table3[[#This Row],[FwdDiv]]/Table3[[#This Row],[SharePrice]]</f>
        <v>3.0539531727180186E-2</v>
      </c>
    </row>
    <row r="4522" spans="2:7" x14ac:dyDescent="0.2">
      <c r="B4522" s="35">
        <v>38560</v>
      </c>
      <c r="C4522">
        <v>58.33</v>
      </c>
      <c r="E4522">
        <v>0.45</v>
      </c>
      <c r="F4522">
        <f>Table3[[#This Row],[DivPay]]*4</f>
        <v>1.8</v>
      </c>
      <c r="G4522" s="2">
        <f>Table3[[#This Row],[FwdDiv]]/Table3[[#This Row],[SharePrice]]</f>
        <v>3.0858906223212756E-2</v>
      </c>
    </row>
    <row r="4523" spans="2:7" x14ac:dyDescent="0.2">
      <c r="B4523" s="35">
        <v>38559</v>
      </c>
      <c r="C4523">
        <v>57.85</v>
      </c>
      <c r="E4523">
        <v>0.45</v>
      </c>
      <c r="F4523">
        <f>Table3[[#This Row],[DivPay]]*4</f>
        <v>1.8</v>
      </c>
      <c r="G4523" s="2">
        <f>Table3[[#This Row],[FwdDiv]]/Table3[[#This Row],[SharePrice]]</f>
        <v>3.1114952463267068E-2</v>
      </c>
    </row>
    <row r="4524" spans="2:7" x14ac:dyDescent="0.2">
      <c r="B4524" s="35">
        <v>38558</v>
      </c>
      <c r="C4524">
        <v>58.37</v>
      </c>
      <c r="E4524">
        <v>0.45</v>
      </c>
      <c r="F4524">
        <f>Table3[[#This Row],[DivPay]]*4</f>
        <v>1.8</v>
      </c>
      <c r="G4524" s="2">
        <f>Table3[[#This Row],[FwdDiv]]/Table3[[#This Row],[SharePrice]]</f>
        <v>3.0837759122837077E-2</v>
      </c>
    </row>
    <row r="4525" spans="2:7" x14ac:dyDescent="0.2">
      <c r="B4525" s="35">
        <v>38555</v>
      </c>
      <c r="C4525">
        <v>57.79</v>
      </c>
      <c r="E4525">
        <v>0.45</v>
      </c>
      <c r="F4525">
        <f>Table3[[#This Row],[DivPay]]*4</f>
        <v>1.8</v>
      </c>
      <c r="G4525" s="2">
        <f>Table3[[#This Row],[FwdDiv]]/Table3[[#This Row],[SharePrice]]</f>
        <v>3.1147257310953455E-2</v>
      </c>
    </row>
    <row r="4526" spans="2:7" x14ac:dyDescent="0.2">
      <c r="B4526" s="35">
        <v>38554</v>
      </c>
      <c r="C4526">
        <v>56.97</v>
      </c>
      <c r="E4526">
        <v>0.45</v>
      </c>
      <c r="F4526">
        <f>Table3[[#This Row],[DivPay]]*4</f>
        <v>1.8</v>
      </c>
      <c r="G4526" s="2">
        <f>Table3[[#This Row],[FwdDiv]]/Table3[[#This Row],[SharePrice]]</f>
        <v>3.1595576619273306E-2</v>
      </c>
    </row>
    <row r="4527" spans="2:7" x14ac:dyDescent="0.2">
      <c r="B4527" s="35">
        <v>38553</v>
      </c>
      <c r="C4527">
        <v>57.6</v>
      </c>
      <c r="E4527">
        <v>0.45</v>
      </c>
      <c r="F4527">
        <f>Table3[[#This Row],[DivPay]]*4</f>
        <v>1.8</v>
      </c>
      <c r="G4527" s="2">
        <f>Table3[[#This Row],[FwdDiv]]/Table3[[#This Row],[SharePrice]]</f>
        <v>3.125E-2</v>
      </c>
    </row>
    <row r="4528" spans="2:7" x14ac:dyDescent="0.2">
      <c r="B4528" s="35">
        <v>38552</v>
      </c>
      <c r="C4528">
        <v>57.3</v>
      </c>
      <c r="E4528">
        <v>0.45</v>
      </c>
      <c r="F4528">
        <f>Table3[[#This Row],[DivPay]]*4</f>
        <v>1.8</v>
      </c>
      <c r="G4528" s="2">
        <f>Table3[[#This Row],[FwdDiv]]/Table3[[#This Row],[SharePrice]]</f>
        <v>3.1413612565445032E-2</v>
      </c>
    </row>
    <row r="4529" spans="2:7" x14ac:dyDescent="0.2">
      <c r="B4529" s="35">
        <v>38551</v>
      </c>
      <c r="C4529">
        <v>56.36</v>
      </c>
      <c r="E4529">
        <v>0.45</v>
      </c>
      <c r="F4529">
        <f>Table3[[#This Row],[DivPay]]*4</f>
        <v>1.8</v>
      </c>
      <c r="G4529" s="2">
        <f>Table3[[#This Row],[FwdDiv]]/Table3[[#This Row],[SharePrice]]</f>
        <v>3.1937544357700499E-2</v>
      </c>
    </row>
    <row r="4530" spans="2:7" x14ac:dyDescent="0.2">
      <c r="B4530" s="35">
        <v>38548</v>
      </c>
      <c r="C4530">
        <v>56.67</v>
      </c>
      <c r="E4530">
        <v>0.45</v>
      </c>
      <c r="F4530">
        <f>Table3[[#This Row],[DivPay]]*4</f>
        <v>1.8</v>
      </c>
      <c r="G4530" s="2">
        <f>Table3[[#This Row],[FwdDiv]]/Table3[[#This Row],[SharePrice]]</f>
        <v>3.1762837480148229E-2</v>
      </c>
    </row>
    <row r="4531" spans="2:7" x14ac:dyDescent="0.2">
      <c r="B4531" s="35">
        <v>38547</v>
      </c>
      <c r="C4531">
        <v>56.82</v>
      </c>
      <c r="E4531">
        <v>0.45</v>
      </c>
      <c r="F4531">
        <f>Table3[[#This Row],[DivPay]]*4</f>
        <v>1.8</v>
      </c>
      <c r="G4531" s="2">
        <f>Table3[[#This Row],[FwdDiv]]/Table3[[#This Row],[SharePrice]]</f>
        <v>3.1678986272439286E-2</v>
      </c>
    </row>
    <row r="4532" spans="2:7" x14ac:dyDescent="0.2">
      <c r="B4532" s="35">
        <v>38546</v>
      </c>
      <c r="C4532">
        <v>57.47</v>
      </c>
      <c r="E4532">
        <v>0.45</v>
      </c>
      <c r="F4532">
        <f>Table3[[#This Row],[DivPay]]*4</f>
        <v>1.8</v>
      </c>
      <c r="G4532" s="2">
        <f>Table3[[#This Row],[FwdDiv]]/Table3[[#This Row],[SharePrice]]</f>
        <v>3.1320689055159216E-2</v>
      </c>
    </row>
    <row r="4533" spans="2:7" x14ac:dyDescent="0.2">
      <c r="B4533" s="35">
        <v>38545</v>
      </c>
      <c r="C4533">
        <v>57.51</v>
      </c>
      <c r="E4533">
        <v>0.45</v>
      </c>
      <c r="F4533">
        <f>Table3[[#This Row],[DivPay]]*4</f>
        <v>1.8</v>
      </c>
      <c r="G4533" s="2">
        <f>Table3[[#This Row],[FwdDiv]]/Table3[[#This Row],[SharePrice]]</f>
        <v>3.1298904538341159E-2</v>
      </c>
    </row>
    <row r="4534" spans="2:7" x14ac:dyDescent="0.2">
      <c r="B4534" s="35">
        <v>38544</v>
      </c>
      <c r="C4534">
        <v>57.3</v>
      </c>
      <c r="E4534">
        <v>0.45</v>
      </c>
      <c r="F4534">
        <f>Table3[[#This Row],[DivPay]]*4</f>
        <v>1.8</v>
      </c>
      <c r="G4534" s="2">
        <f>Table3[[#This Row],[FwdDiv]]/Table3[[#This Row],[SharePrice]]</f>
        <v>3.1413612565445032E-2</v>
      </c>
    </row>
    <row r="4535" spans="2:7" x14ac:dyDescent="0.2">
      <c r="B4535" s="35">
        <v>38541</v>
      </c>
      <c r="C4535">
        <v>57.36</v>
      </c>
      <c r="E4535">
        <v>0.45</v>
      </c>
      <c r="F4535">
        <f>Table3[[#This Row],[DivPay]]*4</f>
        <v>1.8</v>
      </c>
      <c r="G4535" s="2">
        <f>Table3[[#This Row],[FwdDiv]]/Table3[[#This Row],[SharePrice]]</f>
        <v>3.1380753138075312E-2</v>
      </c>
    </row>
    <row r="4536" spans="2:7" x14ac:dyDescent="0.2">
      <c r="B4536" s="35">
        <v>38540</v>
      </c>
      <c r="C4536">
        <v>57.8</v>
      </c>
      <c r="E4536">
        <v>0.45</v>
      </c>
      <c r="F4536">
        <f>Table3[[#This Row],[DivPay]]*4</f>
        <v>1.8</v>
      </c>
      <c r="G4536" s="2">
        <f>Table3[[#This Row],[FwdDiv]]/Table3[[#This Row],[SharePrice]]</f>
        <v>3.1141868512110728E-2</v>
      </c>
    </row>
    <row r="4537" spans="2:7" x14ac:dyDescent="0.2">
      <c r="B4537" s="35">
        <v>38539</v>
      </c>
      <c r="C4537">
        <v>57.16</v>
      </c>
      <c r="E4537">
        <v>0.45</v>
      </c>
      <c r="F4537">
        <f>Table3[[#This Row],[DivPay]]*4</f>
        <v>1.8</v>
      </c>
      <c r="G4537" s="2">
        <f>Table3[[#This Row],[FwdDiv]]/Table3[[#This Row],[SharePrice]]</f>
        <v>3.1490552834149761E-2</v>
      </c>
    </row>
    <row r="4538" spans="2:7" x14ac:dyDescent="0.2">
      <c r="B4538" s="35">
        <v>38538</v>
      </c>
      <c r="C4538">
        <v>58.56</v>
      </c>
      <c r="E4538">
        <v>0.45</v>
      </c>
      <c r="F4538">
        <f>Table3[[#This Row],[DivPay]]*4</f>
        <v>1.8</v>
      </c>
      <c r="G4538" s="2">
        <f>Table3[[#This Row],[FwdDiv]]/Table3[[#This Row],[SharePrice]]</f>
        <v>3.0737704918032786E-2</v>
      </c>
    </row>
    <row r="4539" spans="2:7" x14ac:dyDescent="0.2">
      <c r="B4539" s="35">
        <v>38534</v>
      </c>
      <c r="C4539">
        <v>56.97</v>
      </c>
      <c r="E4539">
        <v>0.45</v>
      </c>
      <c r="F4539">
        <f>Table3[[#This Row],[DivPay]]*4</f>
        <v>1.8</v>
      </c>
      <c r="G4539" s="2">
        <f>Table3[[#This Row],[FwdDiv]]/Table3[[#This Row],[SharePrice]]</f>
        <v>3.1595576619273306E-2</v>
      </c>
    </row>
    <row r="4540" spans="2:7" x14ac:dyDescent="0.2">
      <c r="B4540" s="35">
        <v>38533</v>
      </c>
      <c r="C4540">
        <v>55.92</v>
      </c>
      <c r="E4540">
        <v>0.45</v>
      </c>
      <c r="F4540">
        <f>Table3[[#This Row],[DivPay]]*4</f>
        <v>1.8</v>
      </c>
      <c r="G4540" s="2">
        <f>Table3[[#This Row],[FwdDiv]]/Table3[[#This Row],[SharePrice]]</f>
        <v>3.2188841201716736E-2</v>
      </c>
    </row>
    <row r="4541" spans="2:7" x14ac:dyDescent="0.2">
      <c r="B4541" s="35">
        <v>38532</v>
      </c>
      <c r="C4541">
        <v>56.76</v>
      </c>
      <c r="E4541">
        <v>0.45</v>
      </c>
      <c r="F4541">
        <f>Table3[[#This Row],[DivPay]]*4</f>
        <v>1.8</v>
      </c>
      <c r="G4541" s="2">
        <f>Table3[[#This Row],[FwdDiv]]/Table3[[#This Row],[SharePrice]]</f>
        <v>3.1712473572938694E-2</v>
      </c>
    </row>
    <row r="4542" spans="2:7" x14ac:dyDescent="0.2">
      <c r="B4542" s="35">
        <v>38531</v>
      </c>
      <c r="C4542">
        <v>57</v>
      </c>
      <c r="E4542">
        <v>0.45</v>
      </c>
      <c r="F4542">
        <f>Table3[[#This Row],[DivPay]]*4</f>
        <v>1.8</v>
      </c>
      <c r="G4542" s="2">
        <f>Table3[[#This Row],[FwdDiv]]/Table3[[#This Row],[SharePrice]]</f>
        <v>3.1578947368421054E-2</v>
      </c>
    </row>
    <row r="4543" spans="2:7" x14ac:dyDescent="0.2">
      <c r="B4543" s="35">
        <v>38530</v>
      </c>
      <c r="C4543">
        <v>57.25</v>
      </c>
      <c r="E4543">
        <v>0.45</v>
      </c>
      <c r="F4543">
        <f>Table3[[#This Row],[DivPay]]*4</f>
        <v>1.8</v>
      </c>
      <c r="G4543" s="2">
        <f>Table3[[#This Row],[FwdDiv]]/Table3[[#This Row],[SharePrice]]</f>
        <v>3.1441048034934499E-2</v>
      </c>
    </row>
    <row r="4544" spans="2:7" x14ac:dyDescent="0.2">
      <c r="B4544" s="35">
        <v>38527</v>
      </c>
      <c r="C4544">
        <v>56.69</v>
      </c>
      <c r="E4544">
        <v>0.45</v>
      </c>
      <c r="F4544">
        <f>Table3[[#This Row],[DivPay]]*4</f>
        <v>1.8</v>
      </c>
      <c r="G4544" s="2">
        <f>Table3[[#This Row],[FwdDiv]]/Table3[[#This Row],[SharePrice]]</f>
        <v>3.1751631681072499E-2</v>
      </c>
    </row>
    <row r="4545" spans="2:7" x14ac:dyDescent="0.2">
      <c r="B4545" s="35">
        <v>38526</v>
      </c>
      <c r="C4545">
        <v>57.33</v>
      </c>
      <c r="E4545">
        <v>0.45</v>
      </c>
      <c r="F4545">
        <f>Table3[[#This Row],[DivPay]]*4</f>
        <v>1.8</v>
      </c>
      <c r="G4545" s="2">
        <f>Table3[[#This Row],[FwdDiv]]/Table3[[#This Row],[SharePrice]]</f>
        <v>3.1397174254317116E-2</v>
      </c>
    </row>
    <row r="4546" spans="2:7" x14ac:dyDescent="0.2">
      <c r="B4546" s="35">
        <v>38525</v>
      </c>
      <c r="C4546">
        <v>58.27</v>
      </c>
      <c r="E4546">
        <v>0.45</v>
      </c>
      <c r="F4546">
        <f>Table3[[#This Row],[DivPay]]*4</f>
        <v>1.8</v>
      </c>
      <c r="G4546" s="2">
        <f>Table3[[#This Row],[FwdDiv]]/Table3[[#This Row],[SharePrice]]</f>
        <v>3.0890681311137806E-2</v>
      </c>
    </row>
    <row r="4547" spans="2:7" x14ac:dyDescent="0.2">
      <c r="B4547" s="35">
        <v>38524</v>
      </c>
      <c r="C4547">
        <v>58.78</v>
      </c>
      <c r="E4547">
        <v>0.45</v>
      </c>
      <c r="F4547">
        <f>Table3[[#This Row],[DivPay]]*4</f>
        <v>1.8</v>
      </c>
      <c r="G4547" s="2">
        <f>Table3[[#This Row],[FwdDiv]]/Table3[[#This Row],[SharePrice]]</f>
        <v>3.0622660768969037E-2</v>
      </c>
    </row>
    <row r="4548" spans="2:7" x14ac:dyDescent="0.2">
      <c r="B4548" s="35">
        <v>38523</v>
      </c>
      <c r="C4548">
        <v>59.34</v>
      </c>
      <c r="E4548">
        <v>0.45</v>
      </c>
      <c r="F4548">
        <f>Table3[[#This Row],[DivPay]]*4</f>
        <v>1.8</v>
      </c>
      <c r="G4548" s="2">
        <f>Table3[[#This Row],[FwdDiv]]/Table3[[#This Row],[SharePrice]]</f>
        <v>3.0333670374115267E-2</v>
      </c>
    </row>
    <row r="4549" spans="2:7" x14ac:dyDescent="0.2">
      <c r="B4549" s="35">
        <v>38520</v>
      </c>
      <c r="C4549">
        <v>58.97</v>
      </c>
      <c r="E4549">
        <v>0.45</v>
      </c>
      <c r="F4549">
        <f>Table3[[#This Row],[DivPay]]*4</f>
        <v>1.8</v>
      </c>
      <c r="G4549" s="2">
        <f>Table3[[#This Row],[FwdDiv]]/Table3[[#This Row],[SharePrice]]</f>
        <v>3.0523995251822963E-2</v>
      </c>
    </row>
    <row r="4550" spans="2:7" x14ac:dyDescent="0.2">
      <c r="B4550" s="35">
        <v>38519</v>
      </c>
      <c r="C4550">
        <v>57.92</v>
      </c>
      <c r="E4550">
        <v>0.45</v>
      </c>
      <c r="F4550">
        <f>Table3[[#This Row],[DivPay]]*4</f>
        <v>1.8</v>
      </c>
      <c r="G4550" s="2">
        <f>Table3[[#This Row],[FwdDiv]]/Table3[[#This Row],[SharePrice]]</f>
        <v>3.1077348066298343E-2</v>
      </c>
    </row>
    <row r="4551" spans="2:7" x14ac:dyDescent="0.2">
      <c r="B4551" s="35">
        <v>38518</v>
      </c>
      <c r="C4551">
        <v>56.84</v>
      </c>
      <c r="E4551">
        <v>0.45</v>
      </c>
      <c r="F4551">
        <f>Table3[[#This Row],[DivPay]]*4</f>
        <v>1.8</v>
      </c>
      <c r="G4551" s="2">
        <f>Table3[[#This Row],[FwdDiv]]/Table3[[#This Row],[SharePrice]]</f>
        <v>3.1667839549612949E-2</v>
      </c>
    </row>
    <row r="4552" spans="2:7" x14ac:dyDescent="0.2">
      <c r="B4552" s="35">
        <v>38517</v>
      </c>
      <c r="C4552">
        <v>56.13</v>
      </c>
      <c r="E4552">
        <v>0.45</v>
      </c>
      <c r="F4552">
        <f>Table3[[#This Row],[DivPay]]*4</f>
        <v>1.8</v>
      </c>
      <c r="G4552" s="2">
        <f>Table3[[#This Row],[FwdDiv]]/Table3[[#This Row],[SharePrice]]</f>
        <v>3.2068412613575625E-2</v>
      </c>
    </row>
    <row r="4553" spans="2:7" x14ac:dyDescent="0.2">
      <c r="B4553" s="35">
        <v>38516</v>
      </c>
      <c r="C4553">
        <v>56.01</v>
      </c>
      <c r="E4553">
        <v>0.45</v>
      </c>
      <c r="F4553">
        <f>Table3[[#This Row],[DivPay]]*4</f>
        <v>1.8</v>
      </c>
      <c r="G4553" s="2">
        <f>Table3[[#This Row],[FwdDiv]]/Table3[[#This Row],[SharePrice]]</f>
        <v>3.2137118371719335E-2</v>
      </c>
    </row>
    <row r="4554" spans="2:7" x14ac:dyDescent="0.2">
      <c r="B4554" s="35">
        <v>38513</v>
      </c>
      <c r="C4554">
        <v>56.3</v>
      </c>
      <c r="E4554">
        <v>0.45</v>
      </c>
      <c r="F4554">
        <f>Table3[[#This Row],[DivPay]]*4</f>
        <v>1.8</v>
      </c>
      <c r="G4554" s="2">
        <f>Table3[[#This Row],[FwdDiv]]/Table3[[#This Row],[SharePrice]]</f>
        <v>3.1971580817051509E-2</v>
      </c>
    </row>
    <row r="4555" spans="2:7" x14ac:dyDescent="0.2">
      <c r="B4555" s="35">
        <v>38512</v>
      </c>
      <c r="C4555">
        <v>56.01</v>
      </c>
      <c r="E4555">
        <v>0.45</v>
      </c>
      <c r="F4555">
        <f>Table3[[#This Row],[DivPay]]*4</f>
        <v>1.8</v>
      </c>
      <c r="G4555" s="2">
        <f>Table3[[#This Row],[FwdDiv]]/Table3[[#This Row],[SharePrice]]</f>
        <v>3.2137118371719335E-2</v>
      </c>
    </row>
    <row r="4556" spans="2:7" x14ac:dyDescent="0.2">
      <c r="B4556" s="35">
        <v>38511</v>
      </c>
      <c r="C4556">
        <v>54.83</v>
      </c>
      <c r="E4556">
        <v>0.45</v>
      </c>
      <c r="F4556">
        <f>Table3[[#This Row],[DivPay]]*4</f>
        <v>1.8</v>
      </c>
      <c r="G4556" s="2">
        <f>Table3[[#This Row],[FwdDiv]]/Table3[[#This Row],[SharePrice]]</f>
        <v>3.2828743388655844E-2</v>
      </c>
    </row>
    <row r="4557" spans="2:7" x14ac:dyDescent="0.2">
      <c r="B4557" s="35">
        <v>38510</v>
      </c>
      <c r="C4557">
        <v>54.78</v>
      </c>
      <c r="E4557">
        <v>0.45</v>
      </c>
      <c r="F4557">
        <f>Table3[[#This Row],[DivPay]]*4</f>
        <v>1.8</v>
      </c>
      <c r="G4557" s="2">
        <f>Table3[[#This Row],[FwdDiv]]/Table3[[#This Row],[SharePrice]]</f>
        <v>3.2858707557502739E-2</v>
      </c>
    </row>
    <row r="4558" spans="2:7" x14ac:dyDescent="0.2">
      <c r="B4558" s="35">
        <v>38509</v>
      </c>
      <c r="C4558">
        <v>54.85</v>
      </c>
      <c r="E4558">
        <v>0.45</v>
      </c>
      <c r="F4558">
        <f>Table3[[#This Row],[DivPay]]*4</f>
        <v>1.8</v>
      </c>
      <c r="G4558" s="2">
        <f>Table3[[#This Row],[FwdDiv]]/Table3[[#This Row],[SharePrice]]</f>
        <v>3.2816773017319965E-2</v>
      </c>
    </row>
    <row r="4559" spans="2:7" x14ac:dyDescent="0.2">
      <c r="B4559" s="35">
        <v>38506</v>
      </c>
      <c r="C4559">
        <v>55.06</v>
      </c>
      <c r="E4559">
        <v>0.45</v>
      </c>
      <c r="F4559">
        <f>Table3[[#This Row],[DivPay]]*4</f>
        <v>1.8</v>
      </c>
      <c r="G4559" s="2">
        <f>Table3[[#This Row],[FwdDiv]]/Table3[[#This Row],[SharePrice]]</f>
        <v>3.2691609153650561E-2</v>
      </c>
    </row>
    <row r="4560" spans="2:7" x14ac:dyDescent="0.2">
      <c r="B4560" s="35">
        <v>38505</v>
      </c>
      <c r="C4560">
        <v>54.97</v>
      </c>
      <c r="E4560">
        <v>0.45</v>
      </c>
      <c r="F4560">
        <f>Table3[[#This Row],[DivPay]]*4</f>
        <v>1.8</v>
      </c>
      <c r="G4560" s="2">
        <f>Table3[[#This Row],[FwdDiv]]/Table3[[#This Row],[SharePrice]]</f>
        <v>3.2745133709295979E-2</v>
      </c>
    </row>
    <row r="4561" spans="2:7" x14ac:dyDescent="0.2">
      <c r="B4561" s="35">
        <v>38504</v>
      </c>
      <c r="C4561">
        <v>54.75</v>
      </c>
      <c r="E4561">
        <v>0.45</v>
      </c>
      <c r="F4561">
        <f>Table3[[#This Row],[DivPay]]*4</f>
        <v>1.8</v>
      </c>
      <c r="G4561" s="2">
        <f>Table3[[#This Row],[FwdDiv]]/Table3[[#This Row],[SharePrice]]</f>
        <v>3.2876712328767127E-2</v>
      </c>
    </row>
    <row r="4562" spans="2:7" x14ac:dyDescent="0.2">
      <c r="B4562" s="35">
        <v>38503</v>
      </c>
      <c r="C4562">
        <v>53.78</v>
      </c>
      <c r="E4562">
        <v>0.45</v>
      </c>
      <c r="F4562">
        <f>Table3[[#This Row],[DivPay]]*4</f>
        <v>1.8</v>
      </c>
      <c r="G4562" s="2">
        <f>Table3[[#This Row],[FwdDiv]]/Table3[[#This Row],[SharePrice]]</f>
        <v>3.3469691335068802E-2</v>
      </c>
    </row>
    <row r="4563" spans="2:7" x14ac:dyDescent="0.2">
      <c r="B4563" s="35">
        <v>38499</v>
      </c>
      <c r="C4563">
        <v>54.58</v>
      </c>
      <c r="E4563">
        <v>0.45</v>
      </c>
      <c r="F4563">
        <f>Table3[[#This Row],[DivPay]]*4</f>
        <v>1.8</v>
      </c>
      <c r="G4563" s="2">
        <f>Table3[[#This Row],[FwdDiv]]/Table3[[#This Row],[SharePrice]]</f>
        <v>3.2979113228288753E-2</v>
      </c>
    </row>
    <row r="4564" spans="2:7" x14ac:dyDescent="0.2">
      <c r="B4564" s="35">
        <v>38498</v>
      </c>
      <c r="C4564">
        <v>53.72</v>
      </c>
      <c r="E4564">
        <v>0.45</v>
      </c>
      <c r="F4564">
        <f>Table3[[#This Row],[DivPay]]*4</f>
        <v>1.8</v>
      </c>
      <c r="G4564" s="2">
        <f>Table3[[#This Row],[FwdDiv]]/Table3[[#This Row],[SharePrice]]</f>
        <v>3.3507073715562177E-2</v>
      </c>
    </row>
    <row r="4565" spans="2:7" x14ac:dyDescent="0.2">
      <c r="B4565" s="35">
        <v>38497</v>
      </c>
      <c r="C4565">
        <v>53.32</v>
      </c>
      <c r="E4565">
        <v>0.45</v>
      </c>
      <c r="F4565">
        <f>Table3[[#This Row],[DivPay]]*4</f>
        <v>1.8</v>
      </c>
      <c r="G4565" s="2">
        <f>Table3[[#This Row],[FwdDiv]]/Table3[[#This Row],[SharePrice]]</f>
        <v>3.3758439609902477E-2</v>
      </c>
    </row>
    <row r="4566" spans="2:7" x14ac:dyDescent="0.2">
      <c r="B4566" s="35">
        <v>38496</v>
      </c>
      <c r="C4566">
        <v>52.65</v>
      </c>
      <c r="E4566">
        <v>0.45</v>
      </c>
      <c r="F4566">
        <f>Table3[[#This Row],[DivPay]]*4</f>
        <v>1.8</v>
      </c>
      <c r="G4566" s="2">
        <f>Table3[[#This Row],[FwdDiv]]/Table3[[#This Row],[SharePrice]]</f>
        <v>3.4188034188034191E-2</v>
      </c>
    </row>
    <row r="4567" spans="2:7" x14ac:dyDescent="0.2">
      <c r="B4567" s="35">
        <v>38495</v>
      </c>
      <c r="C4567">
        <v>52.57</v>
      </c>
      <c r="E4567">
        <v>0.45</v>
      </c>
      <c r="F4567">
        <f>Table3[[#This Row],[DivPay]]*4</f>
        <v>1.8</v>
      </c>
      <c r="G4567" s="2">
        <f>Table3[[#This Row],[FwdDiv]]/Table3[[#This Row],[SharePrice]]</f>
        <v>3.4240060871219329E-2</v>
      </c>
    </row>
    <row r="4568" spans="2:7" x14ac:dyDescent="0.2">
      <c r="B4568" s="35">
        <v>38492</v>
      </c>
      <c r="C4568">
        <v>51.72</v>
      </c>
      <c r="E4568">
        <v>0.45</v>
      </c>
      <c r="F4568">
        <f>Table3[[#This Row],[DivPay]]*4</f>
        <v>1.8</v>
      </c>
      <c r="G4568" s="2">
        <f>Table3[[#This Row],[FwdDiv]]/Table3[[#This Row],[SharePrice]]</f>
        <v>3.4802784222737818E-2</v>
      </c>
    </row>
    <row r="4569" spans="2:7" x14ac:dyDescent="0.2">
      <c r="B4569" s="35">
        <v>38491</v>
      </c>
      <c r="C4569">
        <v>52.16</v>
      </c>
      <c r="E4569">
        <v>0.45</v>
      </c>
      <c r="F4569">
        <f>Table3[[#This Row],[DivPay]]*4</f>
        <v>1.8</v>
      </c>
      <c r="G4569" s="2">
        <f>Table3[[#This Row],[FwdDiv]]/Table3[[#This Row],[SharePrice]]</f>
        <v>3.4509202453987732E-2</v>
      </c>
    </row>
    <row r="4570" spans="2:7" x14ac:dyDescent="0.2">
      <c r="B4570" s="35">
        <v>38490</v>
      </c>
      <c r="C4570">
        <v>51.45</v>
      </c>
      <c r="E4570">
        <v>0.45</v>
      </c>
      <c r="F4570">
        <f>Table3[[#This Row],[DivPay]]*4</f>
        <v>1.8</v>
      </c>
      <c r="G4570" s="2">
        <f>Table3[[#This Row],[FwdDiv]]/Table3[[#This Row],[SharePrice]]</f>
        <v>3.4985422740524783E-2</v>
      </c>
    </row>
    <row r="4571" spans="2:7" x14ac:dyDescent="0.2">
      <c r="B4571" s="35">
        <v>38489</v>
      </c>
      <c r="C4571">
        <v>51.47</v>
      </c>
      <c r="D4571">
        <v>0.45</v>
      </c>
      <c r="E4571">
        <v>0.45</v>
      </c>
      <c r="F4571">
        <f>Table3[[#This Row],[DivPay]]*4</f>
        <v>1.8</v>
      </c>
      <c r="G4571" s="2">
        <f>Table3[[#This Row],[FwdDiv]]/Table3[[#This Row],[SharePrice]]</f>
        <v>3.4971828249465708E-2</v>
      </c>
    </row>
    <row r="4572" spans="2:7" x14ac:dyDescent="0.2">
      <c r="B4572" s="35">
        <v>38488</v>
      </c>
      <c r="C4572">
        <v>50.51</v>
      </c>
      <c r="E4572">
        <v>0.4</v>
      </c>
      <c r="F4572">
        <f>Table3[[#This Row],[DivPay]]*4</f>
        <v>1.6</v>
      </c>
      <c r="G4572" s="2">
        <f>Table3[[#This Row],[FwdDiv]]/Table3[[#This Row],[SharePrice]]</f>
        <v>3.1676895664224908E-2</v>
      </c>
    </row>
    <row r="4573" spans="2:7" x14ac:dyDescent="0.2">
      <c r="B4573" s="35">
        <v>38485</v>
      </c>
      <c r="C4573">
        <v>51.28</v>
      </c>
      <c r="E4573">
        <v>0.4</v>
      </c>
      <c r="F4573">
        <f>Table3[[#This Row],[DivPay]]*4</f>
        <v>1.6</v>
      </c>
      <c r="G4573" s="2">
        <f>Table3[[#This Row],[FwdDiv]]/Table3[[#This Row],[SharePrice]]</f>
        <v>3.1201248049921998E-2</v>
      </c>
    </row>
    <row r="4574" spans="2:7" x14ac:dyDescent="0.2">
      <c r="B4574" s="35">
        <v>38484</v>
      </c>
      <c r="C4574">
        <v>52.05</v>
      </c>
      <c r="E4574">
        <v>0.4</v>
      </c>
      <c r="F4574">
        <f>Table3[[#This Row],[DivPay]]*4</f>
        <v>1.6</v>
      </c>
      <c r="G4574" s="2">
        <f>Table3[[#This Row],[FwdDiv]]/Table3[[#This Row],[SharePrice]]</f>
        <v>3.0739673390970224E-2</v>
      </c>
    </row>
    <row r="4575" spans="2:7" x14ac:dyDescent="0.2">
      <c r="B4575" s="35">
        <v>38483</v>
      </c>
      <c r="C4575">
        <v>53.4</v>
      </c>
      <c r="E4575">
        <v>0.4</v>
      </c>
      <c r="F4575">
        <f>Table3[[#This Row],[DivPay]]*4</f>
        <v>1.6</v>
      </c>
      <c r="G4575" s="2">
        <f>Table3[[#This Row],[FwdDiv]]/Table3[[#This Row],[SharePrice]]</f>
        <v>2.9962546816479405E-2</v>
      </c>
    </row>
    <row r="4576" spans="2:7" x14ac:dyDescent="0.2">
      <c r="B4576" s="35">
        <v>38482</v>
      </c>
      <c r="C4576">
        <v>52.98</v>
      </c>
      <c r="E4576">
        <v>0.4</v>
      </c>
      <c r="F4576">
        <f>Table3[[#This Row],[DivPay]]*4</f>
        <v>1.6</v>
      </c>
      <c r="G4576" s="2">
        <f>Table3[[#This Row],[FwdDiv]]/Table3[[#This Row],[SharePrice]]</f>
        <v>3.0200075500188755E-2</v>
      </c>
    </row>
    <row r="4577" spans="2:7" x14ac:dyDescent="0.2">
      <c r="B4577" s="35">
        <v>38481</v>
      </c>
      <c r="C4577">
        <v>53.45</v>
      </c>
      <c r="E4577">
        <v>0.4</v>
      </c>
      <c r="F4577">
        <f>Table3[[#This Row],[DivPay]]*4</f>
        <v>1.6</v>
      </c>
      <c r="G4577" s="2">
        <f>Table3[[#This Row],[FwdDiv]]/Table3[[#This Row],[SharePrice]]</f>
        <v>2.9934518241347054E-2</v>
      </c>
    </row>
    <row r="4578" spans="2:7" x14ac:dyDescent="0.2">
      <c r="B4578" s="35">
        <v>38478</v>
      </c>
      <c r="C4578">
        <v>56.33</v>
      </c>
      <c r="E4578">
        <v>0.4</v>
      </c>
      <c r="F4578">
        <f>Table3[[#This Row],[DivPay]]*4</f>
        <v>1.6</v>
      </c>
      <c r="G4578" s="2">
        <f>Table3[[#This Row],[FwdDiv]]/Table3[[#This Row],[SharePrice]]</f>
        <v>2.8404047576779695E-2</v>
      </c>
    </row>
    <row r="4579" spans="2:7" x14ac:dyDescent="0.2">
      <c r="B4579" s="35">
        <v>38477</v>
      </c>
      <c r="C4579">
        <v>53.3</v>
      </c>
      <c r="E4579">
        <v>0.4</v>
      </c>
      <c r="F4579">
        <f>Table3[[#This Row],[DivPay]]*4</f>
        <v>1.6</v>
      </c>
      <c r="G4579" s="2">
        <f>Table3[[#This Row],[FwdDiv]]/Table3[[#This Row],[SharePrice]]</f>
        <v>3.0018761726078803E-2</v>
      </c>
    </row>
    <row r="4580" spans="2:7" x14ac:dyDescent="0.2">
      <c r="B4580" s="35">
        <v>38476</v>
      </c>
      <c r="C4580">
        <v>53.01</v>
      </c>
      <c r="E4580">
        <v>0.4</v>
      </c>
      <c r="F4580">
        <f>Table3[[#This Row],[DivPay]]*4</f>
        <v>1.6</v>
      </c>
      <c r="G4580" s="2">
        <f>Table3[[#This Row],[FwdDiv]]/Table3[[#This Row],[SharePrice]]</f>
        <v>3.0182984342576876E-2</v>
      </c>
    </row>
    <row r="4581" spans="2:7" x14ac:dyDescent="0.2">
      <c r="B4581" s="35">
        <v>38475</v>
      </c>
      <c r="C4581">
        <v>52.66</v>
      </c>
      <c r="E4581">
        <v>0.4</v>
      </c>
      <c r="F4581">
        <f>Table3[[#This Row],[DivPay]]*4</f>
        <v>1.6</v>
      </c>
      <c r="G4581" s="2">
        <f>Table3[[#This Row],[FwdDiv]]/Table3[[#This Row],[SharePrice]]</f>
        <v>3.0383592859855681E-2</v>
      </c>
    </row>
    <row r="4582" spans="2:7" x14ac:dyDescent="0.2">
      <c r="B4582" s="35">
        <v>38474</v>
      </c>
      <c r="C4582">
        <v>53.21</v>
      </c>
      <c r="E4582">
        <v>0.4</v>
      </c>
      <c r="F4582">
        <f>Table3[[#This Row],[DivPay]]*4</f>
        <v>1.6</v>
      </c>
      <c r="G4582" s="2">
        <f>Table3[[#This Row],[FwdDiv]]/Table3[[#This Row],[SharePrice]]</f>
        <v>3.0069535801541064E-2</v>
      </c>
    </row>
    <row r="4583" spans="2:7" x14ac:dyDescent="0.2">
      <c r="B4583" s="35">
        <v>38471</v>
      </c>
      <c r="C4583">
        <v>52</v>
      </c>
      <c r="E4583">
        <v>0.4</v>
      </c>
      <c r="F4583">
        <f>Table3[[#This Row],[DivPay]]*4</f>
        <v>1.6</v>
      </c>
      <c r="G4583" s="2">
        <f>Table3[[#This Row],[FwdDiv]]/Table3[[#This Row],[SharePrice]]</f>
        <v>3.0769230769230771E-2</v>
      </c>
    </row>
    <row r="4584" spans="2:7" x14ac:dyDescent="0.2">
      <c r="B4584" s="35">
        <v>38470</v>
      </c>
      <c r="C4584">
        <v>51.15</v>
      </c>
      <c r="E4584">
        <v>0.4</v>
      </c>
      <c r="F4584">
        <f>Table3[[#This Row],[DivPay]]*4</f>
        <v>1.6</v>
      </c>
      <c r="G4584" s="2">
        <f>Table3[[#This Row],[FwdDiv]]/Table3[[#This Row],[SharePrice]]</f>
        <v>3.1280547409579668E-2</v>
      </c>
    </row>
    <row r="4585" spans="2:7" x14ac:dyDescent="0.2">
      <c r="B4585" s="35">
        <v>38469</v>
      </c>
      <c r="C4585">
        <v>52</v>
      </c>
      <c r="E4585">
        <v>0.4</v>
      </c>
      <c r="F4585">
        <f>Table3[[#This Row],[DivPay]]*4</f>
        <v>1.6</v>
      </c>
      <c r="G4585" s="2">
        <f>Table3[[#This Row],[FwdDiv]]/Table3[[#This Row],[SharePrice]]</f>
        <v>3.0769230769230771E-2</v>
      </c>
    </row>
    <row r="4586" spans="2:7" x14ac:dyDescent="0.2">
      <c r="B4586" s="35">
        <v>38468</v>
      </c>
      <c r="C4586">
        <v>53.62</v>
      </c>
      <c r="E4586">
        <v>0.4</v>
      </c>
      <c r="F4586">
        <f>Table3[[#This Row],[DivPay]]*4</f>
        <v>1.6</v>
      </c>
      <c r="G4586" s="2">
        <f>Table3[[#This Row],[FwdDiv]]/Table3[[#This Row],[SharePrice]]</f>
        <v>2.9839612085042898E-2</v>
      </c>
    </row>
    <row r="4587" spans="2:7" x14ac:dyDescent="0.2">
      <c r="B4587" s="35">
        <v>38467</v>
      </c>
      <c r="C4587">
        <v>54.37</v>
      </c>
      <c r="E4587">
        <v>0.4</v>
      </c>
      <c r="F4587">
        <f>Table3[[#This Row],[DivPay]]*4</f>
        <v>1.6</v>
      </c>
      <c r="G4587" s="2">
        <f>Table3[[#This Row],[FwdDiv]]/Table3[[#This Row],[SharePrice]]</f>
        <v>2.9427993378701493E-2</v>
      </c>
    </row>
    <row r="4588" spans="2:7" x14ac:dyDescent="0.2">
      <c r="B4588" s="35">
        <v>38464</v>
      </c>
      <c r="C4588">
        <v>53.87</v>
      </c>
      <c r="E4588">
        <v>0.4</v>
      </c>
      <c r="F4588">
        <f>Table3[[#This Row],[DivPay]]*4</f>
        <v>1.6</v>
      </c>
      <c r="G4588" s="2">
        <f>Table3[[#This Row],[FwdDiv]]/Table3[[#This Row],[SharePrice]]</f>
        <v>2.9701132355671064E-2</v>
      </c>
    </row>
    <row r="4589" spans="2:7" x14ac:dyDescent="0.2">
      <c r="B4589" s="35">
        <v>38463</v>
      </c>
      <c r="C4589">
        <v>53.35</v>
      </c>
      <c r="E4589">
        <v>0.4</v>
      </c>
      <c r="F4589">
        <f>Table3[[#This Row],[DivPay]]*4</f>
        <v>1.6</v>
      </c>
      <c r="G4589" s="2">
        <f>Table3[[#This Row],[FwdDiv]]/Table3[[#This Row],[SharePrice]]</f>
        <v>2.9990627928772259E-2</v>
      </c>
    </row>
    <row r="4590" spans="2:7" x14ac:dyDescent="0.2">
      <c r="B4590" s="35">
        <v>38462</v>
      </c>
      <c r="C4590">
        <v>52.05</v>
      </c>
      <c r="E4590">
        <v>0.4</v>
      </c>
      <c r="F4590">
        <f>Table3[[#This Row],[DivPay]]*4</f>
        <v>1.6</v>
      </c>
      <c r="G4590" s="2">
        <f>Table3[[#This Row],[FwdDiv]]/Table3[[#This Row],[SharePrice]]</f>
        <v>3.0739673390970224E-2</v>
      </c>
    </row>
    <row r="4591" spans="2:7" x14ac:dyDescent="0.2">
      <c r="B4591" s="35">
        <v>38461</v>
      </c>
      <c r="C4591">
        <v>53.34</v>
      </c>
      <c r="E4591">
        <v>0.4</v>
      </c>
      <c r="F4591">
        <f>Table3[[#This Row],[DivPay]]*4</f>
        <v>1.6</v>
      </c>
      <c r="G4591" s="2">
        <f>Table3[[#This Row],[FwdDiv]]/Table3[[#This Row],[SharePrice]]</f>
        <v>2.9996250468691414E-2</v>
      </c>
    </row>
    <row r="4592" spans="2:7" x14ac:dyDescent="0.2">
      <c r="B4592" s="35">
        <v>38460</v>
      </c>
      <c r="C4592">
        <v>52.6</v>
      </c>
      <c r="E4592">
        <v>0.4</v>
      </c>
      <c r="F4592">
        <f>Table3[[#This Row],[DivPay]]*4</f>
        <v>1.6</v>
      </c>
      <c r="G4592" s="2">
        <f>Table3[[#This Row],[FwdDiv]]/Table3[[#This Row],[SharePrice]]</f>
        <v>3.0418250950570342E-2</v>
      </c>
    </row>
    <row r="4593" spans="2:7" x14ac:dyDescent="0.2">
      <c r="B4593" s="35">
        <v>38457</v>
      </c>
      <c r="C4593">
        <v>52.21</v>
      </c>
      <c r="E4593">
        <v>0.4</v>
      </c>
      <c r="F4593">
        <f>Table3[[#This Row],[DivPay]]*4</f>
        <v>1.6</v>
      </c>
      <c r="G4593" s="2">
        <f>Table3[[#This Row],[FwdDiv]]/Table3[[#This Row],[SharePrice]]</f>
        <v>3.0645470216433636E-2</v>
      </c>
    </row>
    <row r="4594" spans="2:7" x14ac:dyDescent="0.2">
      <c r="B4594" s="35">
        <v>38456</v>
      </c>
      <c r="C4594">
        <v>53.77</v>
      </c>
      <c r="E4594">
        <v>0.4</v>
      </c>
      <c r="F4594">
        <f>Table3[[#This Row],[DivPay]]*4</f>
        <v>1.6</v>
      </c>
      <c r="G4594" s="2">
        <f>Table3[[#This Row],[FwdDiv]]/Table3[[#This Row],[SharePrice]]</f>
        <v>2.9756369722893809E-2</v>
      </c>
    </row>
    <row r="4595" spans="2:7" x14ac:dyDescent="0.2">
      <c r="B4595" s="35">
        <v>38455</v>
      </c>
      <c r="C4595">
        <v>54.27</v>
      </c>
      <c r="E4595">
        <v>0.4</v>
      </c>
      <c r="F4595">
        <f>Table3[[#This Row],[DivPay]]*4</f>
        <v>1.6</v>
      </c>
      <c r="G4595" s="2">
        <f>Table3[[#This Row],[FwdDiv]]/Table3[[#This Row],[SharePrice]]</f>
        <v>2.9482218536944906E-2</v>
      </c>
    </row>
    <row r="4596" spans="2:7" x14ac:dyDescent="0.2">
      <c r="B4596" s="35">
        <v>38454</v>
      </c>
      <c r="C4596">
        <v>55.74</v>
      </c>
      <c r="E4596">
        <v>0.4</v>
      </c>
      <c r="F4596">
        <f>Table3[[#This Row],[DivPay]]*4</f>
        <v>1.6</v>
      </c>
      <c r="G4596" s="2">
        <f>Table3[[#This Row],[FwdDiv]]/Table3[[#This Row],[SharePrice]]</f>
        <v>2.8704700394689631E-2</v>
      </c>
    </row>
    <row r="4597" spans="2:7" x14ac:dyDescent="0.2">
      <c r="B4597" s="35">
        <v>38453</v>
      </c>
      <c r="C4597">
        <v>56.87</v>
      </c>
      <c r="E4597">
        <v>0.4</v>
      </c>
      <c r="F4597">
        <f>Table3[[#This Row],[DivPay]]*4</f>
        <v>1.6</v>
      </c>
      <c r="G4597" s="2">
        <f>Table3[[#This Row],[FwdDiv]]/Table3[[#This Row],[SharePrice]]</f>
        <v>2.8134341480569723E-2</v>
      </c>
    </row>
    <row r="4598" spans="2:7" x14ac:dyDescent="0.2">
      <c r="B4598" s="35">
        <v>38450</v>
      </c>
      <c r="C4598">
        <v>56.69</v>
      </c>
      <c r="E4598">
        <v>0.4</v>
      </c>
      <c r="F4598">
        <f>Table3[[#This Row],[DivPay]]*4</f>
        <v>1.6</v>
      </c>
      <c r="G4598" s="2">
        <f>Table3[[#This Row],[FwdDiv]]/Table3[[#This Row],[SharePrice]]</f>
        <v>2.8223672605397779E-2</v>
      </c>
    </row>
    <row r="4599" spans="2:7" x14ac:dyDescent="0.2">
      <c r="B4599" s="35">
        <v>38449</v>
      </c>
      <c r="C4599">
        <v>57.96</v>
      </c>
      <c r="E4599">
        <v>0.4</v>
      </c>
      <c r="F4599">
        <f>Table3[[#This Row],[DivPay]]*4</f>
        <v>1.6</v>
      </c>
      <c r="G4599" s="2">
        <f>Table3[[#This Row],[FwdDiv]]/Table3[[#This Row],[SharePrice]]</f>
        <v>2.7605244996549344E-2</v>
      </c>
    </row>
    <row r="4600" spans="2:7" x14ac:dyDescent="0.2">
      <c r="B4600" s="35">
        <v>38448</v>
      </c>
      <c r="C4600">
        <v>57.23</v>
      </c>
      <c r="E4600">
        <v>0.4</v>
      </c>
      <c r="F4600">
        <f>Table3[[#This Row],[DivPay]]*4</f>
        <v>1.6</v>
      </c>
      <c r="G4600" s="2">
        <f>Table3[[#This Row],[FwdDiv]]/Table3[[#This Row],[SharePrice]]</f>
        <v>2.7957365018347023E-2</v>
      </c>
    </row>
    <row r="4601" spans="2:7" x14ac:dyDescent="0.2">
      <c r="B4601" s="35">
        <v>38447</v>
      </c>
      <c r="C4601">
        <v>55.71</v>
      </c>
      <c r="E4601">
        <v>0.4</v>
      </c>
      <c r="F4601">
        <f>Table3[[#This Row],[DivPay]]*4</f>
        <v>1.6</v>
      </c>
      <c r="G4601" s="2">
        <f>Table3[[#This Row],[FwdDiv]]/Table3[[#This Row],[SharePrice]]</f>
        <v>2.8720157960868787E-2</v>
      </c>
    </row>
    <row r="4602" spans="2:7" x14ac:dyDescent="0.2">
      <c r="B4602" s="35">
        <v>38446</v>
      </c>
      <c r="C4602">
        <v>56.98</v>
      </c>
      <c r="E4602">
        <v>0.4</v>
      </c>
      <c r="F4602">
        <f>Table3[[#This Row],[DivPay]]*4</f>
        <v>1.6</v>
      </c>
      <c r="G4602" s="2">
        <f>Table3[[#This Row],[FwdDiv]]/Table3[[#This Row],[SharePrice]]</f>
        <v>2.8080028080028085E-2</v>
      </c>
    </row>
    <row r="4603" spans="2:7" x14ac:dyDescent="0.2">
      <c r="B4603" s="35">
        <v>38443</v>
      </c>
      <c r="C4603">
        <v>59.31</v>
      </c>
      <c r="E4603">
        <v>0.4</v>
      </c>
      <c r="F4603">
        <f>Table3[[#This Row],[DivPay]]*4</f>
        <v>1.6</v>
      </c>
      <c r="G4603" s="2">
        <f>Table3[[#This Row],[FwdDiv]]/Table3[[#This Row],[SharePrice]]</f>
        <v>2.6976901028494354E-2</v>
      </c>
    </row>
    <row r="4604" spans="2:7" x14ac:dyDescent="0.2">
      <c r="B4604" s="35">
        <v>38442</v>
      </c>
      <c r="C4604">
        <v>58.31</v>
      </c>
      <c r="E4604">
        <v>0.4</v>
      </c>
      <c r="F4604">
        <f>Table3[[#This Row],[DivPay]]*4</f>
        <v>1.6</v>
      </c>
      <c r="G4604" s="2">
        <f>Table3[[#This Row],[FwdDiv]]/Table3[[#This Row],[SharePrice]]</f>
        <v>2.7439547247470417E-2</v>
      </c>
    </row>
    <row r="4605" spans="2:7" x14ac:dyDescent="0.2">
      <c r="B4605" s="35">
        <v>38441</v>
      </c>
      <c r="C4605">
        <v>58.26</v>
      </c>
      <c r="E4605">
        <v>0.4</v>
      </c>
      <c r="F4605">
        <f>Table3[[#This Row],[DivPay]]*4</f>
        <v>1.6</v>
      </c>
      <c r="G4605" s="2">
        <f>Table3[[#This Row],[FwdDiv]]/Table3[[#This Row],[SharePrice]]</f>
        <v>2.7463096464126334E-2</v>
      </c>
    </row>
    <row r="4606" spans="2:7" x14ac:dyDescent="0.2">
      <c r="B4606" s="35">
        <v>38440</v>
      </c>
      <c r="C4606">
        <v>57.89</v>
      </c>
      <c r="E4606">
        <v>0.4</v>
      </c>
      <c r="F4606">
        <f>Table3[[#This Row],[DivPay]]*4</f>
        <v>1.6</v>
      </c>
      <c r="G4606" s="2">
        <f>Table3[[#This Row],[FwdDiv]]/Table3[[#This Row],[SharePrice]]</f>
        <v>2.7638624978407324E-2</v>
      </c>
    </row>
    <row r="4607" spans="2:7" x14ac:dyDescent="0.2">
      <c r="B4607" s="35">
        <v>38439</v>
      </c>
      <c r="C4607">
        <v>58.29</v>
      </c>
      <c r="E4607">
        <v>0.4</v>
      </c>
      <c r="F4607">
        <f>Table3[[#This Row],[DivPay]]*4</f>
        <v>1.6</v>
      </c>
      <c r="G4607" s="2">
        <f>Table3[[#This Row],[FwdDiv]]/Table3[[#This Row],[SharePrice]]</f>
        <v>2.7448962086121121E-2</v>
      </c>
    </row>
    <row r="4608" spans="2:7" x14ac:dyDescent="0.2">
      <c r="B4608" s="35">
        <v>38435</v>
      </c>
      <c r="C4608">
        <v>58.21</v>
      </c>
      <c r="E4608">
        <v>0.4</v>
      </c>
      <c r="F4608">
        <f>Table3[[#This Row],[DivPay]]*4</f>
        <v>1.6</v>
      </c>
      <c r="G4608" s="2">
        <f>Table3[[#This Row],[FwdDiv]]/Table3[[#This Row],[SharePrice]]</f>
        <v>2.7486686136402681E-2</v>
      </c>
    </row>
    <row r="4609" spans="2:7" x14ac:dyDescent="0.2">
      <c r="B4609" s="35">
        <v>38434</v>
      </c>
      <c r="C4609">
        <v>58.42</v>
      </c>
      <c r="E4609">
        <v>0.4</v>
      </c>
      <c r="F4609">
        <f>Table3[[#This Row],[DivPay]]*4</f>
        <v>1.6</v>
      </c>
      <c r="G4609" s="2">
        <f>Table3[[#This Row],[FwdDiv]]/Table3[[#This Row],[SharePrice]]</f>
        <v>2.7387880862718247E-2</v>
      </c>
    </row>
    <row r="4610" spans="2:7" x14ac:dyDescent="0.2">
      <c r="B4610" s="35">
        <v>38433</v>
      </c>
      <c r="C4610">
        <v>59.17</v>
      </c>
      <c r="E4610">
        <v>0.4</v>
      </c>
      <c r="F4610">
        <f>Table3[[#This Row],[DivPay]]*4</f>
        <v>1.6</v>
      </c>
      <c r="G4610" s="2">
        <f>Table3[[#This Row],[FwdDiv]]/Table3[[#This Row],[SharePrice]]</f>
        <v>2.7040730099712692E-2</v>
      </c>
    </row>
    <row r="4611" spans="2:7" x14ac:dyDescent="0.2">
      <c r="B4611" s="35">
        <v>38432</v>
      </c>
      <c r="C4611">
        <v>60.02</v>
      </c>
      <c r="E4611">
        <v>0.4</v>
      </c>
      <c r="F4611">
        <f>Table3[[#This Row],[DivPay]]*4</f>
        <v>1.6</v>
      </c>
      <c r="G4611" s="2">
        <f>Table3[[#This Row],[FwdDiv]]/Table3[[#This Row],[SharePrice]]</f>
        <v>2.6657780739753417E-2</v>
      </c>
    </row>
    <row r="4612" spans="2:7" x14ac:dyDescent="0.2">
      <c r="B4612" s="35">
        <v>38429</v>
      </c>
      <c r="C4612">
        <v>60.38</v>
      </c>
      <c r="E4612">
        <v>0.4</v>
      </c>
      <c r="F4612">
        <f>Table3[[#This Row],[DivPay]]*4</f>
        <v>1.6</v>
      </c>
      <c r="G4612" s="2">
        <f>Table3[[#This Row],[FwdDiv]]/Table3[[#This Row],[SharePrice]]</f>
        <v>2.6498840675720437E-2</v>
      </c>
    </row>
    <row r="4613" spans="2:7" x14ac:dyDescent="0.2">
      <c r="B4613" s="35">
        <v>38428</v>
      </c>
      <c r="C4613">
        <v>59.45</v>
      </c>
      <c r="E4613">
        <v>0.4</v>
      </c>
      <c r="F4613">
        <f>Table3[[#This Row],[DivPay]]*4</f>
        <v>1.6</v>
      </c>
      <c r="G4613" s="2">
        <f>Table3[[#This Row],[FwdDiv]]/Table3[[#This Row],[SharePrice]]</f>
        <v>2.6913372582001681E-2</v>
      </c>
    </row>
    <row r="4614" spans="2:7" x14ac:dyDescent="0.2">
      <c r="B4614" s="35">
        <v>38427</v>
      </c>
      <c r="C4614">
        <v>58.61</v>
      </c>
      <c r="E4614">
        <v>0.4</v>
      </c>
      <c r="F4614">
        <f>Table3[[#This Row],[DivPay]]*4</f>
        <v>1.6</v>
      </c>
      <c r="G4614" s="2">
        <f>Table3[[#This Row],[FwdDiv]]/Table3[[#This Row],[SharePrice]]</f>
        <v>2.7299095717454362E-2</v>
      </c>
    </row>
    <row r="4615" spans="2:7" x14ac:dyDescent="0.2">
      <c r="B4615" s="35">
        <v>38426</v>
      </c>
      <c r="C4615">
        <v>58.17</v>
      </c>
      <c r="E4615">
        <v>0.4</v>
      </c>
      <c r="F4615">
        <f>Table3[[#This Row],[DivPay]]*4</f>
        <v>1.6</v>
      </c>
      <c r="G4615" s="2">
        <f>Table3[[#This Row],[FwdDiv]]/Table3[[#This Row],[SharePrice]]</f>
        <v>2.7505587072374077E-2</v>
      </c>
    </row>
    <row r="4616" spans="2:7" x14ac:dyDescent="0.2">
      <c r="B4616" s="35">
        <v>38425</v>
      </c>
      <c r="C4616">
        <v>58.94</v>
      </c>
      <c r="E4616">
        <v>0.4</v>
      </c>
      <c r="F4616">
        <f>Table3[[#This Row],[DivPay]]*4</f>
        <v>1.6</v>
      </c>
      <c r="G4616" s="2">
        <f>Table3[[#This Row],[FwdDiv]]/Table3[[#This Row],[SharePrice]]</f>
        <v>2.7146250424160166E-2</v>
      </c>
    </row>
    <row r="4617" spans="2:7" x14ac:dyDescent="0.2">
      <c r="B4617" s="35">
        <v>38422</v>
      </c>
      <c r="C4617">
        <v>58.3</v>
      </c>
      <c r="E4617">
        <v>0.4</v>
      </c>
      <c r="F4617">
        <f>Table3[[#This Row],[DivPay]]*4</f>
        <v>1.6</v>
      </c>
      <c r="G4617" s="2">
        <f>Table3[[#This Row],[FwdDiv]]/Table3[[#This Row],[SharePrice]]</f>
        <v>2.7444253859348202E-2</v>
      </c>
    </row>
    <row r="4618" spans="2:7" x14ac:dyDescent="0.2">
      <c r="B4618" s="35">
        <v>38421</v>
      </c>
      <c r="C4618">
        <v>58.49</v>
      </c>
      <c r="E4618">
        <v>0.4</v>
      </c>
      <c r="F4618">
        <f>Table3[[#This Row],[DivPay]]*4</f>
        <v>1.6</v>
      </c>
      <c r="G4618" s="2">
        <f>Table3[[#This Row],[FwdDiv]]/Table3[[#This Row],[SharePrice]]</f>
        <v>2.7355103436484871E-2</v>
      </c>
    </row>
    <row r="4619" spans="2:7" x14ac:dyDescent="0.2">
      <c r="B4619" s="35">
        <v>38420</v>
      </c>
      <c r="C4619">
        <v>59.76</v>
      </c>
      <c r="E4619">
        <v>0.4</v>
      </c>
      <c r="F4619">
        <f>Table3[[#This Row],[DivPay]]*4</f>
        <v>1.6</v>
      </c>
      <c r="G4619" s="2">
        <f>Table3[[#This Row],[FwdDiv]]/Table3[[#This Row],[SharePrice]]</f>
        <v>2.6773761713520753E-2</v>
      </c>
    </row>
    <row r="4620" spans="2:7" x14ac:dyDescent="0.2">
      <c r="B4620" s="35">
        <v>38419</v>
      </c>
      <c r="C4620">
        <v>61.5</v>
      </c>
      <c r="E4620">
        <v>0.4</v>
      </c>
      <c r="F4620">
        <f>Table3[[#This Row],[DivPay]]*4</f>
        <v>1.6</v>
      </c>
      <c r="G4620" s="2">
        <f>Table3[[#This Row],[FwdDiv]]/Table3[[#This Row],[SharePrice]]</f>
        <v>2.6016260162601626E-2</v>
      </c>
    </row>
    <row r="4621" spans="2:7" x14ac:dyDescent="0.2">
      <c r="B4621" s="35">
        <v>38418</v>
      </c>
      <c r="C4621">
        <v>61.4</v>
      </c>
      <c r="E4621">
        <v>0.4</v>
      </c>
      <c r="F4621">
        <f>Table3[[#This Row],[DivPay]]*4</f>
        <v>1.6</v>
      </c>
      <c r="G4621" s="2">
        <f>Table3[[#This Row],[FwdDiv]]/Table3[[#This Row],[SharePrice]]</f>
        <v>2.6058631921824105E-2</v>
      </c>
    </row>
    <row r="4622" spans="2:7" x14ac:dyDescent="0.2">
      <c r="B4622" s="35">
        <v>38415</v>
      </c>
      <c r="C4622">
        <v>61.71</v>
      </c>
      <c r="E4622">
        <v>0.4</v>
      </c>
      <c r="F4622">
        <f>Table3[[#This Row],[DivPay]]*4</f>
        <v>1.6</v>
      </c>
      <c r="G4622" s="2">
        <f>Table3[[#This Row],[FwdDiv]]/Table3[[#This Row],[SharePrice]]</f>
        <v>2.5927726462485822E-2</v>
      </c>
    </row>
    <row r="4623" spans="2:7" x14ac:dyDescent="0.2">
      <c r="B4623" s="35">
        <v>38414</v>
      </c>
      <c r="C4623">
        <v>61.19</v>
      </c>
      <c r="E4623">
        <v>0.4</v>
      </c>
      <c r="F4623">
        <f>Table3[[#This Row],[DivPay]]*4</f>
        <v>1.6</v>
      </c>
      <c r="G4623" s="2">
        <f>Table3[[#This Row],[FwdDiv]]/Table3[[#This Row],[SharePrice]]</f>
        <v>2.6148063409053769E-2</v>
      </c>
    </row>
    <row r="4624" spans="2:7" x14ac:dyDescent="0.2">
      <c r="B4624" s="35">
        <v>38413</v>
      </c>
      <c r="C4624">
        <v>61.57</v>
      </c>
      <c r="E4624">
        <v>0.4</v>
      </c>
      <c r="F4624">
        <f>Table3[[#This Row],[DivPay]]*4</f>
        <v>1.6</v>
      </c>
      <c r="G4624" s="2">
        <f>Table3[[#This Row],[FwdDiv]]/Table3[[#This Row],[SharePrice]]</f>
        <v>2.5986681825564399E-2</v>
      </c>
    </row>
    <row r="4625" spans="2:7" x14ac:dyDescent="0.2">
      <c r="B4625" s="35">
        <v>38412</v>
      </c>
      <c r="C4625">
        <v>60.94</v>
      </c>
      <c r="E4625">
        <v>0.4</v>
      </c>
      <c r="F4625">
        <f>Table3[[#This Row],[DivPay]]*4</f>
        <v>1.6</v>
      </c>
      <c r="G4625" s="2">
        <f>Table3[[#This Row],[FwdDiv]]/Table3[[#This Row],[SharePrice]]</f>
        <v>2.6255333114538894E-2</v>
      </c>
    </row>
    <row r="4626" spans="2:7" x14ac:dyDescent="0.2">
      <c r="B4626" s="35">
        <v>38411</v>
      </c>
      <c r="C4626">
        <v>62.08</v>
      </c>
      <c r="E4626">
        <v>0.4</v>
      </c>
      <c r="F4626">
        <f>Table3[[#This Row],[DivPay]]*4</f>
        <v>1.6</v>
      </c>
      <c r="G4626" s="2">
        <f>Table3[[#This Row],[FwdDiv]]/Table3[[#This Row],[SharePrice]]</f>
        <v>2.5773195876288662E-2</v>
      </c>
    </row>
    <row r="4627" spans="2:7" x14ac:dyDescent="0.2">
      <c r="B4627" s="35">
        <v>38408</v>
      </c>
      <c r="C4627">
        <v>61.94</v>
      </c>
      <c r="E4627">
        <v>0.4</v>
      </c>
      <c r="F4627">
        <f>Table3[[#This Row],[DivPay]]*4</f>
        <v>1.6</v>
      </c>
      <c r="G4627" s="2">
        <f>Table3[[#This Row],[FwdDiv]]/Table3[[#This Row],[SharePrice]]</f>
        <v>2.5831449790119473E-2</v>
      </c>
    </row>
    <row r="4628" spans="2:7" x14ac:dyDescent="0.2">
      <c r="B4628" s="35">
        <v>38407</v>
      </c>
      <c r="C4628">
        <v>61.16</v>
      </c>
      <c r="E4628">
        <v>0.4</v>
      </c>
      <c r="F4628">
        <f>Table3[[#This Row],[DivPay]]*4</f>
        <v>1.6</v>
      </c>
      <c r="G4628" s="2">
        <f>Table3[[#This Row],[FwdDiv]]/Table3[[#This Row],[SharePrice]]</f>
        <v>2.6160889470241991E-2</v>
      </c>
    </row>
    <row r="4629" spans="2:7" x14ac:dyDescent="0.2">
      <c r="B4629" s="35">
        <v>38406</v>
      </c>
      <c r="C4629">
        <v>60.16</v>
      </c>
      <c r="E4629">
        <v>0.4</v>
      </c>
      <c r="F4629">
        <f>Table3[[#This Row],[DivPay]]*4</f>
        <v>1.6</v>
      </c>
      <c r="G4629" s="2">
        <f>Table3[[#This Row],[FwdDiv]]/Table3[[#This Row],[SharePrice]]</f>
        <v>2.6595744680851068E-2</v>
      </c>
    </row>
    <row r="4630" spans="2:7" x14ac:dyDescent="0.2">
      <c r="B4630" s="35">
        <v>38405</v>
      </c>
      <c r="C4630">
        <v>59.34</v>
      </c>
      <c r="E4630">
        <v>0.4</v>
      </c>
      <c r="F4630">
        <f>Table3[[#This Row],[DivPay]]*4</f>
        <v>1.6</v>
      </c>
      <c r="G4630" s="2">
        <f>Table3[[#This Row],[FwdDiv]]/Table3[[#This Row],[SharePrice]]</f>
        <v>2.6963262554769128E-2</v>
      </c>
    </row>
    <row r="4631" spans="2:7" x14ac:dyDescent="0.2">
      <c r="B4631" s="35">
        <v>38401</v>
      </c>
      <c r="C4631">
        <v>59.73</v>
      </c>
      <c r="E4631">
        <v>0.4</v>
      </c>
      <c r="F4631">
        <f>Table3[[#This Row],[DivPay]]*4</f>
        <v>1.6</v>
      </c>
      <c r="G4631" s="2">
        <f>Table3[[#This Row],[FwdDiv]]/Table3[[#This Row],[SharePrice]]</f>
        <v>2.6787209107651099E-2</v>
      </c>
    </row>
    <row r="4632" spans="2:7" x14ac:dyDescent="0.2">
      <c r="B4632" s="35">
        <v>38400</v>
      </c>
      <c r="C4632">
        <v>58.61</v>
      </c>
      <c r="E4632">
        <v>0.4</v>
      </c>
      <c r="F4632">
        <f>Table3[[#This Row],[DivPay]]*4</f>
        <v>1.6</v>
      </c>
      <c r="G4632" s="2">
        <f>Table3[[#This Row],[FwdDiv]]/Table3[[#This Row],[SharePrice]]</f>
        <v>2.7299095717454362E-2</v>
      </c>
    </row>
    <row r="4633" spans="2:7" x14ac:dyDescent="0.2">
      <c r="B4633" s="35">
        <v>38399</v>
      </c>
      <c r="C4633">
        <v>59.5</v>
      </c>
      <c r="E4633">
        <v>0.4</v>
      </c>
      <c r="F4633">
        <f>Table3[[#This Row],[DivPay]]*4</f>
        <v>1.6</v>
      </c>
      <c r="G4633" s="2">
        <f>Table3[[#This Row],[FwdDiv]]/Table3[[#This Row],[SharePrice]]</f>
        <v>2.689075630252101E-2</v>
      </c>
    </row>
    <row r="4634" spans="2:7" x14ac:dyDescent="0.2">
      <c r="B4634" s="35">
        <v>38398</v>
      </c>
      <c r="C4634">
        <v>58.17</v>
      </c>
      <c r="E4634">
        <v>0.4</v>
      </c>
      <c r="F4634">
        <f>Table3[[#This Row],[DivPay]]*4</f>
        <v>1.6</v>
      </c>
      <c r="G4634" s="2">
        <f>Table3[[#This Row],[FwdDiv]]/Table3[[#This Row],[SharePrice]]</f>
        <v>2.7505587072374077E-2</v>
      </c>
    </row>
    <row r="4635" spans="2:7" x14ac:dyDescent="0.2">
      <c r="B4635" s="35">
        <v>38397</v>
      </c>
      <c r="C4635">
        <v>58.11</v>
      </c>
      <c r="D4635">
        <v>0.4</v>
      </c>
      <c r="E4635">
        <v>0.4</v>
      </c>
      <c r="F4635">
        <f>Table3[[#This Row],[DivPay]]*4</f>
        <v>1.6</v>
      </c>
      <c r="G4635" s="2">
        <f>Table3[[#This Row],[FwdDiv]]/Table3[[#This Row],[SharePrice]]</f>
        <v>2.7533987265530892E-2</v>
      </c>
    </row>
    <row r="4636" spans="2:7" x14ac:dyDescent="0.2">
      <c r="B4636" s="35">
        <v>38394</v>
      </c>
      <c r="C4636">
        <v>58.16</v>
      </c>
      <c r="E4636">
        <v>0.4</v>
      </c>
      <c r="F4636">
        <f>Table3[[#This Row],[DivPay]]*4</f>
        <v>1.6</v>
      </c>
      <c r="G4636" s="2">
        <f>Table3[[#This Row],[FwdDiv]]/Table3[[#This Row],[SharePrice]]</f>
        <v>2.7510316368638241E-2</v>
      </c>
    </row>
    <row r="4637" spans="2:7" x14ac:dyDescent="0.2">
      <c r="B4637" s="35">
        <v>38393</v>
      </c>
      <c r="C4637">
        <v>57.4</v>
      </c>
      <c r="E4637">
        <v>0.4</v>
      </c>
      <c r="F4637">
        <f>Table3[[#This Row],[DivPay]]*4</f>
        <v>1.6</v>
      </c>
      <c r="G4637" s="2">
        <f>Table3[[#This Row],[FwdDiv]]/Table3[[#This Row],[SharePrice]]</f>
        <v>2.7874564459930317E-2</v>
      </c>
    </row>
    <row r="4638" spans="2:7" x14ac:dyDescent="0.2">
      <c r="B4638" s="35">
        <v>38392</v>
      </c>
      <c r="C4638">
        <v>56.16</v>
      </c>
      <c r="E4638">
        <v>0.4</v>
      </c>
      <c r="F4638">
        <f>Table3[[#This Row],[DivPay]]*4</f>
        <v>1.6</v>
      </c>
      <c r="G4638" s="2">
        <f>Table3[[#This Row],[FwdDiv]]/Table3[[#This Row],[SharePrice]]</f>
        <v>2.8490028490028494E-2</v>
      </c>
    </row>
    <row r="4639" spans="2:7" x14ac:dyDescent="0.2">
      <c r="B4639" s="35">
        <v>38391</v>
      </c>
      <c r="C4639">
        <v>56.6</v>
      </c>
      <c r="E4639">
        <v>0.4</v>
      </c>
      <c r="F4639">
        <f>Table3[[#This Row],[DivPay]]*4</f>
        <v>1.6</v>
      </c>
      <c r="G4639" s="2">
        <f>Table3[[#This Row],[FwdDiv]]/Table3[[#This Row],[SharePrice]]</f>
        <v>2.8268551236749116E-2</v>
      </c>
    </row>
    <row r="4640" spans="2:7" x14ac:dyDescent="0.2">
      <c r="B4640" s="35">
        <v>38390</v>
      </c>
      <c r="C4640">
        <v>56.26</v>
      </c>
      <c r="E4640">
        <v>0.4</v>
      </c>
      <c r="F4640">
        <f>Table3[[#This Row],[DivPay]]*4</f>
        <v>1.6</v>
      </c>
      <c r="G4640" s="2">
        <f>Table3[[#This Row],[FwdDiv]]/Table3[[#This Row],[SharePrice]]</f>
        <v>2.8439388553146108E-2</v>
      </c>
    </row>
    <row r="4641" spans="2:7" x14ac:dyDescent="0.2">
      <c r="B4641" s="35">
        <v>38387</v>
      </c>
      <c r="C4641">
        <v>56.74</v>
      </c>
      <c r="E4641">
        <v>0.4</v>
      </c>
      <c r="F4641">
        <f>Table3[[#This Row],[DivPay]]*4</f>
        <v>1.6</v>
      </c>
      <c r="G4641" s="2">
        <f>Table3[[#This Row],[FwdDiv]]/Table3[[#This Row],[SharePrice]]</f>
        <v>2.8198801550934086E-2</v>
      </c>
    </row>
    <row r="4642" spans="2:7" x14ac:dyDescent="0.2">
      <c r="B4642" s="35">
        <v>38386</v>
      </c>
      <c r="C4642">
        <v>56.24</v>
      </c>
      <c r="E4642">
        <v>0.4</v>
      </c>
      <c r="F4642">
        <f>Table3[[#This Row],[DivPay]]*4</f>
        <v>1.6</v>
      </c>
      <c r="G4642" s="2">
        <f>Table3[[#This Row],[FwdDiv]]/Table3[[#This Row],[SharePrice]]</f>
        <v>2.8449502133712661E-2</v>
      </c>
    </row>
    <row r="4643" spans="2:7" x14ac:dyDescent="0.2">
      <c r="B4643" s="35">
        <v>38385</v>
      </c>
      <c r="C4643">
        <v>55.53</v>
      </c>
      <c r="E4643">
        <v>0.4</v>
      </c>
      <c r="F4643">
        <f>Table3[[#This Row],[DivPay]]*4</f>
        <v>1.6</v>
      </c>
      <c r="G4643" s="2">
        <f>Table3[[#This Row],[FwdDiv]]/Table3[[#This Row],[SharePrice]]</f>
        <v>2.8813254096884566E-2</v>
      </c>
    </row>
    <row r="4644" spans="2:7" x14ac:dyDescent="0.2">
      <c r="B4644" s="35">
        <v>38384</v>
      </c>
      <c r="C4644">
        <v>55.15</v>
      </c>
      <c r="E4644">
        <v>0.4</v>
      </c>
      <c r="F4644">
        <f>Table3[[#This Row],[DivPay]]*4</f>
        <v>1.6</v>
      </c>
      <c r="G4644" s="2">
        <f>Table3[[#This Row],[FwdDiv]]/Table3[[#This Row],[SharePrice]]</f>
        <v>2.9011786038077973E-2</v>
      </c>
    </row>
    <row r="4645" spans="2:7" x14ac:dyDescent="0.2">
      <c r="B4645" s="35">
        <v>38383</v>
      </c>
      <c r="C4645">
        <v>54.4</v>
      </c>
      <c r="E4645">
        <v>0.4</v>
      </c>
      <c r="F4645">
        <f>Table3[[#This Row],[DivPay]]*4</f>
        <v>1.6</v>
      </c>
      <c r="G4645" s="2">
        <f>Table3[[#This Row],[FwdDiv]]/Table3[[#This Row],[SharePrice]]</f>
        <v>2.9411764705882356E-2</v>
      </c>
    </row>
    <row r="4646" spans="2:7" x14ac:dyDescent="0.2">
      <c r="B4646" s="35">
        <v>38380</v>
      </c>
      <c r="C4646">
        <v>53.72</v>
      </c>
      <c r="E4646">
        <v>0.4</v>
      </c>
      <c r="F4646">
        <f>Table3[[#This Row],[DivPay]]*4</f>
        <v>1.6</v>
      </c>
      <c r="G4646" s="2">
        <f>Table3[[#This Row],[FwdDiv]]/Table3[[#This Row],[SharePrice]]</f>
        <v>2.9784065524944156E-2</v>
      </c>
    </row>
    <row r="4647" spans="2:7" x14ac:dyDescent="0.2">
      <c r="B4647" s="35">
        <v>38379</v>
      </c>
      <c r="C4647">
        <v>54.06</v>
      </c>
      <c r="E4647">
        <v>0.4</v>
      </c>
      <c r="F4647">
        <f>Table3[[#This Row],[DivPay]]*4</f>
        <v>1.6</v>
      </c>
      <c r="G4647" s="2">
        <f>Table3[[#This Row],[FwdDiv]]/Table3[[#This Row],[SharePrice]]</f>
        <v>2.9596744358120607E-2</v>
      </c>
    </row>
    <row r="4648" spans="2:7" x14ac:dyDescent="0.2">
      <c r="B4648" s="35">
        <v>38378</v>
      </c>
      <c r="C4648">
        <v>53.54</v>
      </c>
      <c r="E4648">
        <v>0.4</v>
      </c>
      <c r="F4648">
        <f>Table3[[#This Row],[DivPay]]*4</f>
        <v>1.6</v>
      </c>
      <c r="G4648" s="2">
        <f>Table3[[#This Row],[FwdDiv]]/Table3[[#This Row],[SharePrice]]</f>
        <v>2.9884198729921554E-2</v>
      </c>
    </row>
    <row r="4649" spans="2:7" x14ac:dyDescent="0.2">
      <c r="B4649" s="35">
        <v>38377</v>
      </c>
      <c r="C4649">
        <v>53.04</v>
      </c>
      <c r="E4649">
        <v>0.4</v>
      </c>
      <c r="F4649">
        <f>Table3[[#This Row],[DivPay]]*4</f>
        <v>1.6</v>
      </c>
      <c r="G4649" s="2">
        <f>Table3[[#This Row],[FwdDiv]]/Table3[[#This Row],[SharePrice]]</f>
        <v>3.0165912518853699E-2</v>
      </c>
    </row>
    <row r="4650" spans="2:7" x14ac:dyDescent="0.2">
      <c r="B4650" s="35">
        <v>38376</v>
      </c>
      <c r="C4650">
        <v>52.57</v>
      </c>
      <c r="E4650">
        <v>0.4</v>
      </c>
      <c r="F4650">
        <f>Table3[[#This Row],[DivPay]]*4</f>
        <v>1.6</v>
      </c>
      <c r="G4650" s="2">
        <f>Table3[[#This Row],[FwdDiv]]/Table3[[#This Row],[SharePrice]]</f>
        <v>3.0435609663306069E-2</v>
      </c>
    </row>
    <row r="4651" spans="2:7" x14ac:dyDescent="0.2">
      <c r="B4651" s="35">
        <v>38373</v>
      </c>
      <c r="C4651">
        <v>51.98</v>
      </c>
      <c r="E4651">
        <v>0.4</v>
      </c>
      <c r="F4651">
        <f>Table3[[#This Row],[DivPay]]*4</f>
        <v>1.6</v>
      </c>
      <c r="G4651" s="2">
        <f>Table3[[#This Row],[FwdDiv]]/Table3[[#This Row],[SharePrice]]</f>
        <v>3.0781069642170068E-2</v>
      </c>
    </row>
    <row r="4652" spans="2:7" x14ac:dyDescent="0.2">
      <c r="B4652" s="35">
        <v>38372</v>
      </c>
      <c r="C4652">
        <v>51.96</v>
      </c>
      <c r="E4652">
        <v>0.4</v>
      </c>
      <c r="F4652">
        <f>Table3[[#This Row],[DivPay]]*4</f>
        <v>1.6</v>
      </c>
      <c r="G4652" s="2">
        <f>Table3[[#This Row],[FwdDiv]]/Table3[[#This Row],[SharePrice]]</f>
        <v>3.0792917628945343E-2</v>
      </c>
    </row>
    <row r="4653" spans="2:7" x14ac:dyDescent="0.2">
      <c r="B4653" s="35">
        <v>38371</v>
      </c>
      <c r="C4653">
        <v>52.69</v>
      </c>
      <c r="E4653">
        <v>0.4</v>
      </c>
      <c r="F4653">
        <f>Table3[[#This Row],[DivPay]]*4</f>
        <v>1.6</v>
      </c>
      <c r="G4653" s="2">
        <f>Table3[[#This Row],[FwdDiv]]/Table3[[#This Row],[SharePrice]]</f>
        <v>3.036629341431012E-2</v>
      </c>
    </row>
    <row r="4654" spans="2:7" x14ac:dyDescent="0.2">
      <c r="B4654" s="35">
        <v>38370</v>
      </c>
      <c r="C4654">
        <v>53.09</v>
      </c>
      <c r="E4654">
        <v>0.4</v>
      </c>
      <c r="F4654">
        <f>Table3[[#This Row],[DivPay]]*4</f>
        <v>1.6</v>
      </c>
      <c r="G4654" s="2">
        <f>Table3[[#This Row],[FwdDiv]]/Table3[[#This Row],[SharePrice]]</f>
        <v>3.013750235449237E-2</v>
      </c>
    </row>
    <row r="4655" spans="2:7" x14ac:dyDescent="0.2">
      <c r="B4655" s="35">
        <v>38366</v>
      </c>
      <c r="C4655">
        <v>52.3</v>
      </c>
      <c r="E4655">
        <v>0.4</v>
      </c>
      <c r="F4655">
        <f>Table3[[#This Row],[DivPay]]*4</f>
        <v>1.6</v>
      </c>
      <c r="G4655" s="2">
        <f>Table3[[#This Row],[FwdDiv]]/Table3[[#This Row],[SharePrice]]</f>
        <v>3.0592734225621417E-2</v>
      </c>
    </row>
    <row r="4656" spans="2:7" x14ac:dyDescent="0.2">
      <c r="B4656" s="35">
        <v>38365</v>
      </c>
      <c r="C4656">
        <v>52.06</v>
      </c>
      <c r="E4656">
        <v>0.4</v>
      </c>
      <c r="F4656">
        <f>Table3[[#This Row],[DivPay]]*4</f>
        <v>1.6</v>
      </c>
      <c r="G4656" s="2">
        <f>Table3[[#This Row],[FwdDiv]]/Table3[[#This Row],[SharePrice]]</f>
        <v>3.0733768728390318E-2</v>
      </c>
    </row>
    <row r="4657" spans="2:7" x14ac:dyDescent="0.2">
      <c r="B4657" s="35">
        <v>38364</v>
      </c>
      <c r="C4657">
        <v>52.49</v>
      </c>
      <c r="E4657">
        <v>0.4</v>
      </c>
      <c r="F4657">
        <f>Table3[[#This Row],[DivPay]]*4</f>
        <v>1.6</v>
      </c>
      <c r="G4657" s="2">
        <f>Table3[[#This Row],[FwdDiv]]/Table3[[#This Row],[SharePrice]]</f>
        <v>3.0481996570775386E-2</v>
      </c>
    </row>
    <row r="4658" spans="2:7" x14ac:dyDescent="0.2">
      <c r="B4658" s="35">
        <v>38363</v>
      </c>
      <c r="C4658">
        <v>51.4</v>
      </c>
      <c r="E4658">
        <v>0.4</v>
      </c>
      <c r="F4658">
        <f>Table3[[#This Row],[DivPay]]*4</f>
        <v>1.6</v>
      </c>
      <c r="G4658" s="2">
        <f>Table3[[#This Row],[FwdDiv]]/Table3[[#This Row],[SharePrice]]</f>
        <v>3.1128404669260704E-2</v>
      </c>
    </row>
    <row r="4659" spans="2:7" x14ac:dyDescent="0.2">
      <c r="B4659" s="35">
        <v>38362</v>
      </c>
      <c r="C4659">
        <v>51.38</v>
      </c>
      <c r="E4659">
        <v>0.4</v>
      </c>
      <c r="F4659">
        <f>Table3[[#This Row],[DivPay]]*4</f>
        <v>1.6</v>
      </c>
      <c r="G4659" s="2">
        <f>Table3[[#This Row],[FwdDiv]]/Table3[[#This Row],[SharePrice]]</f>
        <v>3.1140521603736863E-2</v>
      </c>
    </row>
    <row r="4660" spans="2:7" x14ac:dyDescent="0.2">
      <c r="B4660" s="35">
        <v>38359</v>
      </c>
      <c r="C4660">
        <v>51.15</v>
      </c>
      <c r="E4660">
        <v>0.4</v>
      </c>
      <c r="F4660">
        <f>Table3[[#This Row],[DivPay]]*4</f>
        <v>1.6</v>
      </c>
      <c r="G4660" s="2">
        <f>Table3[[#This Row],[FwdDiv]]/Table3[[#This Row],[SharePrice]]</f>
        <v>3.1280547409579668E-2</v>
      </c>
    </row>
    <row r="4661" spans="2:7" x14ac:dyDescent="0.2">
      <c r="B4661" s="35">
        <v>38358</v>
      </c>
      <c r="C4661">
        <v>51.73</v>
      </c>
      <c r="E4661">
        <v>0.4</v>
      </c>
      <c r="F4661">
        <f>Table3[[#This Row],[DivPay]]*4</f>
        <v>1.6</v>
      </c>
      <c r="G4661" s="2">
        <f>Table3[[#This Row],[FwdDiv]]/Table3[[#This Row],[SharePrice]]</f>
        <v>3.0929827952832015E-2</v>
      </c>
    </row>
    <row r="4662" spans="2:7" x14ac:dyDescent="0.2">
      <c r="B4662" s="35">
        <v>38357</v>
      </c>
      <c r="C4662">
        <v>50.88</v>
      </c>
      <c r="E4662">
        <v>0.4</v>
      </c>
      <c r="F4662">
        <f>Table3[[#This Row],[DivPay]]*4</f>
        <v>1.6</v>
      </c>
      <c r="G4662" s="2">
        <f>Table3[[#This Row],[FwdDiv]]/Table3[[#This Row],[SharePrice]]</f>
        <v>3.1446540880503145E-2</v>
      </c>
    </row>
    <row r="4663" spans="2:7" x14ac:dyDescent="0.2">
      <c r="B4663" s="35">
        <v>38356</v>
      </c>
      <c r="C4663">
        <v>50.55</v>
      </c>
      <c r="E4663">
        <v>0.4</v>
      </c>
      <c r="F4663">
        <f>Table3[[#This Row],[DivPay]]*4</f>
        <v>1.6</v>
      </c>
      <c r="G4663" s="2">
        <f>Table3[[#This Row],[FwdDiv]]/Table3[[#This Row],[SharePrice]]</f>
        <v>3.1651829871414447E-2</v>
      </c>
    </row>
    <row r="4664" spans="2:7" x14ac:dyDescent="0.2">
      <c r="B4664" s="35">
        <v>38355</v>
      </c>
      <c r="C4664">
        <v>50.9</v>
      </c>
      <c r="E4664">
        <v>0.4</v>
      </c>
      <c r="F4664">
        <f>Table3[[#This Row],[DivPay]]*4</f>
        <v>1.6</v>
      </c>
      <c r="G4664" s="2">
        <f>Table3[[#This Row],[FwdDiv]]/Table3[[#This Row],[SharePrice]]</f>
        <v>3.1434184675834975E-2</v>
      </c>
    </row>
    <row r="4665" spans="2:7" x14ac:dyDescent="0.2">
      <c r="B4665" s="35">
        <v>38352</v>
      </c>
      <c r="C4665">
        <v>52.51</v>
      </c>
      <c r="E4665">
        <v>0.4</v>
      </c>
      <c r="F4665">
        <f>Table3[[#This Row],[DivPay]]*4</f>
        <v>1.6</v>
      </c>
      <c r="G4665" s="2">
        <f>Table3[[#This Row],[FwdDiv]]/Table3[[#This Row],[SharePrice]]</f>
        <v>3.0470386593029902E-2</v>
      </c>
    </row>
    <row r="4666" spans="2:7" x14ac:dyDescent="0.2">
      <c r="B4666" s="35">
        <v>38351</v>
      </c>
      <c r="C4666">
        <v>52.52</v>
      </c>
      <c r="E4666">
        <v>0.4</v>
      </c>
      <c r="F4666">
        <f>Table3[[#This Row],[DivPay]]*4</f>
        <v>1.6</v>
      </c>
      <c r="G4666" s="2">
        <f>Table3[[#This Row],[FwdDiv]]/Table3[[#This Row],[SharePrice]]</f>
        <v>3.0464584920030464E-2</v>
      </c>
    </row>
    <row r="4667" spans="2:7" x14ac:dyDescent="0.2">
      <c r="B4667" s="35">
        <v>38350</v>
      </c>
      <c r="C4667">
        <v>52.93</v>
      </c>
      <c r="E4667">
        <v>0.4</v>
      </c>
      <c r="F4667">
        <f>Table3[[#This Row],[DivPay]]*4</f>
        <v>1.6</v>
      </c>
      <c r="G4667" s="2">
        <f>Table3[[#This Row],[FwdDiv]]/Table3[[#This Row],[SharePrice]]</f>
        <v>3.0228603816361235E-2</v>
      </c>
    </row>
    <row r="4668" spans="2:7" x14ac:dyDescent="0.2">
      <c r="B4668" s="35">
        <v>38349</v>
      </c>
      <c r="C4668">
        <v>52.44</v>
      </c>
      <c r="E4668">
        <v>0.4</v>
      </c>
      <c r="F4668">
        <f>Table3[[#This Row],[DivPay]]*4</f>
        <v>1.6</v>
      </c>
      <c r="G4668" s="2">
        <f>Table3[[#This Row],[FwdDiv]]/Table3[[#This Row],[SharePrice]]</f>
        <v>3.0511060259344015E-2</v>
      </c>
    </row>
    <row r="4669" spans="2:7" x14ac:dyDescent="0.2">
      <c r="B4669" s="35">
        <v>38348</v>
      </c>
      <c r="C4669">
        <v>52.01</v>
      </c>
      <c r="E4669">
        <v>0.4</v>
      </c>
      <c r="F4669">
        <f>Table3[[#This Row],[DivPay]]*4</f>
        <v>1.6</v>
      </c>
      <c r="G4669" s="2">
        <f>Table3[[#This Row],[FwdDiv]]/Table3[[#This Row],[SharePrice]]</f>
        <v>3.0763314747164011E-2</v>
      </c>
    </row>
    <row r="4670" spans="2:7" x14ac:dyDescent="0.2">
      <c r="B4670" s="35">
        <v>38344</v>
      </c>
      <c r="C4670">
        <v>52.67</v>
      </c>
      <c r="E4670">
        <v>0.4</v>
      </c>
      <c r="F4670">
        <f>Table3[[#This Row],[DivPay]]*4</f>
        <v>1.6</v>
      </c>
      <c r="G4670" s="2">
        <f>Table3[[#This Row],[FwdDiv]]/Table3[[#This Row],[SharePrice]]</f>
        <v>3.0377824188342509E-2</v>
      </c>
    </row>
    <row r="4671" spans="2:7" x14ac:dyDescent="0.2">
      <c r="B4671" s="35">
        <v>38343</v>
      </c>
      <c r="C4671">
        <v>52.3</v>
      </c>
      <c r="E4671">
        <v>0.4</v>
      </c>
      <c r="F4671">
        <f>Table3[[#This Row],[DivPay]]*4</f>
        <v>1.6</v>
      </c>
      <c r="G4671" s="2">
        <f>Table3[[#This Row],[FwdDiv]]/Table3[[#This Row],[SharePrice]]</f>
        <v>3.0592734225621417E-2</v>
      </c>
    </row>
    <row r="4672" spans="2:7" x14ac:dyDescent="0.2">
      <c r="B4672" s="35">
        <v>38342</v>
      </c>
      <c r="C4672">
        <v>52.78</v>
      </c>
      <c r="E4672">
        <v>0.4</v>
      </c>
      <c r="F4672">
        <f>Table3[[#This Row],[DivPay]]*4</f>
        <v>1.6</v>
      </c>
      <c r="G4672" s="2">
        <f>Table3[[#This Row],[FwdDiv]]/Table3[[#This Row],[SharePrice]]</f>
        <v>3.0314513073133764E-2</v>
      </c>
    </row>
    <row r="4673" spans="2:7" x14ac:dyDescent="0.2">
      <c r="B4673" s="35">
        <v>38341</v>
      </c>
      <c r="C4673">
        <v>52.56</v>
      </c>
      <c r="E4673">
        <v>0.4</v>
      </c>
      <c r="F4673">
        <f>Table3[[#This Row],[DivPay]]*4</f>
        <v>1.6</v>
      </c>
      <c r="G4673" s="2">
        <f>Table3[[#This Row],[FwdDiv]]/Table3[[#This Row],[SharePrice]]</f>
        <v>3.0441400304414005E-2</v>
      </c>
    </row>
    <row r="4674" spans="2:7" x14ac:dyDescent="0.2">
      <c r="B4674" s="35">
        <v>38338</v>
      </c>
      <c r="C4674">
        <v>51.72</v>
      </c>
      <c r="E4674">
        <v>0.4</v>
      </c>
      <c r="F4674">
        <f>Table3[[#This Row],[DivPay]]*4</f>
        <v>1.6</v>
      </c>
      <c r="G4674" s="2">
        <f>Table3[[#This Row],[FwdDiv]]/Table3[[#This Row],[SharePrice]]</f>
        <v>3.0935808197989176E-2</v>
      </c>
    </row>
    <row r="4675" spans="2:7" x14ac:dyDescent="0.2">
      <c r="B4675" s="35">
        <v>38337</v>
      </c>
      <c r="C4675">
        <v>51.97</v>
      </c>
      <c r="E4675">
        <v>0.4</v>
      </c>
      <c r="F4675">
        <f>Table3[[#This Row],[DivPay]]*4</f>
        <v>1.6</v>
      </c>
      <c r="G4675" s="2">
        <f>Table3[[#This Row],[FwdDiv]]/Table3[[#This Row],[SharePrice]]</f>
        <v>3.078699249567058E-2</v>
      </c>
    </row>
    <row r="4676" spans="2:7" x14ac:dyDescent="0.2">
      <c r="B4676" s="35">
        <v>38336</v>
      </c>
      <c r="C4676">
        <v>52.68</v>
      </c>
      <c r="E4676">
        <v>0.4</v>
      </c>
      <c r="F4676">
        <f>Table3[[#This Row],[DivPay]]*4</f>
        <v>1.6</v>
      </c>
      <c r="G4676" s="2">
        <f>Table3[[#This Row],[FwdDiv]]/Table3[[#This Row],[SharePrice]]</f>
        <v>3.0372057706909646E-2</v>
      </c>
    </row>
    <row r="4677" spans="2:7" x14ac:dyDescent="0.2">
      <c r="B4677" s="35">
        <v>38335</v>
      </c>
      <c r="C4677">
        <v>53.08</v>
      </c>
      <c r="E4677">
        <v>0.4</v>
      </c>
      <c r="F4677">
        <f>Table3[[#This Row],[DivPay]]*4</f>
        <v>1.6</v>
      </c>
      <c r="G4677" s="2">
        <f>Table3[[#This Row],[FwdDiv]]/Table3[[#This Row],[SharePrice]]</f>
        <v>3.0143180105501134E-2</v>
      </c>
    </row>
    <row r="4678" spans="2:7" x14ac:dyDescent="0.2">
      <c r="B4678" s="35">
        <v>38334</v>
      </c>
      <c r="C4678">
        <v>53.65</v>
      </c>
      <c r="E4678">
        <v>0.4</v>
      </c>
      <c r="F4678">
        <f>Table3[[#This Row],[DivPay]]*4</f>
        <v>1.6</v>
      </c>
      <c r="G4678" s="2">
        <f>Table3[[#This Row],[FwdDiv]]/Table3[[#This Row],[SharePrice]]</f>
        <v>2.9822926374650515E-2</v>
      </c>
    </row>
    <row r="4679" spans="2:7" x14ac:dyDescent="0.2">
      <c r="B4679" s="35">
        <v>38331</v>
      </c>
      <c r="C4679">
        <v>52.6</v>
      </c>
      <c r="E4679">
        <v>0.4</v>
      </c>
      <c r="F4679">
        <f>Table3[[#This Row],[DivPay]]*4</f>
        <v>1.6</v>
      </c>
      <c r="G4679" s="2">
        <f>Table3[[#This Row],[FwdDiv]]/Table3[[#This Row],[SharePrice]]</f>
        <v>3.0418250950570342E-2</v>
      </c>
    </row>
    <row r="4680" spans="2:7" x14ac:dyDescent="0.2">
      <c r="B4680" s="35">
        <v>38330</v>
      </c>
      <c r="C4680">
        <v>52.78</v>
      </c>
      <c r="E4680">
        <v>0.4</v>
      </c>
      <c r="F4680">
        <f>Table3[[#This Row],[DivPay]]*4</f>
        <v>1.6</v>
      </c>
      <c r="G4680" s="2">
        <f>Table3[[#This Row],[FwdDiv]]/Table3[[#This Row],[SharePrice]]</f>
        <v>3.0314513073133764E-2</v>
      </c>
    </row>
    <row r="4681" spans="2:7" x14ac:dyDescent="0.2">
      <c r="B4681" s="35">
        <v>38329</v>
      </c>
      <c r="C4681">
        <v>52.69</v>
      </c>
      <c r="E4681">
        <v>0.4</v>
      </c>
      <c r="F4681">
        <f>Table3[[#This Row],[DivPay]]*4</f>
        <v>1.6</v>
      </c>
      <c r="G4681" s="2">
        <f>Table3[[#This Row],[FwdDiv]]/Table3[[#This Row],[SharePrice]]</f>
        <v>3.036629341431012E-2</v>
      </c>
    </row>
    <row r="4682" spans="2:7" x14ac:dyDescent="0.2">
      <c r="B4682" s="35">
        <v>38328</v>
      </c>
      <c r="C4682">
        <v>52.13</v>
      </c>
      <c r="E4682">
        <v>0.4</v>
      </c>
      <c r="F4682">
        <f>Table3[[#This Row],[DivPay]]*4</f>
        <v>1.6</v>
      </c>
      <c r="G4682" s="2">
        <f>Table3[[#This Row],[FwdDiv]]/Table3[[#This Row],[SharePrice]]</f>
        <v>3.0692499520429694E-2</v>
      </c>
    </row>
    <row r="4683" spans="2:7" x14ac:dyDescent="0.2">
      <c r="B4683" s="35">
        <v>38327</v>
      </c>
      <c r="C4683">
        <v>52.81</v>
      </c>
      <c r="E4683">
        <v>0.4</v>
      </c>
      <c r="F4683">
        <f>Table3[[#This Row],[DivPay]]*4</f>
        <v>1.6</v>
      </c>
      <c r="G4683" s="2">
        <f>Table3[[#This Row],[FwdDiv]]/Table3[[#This Row],[SharePrice]]</f>
        <v>3.0297292179511458E-2</v>
      </c>
    </row>
    <row r="4684" spans="2:7" x14ac:dyDescent="0.2">
      <c r="B4684" s="35">
        <v>38324</v>
      </c>
      <c r="C4684">
        <v>52.59</v>
      </c>
      <c r="E4684">
        <v>0.4</v>
      </c>
      <c r="F4684">
        <f>Table3[[#This Row],[DivPay]]*4</f>
        <v>1.6</v>
      </c>
      <c r="G4684" s="2">
        <f>Table3[[#This Row],[FwdDiv]]/Table3[[#This Row],[SharePrice]]</f>
        <v>3.0424034987640236E-2</v>
      </c>
    </row>
    <row r="4685" spans="2:7" x14ac:dyDescent="0.2">
      <c r="B4685" s="35">
        <v>38323</v>
      </c>
      <c r="C4685">
        <v>52.48</v>
      </c>
      <c r="E4685">
        <v>0.4</v>
      </c>
      <c r="F4685">
        <f>Table3[[#This Row],[DivPay]]*4</f>
        <v>1.6</v>
      </c>
      <c r="G4685" s="2">
        <f>Table3[[#This Row],[FwdDiv]]/Table3[[#This Row],[SharePrice]]</f>
        <v>3.0487804878048783E-2</v>
      </c>
    </row>
    <row r="4686" spans="2:7" x14ac:dyDescent="0.2">
      <c r="B4686" s="35">
        <v>38322</v>
      </c>
      <c r="C4686">
        <v>53.48</v>
      </c>
      <c r="E4686">
        <v>0.4</v>
      </c>
      <c r="F4686">
        <f>Table3[[#This Row],[DivPay]]*4</f>
        <v>1.6</v>
      </c>
      <c r="G4686" s="2">
        <f>Table3[[#This Row],[FwdDiv]]/Table3[[#This Row],[SharePrice]]</f>
        <v>2.991772625280479E-2</v>
      </c>
    </row>
    <row r="4687" spans="2:7" x14ac:dyDescent="0.2">
      <c r="B4687" s="35">
        <v>38321</v>
      </c>
      <c r="C4687">
        <v>54.6</v>
      </c>
      <c r="E4687">
        <v>0.4</v>
      </c>
      <c r="F4687">
        <f>Table3[[#This Row],[DivPay]]*4</f>
        <v>1.6</v>
      </c>
      <c r="G4687" s="2">
        <f>Table3[[#This Row],[FwdDiv]]/Table3[[#This Row],[SharePrice]]</f>
        <v>2.9304029304029304E-2</v>
      </c>
    </row>
    <row r="4688" spans="2:7" x14ac:dyDescent="0.2">
      <c r="B4688" s="35">
        <v>38320</v>
      </c>
      <c r="C4688">
        <v>54.66</v>
      </c>
      <c r="E4688">
        <v>0.4</v>
      </c>
      <c r="F4688">
        <f>Table3[[#This Row],[DivPay]]*4</f>
        <v>1.6</v>
      </c>
      <c r="G4688" s="2">
        <f>Table3[[#This Row],[FwdDiv]]/Table3[[#This Row],[SharePrice]]</f>
        <v>2.9271862422246619E-2</v>
      </c>
    </row>
    <row r="4689" spans="2:7" x14ac:dyDescent="0.2">
      <c r="B4689" s="35">
        <v>38317</v>
      </c>
      <c r="C4689">
        <v>54.84</v>
      </c>
      <c r="E4689">
        <v>0.4</v>
      </c>
      <c r="F4689">
        <f>Table3[[#This Row],[DivPay]]*4</f>
        <v>1.6</v>
      </c>
      <c r="G4689" s="2">
        <f>Table3[[#This Row],[FwdDiv]]/Table3[[#This Row],[SharePrice]]</f>
        <v>2.9175784099197667E-2</v>
      </c>
    </row>
    <row r="4690" spans="2:7" x14ac:dyDescent="0.2">
      <c r="B4690" s="35">
        <v>38315</v>
      </c>
      <c r="C4690">
        <v>54.58</v>
      </c>
      <c r="E4690">
        <v>0.4</v>
      </c>
      <c r="F4690">
        <f>Table3[[#This Row],[DivPay]]*4</f>
        <v>1.6</v>
      </c>
      <c r="G4690" s="2">
        <f>Table3[[#This Row],[FwdDiv]]/Table3[[#This Row],[SharePrice]]</f>
        <v>2.9314767314034446E-2</v>
      </c>
    </row>
    <row r="4691" spans="2:7" x14ac:dyDescent="0.2">
      <c r="B4691" s="35">
        <v>38314</v>
      </c>
      <c r="C4691">
        <v>54.56</v>
      </c>
      <c r="E4691">
        <v>0.4</v>
      </c>
      <c r="F4691">
        <f>Table3[[#This Row],[DivPay]]*4</f>
        <v>1.6</v>
      </c>
      <c r="G4691" s="2">
        <f>Table3[[#This Row],[FwdDiv]]/Table3[[#This Row],[SharePrice]]</f>
        <v>2.932551319648094E-2</v>
      </c>
    </row>
    <row r="4692" spans="2:7" x14ac:dyDescent="0.2">
      <c r="B4692" s="35">
        <v>38313</v>
      </c>
      <c r="C4692">
        <v>54.8</v>
      </c>
      <c r="E4692">
        <v>0.4</v>
      </c>
      <c r="F4692">
        <f>Table3[[#This Row],[DivPay]]*4</f>
        <v>1.6</v>
      </c>
      <c r="G4692" s="2">
        <f>Table3[[#This Row],[FwdDiv]]/Table3[[#This Row],[SharePrice]]</f>
        <v>2.9197080291970805E-2</v>
      </c>
    </row>
    <row r="4693" spans="2:7" x14ac:dyDescent="0.2">
      <c r="B4693" s="35">
        <v>38310</v>
      </c>
      <c r="C4693">
        <v>53.9</v>
      </c>
      <c r="E4693">
        <v>0.4</v>
      </c>
      <c r="F4693">
        <f>Table3[[#This Row],[DivPay]]*4</f>
        <v>1.6</v>
      </c>
      <c r="G4693" s="2">
        <f>Table3[[#This Row],[FwdDiv]]/Table3[[#This Row],[SharePrice]]</f>
        <v>2.9684601113172546E-2</v>
      </c>
    </row>
    <row r="4694" spans="2:7" x14ac:dyDescent="0.2">
      <c r="B4694" s="35">
        <v>38309</v>
      </c>
      <c r="C4694">
        <v>53.59</v>
      </c>
      <c r="E4694">
        <v>0.4</v>
      </c>
      <c r="F4694">
        <f>Table3[[#This Row],[DivPay]]*4</f>
        <v>1.6</v>
      </c>
      <c r="G4694" s="2">
        <f>Table3[[#This Row],[FwdDiv]]/Table3[[#This Row],[SharePrice]]</f>
        <v>2.9856316476954657E-2</v>
      </c>
    </row>
    <row r="4695" spans="2:7" x14ac:dyDescent="0.2">
      <c r="B4695" s="35">
        <v>38308</v>
      </c>
      <c r="C4695">
        <v>53.4</v>
      </c>
      <c r="E4695">
        <v>0.4</v>
      </c>
      <c r="F4695">
        <f>Table3[[#This Row],[DivPay]]*4</f>
        <v>1.6</v>
      </c>
      <c r="G4695" s="2">
        <f>Table3[[#This Row],[FwdDiv]]/Table3[[#This Row],[SharePrice]]</f>
        <v>2.9962546816479405E-2</v>
      </c>
    </row>
    <row r="4696" spans="2:7" x14ac:dyDescent="0.2">
      <c r="B4696" s="35">
        <v>38307</v>
      </c>
      <c r="C4696">
        <v>52.54</v>
      </c>
      <c r="D4696">
        <v>0.4</v>
      </c>
      <c r="E4696">
        <v>0.4</v>
      </c>
      <c r="F4696">
        <f>Table3[[#This Row],[DivPay]]*4</f>
        <v>1.6</v>
      </c>
      <c r="G4696" s="2">
        <f>Table3[[#This Row],[FwdDiv]]/Table3[[#This Row],[SharePrice]]</f>
        <v>3.0452988199467075E-2</v>
      </c>
    </row>
    <row r="4697" spans="2:7" x14ac:dyDescent="0.2">
      <c r="B4697" s="35">
        <v>38306</v>
      </c>
      <c r="C4697">
        <v>52.97</v>
      </c>
      <c r="E4697">
        <v>0.4</v>
      </c>
      <c r="F4697">
        <f>Table3[[#This Row],[DivPay]]*4</f>
        <v>1.6</v>
      </c>
      <c r="G4697" s="2">
        <f>Table3[[#This Row],[FwdDiv]]/Table3[[#This Row],[SharePrice]]</f>
        <v>3.0205776854823486E-2</v>
      </c>
    </row>
    <row r="4698" spans="2:7" x14ac:dyDescent="0.2">
      <c r="B4698" s="35">
        <v>38303</v>
      </c>
      <c r="C4698">
        <v>54.57</v>
      </c>
      <c r="E4698">
        <v>0.4</v>
      </c>
      <c r="F4698">
        <f>Table3[[#This Row],[DivPay]]*4</f>
        <v>1.6</v>
      </c>
      <c r="G4698" s="2">
        <f>Table3[[#This Row],[FwdDiv]]/Table3[[#This Row],[SharePrice]]</f>
        <v>2.9320139270661537E-2</v>
      </c>
    </row>
    <row r="4699" spans="2:7" x14ac:dyDescent="0.2">
      <c r="B4699" s="35">
        <v>38302</v>
      </c>
      <c r="C4699">
        <v>52.92</v>
      </c>
      <c r="E4699">
        <v>0.4</v>
      </c>
      <c r="F4699">
        <f>Table3[[#This Row],[DivPay]]*4</f>
        <v>1.6</v>
      </c>
      <c r="G4699" s="2">
        <f>Table3[[#This Row],[FwdDiv]]/Table3[[#This Row],[SharePrice]]</f>
        <v>3.0234315948601664E-2</v>
      </c>
    </row>
    <row r="4700" spans="2:7" x14ac:dyDescent="0.2">
      <c r="B4700" s="35">
        <v>38301</v>
      </c>
      <c r="C4700">
        <v>52.65</v>
      </c>
      <c r="E4700">
        <v>0.4</v>
      </c>
      <c r="F4700">
        <f>Table3[[#This Row],[DivPay]]*4</f>
        <v>1.6</v>
      </c>
      <c r="G4700" s="2">
        <f>Table3[[#This Row],[FwdDiv]]/Table3[[#This Row],[SharePrice]]</f>
        <v>3.0389363722697058E-2</v>
      </c>
    </row>
    <row r="4701" spans="2:7" x14ac:dyDescent="0.2">
      <c r="B4701" s="35">
        <v>38300</v>
      </c>
      <c r="C4701">
        <v>52.77</v>
      </c>
      <c r="E4701">
        <v>0.4</v>
      </c>
      <c r="F4701">
        <f>Table3[[#This Row],[DivPay]]*4</f>
        <v>1.6</v>
      </c>
      <c r="G4701" s="2">
        <f>Table3[[#This Row],[FwdDiv]]/Table3[[#This Row],[SharePrice]]</f>
        <v>3.0320257722190637E-2</v>
      </c>
    </row>
    <row r="4702" spans="2:7" x14ac:dyDescent="0.2">
      <c r="B4702" s="35">
        <v>38299</v>
      </c>
      <c r="C4702">
        <v>53.36</v>
      </c>
      <c r="E4702">
        <v>0.4</v>
      </c>
      <c r="F4702">
        <f>Table3[[#This Row],[DivPay]]*4</f>
        <v>1.6</v>
      </c>
      <c r="G4702" s="2">
        <f>Table3[[#This Row],[FwdDiv]]/Table3[[#This Row],[SharePrice]]</f>
        <v>2.9985007496251877E-2</v>
      </c>
    </row>
    <row r="4703" spans="2:7" x14ac:dyDescent="0.2">
      <c r="B4703" s="35">
        <v>38296</v>
      </c>
      <c r="C4703">
        <v>54.53</v>
      </c>
      <c r="E4703">
        <v>0.4</v>
      </c>
      <c r="F4703">
        <f>Table3[[#This Row],[DivPay]]*4</f>
        <v>1.6</v>
      </c>
      <c r="G4703" s="2">
        <f>Table3[[#This Row],[FwdDiv]]/Table3[[#This Row],[SharePrice]]</f>
        <v>2.9341646799926648E-2</v>
      </c>
    </row>
    <row r="4704" spans="2:7" x14ac:dyDescent="0.2">
      <c r="B4704" s="35">
        <v>38295</v>
      </c>
      <c r="C4704">
        <v>54.38</v>
      </c>
      <c r="E4704">
        <v>0.4</v>
      </c>
      <c r="F4704">
        <f>Table3[[#This Row],[DivPay]]*4</f>
        <v>1.6</v>
      </c>
      <c r="G4704" s="2">
        <f>Table3[[#This Row],[FwdDiv]]/Table3[[#This Row],[SharePrice]]</f>
        <v>2.942258183155572E-2</v>
      </c>
    </row>
    <row r="4705" spans="2:7" x14ac:dyDescent="0.2">
      <c r="B4705" s="35">
        <v>38294</v>
      </c>
      <c r="C4705">
        <v>53.17</v>
      </c>
      <c r="E4705">
        <v>0.4</v>
      </c>
      <c r="F4705">
        <f>Table3[[#This Row],[DivPay]]*4</f>
        <v>1.6</v>
      </c>
      <c r="G4705" s="2">
        <f>Table3[[#This Row],[FwdDiv]]/Table3[[#This Row],[SharePrice]]</f>
        <v>3.0092157231521536E-2</v>
      </c>
    </row>
    <row r="4706" spans="2:7" x14ac:dyDescent="0.2">
      <c r="B4706" s="35">
        <v>38293</v>
      </c>
      <c r="C4706">
        <v>52.1</v>
      </c>
      <c r="E4706">
        <v>0.4</v>
      </c>
      <c r="F4706">
        <f>Table3[[#This Row],[DivPay]]*4</f>
        <v>1.6</v>
      </c>
      <c r="G4706" s="2">
        <f>Table3[[#This Row],[FwdDiv]]/Table3[[#This Row],[SharePrice]]</f>
        <v>3.0710172744721691E-2</v>
      </c>
    </row>
    <row r="4707" spans="2:7" x14ac:dyDescent="0.2">
      <c r="B4707" s="35">
        <v>38292</v>
      </c>
      <c r="C4707">
        <v>52.95</v>
      </c>
      <c r="E4707">
        <v>0.4</v>
      </c>
      <c r="F4707">
        <f>Table3[[#This Row],[DivPay]]*4</f>
        <v>1.6</v>
      </c>
      <c r="G4707" s="2">
        <f>Table3[[#This Row],[FwdDiv]]/Table3[[#This Row],[SharePrice]]</f>
        <v>3.0217186024551465E-2</v>
      </c>
    </row>
    <row r="4708" spans="2:7" x14ac:dyDescent="0.2">
      <c r="B4708" s="35">
        <v>38289</v>
      </c>
      <c r="C4708">
        <v>53.06</v>
      </c>
      <c r="E4708">
        <v>0.4</v>
      </c>
      <c r="F4708">
        <f>Table3[[#This Row],[DivPay]]*4</f>
        <v>1.6</v>
      </c>
      <c r="G4708" s="2">
        <f>Table3[[#This Row],[FwdDiv]]/Table3[[#This Row],[SharePrice]]</f>
        <v>3.0154542027892951E-2</v>
      </c>
    </row>
    <row r="4709" spans="2:7" x14ac:dyDescent="0.2">
      <c r="B4709" s="35">
        <v>38288</v>
      </c>
      <c r="C4709">
        <v>52.47</v>
      </c>
      <c r="E4709">
        <v>0.4</v>
      </c>
      <c r="F4709">
        <f>Table3[[#This Row],[DivPay]]*4</f>
        <v>1.6</v>
      </c>
      <c r="G4709" s="2">
        <f>Table3[[#This Row],[FwdDiv]]/Table3[[#This Row],[SharePrice]]</f>
        <v>3.0493615399275777E-2</v>
      </c>
    </row>
    <row r="4710" spans="2:7" x14ac:dyDescent="0.2">
      <c r="B4710" s="35">
        <v>38287</v>
      </c>
      <c r="C4710">
        <v>52.97</v>
      </c>
      <c r="E4710">
        <v>0.4</v>
      </c>
      <c r="F4710">
        <f>Table3[[#This Row],[DivPay]]*4</f>
        <v>1.6</v>
      </c>
      <c r="G4710" s="2">
        <f>Table3[[#This Row],[FwdDiv]]/Table3[[#This Row],[SharePrice]]</f>
        <v>3.0205776854823486E-2</v>
      </c>
    </row>
    <row r="4711" spans="2:7" x14ac:dyDescent="0.2">
      <c r="B4711" s="35">
        <v>38286</v>
      </c>
      <c r="C4711">
        <v>53.95</v>
      </c>
      <c r="E4711">
        <v>0.4</v>
      </c>
      <c r="F4711">
        <f>Table3[[#This Row],[DivPay]]*4</f>
        <v>1.6</v>
      </c>
      <c r="G4711" s="2">
        <f>Table3[[#This Row],[FwdDiv]]/Table3[[#This Row],[SharePrice]]</f>
        <v>2.9657089898053754E-2</v>
      </c>
    </row>
    <row r="4712" spans="2:7" x14ac:dyDescent="0.2">
      <c r="B4712" s="35">
        <v>38285</v>
      </c>
      <c r="C4712">
        <v>53.44</v>
      </c>
      <c r="E4712">
        <v>0.4</v>
      </c>
      <c r="F4712">
        <f>Table3[[#This Row],[DivPay]]*4</f>
        <v>1.6</v>
      </c>
      <c r="G4712" s="2">
        <f>Table3[[#This Row],[FwdDiv]]/Table3[[#This Row],[SharePrice]]</f>
        <v>2.9940119760479045E-2</v>
      </c>
    </row>
    <row r="4713" spans="2:7" x14ac:dyDescent="0.2">
      <c r="B4713" s="35">
        <v>38282</v>
      </c>
      <c r="C4713">
        <v>53.34</v>
      </c>
      <c r="E4713">
        <v>0.4</v>
      </c>
      <c r="F4713">
        <f>Table3[[#This Row],[DivPay]]*4</f>
        <v>1.6</v>
      </c>
      <c r="G4713" s="2">
        <f>Table3[[#This Row],[FwdDiv]]/Table3[[#This Row],[SharePrice]]</f>
        <v>2.9996250468691414E-2</v>
      </c>
    </row>
    <row r="4714" spans="2:7" x14ac:dyDescent="0.2">
      <c r="B4714" s="35">
        <v>38281</v>
      </c>
      <c r="C4714">
        <v>53.39</v>
      </c>
      <c r="E4714">
        <v>0.4</v>
      </c>
      <c r="F4714">
        <f>Table3[[#This Row],[DivPay]]*4</f>
        <v>1.6</v>
      </c>
      <c r="G4714" s="2">
        <f>Table3[[#This Row],[FwdDiv]]/Table3[[#This Row],[SharePrice]]</f>
        <v>2.9968158831241806E-2</v>
      </c>
    </row>
    <row r="4715" spans="2:7" x14ac:dyDescent="0.2">
      <c r="B4715" s="35">
        <v>38280</v>
      </c>
      <c r="C4715">
        <v>53.37</v>
      </c>
      <c r="E4715">
        <v>0.4</v>
      </c>
      <c r="F4715">
        <f>Table3[[#This Row],[DivPay]]*4</f>
        <v>1.6</v>
      </c>
      <c r="G4715" s="2">
        <f>Table3[[#This Row],[FwdDiv]]/Table3[[#This Row],[SharePrice]]</f>
        <v>2.9979389169945664E-2</v>
      </c>
    </row>
    <row r="4716" spans="2:7" x14ac:dyDescent="0.2">
      <c r="B4716" s="35">
        <v>38279</v>
      </c>
      <c r="C4716">
        <v>52.75</v>
      </c>
      <c r="E4716">
        <v>0.4</v>
      </c>
      <c r="F4716">
        <f>Table3[[#This Row],[DivPay]]*4</f>
        <v>1.6</v>
      </c>
      <c r="G4716" s="2">
        <f>Table3[[#This Row],[FwdDiv]]/Table3[[#This Row],[SharePrice]]</f>
        <v>3.0331753554502371E-2</v>
      </c>
    </row>
    <row r="4717" spans="2:7" x14ac:dyDescent="0.2">
      <c r="B4717" s="35">
        <v>38278</v>
      </c>
      <c r="C4717">
        <v>52.91</v>
      </c>
      <c r="E4717">
        <v>0.4</v>
      </c>
      <c r="F4717">
        <f>Table3[[#This Row],[DivPay]]*4</f>
        <v>1.6</v>
      </c>
      <c r="G4717" s="2">
        <f>Table3[[#This Row],[FwdDiv]]/Table3[[#This Row],[SharePrice]]</f>
        <v>3.0240030240030243E-2</v>
      </c>
    </row>
    <row r="4718" spans="2:7" x14ac:dyDescent="0.2">
      <c r="B4718" s="35">
        <v>38275</v>
      </c>
      <c r="C4718">
        <v>53.4</v>
      </c>
      <c r="E4718">
        <v>0.4</v>
      </c>
      <c r="F4718">
        <f>Table3[[#This Row],[DivPay]]*4</f>
        <v>1.6</v>
      </c>
      <c r="G4718" s="2">
        <f>Table3[[#This Row],[FwdDiv]]/Table3[[#This Row],[SharePrice]]</f>
        <v>2.9962546816479405E-2</v>
      </c>
    </row>
    <row r="4719" spans="2:7" x14ac:dyDescent="0.2">
      <c r="B4719" s="35">
        <v>38274</v>
      </c>
      <c r="C4719">
        <v>53.39</v>
      </c>
      <c r="E4719">
        <v>0.4</v>
      </c>
      <c r="F4719">
        <f>Table3[[#This Row],[DivPay]]*4</f>
        <v>1.6</v>
      </c>
      <c r="G4719" s="2">
        <f>Table3[[#This Row],[FwdDiv]]/Table3[[#This Row],[SharePrice]]</f>
        <v>2.9968158831241806E-2</v>
      </c>
    </row>
    <row r="4720" spans="2:7" x14ac:dyDescent="0.2">
      <c r="B4720" s="35">
        <v>38273</v>
      </c>
      <c r="C4720">
        <v>53.31</v>
      </c>
      <c r="E4720">
        <v>0.4</v>
      </c>
      <c r="F4720">
        <f>Table3[[#This Row],[DivPay]]*4</f>
        <v>1.6</v>
      </c>
      <c r="G4720" s="2">
        <f>Table3[[#This Row],[FwdDiv]]/Table3[[#This Row],[SharePrice]]</f>
        <v>3.0013130744700807E-2</v>
      </c>
    </row>
    <row r="4721" spans="2:7" x14ac:dyDescent="0.2">
      <c r="B4721" s="35">
        <v>38272</v>
      </c>
      <c r="C4721">
        <v>54.47</v>
      </c>
      <c r="E4721">
        <v>0.4</v>
      </c>
      <c r="F4721">
        <f>Table3[[#This Row],[DivPay]]*4</f>
        <v>1.6</v>
      </c>
      <c r="G4721" s="2">
        <f>Table3[[#This Row],[FwdDiv]]/Table3[[#This Row],[SharePrice]]</f>
        <v>2.9373967321461358E-2</v>
      </c>
    </row>
    <row r="4722" spans="2:7" x14ac:dyDescent="0.2">
      <c r="B4722" s="35">
        <v>38271</v>
      </c>
      <c r="C4722">
        <v>54.91</v>
      </c>
      <c r="E4722">
        <v>0.4</v>
      </c>
      <c r="F4722">
        <f>Table3[[#This Row],[DivPay]]*4</f>
        <v>1.6</v>
      </c>
      <c r="G4722" s="2">
        <f>Table3[[#This Row],[FwdDiv]]/Table3[[#This Row],[SharePrice]]</f>
        <v>2.9138590420688403E-2</v>
      </c>
    </row>
    <row r="4723" spans="2:7" x14ac:dyDescent="0.2">
      <c r="B4723" s="35">
        <v>38268</v>
      </c>
      <c r="C4723">
        <v>55.29</v>
      </c>
      <c r="E4723">
        <v>0.4</v>
      </c>
      <c r="F4723">
        <f>Table3[[#This Row],[DivPay]]*4</f>
        <v>1.6</v>
      </c>
      <c r="G4723" s="2">
        <f>Table3[[#This Row],[FwdDiv]]/Table3[[#This Row],[SharePrice]]</f>
        <v>2.8938325194429373E-2</v>
      </c>
    </row>
    <row r="4724" spans="2:7" x14ac:dyDescent="0.2">
      <c r="B4724" s="35">
        <v>38267</v>
      </c>
      <c r="C4724">
        <v>55.22</v>
      </c>
      <c r="E4724">
        <v>0.4</v>
      </c>
      <c r="F4724">
        <f>Table3[[#This Row],[DivPay]]*4</f>
        <v>1.6</v>
      </c>
      <c r="G4724" s="2">
        <f>Table3[[#This Row],[FwdDiv]]/Table3[[#This Row],[SharePrice]]</f>
        <v>2.8975009054690332E-2</v>
      </c>
    </row>
    <row r="4725" spans="2:7" x14ac:dyDescent="0.2">
      <c r="B4725" s="35">
        <v>38266</v>
      </c>
      <c r="C4725">
        <v>55.41</v>
      </c>
      <c r="E4725">
        <v>0.4</v>
      </c>
      <c r="F4725">
        <f>Table3[[#This Row],[DivPay]]*4</f>
        <v>1.6</v>
      </c>
      <c r="G4725" s="2">
        <f>Table3[[#This Row],[FwdDiv]]/Table3[[#This Row],[SharePrice]]</f>
        <v>2.8875654214040789E-2</v>
      </c>
    </row>
    <row r="4726" spans="2:7" x14ac:dyDescent="0.2">
      <c r="B4726" s="35">
        <v>38265</v>
      </c>
      <c r="C4726">
        <v>54.45</v>
      </c>
      <c r="E4726">
        <v>0.4</v>
      </c>
      <c r="F4726">
        <f>Table3[[#This Row],[DivPay]]*4</f>
        <v>1.6</v>
      </c>
      <c r="G4726" s="2">
        <f>Table3[[#This Row],[FwdDiv]]/Table3[[#This Row],[SharePrice]]</f>
        <v>2.938475665748393E-2</v>
      </c>
    </row>
    <row r="4727" spans="2:7" x14ac:dyDescent="0.2">
      <c r="B4727" s="35">
        <v>38264</v>
      </c>
      <c r="C4727">
        <v>53.86</v>
      </c>
      <c r="E4727">
        <v>0.4</v>
      </c>
      <c r="F4727">
        <f>Table3[[#This Row],[DivPay]]*4</f>
        <v>1.6</v>
      </c>
      <c r="G4727" s="2">
        <f>Table3[[#This Row],[FwdDiv]]/Table3[[#This Row],[SharePrice]]</f>
        <v>2.9706646862235429E-2</v>
      </c>
    </row>
    <row r="4728" spans="2:7" x14ac:dyDescent="0.2">
      <c r="B4728" s="35">
        <v>38261</v>
      </c>
      <c r="C4728">
        <v>53.92</v>
      </c>
      <c r="E4728">
        <v>0.4</v>
      </c>
      <c r="F4728">
        <f>Table3[[#This Row],[DivPay]]*4</f>
        <v>1.6</v>
      </c>
      <c r="G4728" s="2">
        <f>Table3[[#This Row],[FwdDiv]]/Table3[[#This Row],[SharePrice]]</f>
        <v>2.967359050445104E-2</v>
      </c>
    </row>
    <row r="4729" spans="2:7" x14ac:dyDescent="0.2">
      <c r="B4729" s="35">
        <v>38260</v>
      </c>
      <c r="C4729">
        <v>53.64</v>
      </c>
      <c r="E4729">
        <v>0.4</v>
      </c>
      <c r="F4729">
        <f>Table3[[#This Row],[DivPay]]*4</f>
        <v>1.6</v>
      </c>
      <c r="G4729" s="2">
        <f>Table3[[#This Row],[FwdDiv]]/Table3[[#This Row],[SharePrice]]</f>
        <v>2.9828486204325131E-2</v>
      </c>
    </row>
    <row r="4730" spans="2:7" x14ac:dyDescent="0.2">
      <c r="B4730" s="35">
        <v>38259</v>
      </c>
      <c r="C4730">
        <v>53.63</v>
      </c>
      <c r="E4730">
        <v>0.4</v>
      </c>
      <c r="F4730">
        <f>Table3[[#This Row],[DivPay]]*4</f>
        <v>1.6</v>
      </c>
      <c r="G4730" s="2">
        <f>Table3[[#This Row],[FwdDiv]]/Table3[[#This Row],[SharePrice]]</f>
        <v>2.9834048107402575E-2</v>
      </c>
    </row>
    <row r="4731" spans="2:7" x14ac:dyDescent="0.2">
      <c r="B4731" s="35">
        <v>38258</v>
      </c>
      <c r="C4731">
        <v>54.07</v>
      </c>
      <c r="E4731">
        <v>0.4</v>
      </c>
      <c r="F4731">
        <f>Table3[[#This Row],[DivPay]]*4</f>
        <v>1.6</v>
      </c>
      <c r="G4731" s="2">
        <f>Table3[[#This Row],[FwdDiv]]/Table3[[#This Row],[SharePrice]]</f>
        <v>2.9591270575180323E-2</v>
      </c>
    </row>
    <row r="4732" spans="2:7" x14ac:dyDescent="0.2">
      <c r="B4732" s="35">
        <v>38257</v>
      </c>
      <c r="C4732">
        <v>53.7</v>
      </c>
      <c r="E4732">
        <v>0.4</v>
      </c>
      <c r="F4732">
        <f>Table3[[#This Row],[DivPay]]*4</f>
        <v>1.6</v>
      </c>
      <c r="G4732" s="2">
        <f>Table3[[#This Row],[FwdDiv]]/Table3[[#This Row],[SharePrice]]</f>
        <v>2.9795158286778398E-2</v>
      </c>
    </row>
    <row r="4733" spans="2:7" x14ac:dyDescent="0.2">
      <c r="B4733" s="35">
        <v>38254</v>
      </c>
      <c r="C4733">
        <v>52.83</v>
      </c>
      <c r="E4733">
        <v>0.4</v>
      </c>
      <c r="F4733">
        <f>Table3[[#This Row],[DivPay]]*4</f>
        <v>1.6</v>
      </c>
      <c r="G4733" s="2">
        <f>Table3[[#This Row],[FwdDiv]]/Table3[[#This Row],[SharePrice]]</f>
        <v>3.0285822449365892E-2</v>
      </c>
    </row>
    <row r="4734" spans="2:7" x14ac:dyDescent="0.2">
      <c r="B4734" s="35">
        <v>38253</v>
      </c>
      <c r="C4734">
        <v>52.32</v>
      </c>
      <c r="E4734">
        <v>0.4</v>
      </c>
      <c r="F4734">
        <f>Table3[[#This Row],[DivPay]]*4</f>
        <v>1.6</v>
      </c>
      <c r="G4734" s="2">
        <f>Table3[[#This Row],[FwdDiv]]/Table3[[#This Row],[SharePrice]]</f>
        <v>3.0581039755351685E-2</v>
      </c>
    </row>
    <row r="4735" spans="2:7" x14ac:dyDescent="0.2">
      <c r="B4735" s="35">
        <v>38252</v>
      </c>
      <c r="C4735">
        <v>53.14</v>
      </c>
      <c r="E4735">
        <v>0.4</v>
      </c>
      <c r="F4735">
        <f>Table3[[#This Row],[DivPay]]*4</f>
        <v>1.6</v>
      </c>
      <c r="G4735" s="2">
        <f>Table3[[#This Row],[FwdDiv]]/Table3[[#This Row],[SharePrice]]</f>
        <v>3.0109145652992098E-2</v>
      </c>
    </row>
    <row r="4736" spans="2:7" x14ac:dyDescent="0.2">
      <c r="B4736" s="35">
        <v>38251</v>
      </c>
      <c r="C4736">
        <v>53.52</v>
      </c>
      <c r="E4736">
        <v>0.4</v>
      </c>
      <c r="F4736">
        <f>Table3[[#This Row],[DivPay]]*4</f>
        <v>1.6</v>
      </c>
      <c r="G4736" s="2">
        <f>Table3[[#This Row],[FwdDiv]]/Table3[[#This Row],[SharePrice]]</f>
        <v>2.9895366218236172E-2</v>
      </c>
    </row>
    <row r="4737" spans="2:7" x14ac:dyDescent="0.2">
      <c r="B4737" s="35">
        <v>38250</v>
      </c>
      <c r="C4737">
        <v>52.03</v>
      </c>
      <c r="E4737">
        <v>0.4</v>
      </c>
      <c r="F4737">
        <f>Table3[[#This Row],[DivPay]]*4</f>
        <v>1.6</v>
      </c>
      <c r="G4737" s="2">
        <f>Table3[[#This Row],[FwdDiv]]/Table3[[#This Row],[SharePrice]]</f>
        <v>3.075148952527388E-2</v>
      </c>
    </row>
    <row r="4738" spans="2:7" x14ac:dyDescent="0.2">
      <c r="B4738" s="35">
        <v>38247</v>
      </c>
      <c r="C4738">
        <v>51.99</v>
      </c>
      <c r="E4738">
        <v>0.4</v>
      </c>
      <c r="F4738">
        <f>Table3[[#This Row],[DivPay]]*4</f>
        <v>1.6</v>
      </c>
      <c r="G4738" s="2">
        <f>Table3[[#This Row],[FwdDiv]]/Table3[[#This Row],[SharePrice]]</f>
        <v>3.0775149067128294E-2</v>
      </c>
    </row>
    <row r="4739" spans="2:7" x14ac:dyDescent="0.2">
      <c r="B4739" s="35">
        <v>38246</v>
      </c>
      <c r="C4739">
        <v>50.97</v>
      </c>
      <c r="E4739">
        <v>0.4</v>
      </c>
      <c r="F4739">
        <f>Table3[[#This Row],[DivPay]]*4</f>
        <v>1.6</v>
      </c>
      <c r="G4739" s="2">
        <f>Table3[[#This Row],[FwdDiv]]/Table3[[#This Row],[SharePrice]]</f>
        <v>3.1391014322150287E-2</v>
      </c>
    </row>
    <row r="4740" spans="2:7" x14ac:dyDescent="0.2">
      <c r="B4740" s="35">
        <v>38245</v>
      </c>
      <c r="C4740">
        <v>51.04</v>
      </c>
      <c r="E4740">
        <v>0.4</v>
      </c>
      <c r="F4740">
        <f>Table3[[#This Row],[DivPay]]*4</f>
        <v>1.6</v>
      </c>
      <c r="G4740" s="2">
        <f>Table3[[#This Row],[FwdDiv]]/Table3[[#This Row],[SharePrice]]</f>
        <v>3.1347962382445145E-2</v>
      </c>
    </row>
    <row r="4741" spans="2:7" x14ac:dyDescent="0.2">
      <c r="B4741" s="35">
        <v>38244</v>
      </c>
      <c r="C4741">
        <v>51.22</v>
      </c>
      <c r="E4741">
        <v>0.4</v>
      </c>
      <c r="F4741">
        <f>Table3[[#This Row],[DivPay]]*4</f>
        <v>1.6</v>
      </c>
      <c r="G4741" s="2">
        <f>Table3[[#This Row],[FwdDiv]]/Table3[[#This Row],[SharePrice]]</f>
        <v>3.1237797735259667E-2</v>
      </c>
    </row>
    <row r="4742" spans="2:7" x14ac:dyDescent="0.2">
      <c r="B4742" s="35">
        <v>38243</v>
      </c>
      <c r="C4742">
        <v>50.94</v>
      </c>
      <c r="E4742">
        <v>0.4</v>
      </c>
      <c r="F4742">
        <f>Table3[[#This Row],[DivPay]]*4</f>
        <v>1.6</v>
      </c>
      <c r="G4742" s="2">
        <f>Table3[[#This Row],[FwdDiv]]/Table3[[#This Row],[SharePrice]]</f>
        <v>3.1409501374165691E-2</v>
      </c>
    </row>
    <row r="4743" spans="2:7" x14ac:dyDescent="0.2">
      <c r="B4743" s="35">
        <v>38240</v>
      </c>
      <c r="C4743">
        <v>50.73</v>
      </c>
      <c r="E4743">
        <v>0.4</v>
      </c>
      <c r="F4743">
        <f>Table3[[#This Row],[DivPay]]*4</f>
        <v>1.6</v>
      </c>
      <c r="G4743" s="2">
        <f>Table3[[#This Row],[FwdDiv]]/Table3[[#This Row],[SharePrice]]</f>
        <v>3.1539522964715162E-2</v>
      </c>
    </row>
    <row r="4744" spans="2:7" x14ac:dyDescent="0.2">
      <c r="B4744" s="35">
        <v>38239</v>
      </c>
      <c r="C4744">
        <v>50.54</v>
      </c>
      <c r="E4744">
        <v>0.4</v>
      </c>
      <c r="F4744">
        <f>Table3[[#This Row],[DivPay]]*4</f>
        <v>1.6</v>
      </c>
      <c r="G4744" s="2">
        <f>Table3[[#This Row],[FwdDiv]]/Table3[[#This Row],[SharePrice]]</f>
        <v>3.1658092599920855E-2</v>
      </c>
    </row>
    <row r="4745" spans="2:7" x14ac:dyDescent="0.2">
      <c r="B4745" s="35">
        <v>38238</v>
      </c>
      <c r="C4745">
        <v>50.07</v>
      </c>
      <c r="E4745">
        <v>0.4</v>
      </c>
      <c r="F4745">
        <f>Table3[[#This Row],[DivPay]]*4</f>
        <v>1.6</v>
      </c>
      <c r="G4745" s="2">
        <f>Table3[[#This Row],[FwdDiv]]/Table3[[#This Row],[SharePrice]]</f>
        <v>3.1955262632314761E-2</v>
      </c>
    </row>
    <row r="4746" spans="2:7" x14ac:dyDescent="0.2">
      <c r="B4746" s="35">
        <v>38237</v>
      </c>
      <c r="C4746">
        <v>50.05</v>
      </c>
      <c r="E4746">
        <v>0.4</v>
      </c>
      <c r="F4746">
        <f>Table3[[#This Row],[DivPay]]*4</f>
        <v>1.6</v>
      </c>
      <c r="G4746" s="2">
        <f>Table3[[#This Row],[FwdDiv]]/Table3[[#This Row],[SharePrice]]</f>
        <v>3.1968031968031975E-2</v>
      </c>
    </row>
    <row r="4747" spans="2:7" x14ac:dyDescent="0.2">
      <c r="B4747" s="35">
        <v>38233</v>
      </c>
      <c r="C4747">
        <v>49.89</v>
      </c>
      <c r="E4747">
        <v>0.4</v>
      </c>
      <c r="F4747">
        <f>Table3[[#This Row],[DivPay]]*4</f>
        <v>1.6</v>
      </c>
      <c r="G4747" s="2">
        <f>Table3[[#This Row],[FwdDiv]]/Table3[[#This Row],[SharePrice]]</f>
        <v>3.2070555221487274E-2</v>
      </c>
    </row>
    <row r="4748" spans="2:7" x14ac:dyDescent="0.2">
      <c r="B4748" s="35">
        <v>38232</v>
      </c>
      <c r="C4748">
        <v>49.83</v>
      </c>
      <c r="E4748">
        <v>0.4</v>
      </c>
      <c r="F4748">
        <f>Table3[[#This Row],[DivPay]]*4</f>
        <v>1.6</v>
      </c>
      <c r="G4748" s="2">
        <f>Table3[[#This Row],[FwdDiv]]/Table3[[#This Row],[SharePrice]]</f>
        <v>3.2109171182018864E-2</v>
      </c>
    </row>
    <row r="4749" spans="2:7" x14ac:dyDescent="0.2">
      <c r="B4749" s="35">
        <v>38231</v>
      </c>
      <c r="C4749">
        <v>49.34</v>
      </c>
      <c r="E4749">
        <v>0.4</v>
      </c>
      <c r="F4749">
        <f>Table3[[#This Row],[DivPay]]*4</f>
        <v>1.6</v>
      </c>
      <c r="G4749" s="2">
        <f>Table3[[#This Row],[FwdDiv]]/Table3[[#This Row],[SharePrice]]</f>
        <v>3.2428050263477906E-2</v>
      </c>
    </row>
    <row r="4750" spans="2:7" x14ac:dyDescent="0.2">
      <c r="B4750" s="35">
        <v>38230</v>
      </c>
      <c r="C4750">
        <v>48.75</v>
      </c>
      <c r="E4750">
        <v>0.4</v>
      </c>
      <c r="F4750">
        <f>Table3[[#This Row],[DivPay]]*4</f>
        <v>1.6</v>
      </c>
      <c r="G4750" s="2">
        <f>Table3[[#This Row],[FwdDiv]]/Table3[[#This Row],[SharePrice]]</f>
        <v>3.282051282051282E-2</v>
      </c>
    </row>
    <row r="4751" spans="2:7" x14ac:dyDescent="0.2">
      <c r="B4751" s="35">
        <v>38229</v>
      </c>
      <c r="C4751">
        <v>48.22</v>
      </c>
      <c r="E4751">
        <v>0.4</v>
      </c>
      <c r="F4751">
        <f>Table3[[#This Row],[DivPay]]*4</f>
        <v>1.6</v>
      </c>
      <c r="G4751" s="2">
        <f>Table3[[#This Row],[FwdDiv]]/Table3[[#This Row],[SharePrice]]</f>
        <v>3.3181252592285361E-2</v>
      </c>
    </row>
    <row r="4752" spans="2:7" x14ac:dyDescent="0.2">
      <c r="B4752" s="35">
        <v>38226</v>
      </c>
      <c r="C4752">
        <v>47.63</v>
      </c>
      <c r="E4752">
        <v>0.4</v>
      </c>
      <c r="F4752">
        <f>Table3[[#This Row],[DivPay]]*4</f>
        <v>1.6</v>
      </c>
      <c r="G4752" s="2">
        <f>Table3[[#This Row],[FwdDiv]]/Table3[[#This Row],[SharePrice]]</f>
        <v>3.3592273777031285E-2</v>
      </c>
    </row>
    <row r="4753" spans="2:7" x14ac:dyDescent="0.2">
      <c r="B4753" s="35">
        <v>38225</v>
      </c>
      <c r="C4753">
        <v>47.26</v>
      </c>
      <c r="E4753">
        <v>0.4</v>
      </c>
      <c r="F4753">
        <f>Table3[[#This Row],[DivPay]]*4</f>
        <v>1.6</v>
      </c>
      <c r="G4753" s="2">
        <f>Table3[[#This Row],[FwdDiv]]/Table3[[#This Row],[SharePrice]]</f>
        <v>3.3855268726195514E-2</v>
      </c>
    </row>
    <row r="4754" spans="2:7" x14ac:dyDescent="0.2">
      <c r="B4754" s="35">
        <v>38224</v>
      </c>
      <c r="C4754">
        <v>46.99</v>
      </c>
      <c r="E4754">
        <v>0.4</v>
      </c>
      <c r="F4754">
        <f>Table3[[#This Row],[DivPay]]*4</f>
        <v>1.6</v>
      </c>
      <c r="G4754" s="2">
        <f>Table3[[#This Row],[FwdDiv]]/Table3[[#This Row],[SharePrice]]</f>
        <v>3.4049797829325386E-2</v>
      </c>
    </row>
    <row r="4755" spans="2:7" x14ac:dyDescent="0.2">
      <c r="B4755" s="35">
        <v>38223</v>
      </c>
      <c r="C4755">
        <v>46.69</v>
      </c>
      <c r="E4755">
        <v>0.4</v>
      </c>
      <c r="F4755">
        <f>Table3[[#This Row],[DivPay]]*4</f>
        <v>1.6</v>
      </c>
      <c r="G4755" s="2">
        <f>Table3[[#This Row],[FwdDiv]]/Table3[[#This Row],[SharePrice]]</f>
        <v>3.4268579995716433E-2</v>
      </c>
    </row>
    <row r="4756" spans="2:7" x14ac:dyDescent="0.2">
      <c r="B4756" s="35">
        <v>38222</v>
      </c>
      <c r="C4756">
        <v>47.17</v>
      </c>
      <c r="E4756">
        <v>0.4</v>
      </c>
      <c r="F4756">
        <f>Table3[[#This Row],[DivPay]]*4</f>
        <v>1.6</v>
      </c>
      <c r="G4756" s="2">
        <f>Table3[[#This Row],[FwdDiv]]/Table3[[#This Row],[SharePrice]]</f>
        <v>3.3919864320542718E-2</v>
      </c>
    </row>
    <row r="4757" spans="2:7" x14ac:dyDescent="0.2">
      <c r="B4757" s="35">
        <v>38219</v>
      </c>
      <c r="C4757">
        <v>47.09</v>
      </c>
      <c r="E4757">
        <v>0.4</v>
      </c>
      <c r="F4757">
        <f>Table3[[#This Row],[DivPay]]*4</f>
        <v>1.6</v>
      </c>
      <c r="G4757" s="2">
        <f>Table3[[#This Row],[FwdDiv]]/Table3[[#This Row],[SharePrice]]</f>
        <v>3.397748991293268E-2</v>
      </c>
    </row>
    <row r="4758" spans="2:7" x14ac:dyDescent="0.2">
      <c r="B4758" s="35">
        <v>38218</v>
      </c>
      <c r="C4758">
        <v>46.55</v>
      </c>
      <c r="E4758">
        <v>0.4</v>
      </c>
      <c r="F4758">
        <f>Table3[[#This Row],[DivPay]]*4</f>
        <v>1.6</v>
      </c>
      <c r="G4758" s="2">
        <f>Table3[[#This Row],[FwdDiv]]/Table3[[#This Row],[SharePrice]]</f>
        <v>3.4371643394199791E-2</v>
      </c>
    </row>
    <row r="4759" spans="2:7" x14ac:dyDescent="0.2">
      <c r="B4759" s="35">
        <v>38217</v>
      </c>
      <c r="C4759">
        <v>47.09</v>
      </c>
      <c r="E4759">
        <v>0.4</v>
      </c>
      <c r="F4759">
        <f>Table3[[#This Row],[DivPay]]*4</f>
        <v>1.6</v>
      </c>
      <c r="G4759" s="2">
        <f>Table3[[#This Row],[FwdDiv]]/Table3[[#This Row],[SharePrice]]</f>
        <v>3.397748991293268E-2</v>
      </c>
    </row>
    <row r="4760" spans="2:7" x14ac:dyDescent="0.2">
      <c r="B4760" s="35">
        <v>38216</v>
      </c>
      <c r="C4760">
        <v>47.07</v>
      </c>
      <c r="D4760">
        <v>0.4</v>
      </c>
      <c r="E4760">
        <v>0.4</v>
      </c>
      <c r="F4760">
        <f>Table3[[#This Row],[DivPay]]*4</f>
        <v>1.6</v>
      </c>
      <c r="G4760" s="2">
        <f>Table3[[#This Row],[FwdDiv]]/Table3[[#This Row],[SharePrice]]</f>
        <v>3.3991926917357126E-2</v>
      </c>
    </row>
    <row r="4761" spans="2:7" x14ac:dyDescent="0.2">
      <c r="B4761" s="35">
        <v>38215</v>
      </c>
      <c r="C4761">
        <v>48.33</v>
      </c>
      <c r="E4761">
        <v>0.36499999999999999</v>
      </c>
      <c r="F4761">
        <f>Table3[[#This Row],[DivPay]]*4</f>
        <v>1.46</v>
      </c>
      <c r="G4761" s="2">
        <f>Table3[[#This Row],[FwdDiv]]/Table3[[#This Row],[SharePrice]]</f>
        <v>3.0208979929650322E-2</v>
      </c>
    </row>
    <row r="4762" spans="2:7" x14ac:dyDescent="0.2">
      <c r="B4762" s="35">
        <v>38212</v>
      </c>
      <c r="C4762">
        <v>47.8</v>
      </c>
      <c r="E4762">
        <v>0.36499999999999999</v>
      </c>
      <c r="F4762">
        <f>Table3[[#This Row],[DivPay]]*4</f>
        <v>1.46</v>
      </c>
      <c r="G4762" s="2">
        <f>Table3[[#This Row],[FwdDiv]]/Table3[[#This Row],[SharePrice]]</f>
        <v>3.0543933054393308E-2</v>
      </c>
    </row>
    <row r="4763" spans="2:7" x14ac:dyDescent="0.2">
      <c r="B4763" s="35">
        <v>38211</v>
      </c>
      <c r="C4763">
        <v>47.19</v>
      </c>
      <c r="E4763">
        <v>0.36499999999999999</v>
      </c>
      <c r="F4763">
        <f>Table3[[#This Row],[DivPay]]*4</f>
        <v>1.46</v>
      </c>
      <c r="G4763" s="2">
        <f>Table3[[#This Row],[FwdDiv]]/Table3[[#This Row],[SharePrice]]</f>
        <v>3.0938758211485486E-2</v>
      </c>
    </row>
    <row r="4764" spans="2:7" x14ac:dyDescent="0.2">
      <c r="B4764" s="35">
        <v>38210</v>
      </c>
      <c r="C4764">
        <v>47.44</v>
      </c>
      <c r="E4764">
        <v>0.36499999999999999</v>
      </c>
      <c r="F4764">
        <f>Table3[[#This Row],[DivPay]]*4</f>
        <v>1.46</v>
      </c>
      <c r="G4764" s="2">
        <f>Table3[[#This Row],[FwdDiv]]/Table3[[#This Row],[SharePrice]]</f>
        <v>3.0775716694772345E-2</v>
      </c>
    </row>
    <row r="4765" spans="2:7" x14ac:dyDescent="0.2">
      <c r="B4765" s="35">
        <v>38209</v>
      </c>
      <c r="C4765">
        <v>47.14</v>
      </c>
      <c r="E4765">
        <v>0.36499999999999999</v>
      </c>
      <c r="F4765">
        <f>Table3[[#This Row],[DivPay]]*4</f>
        <v>1.46</v>
      </c>
      <c r="G4765" s="2">
        <f>Table3[[#This Row],[FwdDiv]]/Table3[[#This Row],[SharePrice]]</f>
        <v>3.0971574034789985E-2</v>
      </c>
    </row>
    <row r="4766" spans="2:7" x14ac:dyDescent="0.2">
      <c r="B4766" s="35">
        <v>38208</v>
      </c>
      <c r="C4766">
        <v>47.32</v>
      </c>
      <c r="E4766">
        <v>0.36499999999999999</v>
      </c>
      <c r="F4766">
        <f>Table3[[#This Row],[DivPay]]*4</f>
        <v>1.46</v>
      </c>
      <c r="G4766" s="2">
        <f>Table3[[#This Row],[FwdDiv]]/Table3[[#This Row],[SharePrice]]</f>
        <v>3.0853761622992391E-2</v>
      </c>
    </row>
    <row r="4767" spans="2:7" x14ac:dyDescent="0.2">
      <c r="B4767" s="35">
        <v>38205</v>
      </c>
      <c r="C4767">
        <v>46.91</v>
      </c>
      <c r="E4767">
        <v>0.36499999999999999</v>
      </c>
      <c r="F4767">
        <f>Table3[[#This Row],[DivPay]]*4</f>
        <v>1.46</v>
      </c>
      <c r="G4767" s="2">
        <f>Table3[[#This Row],[FwdDiv]]/Table3[[#This Row],[SharePrice]]</f>
        <v>3.1123427840545729E-2</v>
      </c>
    </row>
    <row r="4768" spans="2:7" x14ac:dyDescent="0.2">
      <c r="B4768" s="35">
        <v>38204</v>
      </c>
      <c r="C4768">
        <v>47.9</v>
      </c>
      <c r="E4768">
        <v>0.36499999999999999</v>
      </c>
      <c r="F4768">
        <f>Table3[[#This Row],[DivPay]]*4</f>
        <v>1.46</v>
      </c>
      <c r="G4768" s="2">
        <f>Table3[[#This Row],[FwdDiv]]/Table3[[#This Row],[SharePrice]]</f>
        <v>3.0480167014613778E-2</v>
      </c>
    </row>
    <row r="4769" spans="2:7" x14ac:dyDescent="0.2">
      <c r="B4769" s="35">
        <v>38203</v>
      </c>
      <c r="C4769">
        <v>48.3</v>
      </c>
      <c r="E4769">
        <v>0.36499999999999999</v>
      </c>
      <c r="F4769">
        <f>Table3[[#This Row],[DivPay]]*4</f>
        <v>1.46</v>
      </c>
      <c r="G4769" s="2">
        <f>Table3[[#This Row],[FwdDiv]]/Table3[[#This Row],[SharePrice]]</f>
        <v>3.0227743271221533E-2</v>
      </c>
    </row>
    <row r="4770" spans="2:7" x14ac:dyDescent="0.2">
      <c r="B4770" s="35">
        <v>38202</v>
      </c>
      <c r="C4770">
        <v>49.33</v>
      </c>
      <c r="E4770">
        <v>0.36499999999999999</v>
      </c>
      <c r="F4770">
        <f>Table3[[#This Row],[DivPay]]*4</f>
        <v>1.46</v>
      </c>
      <c r="G4770" s="2">
        <f>Table3[[#This Row],[FwdDiv]]/Table3[[#This Row],[SharePrice]]</f>
        <v>2.9596594364484086E-2</v>
      </c>
    </row>
    <row r="4771" spans="2:7" x14ac:dyDescent="0.2">
      <c r="B4771" s="35">
        <v>38201</v>
      </c>
      <c r="C4771">
        <v>48.24</v>
      </c>
      <c r="E4771">
        <v>0.36499999999999999</v>
      </c>
      <c r="F4771">
        <f>Table3[[#This Row],[DivPay]]*4</f>
        <v>1.46</v>
      </c>
      <c r="G4771" s="2">
        <f>Table3[[#This Row],[FwdDiv]]/Table3[[#This Row],[SharePrice]]</f>
        <v>3.0265339966832502E-2</v>
      </c>
    </row>
    <row r="4772" spans="2:7" x14ac:dyDescent="0.2">
      <c r="B4772" s="35">
        <v>38198</v>
      </c>
      <c r="C4772">
        <v>47.83</v>
      </c>
      <c r="E4772">
        <v>0.36499999999999999</v>
      </c>
      <c r="F4772">
        <f>Table3[[#This Row],[DivPay]]*4</f>
        <v>1.46</v>
      </c>
      <c r="G4772" s="2">
        <f>Table3[[#This Row],[FwdDiv]]/Table3[[#This Row],[SharePrice]]</f>
        <v>3.0524775245661721E-2</v>
      </c>
    </row>
    <row r="4773" spans="2:7" x14ac:dyDescent="0.2">
      <c r="B4773" s="35">
        <v>38197</v>
      </c>
      <c r="C4773">
        <v>47.74</v>
      </c>
      <c r="E4773">
        <v>0.36499999999999999</v>
      </c>
      <c r="F4773">
        <f>Table3[[#This Row],[DivPay]]*4</f>
        <v>1.46</v>
      </c>
      <c r="G4773" s="2">
        <f>Table3[[#This Row],[FwdDiv]]/Table3[[#This Row],[SharePrice]]</f>
        <v>3.0582320904901549E-2</v>
      </c>
    </row>
    <row r="4774" spans="2:7" x14ac:dyDescent="0.2">
      <c r="B4774" s="35">
        <v>38196</v>
      </c>
      <c r="C4774">
        <v>47.16</v>
      </c>
      <c r="E4774">
        <v>0.36499999999999999</v>
      </c>
      <c r="F4774">
        <f>Table3[[#This Row],[DivPay]]*4</f>
        <v>1.46</v>
      </c>
      <c r="G4774" s="2">
        <f>Table3[[#This Row],[FwdDiv]]/Table3[[#This Row],[SharePrice]]</f>
        <v>3.0958439355385923E-2</v>
      </c>
    </row>
    <row r="4775" spans="2:7" x14ac:dyDescent="0.2">
      <c r="B4775" s="35">
        <v>38195</v>
      </c>
      <c r="C4775">
        <v>46.93</v>
      </c>
      <c r="E4775">
        <v>0.36499999999999999</v>
      </c>
      <c r="F4775">
        <f>Table3[[#This Row],[DivPay]]*4</f>
        <v>1.46</v>
      </c>
      <c r="G4775" s="2">
        <f>Table3[[#This Row],[FwdDiv]]/Table3[[#This Row],[SharePrice]]</f>
        <v>3.1110164074152992E-2</v>
      </c>
    </row>
    <row r="4776" spans="2:7" x14ac:dyDescent="0.2">
      <c r="B4776" s="35">
        <v>38194</v>
      </c>
      <c r="C4776">
        <v>46.73</v>
      </c>
      <c r="E4776">
        <v>0.36499999999999999</v>
      </c>
      <c r="F4776">
        <f>Table3[[#This Row],[DivPay]]*4</f>
        <v>1.46</v>
      </c>
      <c r="G4776" s="2">
        <f>Table3[[#This Row],[FwdDiv]]/Table3[[#This Row],[SharePrice]]</f>
        <v>3.1243312647121765E-2</v>
      </c>
    </row>
    <row r="4777" spans="2:7" x14ac:dyDescent="0.2">
      <c r="B4777" s="35">
        <v>38191</v>
      </c>
      <c r="C4777">
        <v>46.85</v>
      </c>
      <c r="E4777">
        <v>0.36499999999999999</v>
      </c>
      <c r="F4777">
        <f>Table3[[#This Row],[DivPay]]*4</f>
        <v>1.46</v>
      </c>
      <c r="G4777" s="2">
        <f>Table3[[#This Row],[FwdDiv]]/Table3[[#This Row],[SharePrice]]</f>
        <v>3.1163287086446102E-2</v>
      </c>
    </row>
    <row r="4778" spans="2:7" x14ac:dyDescent="0.2">
      <c r="B4778" s="35">
        <v>38190</v>
      </c>
      <c r="C4778">
        <v>47.12</v>
      </c>
      <c r="E4778">
        <v>0.36499999999999999</v>
      </c>
      <c r="F4778">
        <f>Table3[[#This Row],[DivPay]]*4</f>
        <v>1.46</v>
      </c>
      <c r="G4778" s="2">
        <f>Table3[[#This Row],[FwdDiv]]/Table3[[#This Row],[SharePrice]]</f>
        <v>3.0984719864176571E-2</v>
      </c>
    </row>
    <row r="4779" spans="2:7" x14ac:dyDescent="0.2">
      <c r="B4779" s="35">
        <v>38189</v>
      </c>
      <c r="C4779">
        <v>46.97</v>
      </c>
      <c r="E4779">
        <v>0.36499999999999999</v>
      </c>
      <c r="F4779">
        <f>Table3[[#This Row],[DivPay]]*4</f>
        <v>1.46</v>
      </c>
      <c r="G4779" s="2">
        <f>Table3[[#This Row],[FwdDiv]]/Table3[[#This Row],[SharePrice]]</f>
        <v>3.1083670427932725E-2</v>
      </c>
    </row>
    <row r="4780" spans="2:7" x14ac:dyDescent="0.2">
      <c r="B4780" s="35">
        <v>38188</v>
      </c>
      <c r="C4780">
        <v>47.39</v>
      </c>
      <c r="E4780">
        <v>0.36499999999999999</v>
      </c>
      <c r="F4780">
        <f>Table3[[#This Row],[DivPay]]*4</f>
        <v>1.46</v>
      </c>
      <c r="G4780" s="2">
        <f>Table3[[#This Row],[FwdDiv]]/Table3[[#This Row],[SharePrice]]</f>
        <v>3.0808187381304072E-2</v>
      </c>
    </row>
    <row r="4781" spans="2:7" x14ac:dyDescent="0.2">
      <c r="B4781" s="35">
        <v>38187</v>
      </c>
      <c r="C4781">
        <v>47.59</v>
      </c>
      <c r="E4781">
        <v>0.36499999999999999</v>
      </c>
      <c r="F4781">
        <f>Table3[[#This Row],[DivPay]]*4</f>
        <v>1.46</v>
      </c>
      <c r="G4781" s="2">
        <f>Table3[[#This Row],[FwdDiv]]/Table3[[#This Row],[SharePrice]]</f>
        <v>3.0678714015549481E-2</v>
      </c>
    </row>
    <row r="4782" spans="2:7" x14ac:dyDescent="0.2">
      <c r="B4782" s="35">
        <v>38184</v>
      </c>
      <c r="C4782">
        <v>47.7</v>
      </c>
      <c r="E4782">
        <v>0.36499999999999999</v>
      </c>
      <c r="F4782">
        <f>Table3[[#This Row],[DivPay]]*4</f>
        <v>1.46</v>
      </c>
      <c r="G4782" s="2">
        <f>Table3[[#This Row],[FwdDiv]]/Table3[[#This Row],[SharePrice]]</f>
        <v>3.0607966457023059E-2</v>
      </c>
    </row>
    <row r="4783" spans="2:7" x14ac:dyDescent="0.2">
      <c r="B4783" s="35">
        <v>38183</v>
      </c>
      <c r="C4783">
        <v>47.4</v>
      </c>
      <c r="E4783">
        <v>0.36499999999999999</v>
      </c>
      <c r="F4783">
        <f>Table3[[#This Row],[DivPay]]*4</f>
        <v>1.46</v>
      </c>
      <c r="G4783" s="2">
        <f>Table3[[#This Row],[FwdDiv]]/Table3[[#This Row],[SharePrice]]</f>
        <v>3.080168776371308E-2</v>
      </c>
    </row>
    <row r="4784" spans="2:7" x14ac:dyDescent="0.2">
      <c r="B4784" s="35">
        <v>38182</v>
      </c>
      <c r="C4784">
        <v>47.38</v>
      </c>
      <c r="E4784">
        <v>0.36499999999999999</v>
      </c>
      <c r="F4784">
        <f>Table3[[#This Row],[DivPay]]*4</f>
        <v>1.46</v>
      </c>
      <c r="G4784" s="2">
        <f>Table3[[#This Row],[FwdDiv]]/Table3[[#This Row],[SharePrice]]</f>
        <v>3.0814689742507385E-2</v>
      </c>
    </row>
    <row r="4785" spans="2:7" x14ac:dyDescent="0.2">
      <c r="B4785" s="35">
        <v>38181</v>
      </c>
      <c r="C4785">
        <v>47.15</v>
      </c>
      <c r="E4785">
        <v>0.36499999999999999</v>
      </c>
      <c r="F4785">
        <f>Table3[[#This Row],[DivPay]]*4</f>
        <v>1.46</v>
      </c>
      <c r="G4785" s="2">
        <f>Table3[[#This Row],[FwdDiv]]/Table3[[#This Row],[SharePrice]]</f>
        <v>3.0965005302226935E-2</v>
      </c>
    </row>
    <row r="4786" spans="2:7" x14ac:dyDescent="0.2">
      <c r="B4786" s="35">
        <v>38180</v>
      </c>
      <c r="C4786">
        <v>46.9</v>
      </c>
      <c r="E4786">
        <v>0.36499999999999999</v>
      </c>
      <c r="F4786">
        <f>Table3[[#This Row],[DivPay]]*4</f>
        <v>1.46</v>
      </c>
      <c r="G4786" s="2">
        <f>Table3[[#This Row],[FwdDiv]]/Table3[[#This Row],[SharePrice]]</f>
        <v>3.1130063965884861E-2</v>
      </c>
    </row>
    <row r="4787" spans="2:7" x14ac:dyDescent="0.2">
      <c r="B4787" s="35">
        <v>38177</v>
      </c>
      <c r="C4787">
        <v>46.98</v>
      </c>
      <c r="E4787">
        <v>0.36499999999999999</v>
      </c>
      <c r="F4787">
        <f>Table3[[#This Row],[DivPay]]*4</f>
        <v>1.46</v>
      </c>
      <c r="G4787" s="2">
        <f>Table3[[#This Row],[FwdDiv]]/Table3[[#This Row],[SharePrice]]</f>
        <v>3.1077054065559814E-2</v>
      </c>
    </row>
    <row r="4788" spans="2:7" x14ac:dyDescent="0.2">
      <c r="B4788" s="35">
        <v>38176</v>
      </c>
      <c r="C4788">
        <v>46.68</v>
      </c>
      <c r="E4788">
        <v>0.36499999999999999</v>
      </c>
      <c r="F4788">
        <f>Table3[[#This Row],[DivPay]]*4</f>
        <v>1.46</v>
      </c>
      <c r="G4788" s="2">
        <f>Table3[[#This Row],[FwdDiv]]/Table3[[#This Row],[SharePrice]]</f>
        <v>3.1276778063410456E-2</v>
      </c>
    </row>
    <row r="4789" spans="2:7" x14ac:dyDescent="0.2">
      <c r="B4789" s="35">
        <v>38175</v>
      </c>
      <c r="C4789">
        <v>46.72</v>
      </c>
      <c r="E4789">
        <v>0.36499999999999999</v>
      </c>
      <c r="F4789">
        <f>Table3[[#This Row],[DivPay]]*4</f>
        <v>1.46</v>
      </c>
      <c r="G4789" s="2">
        <f>Table3[[#This Row],[FwdDiv]]/Table3[[#This Row],[SharePrice]]</f>
        <v>3.125E-2</v>
      </c>
    </row>
    <row r="4790" spans="2:7" x14ac:dyDescent="0.2">
      <c r="B4790" s="35">
        <v>38174</v>
      </c>
      <c r="C4790">
        <v>46.7</v>
      </c>
      <c r="E4790">
        <v>0.36499999999999999</v>
      </c>
      <c r="F4790">
        <f>Table3[[#This Row],[DivPay]]*4</f>
        <v>1.46</v>
      </c>
      <c r="G4790" s="2">
        <f>Table3[[#This Row],[FwdDiv]]/Table3[[#This Row],[SharePrice]]</f>
        <v>3.126338329764454E-2</v>
      </c>
    </row>
    <row r="4791" spans="2:7" x14ac:dyDescent="0.2">
      <c r="B4791" s="35">
        <v>38170</v>
      </c>
      <c r="C4791">
        <v>46.63</v>
      </c>
      <c r="E4791">
        <v>0.36499999999999999</v>
      </c>
      <c r="F4791">
        <f>Table3[[#This Row],[DivPay]]*4</f>
        <v>1.46</v>
      </c>
      <c r="G4791" s="2">
        <f>Table3[[#This Row],[FwdDiv]]/Table3[[#This Row],[SharePrice]]</f>
        <v>3.1310315247694613E-2</v>
      </c>
    </row>
    <row r="4792" spans="2:7" x14ac:dyDescent="0.2">
      <c r="B4792" s="35">
        <v>38169</v>
      </c>
      <c r="C4792">
        <v>47.19</v>
      </c>
      <c r="E4792">
        <v>0.36499999999999999</v>
      </c>
      <c r="F4792">
        <f>Table3[[#This Row],[DivPay]]*4</f>
        <v>1.46</v>
      </c>
      <c r="G4792" s="2">
        <f>Table3[[#This Row],[FwdDiv]]/Table3[[#This Row],[SharePrice]]</f>
        <v>3.0938758211485486E-2</v>
      </c>
    </row>
    <row r="4793" spans="2:7" x14ac:dyDescent="0.2">
      <c r="B4793" s="35">
        <v>38168</v>
      </c>
      <c r="C4793">
        <v>47.1</v>
      </c>
      <c r="E4793">
        <v>0.36499999999999999</v>
      </c>
      <c r="F4793">
        <f>Table3[[#This Row],[DivPay]]*4</f>
        <v>1.46</v>
      </c>
      <c r="G4793" s="2">
        <f>Table3[[#This Row],[FwdDiv]]/Table3[[#This Row],[SharePrice]]</f>
        <v>3.0997876857749466E-2</v>
      </c>
    </row>
    <row r="4794" spans="2:7" x14ac:dyDescent="0.2">
      <c r="B4794" s="35">
        <v>38167</v>
      </c>
      <c r="C4794">
        <v>46.83</v>
      </c>
      <c r="E4794">
        <v>0.36499999999999999</v>
      </c>
      <c r="F4794">
        <f>Table3[[#This Row],[DivPay]]*4</f>
        <v>1.46</v>
      </c>
      <c r="G4794" s="2">
        <f>Table3[[#This Row],[FwdDiv]]/Table3[[#This Row],[SharePrice]]</f>
        <v>3.1176596199017723E-2</v>
      </c>
    </row>
    <row r="4795" spans="2:7" x14ac:dyDescent="0.2">
      <c r="B4795" s="35">
        <v>38166</v>
      </c>
      <c r="C4795">
        <v>46.41</v>
      </c>
      <c r="E4795">
        <v>0.36499999999999999</v>
      </c>
      <c r="F4795">
        <f>Table3[[#This Row],[DivPay]]*4</f>
        <v>1.46</v>
      </c>
      <c r="G4795" s="2">
        <f>Table3[[#This Row],[FwdDiv]]/Table3[[#This Row],[SharePrice]]</f>
        <v>3.1458737341090282E-2</v>
      </c>
    </row>
    <row r="4796" spans="2:7" x14ac:dyDescent="0.2">
      <c r="B4796" s="35">
        <v>38163</v>
      </c>
      <c r="C4796">
        <v>46.7</v>
      </c>
      <c r="E4796">
        <v>0.36499999999999999</v>
      </c>
      <c r="F4796">
        <f>Table3[[#This Row],[DivPay]]*4</f>
        <v>1.46</v>
      </c>
      <c r="G4796" s="2">
        <f>Table3[[#This Row],[FwdDiv]]/Table3[[#This Row],[SharePrice]]</f>
        <v>3.126338329764454E-2</v>
      </c>
    </row>
    <row r="4797" spans="2:7" x14ac:dyDescent="0.2">
      <c r="B4797" s="35">
        <v>38162</v>
      </c>
      <c r="C4797">
        <v>47.2</v>
      </c>
      <c r="E4797">
        <v>0.36499999999999999</v>
      </c>
      <c r="F4797">
        <f>Table3[[#This Row],[DivPay]]*4</f>
        <v>1.46</v>
      </c>
      <c r="G4797" s="2">
        <f>Table3[[#This Row],[FwdDiv]]/Table3[[#This Row],[SharePrice]]</f>
        <v>3.0932203389830507E-2</v>
      </c>
    </row>
    <row r="4798" spans="2:7" x14ac:dyDescent="0.2">
      <c r="B4798" s="35">
        <v>38161</v>
      </c>
      <c r="C4798">
        <v>47.44</v>
      </c>
      <c r="E4798">
        <v>0.36499999999999999</v>
      </c>
      <c r="F4798">
        <f>Table3[[#This Row],[DivPay]]*4</f>
        <v>1.46</v>
      </c>
      <c r="G4798" s="2">
        <f>Table3[[#This Row],[FwdDiv]]/Table3[[#This Row],[SharePrice]]</f>
        <v>3.0775716694772345E-2</v>
      </c>
    </row>
    <row r="4799" spans="2:7" x14ac:dyDescent="0.2">
      <c r="B4799" s="35">
        <v>38160</v>
      </c>
      <c r="C4799">
        <v>46.92</v>
      </c>
      <c r="E4799">
        <v>0.36499999999999999</v>
      </c>
      <c r="F4799">
        <f>Table3[[#This Row],[DivPay]]*4</f>
        <v>1.46</v>
      </c>
      <c r="G4799" s="2">
        <f>Table3[[#This Row],[FwdDiv]]/Table3[[#This Row],[SharePrice]]</f>
        <v>3.1116794543904515E-2</v>
      </c>
    </row>
    <row r="4800" spans="2:7" x14ac:dyDescent="0.2">
      <c r="B4800" s="35">
        <v>38159</v>
      </c>
      <c r="C4800">
        <v>46.65</v>
      </c>
      <c r="E4800">
        <v>0.36499999999999999</v>
      </c>
      <c r="F4800">
        <f>Table3[[#This Row],[DivPay]]*4</f>
        <v>1.46</v>
      </c>
      <c r="G4800" s="2">
        <f>Table3[[#This Row],[FwdDiv]]/Table3[[#This Row],[SharePrice]]</f>
        <v>3.1296891747052517E-2</v>
      </c>
    </row>
    <row r="4801" spans="2:7" x14ac:dyDescent="0.2">
      <c r="B4801" s="35">
        <v>38156</v>
      </c>
      <c r="C4801">
        <v>46.71</v>
      </c>
      <c r="E4801">
        <v>0.36499999999999999</v>
      </c>
      <c r="F4801">
        <f>Table3[[#This Row],[DivPay]]*4</f>
        <v>1.46</v>
      </c>
      <c r="G4801" s="2">
        <f>Table3[[#This Row],[FwdDiv]]/Table3[[#This Row],[SharePrice]]</f>
        <v>3.1256690216227789E-2</v>
      </c>
    </row>
    <row r="4802" spans="2:7" x14ac:dyDescent="0.2">
      <c r="B4802" s="35">
        <v>38155</v>
      </c>
      <c r="C4802">
        <v>46.39</v>
      </c>
      <c r="E4802">
        <v>0.36499999999999999</v>
      </c>
      <c r="F4802">
        <f>Table3[[#This Row],[DivPay]]*4</f>
        <v>1.46</v>
      </c>
      <c r="G4802" s="2">
        <f>Table3[[#This Row],[FwdDiv]]/Table3[[#This Row],[SharePrice]]</f>
        <v>3.1472300064669112E-2</v>
      </c>
    </row>
    <row r="4803" spans="2:7" x14ac:dyDescent="0.2">
      <c r="B4803" s="35">
        <v>38154</v>
      </c>
      <c r="C4803">
        <v>46</v>
      </c>
      <c r="E4803">
        <v>0.36499999999999999</v>
      </c>
      <c r="F4803">
        <f>Table3[[#This Row],[DivPay]]*4</f>
        <v>1.46</v>
      </c>
      <c r="G4803" s="2">
        <f>Table3[[#This Row],[FwdDiv]]/Table3[[#This Row],[SharePrice]]</f>
        <v>3.173913043478261E-2</v>
      </c>
    </row>
    <row r="4804" spans="2:7" x14ac:dyDescent="0.2">
      <c r="B4804" s="35">
        <v>38153</v>
      </c>
      <c r="C4804">
        <v>45.3</v>
      </c>
      <c r="E4804">
        <v>0.36499999999999999</v>
      </c>
      <c r="F4804">
        <f>Table3[[#This Row],[DivPay]]*4</f>
        <v>1.46</v>
      </c>
      <c r="G4804" s="2">
        <f>Table3[[#This Row],[FwdDiv]]/Table3[[#This Row],[SharePrice]]</f>
        <v>3.2229580573951436E-2</v>
      </c>
    </row>
    <row r="4805" spans="2:7" x14ac:dyDescent="0.2">
      <c r="B4805" s="35">
        <v>38152</v>
      </c>
      <c r="C4805">
        <v>45</v>
      </c>
      <c r="E4805">
        <v>0.36499999999999999</v>
      </c>
      <c r="F4805">
        <f>Table3[[#This Row],[DivPay]]*4</f>
        <v>1.46</v>
      </c>
      <c r="G4805" s="2">
        <f>Table3[[#This Row],[FwdDiv]]/Table3[[#This Row],[SharePrice]]</f>
        <v>3.2444444444444442E-2</v>
      </c>
    </row>
    <row r="4806" spans="2:7" x14ac:dyDescent="0.2">
      <c r="B4806" s="35">
        <v>38148</v>
      </c>
      <c r="C4806">
        <v>45.4</v>
      </c>
      <c r="E4806">
        <v>0.36499999999999999</v>
      </c>
      <c r="F4806">
        <f>Table3[[#This Row],[DivPay]]*4</f>
        <v>1.46</v>
      </c>
      <c r="G4806" s="2">
        <f>Table3[[#This Row],[FwdDiv]]/Table3[[#This Row],[SharePrice]]</f>
        <v>3.2158590308370046E-2</v>
      </c>
    </row>
    <row r="4807" spans="2:7" x14ac:dyDescent="0.2">
      <c r="B4807" s="35">
        <v>38147</v>
      </c>
      <c r="C4807">
        <v>45</v>
      </c>
      <c r="E4807">
        <v>0.36499999999999999</v>
      </c>
      <c r="F4807">
        <f>Table3[[#This Row],[DivPay]]*4</f>
        <v>1.46</v>
      </c>
      <c r="G4807" s="2">
        <f>Table3[[#This Row],[FwdDiv]]/Table3[[#This Row],[SharePrice]]</f>
        <v>3.2444444444444442E-2</v>
      </c>
    </row>
    <row r="4808" spans="2:7" x14ac:dyDescent="0.2">
      <c r="B4808" s="35">
        <v>38146</v>
      </c>
      <c r="C4808">
        <v>46.28</v>
      </c>
      <c r="E4808">
        <v>0.36499999999999999</v>
      </c>
      <c r="F4808">
        <f>Table3[[#This Row],[DivPay]]*4</f>
        <v>1.46</v>
      </c>
      <c r="G4808" s="2">
        <f>Table3[[#This Row],[FwdDiv]]/Table3[[#This Row],[SharePrice]]</f>
        <v>3.1547104580812446E-2</v>
      </c>
    </row>
    <row r="4809" spans="2:7" x14ac:dyDescent="0.2">
      <c r="B4809" s="35">
        <v>38145</v>
      </c>
      <c r="C4809">
        <v>46.08</v>
      </c>
      <c r="E4809">
        <v>0.36499999999999999</v>
      </c>
      <c r="F4809">
        <f>Table3[[#This Row],[DivPay]]*4</f>
        <v>1.46</v>
      </c>
      <c r="G4809" s="2">
        <f>Table3[[#This Row],[FwdDiv]]/Table3[[#This Row],[SharePrice]]</f>
        <v>3.1684027777777776E-2</v>
      </c>
    </row>
    <row r="4810" spans="2:7" x14ac:dyDescent="0.2">
      <c r="B4810" s="35">
        <v>38142</v>
      </c>
      <c r="C4810">
        <v>45.1</v>
      </c>
      <c r="E4810">
        <v>0.36499999999999999</v>
      </c>
      <c r="F4810">
        <f>Table3[[#This Row],[DivPay]]*4</f>
        <v>1.46</v>
      </c>
      <c r="G4810" s="2">
        <f>Table3[[#This Row],[FwdDiv]]/Table3[[#This Row],[SharePrice]]</f>
        <v>3.237250554323725E-2</v>
      </c>
    </row>
    <row r="4811" spans="2:7" x14ac:dyDescent="0.2">
      <c r="B4811" s="35">
        <v>38141</v>
      </c>
      <c r="C4811">
        <v>45.47</v>
      </c>
      <c r="E4811">
        <v>0.36499999999999999</v>
      </c>
      <c r="F4811">
        <f>Table3[[#This Row],[DivPay]]*4</f>
        <v>1.46</v>
      </c>
      <c r="G4811" s="2">
        <f>Table3[[#This Row],[FwdDiv]]/Table3[[#This Row],[SharePrice]]</f>
        <v>3.2109082911809986E-2</v>
      </c>
    </row>
    <row r="4812" spans="2:7" x14ac:dyDescent="0.2">
      <c r="B4812" s="35">
        <v>38140</v>
      </c>
      <c r="C4812">
        <v>45.69</v>
      </c>
      <c r="E4812">
        <v>0.36499999999999999</v>
      </c>
      <c r="F4812">
        <f>Table3[[#This Row],[DivPay]]*4</f>
        <v>1.46</v>
      </c>
      <c r="G4812" s="2">
        <f>Table3[[#This Row],[FwdDiv]]/Table3[[#This Row],[SharePrice]]</f>
        <v>3.195447581527687E-2</v>
      </c>
    </row>
    <row r="4813" spans="2:7" x14ac:dyDescent="0.2">
      <c r="B4813" s="35">
        <v>38139</v>
      </c>
      <c r="C4813">
        <v>45.65</v>
      </c>
      <c r="E4813">
        <v>0.36499999999999999</v>
      </c>
      <c r="F4813">
        <f>Table3[[#This Row],[DivPay]]*4</f>
        <v>1.46</v>
      </c>
      <c r="G4813" s="2">
        <f>Table3[[#This Row],[FwdDiv]]/Table3[[#This Row],[SharePrice]]</f>
        <v>3.1982475355969334E-2</v>
      </c>
    </row>
    <row r="4814" spans="2:7" x14ac:dyDescent="0.2">
      <c r="B4814" s="35">
        <v>38135</v>
      </c>
      <c r="C4814">
        <v>45.2</v>
      </c>
      <c r="E4814">
        <v>0.36499999999999999</v>
      </c>
      <c r="F4814">
        <f>Table3[[#This Row],[DivPay]]*4</f>
        <v>1.46</v>
      </c>
      <c r="G4814" s="2">
        <f>Table3[[#This Row],[FwdDiv]]/Table3[[#This Row],[SharePrice]]</f>
        <v>3.2300884955752208E-2</v>
      </c>
    </row>
    <row r="4815" spans="2:7" x14ac:dyDescent="0.2">
      <c r="B4815" s="35">
        <v>38134</v>
      </c>
      <c r="C4815">
        <v>45.11</v>
      </c>
      <c r="E4815">
        <v>0.36499999999999999</v>
      </c>
      <c r="F4815">
        <f>Table3[[#This Row],[DivPay]]*4</f>
        <v>1.46</v>
      </c>
      <c r="G4815" s="2">
        <f>Table3[[#This Row],[FwdDiv]]/Table3[[#This Row],[SharePrice]]</f>
        <v>3.2365329195300378E-2</v>
      </c>
    </row>
    <row r="4816" spans="2:7" x14ac:dyDescent="0.2">
      <c r="B4816" s="35">
        <v>38133</v>
      </c>
      <c r="C4816">
        <v>45.49</v>
      </c>
      <c r="E4816">
        <v>0.36499999999999999</v>
      </c>
      <c r="F4816">
        <f>Table3[[#This Row],[DivPay]]*4</f>
        <v>1.46</v>
      </c>
      <c r="G4816" s="2">
        <f>Table3[[#This Row],[FwdDiv]]/Table3[[#This Row],[SharePrice]]</f>
        <v>3.2094965926577269E-2</v>
      </c>
    </row>
    <row r="4817" spans="2:7" x14ac:dyDescent="0.2">
      <c r="B4817" s="35">
        <v>38132</v>
      </c>
      <c r="C4817">
        <v>45.84</v>
      </c>
      <c r="E4817">
        <v>0.36499999999999999</v>
      </c>
      <c r="F4817">
        <f>Table3[[#This Row],[DivPay]]*4</f>
        <v>1.46</v>
      </c>
      <c r="G4817" s="2">
        <f>Table3[[#This Row],[FwdDiv]]/Table3[[#This Row],[SharePrice]]</f>
        <v>3.184991273996509E-2</v>
      </c>
    </row>
    <row r="4818" spans="2:7" x14ac:dyDescent="0.2">
      <c r="B4818" s="35">
        <v>38131</v>
      </c>
      <c r="C4818">
        <v>45.09</v>
      </c>
      <c r="E4818">
        <v>0.36499999999999999</v>
      </c>
      <c r="F4818">
        <f>Table3[[#This Row],[DivPay]]*4</f>
        <v>1.46</v>
      </c>
      <c r="G4818" s="2">
        <f>Table3[[#This Row],[FwdDiv]]/Table3[[#This Row],[SharePrice]]</f>
        <v>3.2379685074295853E-2</v>
      </c>
    </row>
    <row r="4819" spans="2:7" x14ac:dyDescent="0.2">
      <c r="B4819" s="35">
        <v>38128</v>
      </c>
      <c r="C4819">
        <v>44.81</v>
      </c>
      <c r="E4819">
        <v>0.36499999999999999</v>
      </c>
      <c r="F4819">
        <f>Table3[[#This Row],[DivPay]]*4</f>
        <v>1.46</v>
      </c>
      <c r="G4819" s="2">
        <f>Table3[[#This Row],[FwdDiv]]/Table3[[#This Row],[SharePrice]]</f>
        <v>3.2582012943539386E-2</v>
      </c>
    </row>
    <row r="4820" spans="2:7" x14ac:dyDescent="0.2">
      <c r="B4820" s="35">
        <v>38127</v>
      </c>
      <c r="C4820">
        <v>44.75</v>
      </c>
      <c r="E4820">
        <v>0.36499999999999999</v>
      </c>
      <c r="F4820">
        <f>Table3[[#This Row],[DivPay]]*4</f>
        <v>1.46</v>
      </c>
      <c r="G4820" s="2">
        <f>Table3[[#This Row],[FwdDiv]]/Table3[[#This Row],[SharePrice]]</f>
        <v>3.2625698324022345E-2</v>
      </c>
    </row>
    <row r="4821" spans="2:7" x14ac:dyDescent="0.2">
      <c r="B4821" s="35">
        <v>38126</v>
      </c>
      <c r="C4821">
        <v>45.49</v>
      </c>
      <c r="E4821">
        <v>0.36499999999999999</v>
      </c>
      <c r="F4821">
        <f>Table3[[#This Row],[DivPay]]*4</f>
        <v>1.46</v>
      </c>
      <c r="G4821" s="2">
        <f>Table3[[#This Row],[FwdDiv]]/Table3[[#This Row],[SharePrice]]</f>
        <v>3.2094965926577269E-2</v>
      </c>
    </row>
    <row r="4822" spans="2:7" x14ac:dyDescent="0.2">
      <c r="B4822" s="35">
        <v>38125</v>
      </c>
      <c r="C4822">
        <v>45.1</v>
      </c>
      <c r="E4822">
        <v>0.36499999999999999</v>
      </c>
      <c r="F4822">
        <f>Table3[[#This Row],[DivPay]]*4</f>
        <v>1.46</v>
      </c>
      <c r="G4822" s="2">
        <f>Table3[[#This Row],[FwdDiv]]/Table3[[#This Row],[SharePrice]]</f>
        <v>3.237250554323725E-2</v>
      </c>
    </row>
    <row r="4823" spans="2:7" x14ac:dyDescent="0.2">
      <c r="B4823" s="35">
        <v>38124</v>
      </c>
      <c r="C4823">
        <v>45.78</v>
      </c>
      <c r="D4823">
        <v>0.36499999999999999</v>
      </c>
      <c r="E4823">
        <v>0.36499999999999999</v>
      </c>
      <c r="F4823">
        <f>Table3[[#This Row],[DivPay]]*4</f>
        <v>1.46</v>
      </c>
      <c r="G4823" s="2">
        <f>Table3[[#This Row],[FwdDiv]]/Table3[[#This Row],[SharePrice]]</f>
        <v>3.189165574486675E-2</v>
      </c>
    </row>
    <row r="4824" spans="2:7" x14ac:dyDescent="0.2">
      <c r="B4824" s="35">
        <v>38121</v>
      </c>
      <c r="C4824">
        <v>46.35</v>
      </c>
      <c r="E4824">
        <v>0.36499999999999999</v>
      </c>
      <c r="F4824">
        <f>Table3[[#This Row],[DivPay]]*4</f>
        <v>1.46</v>
      </c>
      <c r="G4824" s="2">
        <f>Table3[[#This Row],[FwdDiv]]/Table3[[#This Row],[SharePrice]]</f>
        <v>3.1499460625674214E-2</v>
      </c>
    </row>
    <row r="4825" spans="2:7" x14ac:dyDescent="0.2">
      <c r="B4825" s="35">
        <v>38120</v>
      </c>
      <c r="C4825">
        <v>45.94</v>
      </c>
      <c r="E4825">
        <v>0.36499999999999999</v>
      </c>
      <c r="F4825">
        <f>Table3[[#This Row],[DivPay]]*4</f>
        <v>1.46</v>
      </c>
      <c r="G4825" s="2">
        <f>Table3[[#This Row],[FwdDiv]]/Table3[[#This Row],[SharePrice]]</f>
        <v>3.1780583369612536E-2</v>
      </c>
    </row>
    <row r="4826" spans="2:7" x14ac:dyDescent="0.2">
      <c r="B4826" s="35">
        <v>38119</v>
      </c>
      <c r="C4826">
        <v>45.92</v>
      </c>
      <c r="E4826">
        <v>0.36499999999999999</v>
      </c>
      <c r="F4826">
        <f>Table3[[#This Row],[DivPay]]*4</f>
        <v>1.46</v>
      </c>
      <c r="G4826" s="2">
        <f>Table3[[#This Row],[FwdDiv]]/Table3[[#This Row],[SharePrice]]</f>
        <v>3.1794425087108009E-2</v>
      </c>
    </row>
    <row r="4827" spans="2:7" x14ac:dyDescent="0.2">
      <c r="B4827" s="35">
        <v>38118</v>
      </c>
      <c r="C4827">
        <v>45.48</v>
      </c>
      <c r="E4827">
        <v>0.36499999999999999</v>
      </c>
      <c r="F4827">
        <f>Table3[[#This Row],[DivPay]]*4</f>
        <v>1.46</v>
      </c>
      <c r="G4827" s="2">
        <f>Table3[[#This Row],[FwdDiv]]/Table3[[#This Row],[SharePrice]]</f>
        <v>3.2102022867194373E-2</v>
      </c>
    </row>
    <row r="4828" spans="2:7" x14ac:dyDescent="0.2">
      <c r="B4828" s="35">
        <v>38117</v>
      </c>
      <c r="C4828">
        <v>44.59</v>
      </c>
      <c r="E4828">
        <v>0.36499999999999999</v>
      </c>
      <c r="F4828">
        <f>Table3[[#This Row],[DivPay]]*4</f>
        <v>1.46</v>
      </c>
      <c r="G4828" s="2">
        <f>Table3[[#This Row],[FwdDiv]]/Table3[[#This Row],[SharePrice]]</f>
        <v>3.2742767436644983E-2</v>
      </c>
    </row>
    <row r="4829" spans="2:7" x14ac:dyDescent="0.2">
      <c r="B4829" s="35">
        <v>38114</v>
      </c>
      <c r="C4829">
        <v>45.83</v>
      </c>
      <c r="E4829">
        <v>0.36499999999999999</v>
      </c>
      <c r="F4829">
        <f>Table3[[#This Row],[DivPay]]*4</f>
        <v>1.46</v>
      </c>
      <c r="G4829" s="2">
        <f>Table3[[#This Row],[FwdDiv]]/Table3[[#This Row],[SharePrice]]</f>
        <v>3.1856862317259441E-2</v>
      </c>
    </row>
    <row r="4830" spans="2:7" x14ac:dyDescent="0.2">
      <c r="B4830" s="35">
        <v>38113</v>
      </c>
      <c r="C4830">
        <v>46.76</v>
      </c>
      <c r="E4830">
        <v>0.36499999999999999</v>
      </c>
      <c r="F4830">
        <f>Table3[[#This Row],[DivPay]]*4</f>
        <v>1.46</v>
      </c>
      <c r="G4830" s="2">
        <f>Table3[[#This Row],[FwdDiv]]/Table3[[#This Row],[SharePrice]]</f>
        <v>3.1223267750213859E-2</v>
      </c>
    </row>
    <row r="4831" spans="2:7" x14ac:dyDescent="0.2">
      <c r="B4831" s="35">
        <v>38112</v>
      </c>
      <c r="C4831">
        <v>47.2</v>
      </c>
      <c r="E4831">
        <v>0.36499999999999999</v>
      </c>
      <c r="F4831">
        <f>Table3[[#This Row],[DivPay]]*4</f>
        <v>1.46</v>
      </c>
      <c r="G4831" s="2">
        <f>Table3[[#This Row],[FwdDiv]]/Table3[[#This Row],[SharePrice]]</f>
        <v>3.0932203389830507E-2</v>
      </c>
    </row>
    <row r="4832" spans="2:7" x14ac:dyDescent="0.2">
      <c r="B4832" s="35">
        <v>38111</v>
      </c>
      <c r="C4832">
        <v>47.15</v>
      </c>
      <c r="E4832">
        <v>0.36499999999999999</v>
      </c>
      <c r="F4832">
        <f>Table3[[#This Row],[DivPay]]*4</f>
        <v>1.46</v>
      </c>
      <c r="G4832" s="2">
        <f>Table3[[#This Row],[FwdDiv]]/Table3[[#This Row],[SharePrice]]</f>
        <v>3.0965005302226935E-2</v>
      </c>
    </row>
    <row r="4833" spans="2:7" x14ac:dyDescent="0.2">
      <c r="B4833" s="35">
        <v>38110</v>
      </c>
      <c r="C4833">
        <v>46.6</v>
      </c>
      <c r="E4833">
        <v>0.36499999999999999</v>
      </c>
      <c r="F4833">
        <f>Table3[[#This Row],[DivPay]]*4</f>
        <v>1.46</v>
      </c>
      <c r="G4833" s="2">
        <f>Table3[[#This Row],[FwdDiv]]/Table3[[#This Row],[SharePrice]]</f>
        <v>3.1330472103004291E-2</v>
      </c>
    </row>
    <row r="4834" spans="2:7" x14ac:dyDescent="0.2">
      <c r="B4834" s="35">
        <v>38107</v>
      </c>
      <c r="C4834">
        <v>45.75</v>
      </c>
      <c r="E4834">
        <v>0.36499999999999999</v>
      </c>
      <c r="F4834">
        <f>Table3[[#This Row],[DivPay]]*4</f>
        <v>1.46</v>
      </c>
      <c r="G4834" s="2">
        <f>Table3[[#This Row],[FwdDiv]]/Table3[[#This Row],[SharePrice]]</f>
        <v>3.1912568306010927E-2</v>
      </c>
    </row>
    <row r="4835" spans="2:7" x14ac:dyDescent="0.2">
      <c r="B4835" s="35">
        <v>38106</v>
      </c>
      <c r="C4835">
        <v>45.18</v>
      </c>
      <c r="E4835">
        <v>0.36499999999999999</v>
      </c>
      <c r="F4835">
        <f>Table3[[#This Row],[DivPay]]*4</f>
        <v>1.46</v>
      </c>
      <c r="G4835" s="2">
        <f>Table3[[#This Row],[FwdDiv]]/Table3[[#This Row],[SharePrice]]</f>
        <v>3.2315183709606017E-2</v>
      </c>
    </row>
    <row r="4836" spans="2:7" x14ac:dyDescent="0.2">
      <c r="B4836" s="35">
        <v>38105</v>
      </c>
      <c r="C4836">
        <v>46.63</v>
      </c>
      <c r="E4836">
        <v>0.36499999999999999</v>
      </c>
      <c r="F4836">
        <f>Table3[[#This Row],[DivPay]]*4</f>
        <v>1.46</v>
      </c>
      <c r="G4836" s="2">
        <f>Table3[[#This Row],[FwdDiv]]/Table3[[#This Row],[SharePrice]]</f>
        <v>3.1310315247694613E-2</v>
      </c>
    </row>
    <row r="4837" spans="2:7" x14ac:dyDescent="0.2">
      <c r="B4837" s="35">
        <v>38104</v>
      </c>
      <c r="C4837">
        <v>46.45</v>
      </c>
      <c r="E4837">
        <v>0.36499999999999999</v>
      </c>
      <c r="F4837">
        <f>Table3[[#This Row],[DivPay]]*4</f>
        <v>1.46</v>
      </c>
      <c r="G4837" s="2">
        <f>Table3[[#This Row],[FwdDiv]]/Table3[[#This Row],[SharePrice]]</f>
        <v>3.1431646932185142E-2</v>
      </c>
    </row>
    <row r="4838" spans="2:7" x14ac:dyDescent="0.2">
      <c r="B4838" s="35">
        <v>38103</v>
      </c>
      <c r="C4838">
        <v>46.13</v>
      </c>
      <c r="E4838">
        <v>0.36499999999999999</v>
      </c>
      <c r="F4838">
        <f>Table3[[#This Row],[DivPay]]*4</f>
        <v>1.46</v>
      </c>
      <c r="G4838" s="2">
        <f>Table3[[#This Row],[FwdDiv]]/Table3[[#This Row],[SharePrice]]</f>
        <v>3.1649685670929975E-2</v>
      </c>
    </row>
    <row r="4839" spans="2:7" x14ac:dyDescent="0.2">
      <c r="B4839" s="35">
        <v>38100</v>
      </c>
      <c r="C4839">
        <v>45.91</v>
      </c>
      <c r="E4839">
        <v>0.36499999999999999</v>
      </c>
      <c r="F4839">
        <f>Table3[[#This Row],[DivPay]]*4</f>
        <v>1.46</v>
      </c>
      <c r="G4839" s="2">
        <f>Table3[[#This Row],[FwdDiv]]/Table3[[#This Row],[SharePrice]]</f>
        <v>3.1801350468307558E-2</v>
      </c>
    </row>
    <row r="4840" spans="2:7" x14ac:dyDescent="0.2">
      <c r="B4840" s="35">
        <v>38099</v>
      </c>
      <c r="C4840">
        <v>45.9</v>
      </c>
      <c r="E4840">
        <v>0.36499999999999999</v>
      </c>
      <c r="F4840">
        <f>Table3[[#This Row],[DivPay]]*4</f>
        <v>1.46</v>
      </c>
      <c r="G4840" s="2">
        <f>Table3[[#This Row],[FwdDiv]]/Table3[[#This Row],[SharePrice]]</f>
        <v>3.1808278867102399E-2</v>
      </c>
    </row>
    <row r="4841" spans="2:7" x14ac:dyDescent="0.2">
      <c r="B4841" s="35">
        <v>38098</v>
      </c>
      <c r="C4841">
        <v>44.94</v>
      </c>
      <c r="E4841">
        <v>0.36499999999999999</v>
      </c>
      <c r="F4841">
        <f>Table3[[#This Row],[DivPay]]*4</f>
        <v>1.46</v>
      </c>
      <c r="G4841" s="2">
        <f>Table3[[#This Row],[FwdDiv]]/Table3[[#This Row],[SharePrice]]</f>
        <v>3.2487761459724075E-2</v>
      </c>
    </row>
    <row r="4842" spans="2:7" x14ac:dyDescent="0.2">
      <c r="B4842" s="35">
        <v>38097</v>
      </c>
      <c r="C4842">
        <v>45.01</v>
      </c>
      <c r="E4842">
        <v>0.36499999999999999</v>
      </c>
      <c r="F4842">
        <f>Table3[[#This Row],[DivPay]]*4</f>
        <v>1.46</v>
      </c>
      <c r="G4842" s="2">
        <f>Table3[[#This Row],[FwdDiv]]/Table3[[#This Row],[SharePrice]]</f>
        <v>3.2437236169740057E-2</v>
      </c>
    </row>
    <row r="4843" spans="2:7" x14ac:dyDescent="0.2">
      <c r="B4843" s="35">
        <v>38096</v>
      </c>
      <c r="C4843">
        <v>46.23</v>
      </c>
      <c r="E4843">
        <v>0.36499999999999999</v>
      </c>
      <c r="F4843">
        <f>Table3[[#This Row],[DivPay]]*4</f>
        <v>1.46</v>
      </c>
      <c r="G4843" s="2">
        <f>Table3[[#This Row],[FwdDiv]]/Table3[[#This Row],[SharePrice]]</f>
        <v>3.1581224313216527E-2</v>
      </c>
    </row>
    <row r="4844" spans="2:7" x14ac:dyDescent="0.2">
      <c r="B4844" s="35">
        <v>38093</v>
      </c>
      <c r="C4844">
        <v>45.87</v>
      </c>
      <c r="E4844">
        <v>0.36499999999999999</v>
      </c>
      <c r="F4844">
        <f>Table3[[#This Row],[DivPay]]*4</f>
        <v>1.46</v>
      </c>
      <c r="G4844" s="2">
        <f>Table3[[#This Row],[FwdDiv]]/Table3[[#This Row],[SharePrice]]</f>
        <v>3.1829082188794419E-2</v>
      </c>
    </row>
    <row r="4845" spans="2:7" x14ac:dyDescent="0.2">
      <c r="B4845" s="35">
        <v>38092</v>
      </c>
      <c r="C4845">
        <v>45.75</v>
      </c>
      <c r="E4845">
        <v>0.36499999999999999</v>
      </c>
      <c r="F4845">
        <f>Table3[[#This Row],[DivPay]]*4</f>
        <v>1.46</v>
      </c>
      <c r="G4845" s="2">
        <f>Table3[[#This Row],[FwdDiv]]/Table3[[#This Row],[SharePrice]]</f>
        <v>3.1912568306010927E-2</v>
      </c>
    </row>
    <row r="4846" spans="2:7" x14ac:dyDescent="0.2">
      <c r="B4846" s="35">
        <v>38091</v>
      </c>
      <c r="C4846">
        <v>45.83</v>
      </c>
      <c r="E4846">
        <v>0.36499999999999999</v>
      </c>
      <c r="F4846">
        <f>Table3[[#This Row],[DivPay]]*4</f>
        <v>1.46</v>
      </c>
      <c r="G4846" s="2">
        <f>Table3[[#This Row],[FwdDiv]]/Table3[[#This Row],[SharePrice]]</f>
        <v>3.1856862317259441E-2</v>
      </c>
    </row>
    <row r="4847" spans="2:7" x14ac:dyDescent="0.2">
      <c r="B4847" s="35">
        <v>38090</v>
      </c>
      <c r="C4847">
        <v>45.38</v>
      </c>
      <c r="E4847">
        <v>0.36499999999999999</v>
      </c>
      <c r="F4847">
        <f>Table3[[#This Row],[DivPay]]*4</f>
        <v>1.46</v>
      </c>
      <c r="G4847" s="2">
        <f>Table3[[#This Row],[FwdDiv]]/Table3[[#This Row],[SharePrice]]</f>
        <v>3.2172763331864251E-2</v>
      </c>
    </row>
    <row r="4848" spans="2:7" x14ac:dyDescent="0.2">
      <c r="B4848" s="35">
        <v>38089</v>
      </c>
      <c r="C4848">
        <v>45.99</v>
      </c>
      <c r="E4848">
        <v>0.36499999999999999</v>
      </c>
      <c r="F4848">
        <f>Table3[[#This Row],[DivPay]]*4</f>
        <v>1.46</v>
      </c>
      <c r="G4848" s="2">
        <f>Table3[[#This Row],[FwdDiv]]/Table3[[#This Row],[SharePrice]]</f>
        <v>3.1746031746031744E-2</v>
      </c>
    </row>
    <row r="4849" spans="2:7" x14ac:dyDescent="0.2">
      <c r="B4849" s="35">
        <v>38085</v>
      </c>
      <c r="C4849">
        <v>44.97</v>
      </c>
      <c r="E4849">
        <v>0.36499999999999999</v>
      </c>
      <c r="F4849">
        <f>Table3[[#This Row],[DivPay]]*4</f>
        <v>1.46</v>
      </c>
      <c r="G4849" s="2">
        <f>Table3[[#This Row],[FwdDiv]]/Table3[[#This Row],[SharePrice]]</f>
        <v>3.246608850344674E-2</v>
      </c>
    </row>
    <row r="4850" spans="2:7" x14ac:dyDescent="0.2">
      <c r="B4850" s="35">
        <v>38084</v>
      </c>
      <c r="C4850">
        <v>44.99</v>
      </c>
      <c r="E4850">
        <v>0.36499999999999999</v>
      </c>
      <c r="F4850">
        <f>Table3[[#This Row],[DivPay]]*4</f>
        <v>1.46</v>
      </c>
      <c r="G4850" s="2">
        <f>Table3[[#This Row],[FwdDiv]]/Table3[[#This Row],[SharePrice]]</f>
        <v>3.2451655923538561E-2</v>
      </c>
    </row>
    <row r="4851" spans="2:7" x14ac:dyDescent="0.2">
      <c r="B4851" s="35">
        <v>38083</v>
      </c>
      <c r="C4851">
        <v>44.53</v>
      </c>
      <c r="E4851">
        <v>0.36499999999999999</v>
      </c>
      <c r="F4851">
        <f>Table3[[#This Row],[DivPay]]*4</f>
        <v>1.46</v>
      </c>
      <c r="G4851" s="2">
        <f>Table3[[#This Row],[FwdDiv]]/Table3[[#This Row],[SharePrice]]</f>
        <v>3.2786885245901641E-2</v>
      </c>
    </row>
    <row r="4852" spans="2:7" x14ac:dyDescent="0.2">
      <c r="B4852" s="35">
        <v>38082</v>
      </c>
      <c r="C4852">
        <v>44.58</v>
      </c>
      <c r="E4852">
        <v>0.36499999999999999</v>
      </c>
      <c r="F4852">
        <f>Table3[[#This Row],[DivPay]]*4</f>
        <v>1.46</v>
      </c>
      <c r="G4852" s="2">
        <f>Table3[[#This Row],[FwdDiv]]/Table3[[#This Row],[SharePrice]]</f>
        <v>3.275011215791835E-2</v>
      </c>
    </row>
    <row r="4853" spans="2:7" x14ac:dyDescent="0.2">
      <c r="B4853" s="35">
        <v>38079</v>
      </c>
      <c r="C4853">
        <v>44.02</v>
      </c>
      <c r="E4853">
        <v>0.36499999999999999</v>
      </c>
      <c r="F4853">
        <f>Table3[[#This Row],[DivPay]]*4</f>
        <v>1.46</v>
      </c>
      <c r="G4853" s="2">
        <f>Table3[[#This Row],[FwdDiv]]/Table3[[#This Row],[SharePrice]]</f>
        <v>3.3166742389822805E-2</v>
      </c>
    </row>
    <row r="4854" spans="2:7" x14ac:dyDescent="0.2">
      <c r="B4854" s="35">
        <v>38078</v>
      </c>
      <c r="C4854">
        <v>44.48</v>
      </c>
      <c r="E4854">
        <v>0.36499999999999999</v>
      </c>
      <c r="F4854">
        <f>Table3[[#This Row],[DivPay]]*4</f>
        <v>1.46</v>
      </c>
      <c r="G4854" s="2">
        <f>Table3[[#This Row],[FwdDiv]]/Table3[[#This Row],[SharePrice]]</f>
        <v>3.2823741007194249E-2</v>
      </c>
    </row>
    <row r="4855" spans="2:7" x14ac:dyDescent="0.2">
      <c r="B4855" s="35">
        <v>38077</v>
      </c>
      <c r="C4855">
        <v>44.12</v>
      </c>
      <c r="E4855">
        <v>0.36499999999999999</v>
      </c>
      <c r="F4855">
        <f>Table3[[#This Row],[DivPay]]*4</f>
        <v>1.46</v>
      </c>
      <c r="G4855" s="2">
        <f>Table3[[#This Row],[FwdDiv]]/Table3[[#This Row],[SharePrice]]</f>
        <v>3.3091568449682682E-2</v>
      </c>
    </row>
    <row r="4856" spans="2:7" x14ac:dyDescent="0.2">
      <c r="B4856" s="35">
        <v>38076</v>
      </c>
      <c r="C4856">
        <v>43.59</v>
      </c>
      <c r="E4856">
        <v>0.36499999999999999</v>
      </c>
      <c r="F4856">
        <f>Table3[[#This Row],[DivPay]]*4</f>
        <v>1.46</v>
      </c>
      <c r="G4856" s="2">
        <f>Table3[[#This Row],[FwdDiv]]/Table3[[#This Row],[SharePrice]]</f>
        <v>3.3493920623996323E-2</v>
      </c>
    </row>
    <row r="4857" spans="2:7" x14ac:dyDescent="0.2">
      <c r="B4857" s="35">
        <v>38075</v>
      </c>
      <c r="C4857">
        <v>43.02</v>
      </c>
      <c r="E4857">
        <v>0.36499999999999999</v>
      </c>
      <c r="F4857">
        <f>Table3[[#This Row],[DivPay]]*4</f>
        <v>1.46</v>
      </c>
      <c r="G4857" s="2">
        <f>Table3[[#This Row],[FwdDiv]]/Table3[[#This Row],[SharePrice]]</f>
        <v>3.3937703393770335E-2</v>
      </c>
    </row>
    <row r="4858" spans="2:7" x14ac:dyDescent="0.2">
      <c r="B4858" s="35">
        <v>38072</v>
      </c>
      <c r="C4858">
        <v>42.67</v>
      </c>
      <c r="E4858">
        <v>0.36499999999999999</v>
      </c>
      <c r="F4858">
        <f>Table3[[#This Row],[DivPay]]*4</f>
        <v>1.46</v>
      </c>
      <c r="G4858" s="2">
        <f>Table3[[#This Row],[FwdDiv]]/Table3[[#This Row],[SharePrice]]</f>
        <v>3.421607686899461E-2</v>
      </c>
    </row>
    <row r="4859" spans="2:7" x14ac:dyDescent="0.2">
      <c r="B4859" s="35">
        <v>38071</v>
      </c>
      <c r="C4859">
        <v>42.34</v>
      </c>
      <c r="E4859">
        <v>0.36499999999999999</v>
      </c>
      <c r="F4859">
        <f>Table3[[#This Row],[DivPay]]*4</f>
        <v>1.46</v>
      </c>
      <c r="G4859" s="2">
        <f>Table3[[#This Row],[FwdDiv]]/Table3[[#This Row],[SharePrice]]</f>
        <v>3.4482758620689655E-2</v>
      </c>
    </row>
    <row r="4860" spans="2:7" x14ac:dyDescent="0.2">
      <c r="B4860" s="35">
        <v>38070</v>
      </c>
      <c r="C4860">
        <v>42.94</v>
      </c>
      <c r="E4860">
        <v>0.36499999999999999</v>
      </c>
      <c r="F4860">
        <f>Table3[[#This Row],[DivPay]]*4</f>
        <v>1.46</v>
      </c>
      <c r="G4860" s="2">
        <f>Table3[[#This Row],[FwdDiv]]/Table3[[#This Row],[SharePrice]]</f>
        <v>3.400093153237075E-2</v>
      </c>
    </row>
    <row r="4861" spans="2:7" x14ac:dyDescent="0.2">
      <c r="B4861" s="35">
        <v>38069</v>
      </c>
      <c r="C4861">
        <v>44.05</v>
      </c>
      <c r="E4861">
        <v>0.36499999999999999</v>
      </c>
      <c r="F4861">
        <f>Table3[[#This Row],[DivPay]]*4</f>
        <v>1.46</v>
      </c>
      <c r="G4861" s="2">
        <f>Table3[[#This Row],[FwdDiv]]/Table3[[#This Row],[SharePrice]]</f>
        <v>3.3144154370034054E-2</v>
      </c>
    </row>
    <row r="4862" spans="2:7" x14ac:dyDescent="0.2">
      <c r="B4862" s="35">
        <v>38068</v>
      </c>
      <c r="C4862">
        <v>44.1</v>
      </c>
      <c r="E4862">
        <v>0.36499999999999999</v>
      </c>
      <c r="F4862">
        <f>Table3[[#This Row],[DivPay]]*4</f>
        <v>1.46</v>
      </c>
      <c r="G4862" s="2">
        <f>Table3[[#This Row],[FwdDiv]]/Table3[[#This Row],[SharePrice]]</f>
        <v>3.3106575963718819E-2</v>
      </c>
    </row>
    <row r="4863" spans="2:7" x14ac:dyDescent="0.2">
      <c r="B4863" s="35">
        <v>38065</v>
      </c>
      <c r="C4863">
        <v>44.88</v>
      </c>
      <c r="E4863">
        <v>0.36499999999999999</v>
      </c>
      <c r="F4863">
        <f>Table3[[#This Row],[DivPay]]*4</f>
        <v>1.46</v>
      </c>
      <c r="G4863" s="2">
        <f>Table3[[#This Row],[FwdDiv]]/Table3[[#This Row],[SharePrice]]</f>
        <v>3.2531194295900179E-2</v>
      </c>
    </row>
    <row r="4864" spans="2:7" x14ac:dyDescent="0.2">
      <c r="B4864" s="35">
        <v>38064</v>
      </c>
      <c r="C4864">
        <v>44.88</v>
      </c>
      <c r="E4864">
        <v>0.36499999999999999</v>
      </c>
      <c r="F4864">
        <f>Table3[[#This Row],[DivPay]]*4</f>
        <v>1.46</v>
      </c>
      <c r="G4864" s="2">
        <f>Table3[[#This Row],[FwdDiv]]/Table3[[#This Row],[SharePrice]]</f>
        <v>3.2531194295900179E-2</v>
      </c>
    </row>
    <row r="4865" spans="2:7" x14ac:dyDescent="0.2">
      <c r="B4865" s="35">
        <v>38063</v>
      </c>
      <c r="C4865">
        <v>44.46</v>
      </c>
      <c r="E4865">
        <v>0.36499999999999999</v>
      </c>
      <c r="F4865">
        <f>Table3[[#This Row],[DivPay]]*4</f>
        <v>1.46</v>
      </c>
      <c r="G4865" s="2">
        <f>Table3[[#This Row],[FwdDiv]]/Table3[[#This Row],[SharePrice]]</f>
        <v>3.2838506522717047E-2</v>
      </c>
    </row>
    <row r="4866" spans="2:7" x14ac:dyDescent="0.2">
      <c r="B4866" s="35">
        <v>38062</v>
      </c>
      <c r="C4866">
        <v>43.84</v>
      </c>
      <c r="E4866">
        <v>0.36499999999999999</v>
      </c>
      <c r="F4866">
        <f>Table3[[#This Row],[DivPay]]*4</f>
        <v>1.46</v>
      </c>
      <c r="G4866" s="2">
        <f>Table3[[#This Row],[FwdDiv]]/Table3[[#This Row],[SharePrice]]</f>
        <v>3.3302919708029191E-2</v>
      </c>
    </row>
    <row r="4867" spans="2:7" x14ac:dyDescent="0.2">
      <c r="B4867" s="35">
        <v>38061</v>
      </c>
      <c r="C4867">
        <v>44.51</v>
      </c>
      <c r="E4867">
        <v>0.36499999999999999</v>
      </c>
      <c r="F4867">
        <f>Table3[[#This Row],[DivPay]]*4</f>
        <v>1.46</v>
      </c>
      <c r="G4867" s="2">
        <f>Table3[[#This Row],[FwdDiv]]/Table3[[#This Row],[SharePrice]]</f>
        <v>3.280161761401932E-2</v>
      </c>
    </row>
    <row r="4868" spans="2:7" x14ac:dyDescent="0.2">
      <c r="B4868" s="35">
        <v>38058</v>
      </c>
      <c r="C4868">
        <v>44.23</v>
      </c>
      <c r="E4868">
        <v>0.36499999999999999</v>
      </c>
      <c r="F4868">
        <f>Table3[[#This Row],[DivPay]]*4</f>
        <v>1.46</v>
      </c>
      <c r="G4868" s="2">
        <f>Table3[[#This Row],[FwdDiv]]/Table3[[#This Row],[SharePrice]]</f>
        <v>3.3009269726430028E-2</v>
      </c>
    </row>
    <row r="4869" spans="2:7" x14ac:dyDescent="0.2">
      <c r="B4869" s="35">
        <v>38057</v>
      </c>
      <c r="C4869">
        <v>44.38</v>
      </c>
      <c r="E4869">
        <v>0.36499999999999999</v>
      </c>
      <c r="F4869">
        <f>Table3[[#This Row],[DivPay]]*4</f>
        <v>1.46</v>
      </c>
      <c r="G4869" s="2">
        <f>Table3[[#This Row],[FwdDiv]]/Table3[[#This Row],[SharePrice]]</f>
        <v>3.2897701667417754E-2</v>
      </c>
    </row>
    <row r="4870" spans="2:7" x14ac:dyDescent="0.2">
      <c r="B4870" s="35">
        <v>38056</v>
      </c>
      <c r="C4870">
        <v>44.37</v>
      </c>
      <c r="E4870">
        <v>0.36499999999999999</v>
      </c>
      <c r="F4870">
        <f>Table3[[#This Row],[DivPay]]*4</f>
        <v>1.46</v>
      </c>
      <c r="G4870" s="2">
        <f>Table3[[#This Row],[FwdDiv]]/Table3[[#This Row],[SharePrice]]</f>
        <v>3.2905116069416276E-2</v>
      </c>
    </row>
    <row r="4871" spans="2:7" x14ac:dyDescent="0.2">
      <c r="B4871" s="35">
        <v>38055</v>
      </c>
      <c r="C4871">
        <v>45.01</v>
      </c>
      <c r="E4871">
        <v>0.36499999999999999</v>
      </c>
      <c r="F4871">
        <f>Table3[[#This Row],[DivPay]]*4</f>
        <v>1.46</v>
      </c>
      <c r="G4871" s="2">
        <f>Table3[[#This Row],[FwdDiv]]/Table3[[#This Row],[SharePrice]]</f>
        <v>3.2437236169740057E-2</v>
      </c>
    </row>
    <row r="4872" spans="2:7" x14ac:dyDescent="0.2">
      <c r="B4872" s="35">
        <v>38054</v>
      </c>
      <c r="C4872">
        <v>45.71</v>
      </c>
      <c r="E4872">
        <v>0.36499999999999999</v>
      </c>
      <c r="F4872">
        <f>Table3[[#This Row],[DivPay]]*4</f>
        <v>1.46</v>
      </c>
      <c r="G4872" s="2">
        <f>Table3[[#This Row],[FwdDiv]]/Table3[[#This Row],[SharePrice]]</f>
        <v>3.1940494421352002E-2</v>
      </c>
    </row>
    <row r="4873" spans="2:7" x14ac:dyDescent="0.2">
      <c r="B4873" s="35">
        <v>38051</v>
      </c>
      <c r="C4873">
        <v>45.11</v>
      </c>
      <c r="E4873">
        <v>0.36499999999999999</v>
      </c>
      <c r="F4873">
        <f>Table3[[#This Row],[DivPay]]*4</f>
        <v>1.46</v>
      </c>
      <c r="G4873" s="2">
        <f>Table3[[#This Row],[FwdDiv]]/Table3[[#This Row],[SharePrice]]</f>
        <v>3.2365329195300378E-2</v>
      </c>
    </row>
    <row r="4874" spans="2:7" x14ac:dyDescent="0.2">
      <c r="B4874" s="35">
        <v>38050</v>
      </c>
      <c r="C4874">
        <v>44.92</v>
      </c>
      <c r="E4874">
        <v>0.36499999999999999</v>
      </c>
      <c r="F4874">
        <f>Table3[[#This Row],[DivPay]]*4</f>
        <v>1.46</v>
      </c>
      <c r="G4874" s="2">
        <f>Table3[[#This Row],[FwdDiv]]/Table3[[#This Row],[SharePrice]]</f>
        <v>3.2502226179875332E-2</v>
      </c>
    </row>
    <row r="4875" spans="2:7" x14ac:dyDescent="0.2">
      <c r="B4875" s="35">
        <v>38049</v>
      </c>
      <c r="C4875">
        <v>44.92</v>
      </c>
      <c r="E4875">
        <v>0.36499999999999999</v>
      </c>
      <c r="F4875">
        <f>Table3[[#This Row],[DivPay]]*4</f>
        <v>1.46</v>
      </c>
      <c r="G4875" s="2">
        <f>Table3[[#This Row],[FwdDiv]]/Table3[[#This Row],[SharePrice]]</f>
        <v>3.2502226179875332E-2</v>
      </c>
    </row>
    <row r="4876" spans="2:7" x14ac:dyDescent="0.2">
      <c r="B4876" s="35">
        <v>38048</v>
      </c>
      <c r="C4876">
        <v>45.02</v>
      </c>
      <c r="E4876">
        <v>0.36499999999999999</v>
      </c>
      <c r="F4876">
        <f>Table3[[#This Row],[DivPay]]*4</f>
        <v>1.46</v>
      </c>
      <c r="G4876" s="2">
        <f>Table3[[#This Row],[FwdDiv]]/Table3[[#This Row],[SharePrice]]</f>
        <v>3.2430031097290091E-2</v>
      </c>
    </row>
    <row r="4877" spans="2:7" x14ac:dyDescent="0.2">
      <c r="B4877" s="35">
        <v>38047</v>
      </c>
      <c r="C4877">
        <v>45.29</v>
      </c>
      <c r="E4877">
        <v>0.36499999999999999</v>
      </c>
      <c r="F4877">
        <f>Table3[[#This Row],[DivPay]]*4</f>
        <v>1.46</v>
      </c>
      <c r="G4877" s="2">
        <f>Table3[[#This Row],[FwdDiv]]/Table3[[#This Row],[SharePrice]]</f>
        <v>3.2236696842570106E-2</v>
      </c>
    </row>
    <row r="4878" spans="2:7" x14ac:dyDescent="0.2">
      <c r="B4878" s="35">
        <v>38044</v>
      </c>
      <c r="C4878">
        <v>44.18</v>
      </c>
      <c r="E4878">
        <v>0.36499999999999999</v>
      </c>
      <c r="F4878">
        <f>Table3[[#This Row],[DivPay]]*4</f>
        <v>1.46</v>
      </c>
      <c r="G4878" s="2">
        <f>Table3[[#This Row],[FwdDiv]]/Table3[[#This Row],[SharePrice]]</f>
        <v>3.3046627433227706E-2</v>
      </c>
    </row>
    <row r="4879" spans="2:7" x14ac:dyDescent="0.2">
      <c r="B4879" s="35">
        <v>38043</v>
      </c>
      <c r="C4879">
        <v>44.15</v>
      </c>
      <c r="E4879">
        <v>0.36499999999999999</v>
      </c>
      <c r="F4879">
        <f>Table3[[#This Row],[DivPay]]*4</f>
        <v>1.46</v>
      </c>
      <c r="G4879" s="2">
        <f>Table3[[#This Row],[FwdDiv]]/Table3[[#This Row],[SharePrice]]</f>
        <v>3.3069082672706682E-2</v>
      </c>
    </row>
    <row r="4880" spans="2:7" x14ac:dyDescent="0.2">
      <c r="B4880" s="35">
        <v>38042</v>
      </c>
      <c r="C4880">
        <v>44.2</v>
      </c>
      <c r="E4880">
        <v>0.36499999999999999</v>
      </c>
      <c r="F4880">
        <f>Table3[[#This Row],[DivPay]]*4</f>
        <v>1.46</v>
      </c>
      <c r="G4880" s="2">
        <f>Table3[[#This Row],[FwdDiv]]/Table3[[#This Row],[SharePrice]]</f>
        <v>3.303167420814479E-2</v>
      </c>
    </row>
    <row r="4881" spans="2:7" x14ac:dyDescent="0.2">
      <c r="B4881" s="35">
        <v>38041</v>
      </c>
      <c r="C4881">
        <v>44.5</v>
      </c>
      <c r="E4881">
        <v>0.36499999999999999</v>
      </c>
      <c r="F4881">
        <f>Table3[[#This Row],[DivPay]]*4</f>
        <v>1.46</v>
      </c>
      <c r="G4881" s="2">
        <f>Table3[[#This Row],[FwdDiv]]/Table3[[#This Row],[SharePrice]]</f>
        <v>3.2808988764044943E-2</v>
      </c>
    </row>
    <row r="4882" spans="2:7" x14ac:dyDescent="0.2">
      <c r="B4882" s="35">
        <v>38040</v>
      </c>
      <c r="C4882">
        <v>44.17</v>
      </c>
      <c r="E4882">
        <v>0.36499999999999999</v>
      </c>
      <c r="F4882">
        <f>Table3[[#This Row],[DivPay]]*4</f>
        <v>1.46</v>
      </c>
      <c r="G4882" s="2">
        <f>Table3[[#This Row],[FwdDiv]]/Table3[[#This Row],[SharePrice]]</f>
        <v>3.3054109123839708E-2</v>
      </c>
    </row>
    <row r="4883" spans="2:7" x14ac:dyDescent="0.2">
      <c r="B4883" s="35">
        <v>38037</v>
      </c>
      <c r="C4883">
        <v>43.31</v>
      </c>
      <c r="E4883">
        <v>0.36499999999999999</v>
      </c>
      <c r="F4883">
        <f>Table3[[#This Row],[DivPay]]*4</f>
        <v>1.46</v>
      </c>
      <c r="G4883" s="2">
        <f>Table3[[#This Row],[FwdDiv]]/Table3[[#This Row],[SharePrice]]</f>
        <v>3.3710459478180556E-2</v>
      </c>
    </row>
    <row r="4884" spans="2:7" x14ac:dyDescent="0.2">
      <c r="B4884" s="35">
        <v>38036</v>
      </c>
      <c r="C4884">
        <v>43.73</v>
      </c>
      <c r="E4884">
        <v>0.36499999999999999</v>
      </c>
      <c r="F4884">
        <f>Table3[[#This Row],[DivPay]]*4</f>
        <v>1.46</v>
      </c>
      <c r="G4884" s="2">
        <f>Table3[[#This Row],[FwdDiv]]/Table3[[#This Row],[SharePrice]]</f>
        <v>3.3386691058769728E-2</v>
      </c>
    </row>
    <row r="4885" spans="2:7" x14ac:dyDescent="0.2">
      <c r="B4885" s="35">
        <v>38035</v>
      </c>
      <c r="C4885">
        <v>43.31</v>
      </c>
      <c r="E4885">
        <v>0.36499999999999999</v>
      </c>
      <c r="F4885">
        <f>Table3[[#This Row],[DivPay]]*4</f>
        <v>1.46</v>
      </c>
      <c r="G4885" s="2">
        <f>Table3[[#This Row],[FwdDiv]]/Table3[[#This Row],[SharePrice]]</f>
        <v>3.3710459478180556E-2</v>
      </c>
    </row>
    <row r="4886" spans="2:7" x14ac:dyDescent="0.2">
      <c r="B4886" s="35">
        <v>38034</v>
      </c>
      <c r="C4886">
        <v>43.77</v>
      </c>
      <c r="E4886">
        <v>0.36499999999999999</v>
      </c>
      <c r="F4886">
        <f>Table3[[#This Row],[DivPay]]*4</f>
        <v>1.46</v>
      </c>
      <c r="G4886" s="2">
        <f>Table3[[#This Row],[FwdDiv]]/Table3[[#This Row],[SharePrice]]</f>
        <v>3.3356180031985372E-2</v>
      </c>
    </row>
    <row r="4887" spans="2:7" x14ac:dyDescent="0.2">
      <c r="B4887" s="35">
        <v>38030</v>
      </c>
      <c r="C4887">
        <v>43.26</v>
      </c>
      <c r="D4887">
        <v>0.36499999999999999</v>
      </c>
      <c r="E4887">
        <v>0.36499999999999999</v>
      </c>
      <c r="F4887">
        <f>Table3[[#This Row],[DivPay]]*4</f>
        <v>1.46</v>
      </c>
      <c r="G4887" s="2">
        <f>Table3[[#This Row],[FwdDiv]]/Table3[[#This Row],[SharePrice]]</f>
        <v>3.3749422098936666E-2</v>
      </c>
    </row>
    <row r="4888" spans="2:7" x14ac:dyDescent="0.2">
      <c r="B4888" s="35">
        <v>38029</v>
      </c>
      <c r="C4888">
        <v>43.71</v>
      </c>
      <c r="E4888">
        <v>0.36499999999999999</v>
      </c>
      <c r="F4888">
        <f>Table3[[#This Row],[DivPay]]*4</f>
        <v>1.46</v>
      </c>
      <c r="G4888" s="2">
        <f>Table3[[#This Row],[FwdDiv]]/Table3[[#This Row],[SharePrice]]</f>
        <v>3.3401967513154884E-2</v>
      </c>
    </row>
    <row r="4889" spans="2:7" x14ac:dyDescent="0.2">
      <c r="B4889" s="35">
        <v>38028</v>
      </c>
      <c r="C4889">
        <v>44</v>
      </c>
      <c r="E4889">
        <v>0.36499999999999999</v>
      </c>
      <c r="F4889">
        <f>Table3[[#This Row],[DivPay]]*4</f>
        <v>1.46</v>
      </c>
      <c r="G4889" s="2">
        <f>Table3[[#This Row],[FwdDiv]]/Table3[[#This Row],[SharePrice]]</f>
        <v>3.318181818181818E-2</v>
      </c>
    </row>
    <row r="4890" spans="2:7" x14ac:dyDescent="0.2">
      <c r="B4890" s="35">
        <v>38027</v>
      </c>
      <c r="C4890">
        <v>43.27</v>
      </c>
      <c r="E4890">
        <v>0.36499999999999999</v>
      </c>
      <c r="F4890">
        <f>Table3[[#This Row],[DivPay]]*4</f>
        <v>1.46</v>
      </c>
      <c r="G4890" s="2">
        <f>Table3[[#This Row],[FwdDiv]]/Table3[[#This Row],[SharePrice]]</f>
        <v>3.3741622371157839E-2</v>
      </c>
    </row>
    <row r="4891" spans="2:7" x14ac:dyDescent="0.2">
      <c r="B4891" s="35">
        <v>38026</v>
      </c>
      <c r="C4891">
        <v>43.02</v>
      </c>
      <c r="E4891">
        <v>0.36499999999999999</v>
      </c>
      <c r="F4891">
        <f>Table3[[#This Row],[DivPay]]*4</f>
        <v>1.46</v>
      </c>
      <c r="G4891" s="2">
        <f>Table3[[#This Row],[FwdDiv]]/Table3[[#This Row],[SharePrice]]</f>
        <v>3.3937703393770335E-2</v>
      </c>
    </row>
    <row r="4892" spans="2:7" x14ac:dyDescent="0.2">
      <c r="B4892" s="35">
        <v>38023</v>
      </c>
      <c r="C4892">
        <v>42.71</v>
      </c>
      <c r="E4892">
        <v>0.36499999999999999</v>
      </c>
      <c r="F4892">
        <f>Table3[[#This Row],[DivPay]]*4</f>
        <v>1.46</v>
      </c>
      <c r="G4892" s="2">
        <f>Table3[[#This Row],[FwdDiv]]/Table3[[#This Row],[SharePrice]]</f>
        <v>3.41840318426598E-2</v>
      </c>
    </row>
    <row r="4893" spans="2:7" x14ac:dyDescent="0.2">
      <c r="B4893" s="35">
        <v>38022</v>
      </c>
      <c r="C4893">
        <v>42.52</v>
      </c>
      <c r="E4893">
        <v>0.36499999999999999</v>
      </c>
      <c r="F4893">
        <f>Table3[[#This Row],[DivPay]]*4</f>
        <v>1.46</v>
      </c>
      <c r="G4893" s="2">
        <f>Table3[[#This Row],[FwdDiv]]/Table3[[#This Row],[SharePrice]]</f>
        <v>3.4336782690498585E-2</v>
      </c>
    </row>
    <row r="4894" spans="2:7" x14ac:dyDescent="0.2">
      <c r="B4894" s="35">
        <v>38021</v>
      </c>
      <c r="C4894">
        <v>42.58</v>
      </c>
      <c r="E4894">
        <v>0.36499999999999999</v>
      </c>
      <c r="F4894">
        <f>Table3[[#This Row],[DivPay]]*4</f>
        <v>1.46</v>
      </c>
      <c r="G4894" s="2">
        <f>Table3[[#This Row],[FwdDiv]]/Table3[[#This Row],[SharePrice]]</f>
        <v>3.4288398309065292E-2</v>
      </c>
    </row>
    <row r="4895" spans="2:7" x14ac:dyDescent="0.2">
      <c r="B4895" s="35">
        <v>38020</v>
      </c>
      <c r="C4895">
        <v>42.93</v>
      </c>
      <c r="E4895">
        <v>0.36499999999999999</v>
      </c>
      <c r="F4895">
        <f>Table3[[#This Row],[DivPay]]*4</f>
        <v>1.46</v>
      </c>
      <c r="G4895" s="2">
        <f>Table3[[#This Row],[FwdDiv]]/Table3[[#This Row],[SharePrice]]</f>
        <v>3.400885161891451E-2</v>
      </c>
    </row>
    <row r="4896" spans="2:7" x14ac:dyDescent="0.2">
      <c r="B4896" s="35">
        <v>38019</v>
      </c>
      <c r="C4896">
        <v>43.1</v>
      </c>
      <c r="E4896">
        <v>0.36499999999999999</v>
      </c>
      <c r="F4896">
        <f>Table3[[#This Row],[DivPay]]*4</f>
        <v>1.46</v>
      </c>
      <c r="G4896" s="2">
        <f>Table3[[#This Row],[FwdDiv]]/Table3[[#This Row],[SharePrice]]</f>
        <v>3.3874709976798145E-2</v>
      </c>
    </row>
    <row r="4897" spans="2:7" x14ac:dyDescent="0.2">
      <c r="B4897" s="35">
        <v>38016</v>
      </c>
      <c r="C4897">
        <v>43.18</v>
      </c>
      <c r="E4897">
        <v>0.36499999999999999</v>
      </c>
      <c r="F4897">
        <f>Table3[[#This Row],[DivPay]]*4</f>
        <v>1.46</v>
      </c>
      <c r="G4897" s="2">
        <f>Table3[[#This Row],[FwdDiv]]/Table3[[#This Row],[SharePrice]]</f>
        <v>3.381194997684113E-2</v>
      </c>
    </row>
    <row r="4898" spans="2:7" x14ac:dyDescent="0.2">
      <c r="B4898" s="35">
        <v>38015</v>
      </c>
      <c r="C4898">
        <v>43.9</v>
      </c>
      <c r="E4898">
        <v>0.36499999999999999</v>
      </c>
      <c r="F4898">
        <f>Table3[[#This Row],[DivPay]]*4</f>
        <v>1.46</v>
      </c>
      <c r="G4898" s="2">
        <f>Table3[[#This Row],[FwdDiv]]/Table3[[#This Row],[SharePrice]]</f>
        <v>3.3257403189066059E-2</v>
      </c>
    </row>
    <row r="4899" spans="2:7" x14ac:dyDescent="0.2">
      <c r="B4899" s="35">
        <v>38014</v>
      </c>
      <c r="C4899">
        <v>43.37</v>
      </c>
      <c r="E4899">
        <v>0.36499999999999999</v>
      </c>
      <c r="F4899">
        <f>Table3[[#This Row],[DivPay]]*4</f>
        <v>1.46</v>
      </c>
      <c r="G4899" s="2">
        <f>Table3[[#This Row],[FwdDiv]]/Table3[[#This Row],[SharePrice]]</f>
        <v>3.3663822919068484E-2</v>
      </c>
    </row>
    <row r="4900" spans="2:7" x14ac:dyDescent="0.2">
      <c r="B4900" s="35">
        <v>38013</v>
      </c>
      <c r="C4900">
        <v>44.26</v>
      </c>
      <c r="E4900">
        <v>0.36499999999999999</v>
      </c>
      <c r="F4900">
        <f>Table3[[#This Row],[DivPay]]*4</f>
        <v>1.46</v>
      </c>
      <c r="G4900" s="2">
        <f>Table3[[#This Row],[FwdDiv]]/Table3[[#This Row],[SharePrice]]</f>
        <v>3.2986895616809758E-2</v>
      </c>
    </row>
    <row r="4901" spans="2:7" x14ac:dyDescent="0.2">
      <c r="B4901" s="35">
        <v>38012</v>
      </c>
      <c r="C4901">
        <v>43.81</v>
      </c>
      <c r="E4901">
        <v>0.36499999999999999</v>
      </c>
      <c r="F4901">
        <f>Table3[[#This Row],[DivPay]]*4</f>
        <v>1.46</v>
      </c>
      <c r="G4901" s="2">
        <f>Table3[[#This Row],[FwdDiv]]/Table3[[#This Row],[SharePrice]]</f>
        <v>3.3325724720383469E-2</v>
      </c>
    </row>
    <row r="4902" spans="2:7" x14ac:dyDescent="0.2">
      <c r="B4902" s="35">
        <v>38009</v>
      </c>
      <c r="C4902">
        <v>43.68</v>
      </c>
      <c r="E4902">
        <v>0.36499999999999999</v>
      </c>
      <c r="F4902">
        <f>Table3[[#This Row],[DivPay]]*4</f>
        <v>1.46</v>
      </c>
      <c r="G4902" s="2">
        <f>Table3[[#This Row],[FwdDiv]]/Table3[[#This Row],[SharePrice]]</f>
        <v>3.3424908424908424E-2</v>
      </c>
    </row>
    <row r="4903" spans="2:7" x14ac:dyDescent="0.2">
      <c r="B4903" s="35">
        <v>38008</v>
      </c>
      <c r="C4903">
        <v>43.58</v>
      </c>
      <c r="E4903">
        <v>0.36499999999999999</v>
      </c>
      <c r="F4903">
        <f>Table3[[#This Row],[DivPay]]*4</f>
        <v>1.46</v>
      </c>
      <c r="G4903" s="2">
        <f>Table3[[#This Row],[FwdDiv]]/Table3[[#This Row],[SharePrice]]</f>
        <v>3.3501606241395136E-2</v>
      </c>
    </row>
    <row r="4904" spans="2:7" x14ac:dyDescent="0.2">
      <c r="B4904" s="35">
        <v>38007</v>
      </c>
      <c r="C4904">
        <v>43.39</v>
      </c>
      <c r="E4904">
        <v>0.36499999999999999</v>
      </c>
      <c r="F4904">
        <f>Table3[[#This Row],[DivPay]]*4</f>
        <v>1.46</v>
      </c>
      <c r="G4904" s="2">
        <f>Table3[[#This Row],[FwdDiv]]/Table3[[#This Row],[SharePrice]]</f>
        <v>3.3648306061304444E-2</v>
      </c>
    </row>
    <row r="4905" spans="2:7" x14ac:dyDescent="0.2">
      <c r="B4905" s="35">
        <v>38006</v>
      </c>
      <c r="C4905">
        <v>43.15</v>
      </c>
      <c r="E4905">
        <v>0.36499999999999999</v>
      </c>
      <c r="F4905">
        <f>Table3[[#This Row],[DivPay]]*4</f>
        <v>1.46</v>
      </c>
      <c r="G4905" s="2">
        <f>Table3[[#This Row],[FwdDiv]]/Table3[[#This Row],[SharePrice]]</f>
        <v>3.383545770567787E-2</v>
      </c>
    </row>
    <row r="4906" spans="2:7" x14ac:dyDescent="0.2">
      <c r="B4906" s="35">
        <v>38002</v>
      </c>
      <c r="C4906">
        <v>42.36</v>
      </c>
      <c r="E4906">
        <v>0.36499999999999999</v>
      </c>
      <c r="F4906">
        <f>Table3[[#This Row],[DivPay]]*4</f>
        <v>1.46</v>
      </c>
      <c r="G4906" s="2">
        <f>Table3[[#This Row],[FwdDiv]]/Table3[[#This Row],[SharePrice]]</f>
        <v>3.4466477809254013E-2</v>
      </c>
    </row>
    <row r="4907" spans="2:7" x14ac:dyDescent="0.2">
      <c r="B4907" s="35">
        <v>38001</v>
      </c>
      <c r="C4907">
        <v>42.22</v>
      </c>
      <c r="E4907">
        <v>0.36499999999999999</v>
      </c>
      <c r="F4907">
        <f>Table3[[#This Row],[DivPay]]*4</f>
        <v>1.46</v>
      </c>
      <c r="G4907" s="2">
        <f>Table3[[#This Row],[FwdDiv]]/Table3[[#This Row],[SharePrice]]</f>
        <v>3.458076740881099E-2</v>
      </c>
    </row>
    <row r="4908" spans="2:7" x14ac:dyDescent="0.2">
      <c r="B4908" s="35">
        <v>38000</v>
      </c>
      <c r="C4908">
        <v>42.8</v>
      </c>
      <c r="E4908">
        <v>0.36499999999999999</v>
      </c>
      <c r="F4908">
        <f>Table3[[#This Row],[DivPay]]*4</f>
        <v>1.46</v>
      </c>
      <c r="G4908" s="2">
        <f>Table3[[#This Row],[FwdDiv]]/Table3[[#This Row],[SharePrice]]</f>
        <v>3.411214953271028E-2</v>
      </c>
    </row>
    <row r="4909" spans="2:7" x14ac:dyDescent="0.2">
      <c r="B4909" s="35">
        <v>37999</v>
      </c>
      <c r="C4909">
        <v>42.35</v>
      </c>
      <c r="E4909">
        <v>0.36499999999999999</v>
      </c>
      <c r="F4909">
        <f>Table3[[#This Row],[DivPay]]*4</f>
        <v>1.46</v>
      </c>
      <c r="G4909" s="2">
        <f>Table3[[#This Row],[FwdDiv]]/Table3[[#This Row],[SharePrice]]</f>
        <v>3.4474616292798112E-2</v>
      </c>
    </row>
    <row r="4910" spans="2:7" x14ac:dyDescent="0.2">
      <c r="B4910" s="35">
        <v>37998</v>
      </c>
      <c r="C4910">
        <v>42.35</v>
      </c>
      <c r="E4910">
        <v>0.36499999999999999</v>
      </c>
      <c r="F4910">
        <f>Table3[[#This Row],[DivPay]]*4</f>
        <v>1.46</v>
      </c>
      <c r="G4910" s="2">
        <f>Table3[[#This Row],[FwdDiv]]/Table3[[#This Row],[SharePrice]]</f>
        <v>3.4474616292798112E-2</v>
      </c>
    </row>
    <row r="4911" spans="2:7" x14ac:dyDescent="0.2">
      <c r="B4911" s="35">
        <v>37995</v>
      </c>
      <c r="C4911">
        <v>42.56</v>
      </c>
      <c r="E4911">
        <v>0.36499999999999999</v>
      </c>
      <c r="F4911">
        <f>Table3[[#This Row],[DivPay]]*4</f>
        <v>1.46</v>
      </c>
      <c r="G4911" s="2">
        <f>Table3[[#This Row],[FwdDiv]]/Table3[[#This Row],[SharePrice]]</f>
        <v>3.4304511278195483E-2</v>
      </c>
    </row>
    <row r="4912" spans="2:7" x14ac:dyDescent="0.2">
      <c r="B4912" s="35">
        <v>37994</v>
      </c>
      <c r="C4912">
        <v>43.03</v>
      </c>
      <c r="E4912">
        <v>0.36499999999999999</v>
      </c>
      <c r="F4912">
        <f>Table3[[#This Row],[DivPay]]*4</f>
        <v>1.46</v>
      </c>
      <c r="G4912" s="2">
        <f>Table3[[#This Row],[FwdDiv]]/Table3[[#This Row],[SharePrice]]</f>
        <v>3.3929816407157795E-2</v>
      </c>
    </row>
    <row r="4913" spans="2:7" x14ac:dyDescent="0.2">
      <c r="B4913" s="35">
        <v>37993</v>
      </c>
      <c r="C4913">
        <v>42.98</v>
      </c>
      <c r="E4913">
        <v>0.36499999999999999</v>
      </c>
      <c r="F4913">
        <f>Table3[[#This Row],[DivPay]]*4</f>
        <v>1.46</v>
      </c>
      <c r="G4913" s="2">
        <f>Table3[[#This Row],[FwdDiv]]/Table3[[#This Row],[SharePrice]]</f>
        <v>3.3969288040949279E-2</v>
      </c>
    </row>
    <row r="4914" spans="2:7" x14ac:dyDescent="0.2">
      <c r="B4914" s="35">
        <v>37992</v>
      </c>
      <c r="C4914">
        <v>43.54</v>
      </c>
      <c r="E4914">
        <v>0.36499999999999999</v>
      </c>
      <c r="F4914">
        <f>Table3[[#This Row],[DivPay]]*4</f>
        <v>1.46</v>
      </c>
      <c r="G4914" s="2">
        <f>Table3[[#This Row],[FwdDiv]]/Table3[[#This Row],[SharePrice]]</f>
        <v>3.3532384014699129E-2</v>
      </c>
    </row>
    <row r="4915" spans="2:7" x14ac:dyDescent="0.2">
      <c r="B4915" s="35">
        <v>37991</v>
      </c>
      <c r="C4915">
        <v>43.78</v>
      </c>
      <c r="E4915">
        <v>0.36499999999999999</v>
      </c>
      <c r="F4915">
        <f>Table3[[#This Row],[DivPay]]*4</f>
        <v>1.46</v>
      </c>
      <c r="G4915" s="2">
        <f>Table3[[#This Row],[FwdDiv]]/Table3[[#This Row],[SharePrice]]</f>
        <v>3.3348560986751936E-2</v>
      </c>
    </row>
    <row r="4916" spans="2:7" x14ac:dyDescent="0.2">
      <c r="B4916" s="35">
        <v>37988</v>
      </c>
      <c r="C4916">
        <v>42.95</v>
      </c>
      <c r="E4916">
        <v>0.36499999999999999</v>
      </c>
      <c r="F4916">
        <f>Table3[[#This Row],[DivPay]]*4</f>
        <v>1.46</v>
      </c>
      <c r="G4916" s="2">
        <f>Table3[[#This Row],[FwdDiv]]/Table3[[#This Row],[SharePrice]]</f>
        <v>3.3993015133876599E-2</v>
      </c>
    </row>
    <row r="4917" spans="2:7" x14ac:dyDescent="0.2">
      <c r="B4917" s="35">
        <v>37986</v>
      </c>
      <c r="C4917">
        <v>43.5</v>
      </c>
      <c r="E4917">
        <v>0.36499999999999999</v>
      </c>
      <c r="F4917">
        <f>Table3[[#This Row],[DivPay]]*4</f>
        <v>1.46</v>
      </c>
      <c r="G4917" s="2">
        <f>Table3[[#This Row],[FwdDiv]]/Table3[[#This Row],[SharePrice]]</f>
        <v>3.3563218390804596E-2</v>
      </c>
    </row>
    <row r="4918" spans="2:7" x14ac:dyDescent="0.2">
      <c r="B4918" s="35">
        <v>37985</v>
      </c>
      <c r="C4918">
        <v>43.37</v>
      </c>
      <c r="E4918">
        <v>0.36499999999999999</v>
      </c>
      <c r="F4918">
        <f>Table3[[#This Row],[DivPay]]*4</f>
        <v>1.46</v>
      </c>
      <c r="G4918" s="2">
        <f>Table3[[#This Row],[FwdDiv]]/Table3[[#This Row],[SharePrice]]</f>
        <v>3.3663822919068484E-2</v>
      </c>
    </row>
    <row r="4919" spans="2:7" x14ac:dyDescent="0.2">
      <c r="B4919" s="35">
        <v>37984</v>
      </c>
      <c r="C4919">
        <v>42.83</v>
      </c>
      <c r="E4919">
        <v>0.36499999999999999</v>
      </c>
      <c r="F4919">
        <f>Table3[[#This Row],[DivPay]]*4</f>
        <v>1.46</v>
      </c>
      <c r="G4919" s="2">
        <f>Table3[[#This Row],[FwdDiv]]/Table3[[#This Row],[SharePrice]]</f>
        <v>3.4088255895400418E-2</v>
      </c>
    </row>
    <row r="4920" spans="2:7" x14ac:dyDescent="0.2">
      <c r="B4920" s="35">
        <v>37981</v>
      </c>
      <c r="C4920">
        <v>42.13</v>
      </c>
      <c r="E4920">
        <v>0.36499999999999999</v>
      </c>
      <c r="F4920">
        <f>Table3[[#This Row],[DivPay]]*4</f>
        <v>1.46</v>
      </c>
      <c r="G4920" s="2">
        <f>Table3[[#This Row],[FwdDiv]]/Table3[[#This Row],[SharePrice]]</f>
        <v>3.4654640398765722E-2</v>
      </c>
    </row>
    <row r="4921" spans="2:7" x14ac:dyDescent="0.2">
      <c r="B4921" s="35">
        <v>37979</v>
      </c>
      <c r="C4921">
        <v>41.68</v>
      </c>
      <c r="E4921">
        <v>0.36499999999999999</v>
      </c>
      <c r="F4921">
        <f>Table3[[#This Row],[DivPay]]*4</f>
        <v>1.46</v>
      </c>
      <c r="G4921" s="2">
        <f>Table3[[#This Row],[FwdDiv]]/Table3[[#This Row],[SharePrice]]</f>
        <v>3.5028790786948177E-2</v>
      </c>
    </row>
    <row r="4922" spans="2:7" x14ac:dyDescent="0.2">
      <c r="B4922" s="35">
        <v>37978</v>
      </c>
      <c r="C4922">
        <v>41.8</v>
      </c>
      <c r="E4922">
        <v>0.36499999999999999</v>
      </c>
      <c r="F4922">
        <f>Table3[[#This Row],[DivPay]]*4</f>
        <v>1.46</v>
      </c>
      <c r="G4922" s="2">
        <f>Table3[[#This Row],[FwdDiv]]/Table3[[#This Row],[SharePrice]]</f>
        <v>3.4928229665071774E-2</v>
      </c>
    </row>
    <row r="4923" spans="2:7" x14ac:dyDescent="0.2">
      <c r="B4923" s="35">
        <v>37977</v>
      </c>
      <c r="C4923">
        <v>41.68</v>
      </c>
      <c r="E4923">
        <v>0.36499999999999999</v>
      </c>
      <c r="F4923">
        <f>Table3[[#This Row],[DivPay]]*4</f>
        <v>1.46</v>
      </c>
      <c r="G4923" s="2">
        <f>Table3[[#This Row],[FwdDiv]]/Table3[[#This Row],[SharePrice]]</f>
        <v>3.5028790786948177E-2</v>
      </c>
    </row>
    <row r="4924" spans="2:7" x14ac:dyDescent="0.2">
      <c r="B4924" s="35">
        <v>37974</v>
      </c>
      <c r="C4924">
        <v>41.84</v>
      </c>
      <c r="E4924">
        <v>0.36499999999999999</v>
      </c>
      <c r="F4924">
        <f>Table3[[#This Row],[DivPay]]*4</f>
        <v>1.46</v>
      </c>
      <c r="G4924" s="2">
        <f>Table3[[#This Row],[FwdDiv]]/Table3[[#This Row],[SharePrice]]</f>
        <v>3.4894837476099422E-2</v>
      </c>
    </row>
    <row r="4925" spans="2:7" x14ac:dyDescent="0.2">
      <c r="B4925" s="35">
        <v>37973</v>
      </c>
      <c r="C4925">
        <v>41.78</v>
      </c>
      <c r="E4925">
        <v>0.36499999999999999</v>
      </c>
      <c r="F4925">
        <f>Table3[[#This Row],[DivPay]]*4</f>
        <v>1.46</v>
      </c>
      <c r="G4925" s="2">
        <f>Table3[[#This Row],[FwdDiv]]/Table3[[#This Row],[SharePrice]]</f>
        <v>3.4944949736716129E-2</v>
      </c>
    </row>
    <row r="4926" spans="2:7" x14ac:dyDescent="0.2">
      <c r="B4926" s="35">
        <v>37972</v>
      </c>
      <c r="C4926">
        <v>41.1</v>
      </c>
      <c r="E4926">
        <v>0.36499999999999999</v>
      </c>
      <c r="F4926">
        <f>Table3[[#This Row],[DivPay]]*4</f>
        <v>1.46</v>
      </c>
      <c r="G4926" s="2">
        <f>Table3[[#This Row],[FwdDiv]]/Table3[[#This Row],[SharePrice]]</f>
        <v>3.5523114355231145E-2</v>
      </c>
    </row>
    <row r="4927" spans="2:7" x14ac:dyDescent="0.2">
      <c r="B4927" s="35">
        <v>37971</v>
      </c>
      <c r="C4927">
        <v>40.47</v>
      </c>
      <c r="E4927">
        <v>0.36499999999999999</v>
      </c>
      <c r="F4927">
        <f>Table3[[#This Row],[DivPay]]*4</f>
        <v>1.46</v>
      </c>
      <c r="G4927" s="2">
        <f>Table3[[#This Row],[FwdDiv]]/Table3[[#This Row],[SharePrice]]</f>
        <v>3.6076105757351123E-2</v>
      </c>
    </row>
    <row r="4928" spans="2:7" x14ac:dyDescent="0.2">
      <c r="B4928" s="35">
        <v>37970</v>
      </c>
      <c r="C4928">
        <v>39.479999999999997</v>
      </c>
      <c r="E4928">
        <v>0.36499999999999999</v>
      </c>
      <c r="F4928">
        <f>Table3[[#This Row],[DivPay]]*4</f>
        <v>1.46</v>
      </c>
      <c r="G4928" s="2">
        <f>Table3[[#This Row],[FwdDiv]]/Table3[[#This Row],[SharePrice]]</f>
        <v>3.6980749746707196E-2</v>
      </c>
    </row>
    <row r="4929" spans="2:7" x14ac:dyDescent="0.2">
      <c r="B4929" s="35">
        <v>37967</v>
      </c>
      <c r="C4929">
        <v>40.229999999999997</v>
      </c>
      <c r="E4929">
        <v>0.36499999999999999</v>
      </c>
      <c r="F4929">
        <f>Table3[[#This Row],[DivPay]]*4</f>
        <v>1.46</v>
      </c>
      <c r="G4929" s="2">
        <f>Table3[[#This Row],[FwdDiv]]/Table3[[#This Row],[SharePrice]]</f>
        <v>3.6291324881928912E-2</v>
      </c>
    </row>
    <row r="4930" spans="2:7" x14ac:dyDescent="0.2">
      <c r="B4930" s="35">
        <v>37966</v>
      </c>
      <c r="C4930">
        <v>39.869999999999997</v>
      </c>
      <c r="E4930">
        <v>0.36499999999999999</v>
      </c>
      <c r="F4930">
        <f>Table3[[#This Row],[DivPay]]*4</f>
        <v>1.46</v>
      </c>
      <c r="G4930" s="2">
        <f>Table3[[#This Row],[FwdDiv]]/Table3[[#This Row],[SharePrice]]</f>
        <v>3.6619011788312013E-2</v>
      </c>
    </row>
    <row r="4931" spans="2:7" x14ac:dyDescent="0.2">
      <c r="B4931" s="35">
        <v>37965</v>
      </c>
      <c r="C4931">
        <v>39.520000000000003</v>
      </c>
      <c r="E4931">
        <v>0.36499999999999999</v>
      </c>
      <c r="F4931">
        <f>Table3[[#This Row],[DivPay]]*4</f>
        <v>1.46</v>
      </c>
      <c r="G4931" s="2">
        <f>Table3[[#This Row],[FwdDiv]]/Table3[[#This Row],[SharePrice]]</f>
        <v>3.6943319838056675E-2</v>
      </c>
    </row>
    <row r="4932" spans="2:7" x14ac:dyDescent="0.2">
      <c r="B4932" s="35">
        <v>37964</v>
      </c>
      <c r="C4932">
        <v>39.92</v>
      </c>
      <c r="E4932">
        <v>0.36499999999999999</v>
      </c>
      <c r="F4932">
        <f>Table3[[#This Row],[DivPay]]*4</f>
        <v>1.46</v>
      </c>
      <c r="G4932" s="2">
        <f>Table3[[#This Row],[FwdDiv]]/Table3[[#This Row],[SharePrice]]</f>
        <v>3.6573146292585165E-2</v>
      </c>
    </row>
    <row r="4933" spans="2:7" x14ac:dyDescent="0.2">
      <c r="B4933" s="35">
        <v>37963</v>
      </c>
      <c r="C4933">
        <v>39.33</v>
      </c>
      <c r="E4933">
        <v>0.36499999999999999</v>
      </c>
      <c r="F4933">
        <f>Table3[[#This Row],[DivPay]]*4</f>
        <v>1.46</v>
      </c>
      <c r="G4933" s="2">
        <f>Table3[[#This Row],[FwdDiv]]/Table3[[#This Row],[SharePrice]]</f>
        <v>3.7121789982201885E-2</v>
      </c>
    </row>
    <row r="4934" spans="2:7" x14ac:dyDescent="0.2">
      <c r="B4934" s="35">
        <v>37960</v>
      </c>
      <c r="C4934">
        <v>39</v>
      </c>
      <c r="E4934">
        <v>0.36499999999999999</v>
      </c>
      <c r="F4934">
        <f>Table3[[#This Row],[DivPay]]*4</f>
        <v>1.46</v>
      </c>
      <c r="G4934" s="2">
        <f>Table3[[#This Row],[FwdDiv]]/Table3[[#This Row],[SharePrice]]</f>
        <v>3.7435897435897432E-2</v>
      </c>
    </row>
    <row r="4935" spans="2:7" x14ac:dyDescent="0.2">
      <c r="B4935" s="35">
        <v>37959</v>
      </c>
      <c r="C4935">
        <v>38.93</v>
      </c>
      <c r="E4935">
        <v>0.36499999999999999</v>
      </c>
      <c r="F4935">
        <f>Table3[[#This Row],[DivPay]]*4</f>
        <v>1.46</v>
      </c>
      <c r="G4935" s="2">
        <f>Table3[[#This Row],[FwdDiv]]/Table3[[#This Row],[SharePrice]]</f>
        <v>3.7503210891343439E-2</v>
      </c>
    </row>
    <row r="4936" spans="2:7" x14ac:dyDescent="0.2">
      <c r="B4936" s="35">
        <v>37958</v>
      </c>
      <c r="C4936">
        <v>38.049999999999997</v>
      </c>
      <c r="E4936">
        <v>0.36499999999999999</v>
      </c>
      <c r="F4936">
        <f>Table3[[#This Row],[DivPay]]*4</f>
        <v>1.46</v>
      </c>
      <c r="G4936" s="2">
        <f>Table3[[#This Row],[FwdDiv]]/Table3[[#This Row],[SharePrice]]</f>
        <v>3.8370565045992115E-2</v>
      </c>
    </row>
    <row r="4937" spans="2:7" x14ac:dyDescent="0.2">
      <c r="B4937" s="35">
        <v>37957</v>
      </c>
      <c r="C4937">
        <v>38.22</v>
      </c>
      <c r="E4937">
        <v>0.36499999999999999</v>
      </c>
      <c r="F4937">
        <f>Table3[[#This Row],[DivPay]]*4</f>
        <v>1.46</v>
      </c>
      <c r="G4937" s="2">
        <f>Table3[[#This Row],[FwdDiv]]/Table3[[#This Row],[SharePrice]]</f>
        <v>3.8199895342752484E-2</v>
      </c>
    </row>
    <row r="4938" spans="2:7" x14ac:dyDescent="0.2">
      <c r="B4938" s="35">
        <v>37956</v>
      </c>
      <c r="C4938">
        <v>37.85</v>
      </c>
      <c r="E4938">
        <v>0.36499999999999999</v>
      </c>
      <c r="F4938">
        <f>Table3[[#This Row],[DivPay]]*4</f>
        <v>1.46</v>
      </c>
      <c r="G4938" s="2">
        <f>Table3[[#This Row],[FwdDiv]]/Table3[[#This Row],[SharePrice]]</f>
        <v>3.8573315719947154E-2</v>
      </c>
    </row>
    <row r="4939" spans="2:7" x14ac:dyDescent="0.2">
      <c r="B4939" s="35">
        <v>37953</v>
      </c>
      <c r="C4939">
        <v>37.549999999999997</v>
      </c>
      <c r="E4939">
        <v>0.36499999999999999</v>
      </c>
      <c r="F4939">
        <f>Table3[[#This Row],[DivPay]]*4</f>
        <v>1.46</v>
      </c>
      <c r="G4939" s="2">
        <f>Table3[[#This Row],[FwdDiv]]/Table3[[#This Row],[SharePrice]]</f>
        <v>3.8881491344873502E-2</v>
      </c>
    </row>
    <row r="4940" spans="2:7" x14ac:dyDescent="0.2">
      <c r="B4940" s="35">
        <v>37951</v>
      </c>
      <c r="C4940">
        <v>37.630000000000003</v>
      </c>
      <c r="E4940">
        <v>0.36499999999999999</v>
      </c>
      <c r="F4940">
        <f>Table3[[#This Row],[DivPay]]*4</f>
        <v>1.46</v>
      </c>
      <c r="G4940" s="2">
        <f>Table3[[#This Row],[FwdDiv]]/Table3[[#This Row],[SharePrice]]</f>
        <v>3.8798830720170076E-2</v>
      </c>
    </row>
    <row r="4941" spans="2:7" x14ac:dyDescent="0.2">
      <c r="B4941" s="35">
        <v>37950</v>
      </c>
      <c r="C4941">
        <v>37.409999999999997</v>
      </c>
      <c r="E4941">
        <v>0.36499999999999999</v>
      </c>
      <c r="F4941">
        <f>Table3[[#This Row],[DivPay]]*4</f>
        <v>1.46</v>
      </c>
      <c r="G4941" s="2">
        <f>Table3[[#This Row],[FwdDiv]]/Table3[[#This Row],[SharePrice]]</f>
        <v>3.9026998128842555E-2</v>
      </c>
    </row>
    <row r="4942" spans="2:7" x14ac:dyDescent="0.2">
      <c r="B4942" s="35">
        <v>37949</v>
      </c>
      <c r="C4942">
        <v>37.270000000000003</v>
      </c>
      <c r="E4942">
        <v>0.36499999999999999</v>
      </c>
      <c r="F4942">
        <f>Table3[[#This Row],[DivPay]]*4</f>
        <v>1.46</v>
      </c>
      <c r="G4942" s="2">
        <f>Table3[[#This Row],[FwdDiv]]/Table3[[#This Row],[SharePrice]]</f>
        <v>3.9173598068151322E-2</v>
      </c>
    </row>
    <row r="4943" spans="2:7" x14ac:dyDescent="0.2">
      <c r="B4943" s="35">
        <v>37946</v>
      </c>
      <c r="C4943">
        <v>37.25</v>
      </c>
      <c r="E4943">
        <v>0.36499999999999999</v>
      </c>
      <c r="F4943">
        <f>Table3[[#This Row],[DivPay]]*4</f>
        <v>1.46</v>
      </c>
      <c r="G4943" s="2">
        <f>Table3[[#This Row],[FwdDiv]]/Table3[[#This Row],[SharePrice]]</f>
        <v>3.9194630872483219E-2</v>
      </c>
    </row>
    <row r="4944" spans="2:7" x14ac:dyDescent="0.2">
      <c r="B4944" s="35">
        <v>37945</v>
      </c>
      <c r="C4944">
        <v>37.380000000000003</v>
      </c>
      <c r="E4944">
        <v>0.36499999999999999</v>
      </c>
      <c r="F4944">
        <f>Table3[[#This Row],[DivPay]]*4</f>
        <v>1.46</v>
      </c>
      <c r="G4944" s="2">
        <f>Table3[[#This Row],[FwdDiv]]/Table3[[#This Row],[SharePrice]]</f>
        <v>3.9058319957196358E-2</v>
      </c>
    </row>
    <row r="4945" spans="2:7" x14ac:dyDescent="0.2">
      <c r="B4945" s="35">
        <v>37944</v>
      </c>
      <c r="C4945">
        <v>37.22</v>
      </c>
      <c r="E4945">
        <v>0.36499999999999999</v>
      </c>
      <c r="F4945">
        <f>Table3[[#This Row],[DivPay]]*4</f>
        <v>1.46</v>
      </c>
      <c r="G4945" s="2">
        <f>Table3[[#This Row],[FwdDiv]]/Table3[[#This Row],[SharePrice]]</f>
        <v>3.9226222461042452E-2</v>
      </c>
    </row>
    <row r="4946" spans="2:7" x14ac:dyDescent="0.2">
      <c r="B4946" s="35">
        <v>37943</v>
      </c>
      <c r="C4946">
        <v>36.770000000000003</v>
      </c>
      <c r="E4946">
        <v>0.36499999999999999</v>
      </c>
      <c r="F4946">
        <f>Table3[[#This Row],[DivPay]]*4</f>
        <v>1.46</v>
      </c>
      <c r="G4946" s="2">
        <f>Table3[[#This Row],[FwdDiv]]/Table3[[#This Row],[SharePrice]]</f>
        <v>3.9706282295349463E-2</v>
      </c>
    </row>
    <row r="4947" spans="2:7" x14ac:dyDescent="0.2">
      <c r="B4947" s="35">
        <v>37942</v>
      </c>
      <c r="C4947">
        <v>36.799999999999997</v>
      </c>
      <c r="E4947">
        <v>0.36499999999999999</v>
      </c>
      <c r="F4947">
        <f>Table3[[#This Row],[DivPay]]*4</f>
        <v>1.46</v>
      </c>
      <c r="G4947" s="2">
        <f>Table3[[#This Row],[FwdDiv]]/Table3[[#This Row],[SharePrice]]</f>
        <v>3.9673913043478261E-2</v>
      </c>
    </row>
    <row r="4948" spans="2:7" x14ac:dyDescent="0.2">
      <c r="B4948" s="35">
        <v>37939</v>
      </c>
      <c r="C4948">
        <v>37.14</v>
      </c>
      <c r="D4948">
        <v>0.36499999999999999</v>
      </c>
      <c r="E4948">
        <v>0.36499999999999999</v>
      </c>
      <c r="F4948">
        <f>Table3[[#This Row],[DivPay]]*4</f>
        <v>1.46</v>
      </c>
      <c r="G4948" s="2">
        <f>Table3[[#This Row],[FwdDiv]]/Table3[[#This Row],[SharePrice]]</f>
        <v>3.9310716208939146E-2</v>
      </c>
    </row>
    <row r="4949" spans="2:7" x14ac:dyDescent="0.2">
      <c r="B4949" s="35">
        <v>37938</v>
      </c>
      <c r="C4949">
        <v>37.880000000000003</v>
      </c>
      <c r="E4949">
        <v>0.36499999999999999</v>
      </c>
      <c r="F4949">
        <f>Table3[[#This Row],[DivPay]]*4</f>
        <v>1.46</v>
      </c>
      <c r="G4949" s="2">
        <f>Table3[[#This Row],[FwdDiv]]/Table3[[#This Row],[SharePrice]]</f>
        <v>3.8542766631467787E-2</v>
      </c>
    </row>
    <row r="4950" spans="2:7" x14ac:dyDescent="0.2">
      <c r="B4950" s="35">
        <v>37937</v>
      </c>
      <c r="C4950">
        <v>37.36</v>
      </c>
      <c r="E4950">
        <v>0.36499999999999999</v>
      </c>
      <c r="F4950">
        <f>Table3[[#This Row],[DivPay]]*4</f>
        <v>1.46</v>
      </c>
      <c r="G4950" s="2">
        <f>Table3[[#This Row],[FwdDiv]]/Table3[[#This Row],[SharePrice]]</f>
        <v>3.9079229122055671E-2</v>
      </c>
    </row>
    <row r="4951" spans="2:7" x14ac:dyDescent="0.2">
      <c r="B4951" s="35">
        <v>37936</v>
      </c>
      <c r="C4951">
        <v>37.15</v>
      </c>
      <c r="E4951">
        <v>0.36499999999999999</v>
      </c>
      <c r="F4951">
        <f>Table3[[#This Row],[DivPay]]*4</f>
        <v>1.46</v>
      </c>
      <c r="G4951" s="2">
        <f>Table3[[#This Row],[FwdDiv]]/Table3[[#This Row],[SharePrice]]</f>
        <v>3.9300134589502017E-2</v>
      </c>
    </row>
    <row r="4952" spans="2:7" x14ac:dyDescent="0.2">
      <c r="B4952" s="35">
        <v>37935</v>
      </c>
      <c r="C4952">
        <v>36.909999999999997</v>
      </c>
      <c r="E4952">
        <v>0.36499999999999999</v>
      </c>
      <c r="F4952">
        <f>Table3[[#This Row],[DivPay]]*4</f>
        <v>1.46</v>
      </c>
      <c r="G4952" s="2">
        <f>Table3[[#This Row],[FwdDiv]]/Table3[[#This Row],[SharePrice]]</f>
        <v>3.9555675968572207E-2</v>
      </c>
    </row>
    <row r="4953" spans="2:7" x14ac:dyDescent="0.2">
      <c r="B4953" s="35">
        <v>37932</v>
      </c>
      <c r="C4953">
        <v>37.44</v>
      </c>
      <c r="E4953">
        <v>0.36499999999999999</v>
      </c>
      <c r="F4953">
        <f>Table3[[#This Row],[DivPay]]*4</f>
        <v>1.46</v>
      </c>
      <c r="G4953" s="2">
        <f>Table3[[#This Row],[FwdDiv]]/Table3[[#This Row],[SharePrice]]</f>
        <v>3.8995726495726496E-2</v>
      </c>
    </row>
    <row r="4954" spans="2:7" x14ac:dyDescent="0.2">
      <c r="B4954" s="35">
        <v>37931</v>
      </c>
      <c r="C4954">
        <v>37.159999999999997</v>
      </c>
      <c r="E4954">
        <v>0.36499999999999999</v>
      </c>
      <c r="F4954">
        <f>Table3[[#This Row],[DivPay]]*4</f>
        <v>1.46</v>
      </c>
      <c r="G4954" s="2">
        <f>Table3[[#This Row],[FwdDiv]]/Table3[[#This Row],[SharePrice]]</f>
        <v>3.9289558665231435E-2</v>
      </c>
    </row>
    <row r="4955" spans="2:7" x14ac:dyDescent="0.2">
      <c r="B4955" s="35">
        <v>37930</v>
      </c>
      <c r="C4955">
        <v>36.840000000000003</v>
      </c>
      <c r="E4955">
        <v>0.36499999999999999</v>
      </c>
      <c r="F4955">
        <f>Table3[[#This Row],[DivPay]]*4</f>
        <v>1.46</v>
      </c>
      <c r="G4955" s="2">
        <f>Table3[[#This Row],[FwdDiv]]/Table3[[#This Row],[SharePrice]]</f>
        <v>3.9630836047774155E-2</v>
      </c>
    </row>
    <row r="4956" spans="2:7" x14ac:dyDescent="0.2">
      <c r="B4956" s="35">
        <v>37929</v>
      </c>
      <c r="C4956">
        <v>37.090000000000003</v>
      </c>
      <c r="E4956">
        <v>0.36499999999999999</v>
      </c>
      <c r="F4956">
        <f>Table3[[#This Row],[DivPay]]*4</f>
        <v>1.46</v>
      </c>
      <c r="G4956" s="2">
        <f>Table3[[#This Row],[FwdDiv]]/Table3[[#This Row],[SharePrice]]</f>
        <v>3.9363709894850357E-2</v>
      </c>
    </row>
    <row r="4957" spans="2:7" x14ac:dyDescent="0.2">
      <c r="B4957" s="35">
        <v>37928</v>
      </c>
      <c r="C4957">
        <v>37.5</v>
      </c>
      <c r="E4957">
        <v>0.36499999999999999</v>
      </c>
      <c r="F4957">
        <f>Table3[[#This Row],[DivPay]]*4</f>
        <v>1.46</v>
      </c>
      <c r="G4957" s="2">
        <f>Table3[[#This Row],[FwdDiv]]/Table3[[#This Row],[SharePrice]]</f>
        <v>3.8933333333333334E-2</v>
      </c>
    </row>
    <row r="4958" spans="2:7" x14ac:dyDescent="0.2">
      <c r="B4958" s="35">
        <v>37925</v>
      </c>
      <c r="C4958">
        <v>37.15</v>
      </c>
      <c r="E4958">
        <v>0.36499999999999999</v>
      </c>
      <c r="F4958">
        <f>Table3[[#This Row],[DivPay]]*4</f>
        <v>1.46</v>
      </c>
      <c r="G4958" s="2">
        <f>Table3[[#This Row],[FwdDiv]]/Table3[[#This Row],[SharePrice]]</f>
        <v>3.9300134589502017E-2</v>
      </c>
    </row>
    <row r="4959" spans="2:7" x14ac:dyDescent="0.2">
      <c r="B4959" s="35">
        <v>37924</v>
      </c>
      <c r="C4959">
        <v>35.880000000000003</v>
      </c>
      <c r="E4959">
        <v>0.36499999999999999</v>
      </c>
      <c r="F4959">
        <f>Table3[[#This Row],[DivPay]]*4</f>
        <v>1.46</v>
      </c>
      <c r="G4959" s="2">
        <f>Table3[[#This Row],[FwdDiv]]/Table3[[#This Row],[SharePrice]]</f>
        <v>4.0691192865105905E-2</v>
      </c>
    </row>
    <row r="4960" spans="2:7" x14ac:dyDescent="0.2">
      <c r="B4960" s="35">
        <v>37923</v>
      </c>
      <c r="C4960">
        <v>36.549999999999997</v>
      </c>
      <c r="E4960">
        <v>0.36499999999999999</v>
      </c>
      <c r="F4960">
        <f>Table3[[#This Row],[DivPay]]*4</f>
        <v>1.46</v>
      </c>
      <c r="G4960" s="2">
        <f>Table3[[#This Row],[FwdDiv]]/Table3[[#This Row],[SharePrice]]</f>
        <v>3.9945280437756497E-2</v>
      </c>
    </row>
    <row r="4961" spans="2:7" x14ac:dyDescent="0.2">
      <c r="B4961" s="35">
        <v>37922</v>
      </c>
      <c r="C4961">
        <v>36.74</v>
      </c>
      <c r="E4961">
        <v>0.36499999999999999</v>
      </c>
      <c r="F4961">
        <f>Table3[[#This Row],[DivPay]]*4</f>
        <v>1.46</v>
      </c>
      <c r="G4961" s="2">
        <f>Table3[[#This Row],[FwdDiv]]/Table3[[#This Row],[SharePrice]]</f>
        <v>3.9738704409363092E-2</v>
      </c>
    </row>
    <row r="4962" spans="2:7" x14ac:dyDescent="0.2">
      <c r="B4962" s="35">
        <v>37921</v>
      </c>
      <c r="C4962">
        <v>36.67</v>
      </c>
      <c r="E4962">
        <v>0.36499999999999999</v>
      </c>
      <c r="F4962">
        <f>Table3[[#This Row],[DivPay]]*4</f>
        <v>1.46</v>
      </c>
      <c r="G4962" s="2">
        <f>Table3[[#This Row],[FwdDiv]]/Table3[[#This Row],[SharePrice]]</f>
        <v>3.9814562312517038E-2</v>
      </c>
    </row>
    <row r="4963" spans="2:7" x14ac:dyDescent="0.2">
      <c r="B4963" s="35">
        <v>37918</v>
      </c>
      <c r="C4963">
        <v>36.799999999999997</v>
      </c>
      <c r="E4963">
        <v>0.36499999999999999</v>
      </c>
      <c r="F4963">
        <f>Table3[[#This Row],[DivPay]]*4</f>
        <v>1.46</v>
      </c>
      <c r="G4963" s="2">
        <f>Table3[[#This Row],[FwdDiv]]/Table3[[#This Row],[SharePrice]]</f>
        <v>3.9673913043478261E-2</v>
      </c>
    </row>
    <row r="4964" spans="2:7" x14ac:dyDescent="0.2">
      <c r="B4964" s="35">
        <v>37917</v>
      </c>
      <c r="C4964">
        <v>36.99</v>
      </c>
      <c r="E4964">
        <v>0.36499999999999999</v>
      </c>
      <c r="F4964">
        <f>Table3[[#This Row],[DivPay]]*4</f>
        <v>1.46</v>
      </c>
      <c r="G4964" s="2">
        <f>Table3[[#This Row],[FwdDiv]]/Table3[[#This Row],[SharePrice]]</f>
        <v>3.9470127061367932E-2</v>
      </c>
    </row>
    <row r="4965" spans="2:7" x14ac:dyDescent="0.2">
      <c r="B4965" s="35">
        <v>37916</v>
      </c>
      <c r="C4965">
        <v>36.75</v>
      </c>
      <c r="E4965">
        <v>0.36499999999999999</v>
      </c>
      <c r="F4965">
        <f>Table3[[#This Row],[DivPay]]*4</f>
        <v>1.46</v>
      </c>
      <c r="G4965" s="2">
        <f>Table3[[#This Row],[FwdDiv]]/Table3[[#This Row],[SharePrice]]</f>
        <v>3.9727891156462587E-2</v>
      </c>
    </row>
    <row r="4966" spans="2:7" x14ac:dyDescent="0.2">
      <c r="B4966" s="35">
        <v>37915</v>
      </c>
      <c r="C4966">
        <v>37.33</v>
      </c>
      <c r="E4966">
        <v>0.36499999999999999</v>
      </c>
      <c r="F4966">
        <f>Table3[[#This Row],[DivPay]]*4</f>
        <v>1.46</v>
      </c>
      <c r="G4966" s="2">
        <f>Table3[[#This Row],[FwdDiv]]/Table3[[#This Row],[SharePrice]]</f>
        <v>3.9110634878114121E-2</v>
      </c>
    </row>
    <row r="4967" spans="2:7" x14ac:dyDescent="0.2">
      <c r="B4967" s="35">
        <v>37914</v>
      </c>
      <c r="C4967">
        <v>37.159999999999997</v>
      </c>
      <c r="E4967">
        <v>0.36499999999999999</v>
      </c>
      <c r="F4967">
        <f>Table3[[#This Row],[DivPay]]*4</f>
        <v>1.46</v>
      </c>
      <c r="G4967" s="2">
        <f>Table3[[#This Row],[FwdDiv]]/Table3[[#This Row],[SharePrice]]</f>
        <v>3.9289558665231435E-2</v>
      </c>
    </row>
    <row r="4968" spans="2:7" x14ac:dyDescent="0.2">
      <c r="B4968" s="35">
        <v>37911</v>
      </c>
      <c r="C4968">
        <v>37.31</v>
      </c>
      <c r="E4968">
        <v>0.36499999999999999</v>
      </c>
      <c r="F4968">
        <f>Table3[[#This Row],[DivPay]]*4</f>
        <v>1.46</v>
      </c>
      <c r="G4968" s="2">
        <f>Table3[[#This Row],[FwdDiv]]/Table3[[#This Row],[SharePrice]]</f>
        <v>3.9131600107209862E-2</v>
      </c>
    </row>
    <row r="4969" spans="2:7" x14ac:dyDescent="0.2">
      <c r="B4969" s="35">
        <v>37910</v>
      </c>
      <c r="C4969">
        <v>37.369999999999997</v>
      </c>
      <c r="E4969">
        <v>0.36499999999999999</v>
      </c>
      <c r="F4969">
        <f>Table3[[#This Row],[DivPay]]*4</f>
        <v>1.46</v>
      </c>
      <c r="G4969" s="2">
        <f>Table3[[#This Row],[FwdDiv]]/Table3[[#This Row],[SharePrice]]</f>
        <v>3.9068771742039071E-2</v>
      </c>
    </row>
    <row r="4970" spans="2:7" x14ac:dyDescent="0.2">
      <c r="B4970" s="35">
        <v>37909</v>
      </c>
      <c r="C4970">
        <v>37</v>
      </c>
      <c r="E4970">
        <v>0.36499999999999999</v>
      </c>
      <c r="F4970">
        <f>Table3[[#This Row],[DivPay]]*4</f>
        <v>1.46</v>
      </c>
      <c r="G4970" s="2">
        <f>Table3[[#This Row],[FwdDiv]]/Table3[[#This Row],[SharePrice]]</f>
        <v>3.9459459459459459E-2</v>
      </c>
    </row>
    <row r="4971" spans="2:7" x14ac:dyDescent="0.2">
      <c r="B4971" s="35">
        <v>37908</v>
      </c>
      <c r="C4971">
        <v>37.5</v>
      </c>
      <c r="E4971">
        <v>0.36499999999999999</v>
      </c>
      <c r="F4971">
        <f>Table3[[#This Row],[DivPay]]*4</f>
        <v>1.46</v>
      </c>
      <c r="G4971" s="2">
        <f>Table3[[#This Row],[FwdDiv]]/Table3[[#This Row],[SharePrice]]</f>
        <v>3.8933333333333334E-2</v>
      </c>
    </row>
    <row r="4972" spans="2:7" x14ac:dyDescent="0.2">
      <c r="B4972" s="35">
        <v>37907</v>
      </c>
      <c r="C4972">
        <v>37.46</v>
      </c>
      <c r="E4972">
        <v>0.36499999999999999</v>
      </c>
      <c r="F4972">
        <f>Table3[[#This Row],[DivPay]]*4</f>
        <v>1.46</v>
      </c>
      <c r="G4972" s="2">
        <f>Table3[[#This Row],[FwdDiv]]/Table3[[#This Row],[SharePrice]]</f>
        <v>3.8974906567004801E-2</v>
      </c>
    </row>
    <row r="4973" spans="2:7" x14ac:dyDescent="0.2">
      <c r="B4973" s="35">
        <v>37904</v>
      </c>
      <c r="C4973">
        <v>36.9</v>
      </c>
      <c r="E4973">
        <v>0.36499999999999999</v>
      </c>
      <c r="F4973">
        <f>Table3[[#This Row],[DivPay]]*4</f>
        <v>1.46</v>
      </c>
      <c r="G4973" s="2">
        <f>Table3[[#This Row],[FwdDiv]]/Table3[[#This Row],[SharePrice]]</f>
        <v>3.9566395663956637E-2</v>
      </c>
    </row>
    <row r="4974" spans="2:7" x14ac:dyDescent="0.2">
      <c r="B4974" s="35">
        <v>37903</v>
      </c>
      <c r="C4974">
        <v>37.03</v>
      </c>
      <c r="E4974">
        <v>0.36499999999999999</v>
      </c>
      <c r="F4974">
        <f>Table3[[#This Row],[DivPay]]*4</f>
        <v>1.46</v>
      </c>
      <c r="G4974" s="2">
        <f>Table3[[#This Row],[FwdDiv]]/Table3[[#This Row],[SharePrice]]</f>
        <v>3.9427491223332431E-2</v>
      </c>
    </row>
    <row r="4975" spans="2:7" x14ac:dyDescent="0.2">
      <c r="B4975" s="35">
        <v>37902</v>
      </c>
      <c r="C4975">
        <v>37.090000000000003</v>
      </c>
      <c r="E4975">
        <v>0.36499999999999999</v>
      </c>
      <c r="F4975">
        <f>Table3[[#This Row],[DivPay]]*4</f>
        <v>1.46</v>
      </c>
      <c r="G4975" s="2">
        <f>Table3[[#This Row],[FwdDiv]]/Table3[[#This Row],[SharePrice]]</f>
        <v>3.9363709894850357E-2</v>
      </c>
    </row>
    <row r="4976" spans="2:7" x14ac:dyDescent="0.2">
      <c r="B4976" s="35">
        <v>37901</v>
      </c>
      <c r="C4976">
        <v>37.04</v>
      </c>
      <c r="E4976">
        <v>0.36499999999999999</v>
      </c>
      <c r="F4976">
        <f>Table3[[#This Row],[DivPay]]*4</f>
        <v>1.46</v>
      </c>
      <c r="G4976" s="2">
        <f>Table3[[#This Row],[FwdDiv]]/Table3[[#This Row],[SharePrice]]</f>
        <v>3.9416846652267822E-2</v>
      </c>
    </row>
    <row r="4977" spans="2:7" x14ac:dyDescent="0.2">
      <c r="B4977" s="35">
        <v>37900</v>
      </c>
      <c r="C4977">
        <v>36.85</v>
      </c>
      <c r="E4977">
        <v>0.36499999999999999</v>
      </c>
      <c r="F4977">
        <f>Table3[[#This Row],[DivPay]]*4</f>
        <v>1.46</v>
      </c>
      <c r="G4977" s="2">
        <f>Table3[[#This Row],[FwdDiv]]/Table3[[#This Row],[SharePrice]]</f>
        <v>3.9620081411126183E-2</v>
      </c>
    </row>
    <row r="4978" spans="2:7" x14ac:dyDescent="0.2">
      <c r="B4978" s="35">
        <v>37897</v>
      </c>
      <c r="C4978">
        <v>36.880000000000003</v>
      </c>
      <c r="E4978">
        <v>0.36499999999999999</v>
      </c>
      <c r="F4978">
        <f>Table3[[#This Row],[DivPay]]*4</f>
        <v>1.46</v>
      </c>
      <c r="G4978" s="2">
        <f>Table3[[#This Row],[FwdDiv]]/Table3[[#This Row],[SharePrice]]</f>
        <v>3.9587852494577004E-2</v>
      </c>
    </row>
    <row r="4979" spans="2:7" x14ac:dyDescent="0.2">
      <c r="B4979" s="35">
        <v>37896</v>
      </c>
      <c r="C4979">
        <v>36.4</v>
      </c>
      <c r="E4979">
        <v>0.36499999999999999</v>
      </c>
      <c r="F4979">
        <f>Table3[[#This Row],[DivPay]]*4</f>
        <v>1.46</v>
      </c>
      <c r="G4979" s="2">
        <f>Table3[[#This Row],[FwdDiv]]/Table3[[#This Row],[SharePrice]]</f>
        <v>4.0109890109890113E-2</v>
      </c>
    </row>
    <row r="4980" spans="2:7" x14ac:dyDescent="0.2">
      <c r="B4980" s="35">
        <v>37895</v>
      </c>
      <c r="C4980">
        <v>36.57</v>
      </c>
      <c r="E4980">
        <v>0.36499999999999999</v>
      </c>
      <c r="F4980">
        <f>Table3[[#This Row],[DivPay]]*4</f>
        <v>1.46</v>
      </c>
      <c r="G4980" s="2">
        <f>Table3[[#This Row],[FwdDiv]]/Table3[[#This Row],[SharePrice]]</f>
        <v>3.9923434509160513E-2</v>
      </c>
    </row>
    <row r="4981" spans="2:7" x14ac:dyDescent="0.2">
      <c r="B4981" s="35">
        <v>37894</v>
      </c>
      <c r="C4981">
        <v>35.729999999999997</v>
      </c>
      <c r="E4981">
        <v>0.36499999999999999</v>
      </c>
      <c r="F4981">
        <f>Table3[[#This Row],[DivPay]]*4</f>
        <v>1.46</v>
      </c>
      <c r="G4981" s="2">
        <f>Table3[[#This Row],[FwdDiv]]/Table3[[#This Row],[SharePrice]]</f>
        <v>4.0862020710887209E-2</v>
      </c>
    </row>
    <row r="4982" spans="2:7" x14ac:dyDescent="0.2">
      <c r="B4982" s="35">
        <v>37893</v>
      </c>
      <c r="C4982">
        <v>35.85</v>
      </c>
      <c r="E4982">
        <v>0.36499999999999999</v>
      </c>
      <c r="F4982">
        <f>Table3[[#This Row],[DivPay]]*4</f>
        <v>1.46</v>
      </c>
      <c r="G4982" s="2">
        <f>Table3[[#This Row],[FwdDiv]]/Table3[[#This Row],[SharePrice]]</f>
        <v>4.0725244072524404E-2</v>
      </c>
    </row>
    <row r="4983" spans="2:7" x14ac:dyDescent="0.2">
      <c r="B4983" s="35">
        <v>37890</v>
      </c>
      <c r="C4983">
        <v>35.96</v>
      </c>
      <c r="E4983">
        <v>0.36499999999999999</v>
      </c>
      <c r="F4983">
        <f>Table3[[#This Row],[DivPay]]*4</f>
        <v>1.46</v>
      </c>
      <c r="G4983" s="2">
        <f>Table3[[#This Row],[FwdDiv]]/Table3[[#This Row],[SharePrice]]</f>
        <v>4.0600667408231365E-2</v>
      </c>
    </row>
    <row r="4984" spans="2:7" x14ac:dyDescent="0.2">
      <c r="B4984" s="35">
        <v>37889</v>
      </c>
      <c r="C4984">
        <v>35.880000000000003</v>
      </c>
      <c r="E4984">
        <v>0.36499999999999999</v>
      </c>
      <c r="F4984">
        <f>Table3[[#This Row],[DivPay]]*4</f>
        <v>1.46</v>
      </c>
      <c r="G4984" s="2">
        <f>Table3[[#This Row],[FwdDiv]]/Table3[[#This Row],[SharePrice]]</f>
        <v>4.0691192865105905E-2</v>
      </c>
    </row>
    <row r="4985" spans="2:7" x14ac:dyDescent="0.2">
      <c r="B4985" s="35">
        <v>37888</v>
      </c>
      <c r="C4985">
        <v>36.17</v>
      </c>
      <c r="E4985">
        <v>0.36499999999999999</v>
      </c>
      <c r="F4985">
        <f>Table3[[#This Row],[DivPay]]*4</f>
        <v>1.46</v>
      </c>
      <c r="G4985" s="2">
        <f>Table3[[#This Row],[FwdDiv]]/Table3[[#This Row],[SharePrice]]</f>
        <v>4.0364943323196019E-2</v>
      </c>
    </row>
    <row r="4986" spans="2:7" x14ac:dyDescent="0.2">
      <c r="B4986" s="35">
        <v>37887</v>
      </c>
      <c r="C4986">
        <v>36.4</v>
      </c>
      <c r="E4986">
        <v>0.36499999999999999</v>
      </c>
      <c r="F4986">
        <f>Table3[[#This Row],[DivPay]]*4</f>
        <v>1.46</v>
      </c>
      <c r="G4986" s="2">
        <f>Table3[[#This Row],[FwdDiv]]/Table3[[#This Row],[SharePrice]]</f>
        <v>4.0109890109890113E-2</v>
      </c>
    </row>
    <row r="4987" spans="2:7" x14ac:dyDescent="0.2">
      <c r="B4987" s="35">
        <v>37886</v>
      </c>
      <c r="C4987">
        <v>36.1</v>
      </c>
      <c r="E4987">
        <v>0.36499999999999999</v>
      </c>
      <c r="F4987">
        <f>Table3[[#This Row],[DivPay]]*4</f>
        <v>1.46</v>
      </c>
      <c r="G4987" s="2">
        <f>Table3[[#This Row],[FwdDiv]]/Table3[[#This Row],[SharePrice]]</f>
        <v>4.044321329639889E-2</v>
      </c>
    </row>
    <row r="4988" spans="2:7" x14ac:dyDescent="0.2">
      <c r="B4988" s="35">
        <v>37883</v>
      </c>
      <c r="C4988">
        <v>36.31</v>
      </c>
      <c r="E4988">
        <v>0.36499999999999999</v>
      </c>
      <c r="F4988">
        <f>Table3[[#This Row],[DivPay]]*4</f>
        <v>1.46</v>
      </c>
      <c r="G4988" s="2">
        <f>Table3[[#This Row],[FwdDiv]]/Table3[[#This Row],[SharePrice]]</f>
        <v>4.0209308730377306E-2</v>
      </c>
    </row>
    <row r="4989" spans="2:7" x14ac:dyDescent="0.2">
      <c r="B4989" s="35">
        <v>37882</v>
      </c>
      <c r="C4989">
        <v>36.229999999999997</v>
      </c>
      <c r="E4989">
        <v>0.36499999999999999</v>
      </c>
      <c r="F4989">
        <f>Table3[[#This Row],[DivPay]]*4</f>
        <v>1.46</v>
      </c>
      <c r="G4989" s="2">
        <f>Table3[[#This Row],[FwdDiv]]/Table3[[#This Row],[SharePrice]]</f>
        <v>4.0298095500966052E-2</v>
      </c>
    </row>
    <row r="4990" spans="2:7" x14ac:dyDescent="0.2">
      <c r="B4990" s="35">
        <v>37881</v>
      </c>
      <c r="C4990">
        <v>36.549999999999997</v>
      </c>
      <c r="E4990">
        <v>0.36499999999999999</v>
      </c>
      <c r="F4990">
        <f>Table3[[#This Row],[DivPay]]*4</f>
        <v>1.46</v>
      </c>
      <c r="G4990" s="2">
        <f>Table3[[#This Row],[FwdDiv]]/Table3[[#This Row],[SharePrice]]</f>
        <v>3.9945280437756497E-2</v>
      </c>
    </row>
    <row r="4991" spans="2:7" x14ac:dyDescent="0.2">
      <c r="B4991" s="35">
        <v>37880</v>
      </c>
      <c r="C4991">
        <v>36.6</v>
      </c>
      <c r="E4991">
        <v>0.36499999999999999</v>
      </c>
      <c r="F4991">
        <f>Table3[[#This Row],[DivPay]]*4</f>
        <v>1.46</v>
      </c>
      <c r="G4991" s="2">
        <f>Table3[[#This Row],[FwdDiv]]/Table3[[#This Row],[SharePrice]]</f>
        <v>3.9890710382513656E-2</v>
      </c>
    </row>
    <row r="4992" spans="2:7" x14ac:dyDescent="0.2">
      <c r="B4992" s="35">
        <v>37879</v>
      </c>
      <c r="C4992">
        <v>36.380000000000003</v>
      </c>
      <c r="E4992">
        <v>0.36499999999999999</v>
      </c>
      <c r="F4992">
        <f>Table3[[#This Row],[DivPay]]*4</f>
        <v>1.46</v>
      </c>
      <c r="G4992" s="2">
        <f>Table3[[#This Row],[FwdDiv]]/Table3[[#This Row],[SharePrice]]</f>
        <v>4.0131940626717974E-2</v>
      </c>
    </row>
    <row r="4993" spans="2:7" x14ac:dyDescent="0.2">
      <c r="B4993" s="35">
        <v>37876</v>
      </c>
      <c r="C4993">
        <v>36.479999999999997</v>
      </c>
      <c r="E4993">
        <v>0.36499999999999999</v>
      </c>
      <c r="F4993">
        <f>Table3[[#This Row],[DivPay]]*4</f>
        <v>1.46</v>
      </c>
      <c r="G4993" s="2">
        <f>Table3[[#This Row],[FwdDiv]]/Table3[[#This Row],[SharePrice]]</f>
        <v>4.0021929824561403E-2</v>
      </c>
    </row>
    <row r="4994" spans="2:7" x14ac:dyDescent="0.2">
      <c r="B4994" s="35">
        <v>37875</v>
      </c>
      <c r="C4994">
        <v>36.75</v>
      </c>
      <c r="E4994">
        <v>0.36499999999999999</v>
      </c>
      <c r="F4994">
        <f>Table3[[#This Row],[DivPay]]*4</f>
        <v>1.46</v>
      </c>
      <c r="G4994" s="2">
        <f>Table3[[#This Row],[FwdDiv]]/Table3[[#This Row],[SharePrice]]</f>
        <v>3.9727891156462587E-2</v>
      </c>
    </row>
    <row r="4995" spans="2:7" x14ac:dyDescent="0.2">
      <c r="B4995" s="35">
        <v>37874</v>
      </c>
      <c r="C4995">
        <v>36.5</v>
      </c>
      <c r="E4995">
        <v>0.36499999999999999</v>
      </c>
      <c r="F4995">
        <f>Table3[[#This Row],[DivPay]]*4</f>
        <v>1.46</v>
      </c>
      <c r="G4995" s="2">
        <f>Table3[[#This Row],[FwdDiv]]/Table3[[#This Row],[SharePrice]]</f>
        <v>0.04</v>
      </c>
    </row>
    <row r="4996" spans="2:7" x14ac:dyDescent="0.2">
      <c r="B4996" s="35">
        <v>37873</v>
      </c>
      <c r="C4996">
        <v>37</v>
      </c>
      <c r="E4996">
        <v>0.36499999999999999</v>
      </c>
      <c r="F4996">
        <f>Table3[[#This Row],[DivPay]]*4</f>
        <v>1.46</v>
      </c>
      <c r="G4996" s="2">
        <f>Table3[[#This Row],[FwdDiv]]/Table3[[#This Row],[SharePrice]]</f>
        <v>3.9459459459459459E-2</v>
      </c>
    </row>
    <row r="4997" spans="2:7" x14ac:dyDescent="0.2">
      <c r="B4997" s="35">
        <v>37872</v>
      </c>
      <c r="C4997">
        <v>37.01</v>
      </c>
      <c r="E4997">
        <v>0.36499999999999999</v>
      </c>
      <c r="F4997">
        <f>Table3[[#This Row],[DivPay]]*4</f>
        <v>1.46</v>
      </c>
      <c r="G4997" s="2">
        <f>Table3[[#This Row],[FwdDiv]]/Table3[[#This Row],[SharePrice]]</f>
        <v>3.9448797622264255E-2</v>
      </c>
    </row>
    <row r="4998" spans="2:7" x14ac:dyDescent="0.2">
      <c r="B4998" s="35">
        <v>37869</v>
      </c>
      <c r="C4998">
        <v>36.82</v>
      </c>
      <c r="E4998">
        <v>0.36499999999999999</v>
      </c>
      <c r="F4998">
        <f>Table3[[#This Row],[DivPay]]*4</f>
        <v>1.46</v>
      </c>
      <c r="G4998" s="2">
        <f>Table3[[#This Row],[FwdDiv]]/Table3[[#This Row],[SharePrice]]</f>
        <v>3.9652362846279196E-2</v>
      </c>
    </row>
    <row r="4999" spans="2:7" x14ac:dyDescent="0.2">
      <c r="B4999" s="35">
        <v>37868</v>
      </c>
      <c r="C4999">
        <v>36.85</v>
      </c>
      <c r="E4999">
        <v>0.36499999999999999</v>
      </c>
      <c r="F4999">
        <f>Table3[[#This Row],[DivPay]]*4</f>
        <v>1.46</v>
      </c>
      <c r="G4999" s="2">
        <f>Table3[[#This Row],[FwdDiv]]/Table3[[#This Row],[SharePrice]]</f>
        <v>3.9620081411126183E-2</v>
      </c>
    </row>
    <row r="5000" spans="2:7" x14ac:dyDescent="0.2">
      <c r="B5000" s="35">
        <v>37867</v>
      </c>
      <c r="C5000">
        <v>36.97</v>
      </c>
      <c r="E5000">
        <v>0.36499999999999999</v>
      </c>
      <c r="F5000">
        <f>Table3[[#This Row],[DivPay]]*4</f>
        <v>1.46</v>
      </c>
      <c r="G5000" s="2">
        <f>Table3[[#This Row],[FwdDiv]]/Table3[[#This Row],[SharePrice]]</f>
        <v>3.9491479578036247E-2</v>
      </c>
    </row>
    <row r="5001" spans="2:7" x14ac:dyDescent="0.2">
      <c r="B5001" s="35">
        <v>37866</v>
      </c>
      <c r="C5001">
        <v>36.89</v>
      </c>
      <c r="E5001">
        <v>0.36499999999999999</v>
      </c>
      <c r="F5001">
        <f>Table3[[#This Row],[DivPay]]*4</f>
        <v>1.46</v>
      </c>
      <c r="G5001" s="2">
        <f>Table3[[#This Row],[FwdDiv]]/Table3[[#This Row],[SharePrice]]</f>
        <v>3.9577121171049064E-2</v>
      </c>
    </row>
    <row r="5002" spans="2:7" x14ac:dyDescent="0.2">
      <c r="B5002" s="35">
        <v>37862</v>
      </c>
      <c r="C5002">
        <v>36.44</v>
      </c>
      <c r="E5002">
        <v>0.36499999999999999</v>
      </c>
      <c r="F5002">
        <f>Table3[[#This Row],[DivPay]]*4</f>
        <v>1.46</v>
      </c>
      <c r="G5002" s="2">
        <f>Table3[[#This Row],[FwdDiv]]/Table3[[#This Row],[SharePrice]]</f>
        <v>4.0065861690450059E-2</v>
      </c>
    </row>
    <row r="5003" spans="2:7" x14ac:dyDescent="0.2">
      <c r="B5003" s="35">
        <v>37861</v>
      </c>
      <c r="C5003">
        <v>36.61</v>
      </c>
      <c r="E5003">
        <v>0.36499999999999999</v>
      </c>
      <c r="F5003">
        <f>Table3[[#This Row],[DivPay]]*4</f>
        <v>1.46</v>
      </c>
      <c r="G5003" s="2">
        <f>Table3[[#This Row],[FwdDiv]]/Table3[[#This Row],[SharePrice]]</f>
        <v>3.9879814258399343E-2</v>
      </c>
    </row>
    <row r="5004" spans="2:7" x14ac:dyDescent="0.2">
      <c r="B5004" s="35">
        <v>37860</v>
      </c>
      <c r="C5004">
        <v>36.35</v>
      </c>
      <c r="E5004">
        <v>0.36499999999999999</v>
      </c>
      <c r="F5004">
        <f>Table3[[#This Row],[DivPay]]*4</f>
        <v>1.46</v>
      </c>
      <c r="G5004" s="2">
        <f>Table3[[#This Row],[FwdDiv]]/Table3[[#This Row],[SharePrice]]</f>
        <v>4.0165061898211826E-2</v>
      </c>
    </row>
    <row r="5005" spans="2:7" x14ac:dyDescent="0.2">
      <c r="B5005" s="35">
        <v>37859</v>
      </c>
      <c r="C5005">
        <v>36.28</v>
      </c>
      <c r="E5005">
        <v>0.36499999999999999</v>
      </c>
      <c r="F5005">
        <f>Table3[[#This Row],[DivPay]]*4</f>
        <v>1.46</v>
      </c>
      <c r="G5005" s="2">
        <f>Table3[[#This Row],[FwdDiv]]/Table3[[#This Row],[SharePrice]]</f>
        <v>4.0242557883131198E-2</v>
      </c>
    </row>
    <row r="5006" spans="2:7" x14ac:dyDescent="0.2">
      <c r="B5006" s="35">
        <v>37858</v>
      </c>
      <c r="C5006">
        <v>36.18</v>
      </c>
      <c r="E5006">
        <v>0.36499999999999999</v>
      </c>
      <c r="F5006">
        <f>Table3[[#This Row],[DivPay]]*4</f>
        <v>1.46</v>
      </c>
      <c r="G5006" s="2">
        <f>Table3[[#This Row],[FwdDiv]]/Table3[[#This Row],[SharePrice]]</f>
        <v>4.0353786622443336E-2</v>
      </c>
    </row>
    <row r="5007" spans="2:7" x14ac:dyDescent="0.2">
      <c r="B5007" s="35">
        <v>37855</v>
      </c>
      <c r="C5007">
        <v>35.909999999999997</v>
      </c>
      <c r="E5007">
        <v>0.36499999999999999</v>
      </c>
      <c r="F5007">
        <f>Table3[[#This Row],[DivPay]]*4</f>
        <v>1.46</v>
      </c>
      <c r="G5007" s="2">
        <f>Table3[[#This Row],[FwdDiv]]/Table3[[#This Row],[SharePrice]]</f>
        <v>4.0657198551935399E-2</v>
      </c>
    </row>
    <row r="5008" spans="2:7" x14ac:dyDescent="0.2">
      <c r="B5008" s="35">
        <v>37854</v>
      </c>
      <c r="C5008">
        <v>36.58</v>
      </c>
      <c r="E5008">
        <v>0.36499999999999999</v>
      </c>
      <c r="F5008">
        <f>Table3[[#This Row],[DivPay]]*4</f>
        <v>1.46</v>
      </c>
      <c r="G5008" s="2">
        <f>Table3[[#This Row],[FwdDiv]]/Table3[[#This Row],[SharePrice]]</f>
        <v>3.9912520503007108E-2</v>
      </c>
    </row>
    <row r="5009" spans="2:7" x14ac:dyDescent="0.2">
      <c r="B5009" s="35">
        <v>37853</v>
      </c>
      <c r="C5009">
        <v>36.299999999999997</v>
      </c>
      <c r="E5009">
        <v>0.36499999999999999</v>
      </c>
      <c r="F5009">
        <f>Table3[[#This Row],[DivPay]]*4</f>
        <v>1.46</v>
      </c>
      <c r="G5009" s="2">
        <f>Table3[[#This Row],[FwdDiv]]/Table3[[#This Row],[SharePrice]]</f>
        <v>4.0220385674931129E-2</v>
      </c>
    </row>
    <row r="5010" spans="2:7" x14ac:dyDescent="0.2">
      <c r="B5010" s="35">
        <v>37852</v>
      </c>
      <c r="C5010">
        <v>36.049999999999997</v>
      </c>
      <c r="E5010">
        <v>0.36499999999999999</v>
      </c>
      <c r="F5010">
        <f>Table3[[#This Row],[DivPay]]*4</f>
        <v>1.46</v>
      </c>
      <c r="G5010" s="2">
        <f>Table3[[#This Row],[FwdDiv]]/Table3[[#This Row],[SharePrice]]</f>
        <v>4.0499306518724E-2</v>
      </c>
    </row>
    <row r="5011" spans="2:7" x14ac:dyDescent="0.2">
      <c r="B5011" s="35">
        <v>37851</v>
      </c>
      <c r="C5011">
        <v>36.549999999999997</v>
      </c>
      <c r="E5011">
        <v>0.36499999999999999</v>
      </c>
      <c r="F5011">
        <f>Table3[[#This Row],[DivPay]]*4</f>
        <v>1.46</v>
      </c>
      <c r="G5011" s="2">
        <f>Table3[[#This Row],[FwdDiv]]/Table3[[#This Row],[SharePrice]]</f>
        <v>3.9945280437756497E-2</v>
      </c>
    </row>
    <row r="5012" spans="2:7" x14ac:dyDescent="0.2">
      <c r="B5012" s="35">
        <v>37848</v>
      </c>
      <c r="C5012">
        <v>36.409999999999997</v>
      </c>
      <c r="D5012">
        <v>0.36499999999999999</v>
      </c>
      <c r="E5012">
        <v>0.36499999999999999</v>
      </c>
      <c r="F5012">
        <f>Table3[[#This Row],[DivPay]]*4</f>
        <v>1.46</v>
      </c>
      <c r="G5012" s="2">
        <f>Table3[[#This Row],[FwdDiv]]/Table3[[#This Row],[SharePrice]]</f>
        <v>4.0098873935731943E-2</v>
      </c>
    </row>
    <row r="5013" spans="2:7" x14ac:dyDescent="0.2">
      <c r="B5013" s="35">
        <v>37847</v>
      </c>
      <c r="C5013">
        <v>37.119999999999997</v>
      </c>
      <c r="E5013">
        <v>0.35</v>
      </c>
      <c r="F5013">
        <f>Table3[[#This Row],[DivPay]]*4</f>
        <v>1.4</v>
      </c>
      <c r="G5013" s="2">
        <f>Table3[[#This Row],[FwdDiv]]/Table3[[#This Row],[SharePrice]]</f>
        <v>3.7715517241379309E-2</v>
      </c>
    </row>
    <row r="5014" spans="2:7" x14ac:dyDescent="0.2">
      <c r="B5014" s="35">
        <v>37846</v>
      </c>
      <c r="C5014">
        <v>37.15</v>
      </c>
      <c r="E5014">
        <v>0.35</v>
      </c>
      <c r="F5014">
        <f>Table3[[#This Row],[DivPay]]*4</f>
        <v>1.4</v>
      </c>
      <c r="G5014" s="2">
        <f>Table3[[#This Row],[FwdDiv]]/Table3[[#This Row],[SharePrice]]</f>
        <v>3.7685060565275909E-2</v>
      </c>
    </row>
    <row r="5015" spans="2:7" x14ac:dyDescent="0.2">
      <c r="B5015" s="35">
        <v>37845</v>
      </c>
      <c r="C5015">
        <v>36.99</v>
      </c>
      <c r="E5015">
        <v>0.35</v>
      </c>
      <c r="F5015">
        <f>Table3[[#This Row],[DivPay]]*4</f>
        <v>1.4</v>
      </c>
      <c r="G5015" s="2">
        <f>Table3[[#This Row],[FwdDiv]]/Table3[[#This Row],[SharePrice]]</f>
        <v>3.7848067045147329E-2</v>
      </c>
    </row>
    <row r="5016" spans="2:7" x14ac:dyDescent="0.2">
      <c r="B5016" s="35">
        <v>37844</v>
      </c>
      <c r="C5016">
        <v>36.6</v>
      </c>
      <c r="E5016">
        <v>0.35</v>
      </c>
      <c r="F5016">
        <f>Table3[[#This Row],[DivPay]]*4</f>
        <v>1.4</v>
      </c>
      <c r="G5016" s="2">
        <f>Table3[[#This Row],[FwdDiv]]/Table3[[#This Row],[SharePrice]]</f>
        <v>3.8251366120218573E-2</v>
      </c>
    </row>
    <row r="5017" spans="2:7" x14ac:dyDescent="0.2">
      <c r="B5017" s="35">
        <v>37841</v>
      </c>
      <c r="C5017">
        <v>36.4</v>
      </c>
      <c r="E5017">
        <v>0.35</v>
      </c>
      <c r="F5017">
        <f>Table3[[#This Row],[DivPay]]*4</f>
        <v>1.4</v>
      </c>
      <c r="G5017" s="2">
        <f>Table3[[#This Row],[FwdDiv]]/Table3[[#This Row],[SharePrice]]</f>
        <v>3.8461538461538464E-2</v>
      </c>
    </row>
    <row r="5018" spans="2:7" x14ac:dyDescent="0.2">
      <c r="B5018" s="35">
        <v>37840</v>
      </c>
      <c r="C5018">
        <v>36.24</v>
      </c>
      <c r="E5018">
        <v>0.35</v>
      </c>
      <c r="F5018">
        <f>Table3[[#This Row],[DivPay]]*4</f>
        <v>1.4</v>
      </c>
      <c r="G5018" s="2">
        <f>Table3[[#This Row],[FwdDiv]]/Table3[[#This Row],[SharePrice]]</f>
        <v>3.8631346578366442E-2</v>
      </c>
    </row>
    <row r="5019" spans="2:7" x14ac:dyDescent="0.2">
      <c r="B5019" s="35">
        <v>37839</v>
      </c>
      <c r="C5019">
        <v>35.74</v>
      </c>
      <c r="E5019">
        <v>0.35</v>
      </c>
      <c r="F5019">
        <f>Table3[[#This Row],[DivPay]]*4</f>
        <v>1.4</v>
      </c>
      <c r="G5019" s="2">
        <f>Table3[[#This Row],[FwdDiv]]/Table3[[#This Row],[SharePrice]]</f>
        <v>3.91717963066592E-2</v>
      </c>
    </row>
    <row r="5020" spans="2:7" x14ac:dyDescent="0.2">
      <c r="B5020" s="35">
        <v>37838</v>
      </c>
      <c r="C5020">
        <v>35.700000000000003</v>
      </c>
      <c r="E5020">
        <v>0.35</v>
      </c>
      <c r="F5020">
        <f>Table3[[#This Row],[DivPay]]*4</f>
        <v>1.4</v>
      </c>
      <c r="G5020" s="2">
        <f>Table3[[#This Row],[FwdDiv]]/Table3[[#This Row],[SharePrice]]</f>
        <v>3.9215686274509796E-2</v>
      </c>
    </row>
    <row r="5021" spans="2:7" x14ac:dyDescent="0.2">
      <c r="B5021" s="35">
        <v>37837</v>
      </c>
      <c r="C5021">
        <v>35.65</v>
      </c>
      <c r="E5021">
        <v>0.35</v>
      </c>
      <c r="F5021">
        <f>Table3[[#This Row],[DivPay]]*4</f>
        <v>1.4</v>
      </c>
      <c r="G5021" s="2">
        <f>Table3[[#This Row],[FwdDiv]]/Table3[[#This Row],[SharePrice]]</f>
        <v>3.9270687237026647E-2</v>
      </c>
    </row>
    <row r="5022" spans="2:7" x14ac:dyDescent="0.2">
      <c r="B5022" s="35">
        <v>37834</v>
      </c>
      <c r="C5022">
        <v>35.53</v>
      </c>
      <c r="E5022">
        <v>0.35</v>
      </c>
      <c r="F5022">
        <f>Table3[[#This Row],[DivPay]]*4</f>
        <v>1.4</v>
      </c>
      <c r="G5022" s="2">
        <f>Table3[[#This Row],[FwdDiv]]/Table3[[#This Row],[SharePrice]]</f>
        <v>3.9403321137067265E-2</v>
      </c>
    </row>
    <row r="5023" spans="2:7" x14ac:dyDescent="0.2">
      <c r="B5023" s="35">
        <v>37833</v>
      </c>
      <c r="C5023">
        <v>36.06</v>
      </c>
      <c r="E5023">
        <v>0.35</v>
      </c>
      <c r="F5023">
        <f>Table3[[#This Row],[DivPay]]*4</f>
        <v>1.4</v>
      </c>
      <c r="G5023" s="2">
        <f>Table3[[#This Row],[FwdDiv]]/Table3[[#This Row],[SharePrice]]</f>
        <v>3.8824181919023842E-2</v>
      </c>
    </row>
    <row r="5024" spans="2:7" x14ac:dyDescent="0.2">
      <c r="B5024" s="35">
        <v>37832</v>
      </c>
      <c r="C5024">
        <v>35.9</v>
      </c>
      <c r="E5024">
        <v>0.35</v>
      </c>
      <c r="F5024">
        <f>Table3[[#This Row],[DivPay]]*4</f>
        <v>1.4</v>
      </c>
      <c r="G5024" s="2">
        <f>Table3[[#This Row],[FwdDiv]]/Table3[[#This Row],[SharePrice]]</f>
        <v>3.8997214484679667E-2</v>
      </c>
    </row>
    <row r="5025" spans="2:7" x14ac:dyDescent="0.2">
      <c r="B5025" s="35">
        <v>37831</v>
      </c>
      <c r="C5025">
        <v>36.22</v>
      </c>
      <c r="E5025">
        <v>0.35</v>
      </c>
      <c r="F5025">
        <f>Table3[[#This Row],[DivPay]]*4</f>
        <v>1.4</v>
      </c>
      <c r="G5025" s="2">
        <f>Table3[[#This Row],[FwdDiv]]/Table3[[#This Row],[SharePrice]]</f>
        <v>3.8652678078409719E-2</v>
      </c>
    </row>
    <row r="5026" spans="2:7" x14ac:dyDescent="0.2">
      <c r="B5026" s="35">
        <v>37830</v>
      </c>
      <c r="C5026">
        <v>36.49</v>
      </c>
      <c r="E5026">
        <v>0.35</v>
      </c>
      <c r="F5026">
        <f>Table3[[#This Row],[DivPay]]*4</f>
        <v>1.4</v>
      </c>
      <c r="G5026" s="2">
        <f>Table3[[#This Row],[FwdDiv]]/Table3[[#This Row],[SharePrice]]</f>
        <v>3.8366675801589471E-2</v>
      </c>
    </row>
    <row r="5027" spans="2:7" x14ac:dyDescent="0.2">
      <c r="B5027" s="35">
        <v>37827</v>
      </c>
      <c r="C5027">
        <v>36.4</v>
      </c>
      <c r="E5027">
        <v>0.35</v>
      </c>
      <c r="F5027">
        <f>Table3[[#This Row],[DivPay]]*4</f>
        <v>1.4</v>
      </c>
      <c r="G5027" s="2">
        <f>Table3[[#This Row],[FwdDiv]]/Table3[[#This Row],[SharePrice]]</f>
        <v>3.8461538461538464E-2</v>
      </c>
    </row>
    <row r="5028" spans="2:7" x14ac:dyDescent="0.2">
      <c r="B5028" s="35">
        <v>37826</v>
      </c>
      <c r="C5028">
        <v>36.4</v>
      </c>
      <c r="E5028">
        <v>0.35</v>
      </c>
      <c r="F5028">
        <f>Table3[[#This Row],[DivPay]]*4</f>
        <v>1.4</v>
      </c>
      <c r="G5028" s="2">
        <f>Table3[[#This Row],[FwdDiv]]/Table3[[#This Row],[SharePrice]]</f>
        <v>3.8461538461538464E-2</v>
      </c>
    </row>
    <row r="5029" spans="2:7" x14ac:dyDescent="0.2">
      <c r="B5029" s="35">
        <v>37825</v>
      </c>
      <c r="C5029">
        <v>36.01</v>
      </c>
      <c r="E5029">
        <v>0.35</v>
      </c>
      <c r="F5029">
        <f>Table3[[#This Row],[DivPay]]*4</f>
        <v>1.4</v>
      </c>
      <c r="G5029" s="2">
        <f>Table3[[#This Row],[FwdDiv]]/Table3[[#This Row],[SharePrice]]</f>
        <v>3.8878089419605667E-2</v>
      </c>
    </row>
    <row r="5030" spans="2:7" x14ac:dyDescent="0.2">
      <c r="B5030" s="35">
        <v>37824</v>
      </c>
      <c r="C5030">
        <v>36.28</v>
      </c>
      <c r="E5030">
        <v>0.35</v>
      </c>
      <c r="F5030">
        <f>Table3[[#This Row],[DivPay]]*4</f>
        <v>1.4</v>
      </c>
      <c r="G5030" s="2">
        <f>Table3[[#This Row],[FwdDiv]]/Table3[[#This Row],[SharePrice]]</f>
        <v>3.8588754134509365E-2</v>
      </c>
    </row>
    <row r="5031" spans="2:7" x14ac:dyDescent="0.2">
      <c r="B5031" s="35">
        <v>37823</v>
      </c>
      <c r="C5031">
        <v>36.049999999999997</v>
      </c>
      <c r="E5031">
        <v>0.35</v>
      </c>
      <c r="F5031">
        <f>Table3[[#This Row],[DivPay]]*4</f>
        <v>1.4</v>
      </c>
      <c r="G5031" s="2">
        <f>Table3[[#This Row],[FwdDiv]]/Table3[[#This Row],[SharePrice]]</f>
        <v>3.8834951456310683E-2</v>
      </c>
    </row>
    <row r="5032" spans="2:7" x14ac:dyDescent="0.2">
      <c r="B5032" s="35">
        <v>37820</v>
      </c>
      <c r="C5032">
        <v>36.369999999999997</v>
      </c>
      <c r="E5032">
        <v>0.35</v>
      </c>
      <c r="F5032">
        <f>Table3[[#This Row],[DivPay]]*4</f>
        <v>1.4</v>
      </c>
      <c r="G5032" s="2">
        <f>Table3[[#This Row],[FwdDiv]]/Table3[[#This Row],[SharePrice]]</f>
        <v>3.84932636788562E-2</v>
      </c>
    </row>
    <row r="5033" spans="2:7" x14ac:dyDescent="0.2">
      <c r="B5033" s="35">
        <v>37819</v>
      </c>
      <c r="C5033">
        <v>35.75</v>
      </c>
      <c r="E5033">
        <v>0.35</v>
      </c>
      <c r="F5033">
        <f>Table3[[#This Row],[DivPay]]*4</f>
        <v>1.4</v>
      </c>
      <c r="G5033" s="2">
        <f>Table3[[#This Row],[FwdDiv]]/Table3[[#This Row],[SharePrice]]</f>
        <v>3.9160839160839157E-2</v>
      </c>
    </row>
    <row r="5034" spans="2:7" x14ac:dyDescent="0.2">
      <c r="B5034" s="35">
        <v>37818</v>
      </c>
      <c r="C5034">
        <v>35.729999999999997</v>
      </c>
      <c r="E5034">
        <v>0.35</v>
      </c>
      <c r="F5034">
        <f>Table3[[#This Row],[DivPay]]*4</f>
        <v>1.4</v>
      </c>
      <c r="G5034" s="2">
        <f>Table3[[#This Row],[FwdDiv]]/Table3[[#This Row],[SharePrice]]</f>
        <v>3.9182759585782254E-2</v>
      </c>
    </row>
    <row r="5035" spans="2:7" x14ac:dyDescent="0.2">
      <c r="B5035" s="35">
        <v>37817</v>
      </c>
      <c r="C5035">
        <v>35.68</v>
      </c>
      <c r="E5035">
        <v>0.35</v>
      </c>
      <c r="F5035">
        <f>Table3[[#This Row],[DivPay]]*4</f>
        <v>1.4</v>
      </c>
      <c r="G5035" s="2">
        <f>Table3[[#This Row],[FwdDiv]]/Table3[[#This Row],[SharePrice]]</f>
        <v>3.9237668161434973E-2</v>
      </c>
    </row>
    <row r="5036" spans="2:7" x14ac:dyDescent="0.2">
      <c r="B5036" s="35">
        <v>37816</v>
      </c>
      <c r="C5036">
        <v>36.1</v>
      </c>
      <c r="E5036">
        <v>0.35</v>
      </c>
      <c r="F5036">
        <f>Table3[[#This Row],[DivPay]]*4</f>
        <v>1.4</v>
      </c>
      <c r="G5036" s="2">
        <f>Table3[[#This Row],[FwdDiv]]/Table3[[#This Row],[SharePrice]]</f>
        <v>3.8781163434903045E-2</v>
      </c>
    </row>
    <row r="5037" spans="2:7" x14ac:dyDescent="0.2">
      <c r="B5037" s="35">
        <v>37813</v>
      </c>
      <c r="C5037">
        <v>36.5</v>
      </c>
      <c r="E5037">
        <v>0.35</v>
      </c>
      <c r="F5037">
        <f>Table3[[#This Row],[DivPay]]*4</f>
        <v>1.4</v>
      </c>
      <c r="G5037" s="2">
        <f>Table3[[#This Row],[FwdDiv]]/Table3[[#This Row],[SharePrice]]</f>
        <v>3.8356164383561639E-2</v>
      </c>
    </row>
    <row r="5038" spans="2:7" x14ac:dyDescent="0.2">
      <c r="B5038" s="35">
        <v>37812</v>
      </c>
      <c r="C5038">
        <v>36.04</v>
      </c>
      <c r="E5038">
        <v>0.35</v>
      </c>
      <c r="F5038">
        <f>Table3[[#This Row],[DivPay]]*4</f>
        <v>1.4</v>
      </c>
      <c r="G5038" s="2">
        <f>Table3[[#This Row],[FwdDiv]]/Table3[[#This Row],[SharePrice]]</f>
        <v>3.8845726970033294E-2</v>
      </c>
    </row>
    <row r="5039" spans="2:7" x14ac:dyDescent="0.2">
      <c r="B5039" s="35">
        <v>37811</v>
      </c>
      <c r="C5039">
        <v>36.74</v>
      </c>
      <c r="E5039">
        <v>0.35</v>
      </c>
      <c r="F5039">
        <f>Table3[[#This Row],[DivPay]]*4</f>
        <v>1.4</v>
      </c>
      <c r="G5039" s="2">
        <f>Table3[[#This Row],[FwdDiv]]/Table3[[#This Row],[SharePrice]]</f>
        <v>3.8105606967882413E-2</v>
      </c>
    </row>
    <row r="5040" spans="2:7" x14ac:dyDescent="0.2">
      <c r="B5040" s="35">
        <v>37810</v>
      </c>
      <c r="C5040">
        <v>36.79</v>
      </c>
      <c r="E5040">
        <v>0.35</v>
      </c>
      <c r="F5040">
        <f>Table3[[#This Row],[DivPay]]*4</f>
        <v>1.4</v>
      </c>
      <c r="G5040" s="2">
        <f>Table3[[#This Row],[FwdDiv]]/Table3[[#This Row],[SharePrice]]</f>
        <v>3.8053818972546886E-2</v>
      </c>
    </row>
    <row r="5041" spans="2:7" x14ac:dyDescent="0.2">
      <c r="B5041" s="35">
        <v>37809</v>
      </c>
      <c r="C5041">
        <v>36.72</v>
      </c>
      <c r="E5041">
        <v>0.35</v>
      </c>
      <c r="F5041">
        <f>Table3[[#This Row],[DivPay]]*4</f>
        <v>1.4</v>
      </c>
      <c r="G5041" s="2">
        <f>Table3[[#This Row],[FwdDiv]]/Table3[[#This Row],[SharePrice]]</f>
        <v>3.8126361655773419E-2</v>
      </c>
    </row>
    <row r="5042" spans="2:7" x14ac:dyDescent="0.2">
      <c r="B5042" s="35">
        <v>37805</v>
      </c>
      <c r="C5042">
        <v>35.97</v>
      </c>
      <c r="E5042">
        <v>0.35</v>
      </c>
      <c r="F5042">
        <f>Table3[[#This Row],[DivPay]]*4</f>
        <v>1.4</v>
      </c>
      <c r="G5042" s="2">
        <f>Table3[[#This Row],[FwdDiv]]/Table3[[#This Row],[SharePrice]]</f>
        <v>3.8921323324993047E-2</v>
      </c>
    </row>
    <row r="5043" spans="2:7" x14ac:dyDescent="0.2">
      <c r="B5043" s="35">
        <v>37804</v>
      </c>
      <c r="C5043">
        <v>36.33</v>
      </c>
      <c r="E5043">
        <v>0.35</v>
      </c>
      <c r="F5043">
        <f>Table3[[#This Row],[DivPay]]*4</f>
        <v>1.4</v>
      </c>
      <c r="G5043" s="2">
        <f>Table3[[#This Row],[FwdDiv]]/Table3[[#This Row],[SharePrice]]</f>
        <v>3.8535645472061654E-2</v>
      </c>
    </row>
    <row r="5044" spans="2:7" x14ac:dyDescent="0.2">
      <c r="B5044" s="35">
        <v>37803</v>
      </c>
      <c r="C5044">
        <v>36.229999999999997</v>
      </c>
      <c r="E5044">
        <v>0.35</v>
      </c>
      <c r="F5044">
        <f>Table3[[#This Row],[DivPay]]*4</f>
        <v>1.4</v>
      </c>
      <c r="G5044" s="2">
        <f>Table3[[#This Row],[FwdDiv]]/Table3[[#This Row],[SharePrice]]</f>
        <v>3.8642009384487995E-2</v>
      </c>
    </row>
    <row r="5045" spans="2:7" x14ac:dyDescent="0.2">
      <c r="B5045" s="35">
        <v>37802</v>
      </c>
      <c r="C5045">
        <v>36.43</v>
      </c>
      <c r="E5045">
        <v>0.35</v>
      </c>
      <c r="F5045">
        <f>Table3[[#This Row],[DivPay]]*4</f>
        <v>1.4</v>
      </c>
      <c r="G5045" s="2">
        <f>Table3[[#This Row],[FwdDiv]]/Table3[[#This Row],[SharePrice]]</f>
        <v>3.8429865495470762E-2</v>
      </c>
    </row>
    <row r="5046" spans="2:7" x14ac:dyDescent="0.2">
      <c r="B5046" s="35">
        <v>37799</v>
      </c>
      <c r="C5046">
        <v>36.19</v>
      </c>
      <c r="E5046">
        <v>0.35</v>
      </c>
      <c r="F5046">
        <f>Table3[[#This Row],[DivPay]]*4</f>
        <v>1.4</v>
      </c>
      <c r="G5046" s="2">
        <f>Table3[[#This Row],[FwdDiv]]/Table3[[#This Row],[SharePrice]]</f>
        <v>3.8684719535783368E-2</v>
      </c>
    </row>
    <row r="5047" spans="2:7" x14ac:dyDescent="0.2">
      <c r="B5047" s="35">
        <v>37798</v>
      </c>
      <c r="C5047">
        <v>36.590000000000003</v>
      </c>
      <c r="E5047">
        <v>0.35</v>
      </c>
      <c r="F5047">
        <f>Table3[[#This Row],[DivPay]]*4</f>
        <v>1.4</v>
      </c>
      <c r="G5047" s="2">
        <f>Table3[[#This Row],[FwdDiv]]/Table3[[#This Row],[SharePrice]]</f>
        <v>3.8261820169445196E-2</v>
      </c>
    </row>
    <row r="5048" spans="2:7" x14ac:dyDescent="0.2">
      <c r="B5048" s="35">
        <v>37797</v>
      </c>
      <c r="C5048">
        <v>36.700000000000003</v>
      </c>
      <c r="E5048">
        <v>0.35</v>
      </c>
      <c r="F5048">
        <f>Table3[[#This Row],[DivPay]]*4</f>
        <v>1.4</v>
      </c>
      <c r="G5048" s="2">
        <f>Table3[[#This Row],[FwdDiv]]/Table3[[#This Row],[SharePrice]]</f>
        <v>3.8147138964577651E-2</v>
      </c>
    </row>
    <row r="5049" spans="2:7" x14ac:dyDescent="0.2">
      <c r="B5049" s="35">
        <v>37796</v>
      </c>
      <c r="C5049">
        <v>36.909999999999997</v>
      </c>
      <c r="E5049">
        <v>0.35</v>
      </c>
      <c r="F5049">
        <f>Table3[[#This Row],[DivPay]]*4</f>
        <v>1.4</v>
      </c>
      <c r="G5049" s="2">
        <f>Table3[[#This Row],[FwdDiv]]/Table3[[#This Row],[SharePrice]]</f>
        <v>3.7930100243836362E-2</v>
      </c>
    </row>
    <row r="5050" spans="2:7" x14ac:dyDescent="0.2">
      <c r="B5050" s="35">
        <v>37795</v>
      </c>
      <c r="C5050">
        <v>36.93</v>
      </c>
      <c r="E5050">
        <v>0.35</v>
      </c>
      <c r="F5050">
        <f>Table3[[#This Row],[DivPay]]*4</f>
        <v>1.4</v>
      </c>
      <c r="G5050" s="2">
        <f>Table3[[#This Row],[FwdDiv]]/Table3[[#This Row],[SharePrice]]</f>
        <v>3.7909558624424584E-2</v>
      </c>
    </row>
    <row r="5051" spans="2:7" x14ac:dyDescent="0.2">
      <c r="B5051" s="35">
        <v>37792</v>
      </c>
      <c r="C5051">
        <v>36.9</v>
      </c>
      <c r="E5051">
        <v>0.35</v>
      </c>
      <c r="F5051">
        <f>Table3[[#This Row],[DivPay]]*4</f>
        <v>1.4</v>
      </c>
      <c r="G5051" s="2">
        <f>Table3[[#This Row],[FwdDiv]]/Table3[[#This Row],[SharePrice]]</f>
        <v>3.7940379403794036E-2</v>
      </c>
    </row>
    <row r="5052" spans="2:7" x14ac:dyDescent="0.2">
      <c r="B5052" s="35">
        <v>37791</v>
      </c>
      <c r="C5052">
        <v>36.869999999999997</v>
      </c>
      <c r="E5052">
        <v>0.35</v>
      </c>
      <c r="F5052">
        <f>Table3[[#This Row],[DivPay]]*4</f>
        <v>1.4</v>
      </c>
      <c r="G5052" s="2">
        <f>Table3[[#This Row],[FwdDiv]]/Table3[[#This Row],[SharePrice]]</f>
        <v>3.7971250339029018E-2</v>
      </c>
    </row>
    <row r="5053" spans="2:7" x14ac:dyDescent="0.2">
      <c r="B5053" s="35">
        <v>37790</v>
      </c>
      <c r="C5053">
        <v>37.33</v>
      </c>
      <c r="E5053">
        <v>0.35</v>
      </c>
      <c r="F5053">
        <f>Table3[[#This Row],[DivPay]]*4</f>
        <v>1.4</v>
      </c>
      <c r="G5053" s="2">
        <f>Table3[[#This Row],[FwdDiv]]/Table3[[#This Row],[SharePrice]]</f>
        <v>3.7503348513260114E-2</v>
      </c>
    </row>
    <row r="5054" spans="2:7" x14ac:dyDescent="0.2">
      <c r="B5054" s="35">
        <v>37789</v>
      </c>
      <c r="C5054">
        <v>37.159999999999997</v>
      </c>
      <c r="E5054">
        <v>0.35</v>
      </c>
      <c r="F5054">
        <f>Table3[[#This Row],[DivPay]]*4</f>
        <v>1.4</v>
      </c>
      <c r="G5054" s="2">
        <f>Table3[[#This Row],[FwdDiv]]/Table3[[#This Row],[SharePrice]]</f>
        <v>3.7674919268030141E-2</v>
      </c>
    </row>
    <row r="5055" spans="2:7" x14ac:dyDescent="0.2">
      <c r="B5055" s="35">
        <v>37788</v>
      </c>
      <c r="C5055">
        <v>37.54</v>
      </c>
      <c r="E5055">
        <v>0.35</v>
      </c>
      <c r="F5055">
        <f>Table3[[#This Row],[DivPay]]*4</f>
        <v>1.4</v>
      </c>
      <c r="G5055" s="2">
        <f>Table3[[#This Row],[FwdDiv]]/Table3[[#This Row],[SharePrice]]</f>
        <v>3.7293553542887582E-2</v>
      </c>
    </row>
    <row r="5056" spans="2:7" x14ac:dyDescent="0.2">
      <c r="B5056" s="35">
        <v>37785</v>
      </c>
      <c r="C5056">
        <v>37.53</v>
      </c>
      <c r="E5056">
        <v>0.35</v>
      </c>
      <c r="F5056">
        <f>Table3[[#This Row],[DivPay]]*4</f>
        <v>1.4</v>
      </c>
      <c r="G5056" s="2">
        <f>Table3[[#This Row],[FwdDiv]]/Table3[[#This Row],[SharePrice]]</f>
        <v>3.7303490540900611E-2</v>
      </c>
    </row>
    <row r="5057" spans="2:7" x14ac:dyDescent="0.2">
      <c r="B5057" s="35">
        <v>37784</v>
      </c>
      <c r="C5057">
        <v>37.81</v>
      </c>
      <c r="E5057">
        <v>0.35</v>
      </c>
      <c r="F5057">
        <f>Table3[[#This Row],[DivPay]]*4</f>
        <v>1.4</v>
      </c>
      <c r="G5057" s="2">
        <f>Table3[[#This Row],[FwdDiv]]/Table3[[#This Row],[SharePrice]]</f>
        <v>3.7027241470510446E-2</v>
      </c>
    </row>
    <row r="5058" spans="2:7" x14ac:dyDescent="0.2">
      <c r="B5058" s="35">
        <v>37783</v>
      </c>
      <c r="C5058">
        <v>37.869999999999997</v>
      </c>
      <c r="E5058">
        <v>0.35</v>
      </c>
      <c r="F5058">
        <f>Table3[[#This Row],[DivPay]]*4</f>
        <v>1.4</v>
      </c>
      <c r="G5058" s="2">
        <f>Table3[[#This Row],[FwdDiv]]/Table3[[#This Row],[SharePrice]]</f>
        <v>3.6968576709796676E-2</v>
      </c>
    </row>
    <row r="5059" spans="2:7" x14ac:dyDescent="0.2">
      <c r="B5059" s="35">
        <v>37782</v>
      </c>
      <c r="C5059">
        <v>37.229999999999997</v>
      </c>
      <c r="E5059">
        <v>0.35</v>
      </c>
      <c r="F5059">
        <f>Table3[[#This Row],[DivPay]]*4</f>
        <v>1.4</v>
      </c>
      <c r="G5059" s="2">
        <f>Table3[[#This Row],[FwdDiv]]/Table3[[#This Row],[SharePrice]]</f>
        <v>3.7604082728982004E-2</v>
      </c>
    </row>
    <row r="5060" spans="2:7" x14ac:dyDescent="0.2">
      <c r="B5060" s="35">
        <v>37781</v>
      </c>
      <c r="C5060">
        <v>37.03</v>
      </c>
      <c r="E5060">
        <v>0.35</v>
      </c>
      <c r="F5060">
        <f>Table3[[#This Row],[DivPay]]*4</f>
        <v>1.4</v>
      </c>
      <c r="G5060" s="2">
        <f>Table3[[#This Row],[FwdDiv]]/Table3[[#This Row],[SharePrice]]</f>
        <v>3.7807183364839313E-2</v>
      </c>
    </row>
    <row r="5061" spans="2:7" x14ac:dyDescent="0.2">
      <c r="B5061" s="35">
        <v>37778</v>
      </c>
      <c r="C5061">
        <v>37.130000000000003</v>
      </c>
      <c r="E5061">
        <v>0.35</v>
      </c>
      <c r="F5061">
        <f>Table3[[#This Row],[DivPay]]*4</f>
        <v>1.4</v>
      </c>
      <c r="G5061" s="2">
        <f>Table3[[#This Row],[FwdDiv]]/Table3[[#This Row],[SharePrice]]</f>
        <v>3.7705359547535677E-2</v>
      </c>
    </row>
    <row r="5062" spans="2:7" x14ac:dyDescent="0.2">
      <c r="B5062" s="35">
        <v>37777</v>
      </c>
      <c r="C5062">
        <v>37.14</v>
      </c>
      <c r="E5062">
        <v>0.35</v>
      </c>
      <c r="F5062">
        <f>Table3[[#This Row],[DivPay]]*4</f>
        <v>1.4</v>
      </c>
      <c r="G5062" s="2">
        <f>Table3[[#This Row],[FwdDiv]]/Table3[[#This Row],[SharePrice]]</f>
        <v>3.7695207323640276E-2</v>
      </c>
    </row>
    <row r="5063" spans="2:7" x14ac:dyDescent="0.2">
      <c r="B5063" s="35">
        <v>37776</v>
      </c>
      <c r="C5063">
        <v>36.96</v>
      </c>
      <c r="E5063">
        <v>0.35</v>
      </c>
      <c r="F5063">
        <f>Table3[[#This Row],[DivPay]]*4</f>
        <v>1.4</v>
      </c>
      <c r="G5063" s="2">
        <f>Table3[[#This Row],[FwdDiv]]/Table3[[#This Row],[SharePrice]]</f>
        <v>3.7878787878787873E-2</v>
      </c>
    </row>
    <row r="5064" spans="2:7" x14ac:dyDescent="0.2">
      <c r="B5064" s="35">
        <v>37775</v>
      </c>
      <c r="C5064">
        <v>36.5</v>
      </c>
      <c r="E5064">
        <v>0.35</v>
      </c>
      <c r="F5064">
        <f>Table3[[#This Row],[DivPay]]*4</f>
        <v>1.4</v>
      </c>
      <c r="G5064" s="2">
        <f>Table3[[#This Row],[FwdDiv]]/Table3[[#This Row],[SharePrice]]</f>
        <v>3.8356164383561639E-2</v>
      </c>
    </row>
    <row r="5065" spans="2:7" x14ac:dyDescent="0.2">
      <c r="B5065" s="35">
        <v>37774</v>
      </c>
      <c r="C5065">
        <v>36.04</v>
      </c>
      <c r="E5065">
        <v>0.35</v>
      </c>
      <c r="F5065">
        <f>Table3[[#This Row],[DivPay]]*4</f>
        <v>1.4</v>
      </c>
      <c r="G5065" s="2">
        <f>Table3[[#This Row],[FwdDiv]]/Table3[[#This Row],[SharePrice]]</f>
        <v>3.8845726970033294E-2</v>
      </c>
    </row>
    <row r="5066" spans="2:7" x14ac:dyDescent="0.2">
      <c r="B5066" s="35">
        <v>37771</v>
      </c>
      <c r="C5066">
        <v>35.700000000000003</v>
      </c>
      <c r="E5066">
        <v>0.35</v>
      </c>
      <c r="F5066">
        <f>Table3[[#This Row],[DivPay]]*4</f>
        <v>1.4</v>
      </c>
      <c r="G5066" s="2">
        <f>Table3[[#This Row],[FwdDiv]]/Table3[[#This Row],[SharePrice]]</f>
        <v>3.9215686274509796E-2</v>
      </c>
    </row>
    <row r="5067" spans="2:7" x14ac:dyDescent="0.2">
      <c r="B5067" s="35">
        <v>37770</v>
      </c>
      <c r="C5067">
        <v>35.49</v>
      </c>
      <c r="E5067">
        <v>0.35</v>
      </c>
      <c r="F5067">
        <f>Table3[[#This Row],[DivPay]]*4</f>
        <v>1.4</v>
      </c>
      <c r="G5067" s="2">
        <f>Table3[[#This Row],[FwdDiv]]/Table3[[#This Row],[SharePrice]]</f>
        <v>3.9447731755424056E-2</v>
      </c>
    </row>
    <row r="5068" spans="2:7" x14ac:dyDescent="0.2">
      <c r="B5068" s="35">
        <v>37769</v>
      </c>
      <c r="C5068">
        <v>35.31</v>
      </c>
      <c r="E5068">
        <v>0.35</v>
      </c>
      <c r="F5068">
        <f>Table3[[#This Row],[DivPay]]*4</f>
        <v>1.4</v>
      </c>
      <c r="G5068" s="2">
        <f>Table3[[#This Row],[FwdDiv]]/Table3[[#This Row],[SharePrice]]</f>
        <v>3.9648824695553662E-2</v>
      </c>
    </row>
    <row r="5069" spans="2:7" x14ac:dyDescent="0.2">
      <c r="B5069" s="35">
        <v>37768</v>
      </c>
      <c r="C5069">
        <v>35.33</v>
      </c>
      <c r="E5069">
        <v>0.35</v>
      </c>
      <c r="F5069">
        <f>Table3[[#This Row],[DivPay]]*4</f>
        <v>1.4</v>
      </c>
      <c r="G5069" s="2">
        <f>Table3[[#This Row],[FwdDiv]]/Table3[[#This Row],[SharePrice]]</f>
        <v>3.9626379847155391E-2</v>
      </c>
    </row>
    <row r="5070" spans="2:7" x14ac:dyDescent="0.2">
      <c r="B5070" s="35">
        <v>37764</v>
      </c>
      <c r="C5070">
        <v>34.22</v>
      </c>
      <c r="E5070">
        <v>0.35</v>
      </c>
      <c r="F5070">
        <f>Table3[[#This Row],[DivPay]]*4</f>
        <v>1.4</v>
      </c>
      <c r="G5070" s="2">
        <f>Table3[[#This Row],[FwdDiv]]/Table3[[#This Row],[SharePrice]]</f>
        <v>4.0911747516072468E-2</v>
      </c>
    </row>
    <row r="5071" spans="2:7" x14ac:dyDescent="0.2">
      <c r="B5071" s="35">
        <v>37763</v>
      </c>
      <c r="C5071">
        <v>33.950000000000003</v>
      </c>
      <c r="E5071">
        <v>0.35</v>
      </c>
      <c r="F5071">
        <f>Table3[[#This Row],[DivPay]]*4</f>
        <v>1.4</v>
      </c>
      <c r="G5071" s="2">
        <f>Table3[[#This Row],[FwdDiv]]/Table3[[#This Row],[SharePrice]]</f>
        <v>4.1237113402061848E-2</v>
      </c>
    </row>
    <row r="5072" spans="2:7" x14ac:dyDescent="0.2">
      <c r="B5072" s="35">
        <v>37762</v>
      </c>
      <c r="C5072">
        <v>33.880000000000003</v>
      </c>
      <c r="E5072">
        <v>0.35</v>
      </c>
      <c r="F5072">
        <f>Table3[[#This Row],[DivPay]]*4</f>
        <v>1.4</v>
      </c>
      <c r="G5072" s="2">
        <f>Table3[[#This Row],[FwdDiv]]/Table3[[#This Row],[SharePrice]]</f>
        <v>4.1322314049586771E-2</v>
      </c>
    </row>
    <row r="5073" spans="2:7" x14ac:dyDescent="0.2">
      <c r="B5073" s="35">
        <v>37761</v>
      </c>
      <c r="C5073">
        <v>33.340000000000003</v>
      </c>
      <c r="E5073">
        <v>0.35</v>
      </c>
      <c r="F5073">
        <f>Table3[[#This Row],[DivPay]]*4</f>
        <v>1.4</v>
      </c>
      <c r="G5073" s="2">
        <f>Table3[[#This Row],[FwdDiv]]/Table3[[#This Row],[SharePrice]]</f>
        <v>4.1991601679664058E-2</v>
      </c>
    </row>
    <row r="5074" spans="2:7" x14ac:dyDescent="0.2">
      <c r="B5074" s="35">
        <v>37760</v>
      </c>
      <c r="C5074">
        <v>33.549999999999997</v>
      </c>
      <c r="E5074">
        <v>0.35</v>
      </c>
      <c r="F5074">
        <f>Table3[[#This Row],[DivPay]]*4</f>
        <v>1.4</v>
      </c>
      <c r="G5074" s="2">
        <f>Table3[[#This Row],[FwdDiv]]/Table3[[#This Row],[SharePrice]]</f>
        <v>4.1728763040238454E-2</v>
      </c>
    </row>
    <row r="5075" spans="2:7" x14ac:dyDescent="0.2">
      <c r="B5075" s="35">
        <v>37757</v>
      </c>
      <c r="C5075">
        <v>33.65</v>
      </c>
      <c r="E5075">
        <v>0.35</v>
      </c>
      <c r="F5075">
        <f>Table3[[#This Row],[DivPay]]*4</f>
        <v>1.4</v>
      </c>
      <c r="G5075" s="2">
        <f>Table3[[#This Row],[FwdDiv]]/Table3[[#This Row],[SharePrice]]</f>
        <v>4.1604754829123326E-2</v>
      </c>
    </row>
    <row r="5076" spans="2:7" x14ac:dyDescent="0.2">
      <c r="B5076" s="35">
        <v>37756</v>
      </c>
      <c r="C5076">
        <v>33.57</v>
      </c>
      <c r="D5076">
        <v>0.35</v>
      </c>
      <c r="E5076">
        <v>0.35</v>
      </c>
      <c r="F5076">
        <f>Table3[[#This Row],[DivPay]]*4</f>
        <v>1.4</v>
      </c>
      <c r="G5076" s="2">
        <f>Table3[[#This Row],[FwdDiv]]/Table3[[#This Row],[SharePrice]]</f>
        <v>4.1703902293714623E-2</v>
      </c>
    </row>
    <row r="5077" spans="2:7" x14ac:dyDescent="0.2">
      <c r="B5077" s="35">
        <v>37755</v>
      </c>
      <c r="C5077">
        <v>33.909999999999997</v>
      </c>
      <c r="E5077">
        <v>0.35</v>
      </c>
      <c r="F5077">
        <f>Table3[[#This Row],[DivPay]]*4</f>
        <v>1.4</v>
      </c>
      <c r="G5077" s="2">
        <f>Table3[[#This Row],[FwdDiv]]/Table3[[#This Row],[SharePrice]]</f>
        <v>4.1285756414037159E-2</v>
      </c>
    </row>
    <row r="5078" spans="2:7" x14ac:dyDescent="0.2">
      <c r="B5078" s="35">
        <v>37754</v>
      </c>
      <c r="C5078">
        <v>34.64</v>
      </c>
      <c r="E5078">
        <v>0.35</v>
      </c>
      <c r="F5078">
        <f>Table3[[#This Row],[DivPay]]*4</f>
        <v>1.4</v>
      </c>
      <c r="G5078" s="2">
        <f>Table3[[#This Row],[FwdDiv]]/Table3[[#This Row],[SharePrice]]</f>
        <v>4.0415704387990761E-2</v>
      </c>
    </row>
    <row r="5079" spans="2:7" x14ac:dyDescent="0.2">
      <c r="B5079" s="35">
        <v>37753</v>
      </c>
      <c r="C5079">
        <v>34.130000000000003</v>
      </c>
      <c r="E5079">
        <v>0.35</v>
      </c>
      <c r="F5079">
        <f>Table3[[#This Row],[DivPay]]*4</f>
        <v>1.4</v>
      </c>
      <c r="G5079" s="2">
        <f>Table3[[#This Row],[FwdDiv]]/Table3[[#This Row],[SharePrice]]</f>
        <v>4.1019630823322585E-2</v>
      </c>
    </row>
    <row r="5080" spans="2:7" x14ac:dyDescent="0.2">
      <c r="B5080" s="35">
        <v>37750</v>
      </c>
      <c r="C5080">
        <v>33.78</v>
      </c>
      <c r="E5080">
        <v>0.35</v>
      </c>
      <c r="F5080">
        <f>Table3[[#This Row],[DivPay]]*4</f>
        <v>1.4</v>
      </c>
      <c r="G5080" s="2">
        <f>Table3[[#This Row],[FwdDiv]]/Table3[[#This Row],[SharePrice]]</f>
        <v>4.1444641799881582E-2</v>
      </c>
    </row>
    <row r="5081" spans="2:7" x14ac:dyDescent="0.2">
      <c r="B5081" s="35">
        <v>37749</v>
      </c>
      <c r="C5081">
        <v>33.67</v>
      </c>
      <c r="E5081">
        <v>0.35</v>
      </c>
      <c r="F5081">
        <f>Table3[[#This Row],[DivPay]]*4</f>
        <v>1.4</v>
      </c>
      <c r="G5081" s="2">
        <f>Table3[[#This Row],[FwdDiv]]/Table3[[#This Row],[SharePrice]]</f>
        <v>4.1580041580041575E-2</v>
      </c>
    </row>
    <row r="5082" spans="2:7" x14ac:dyDescent="0.2">
      <c r="B5082" s="35">
        <v>37748</v>
      </c>
      <c r="C5082">
        <v>33.33</v>
      </c>
      <c r="E5082">
        <v>0.35</v>
      </c>
      <c r="F5082">
        <f>Table3[[#This Row],[DivPay]]*4</f>
        <v>1.4</v>
      </c>
      <c r="G5082" s="2">
        <f>Table3[[#This Row],[FwdDiv]]/Table3[[#This Row],[SharePrice]]</f>
        <v>4.2004200420042007E-2</v>
      </c>
    </row>
    <row r="5083" spans="2:7" x14ac:dyDescent="0.2">
      <c r="B5083" s="35">
        <v>37747</v>
      </c>
      <c r="C5083">
        <v>34</v>
      </c>
      <c r="E5083">
        <v>0.35</v>
      </c>
      <c r="F5083">
        <f>Table3[[#This Row],[DivPay]]*4</f>
        <v>1.4</v>
      </c>
      <c r="G5083" s="2">
        <f>Table3[[#This Row],[FwdDiv]]/Table3[[#This Row],[SharePrice]]</f>
        <v>4.1176470588235294E-2</v>
      </c>
    </row>
    <row r="5084" spans="2:7" x14ac:dyDescent="0.2">
      <c r="B5084" s="35">
        <v>37746</v>
      </c>
      <c r="C5084">
        <v>33.590000000000003</v>
      </c>
      <c r="E5084">
        <v>0.35</v>
      </c>
      <c r="F5084">
        <f>Table3[[#This Row],[DivPay]]*4</f>
        <v>1.4</v>
      </c>
      <c r="G5084" s="2">
        <f>Table3[[#This Row],[FwdDiv]]/Table3[[#This Row],[SharePrice]]</f>
        <v>4.1679071152128599E-2</v>
      </c>
    </row>
    <row r="5085" spans="2:7" x14ac:dyDescent="0.2">
      <c r="B5085" s="35">
        <v>37743</v>
      </c>
      <c r="C5085">
        <v>32.68</v>
      </c>
      <c r="E5085">
        <v>0.35</v>
      </c>
      <c r="F5085">
        <f>Table3[[#This Row],[DivPay]]*4</f>
        <v>1.4</v>
      </c>
      <c r="G5085" s="2">
        <f>Table3[[#This Row],[FwdDiv]]/Table3[[#This Row],[SharePrice]]</f>
        <v>4.2839657282741736E-2</v>
      </c>
    </row>
    <row r="5086" spans="2:7" x14ac:dyDescent="0.2">
      <c r="B5086" s="35">
        <v>37742</v>
      </c>
      <c r="C5086">
        <v>31.71</v>
      </c>
      <c r="E5086">
        <v>0.35</v>
      </c>
      <c r="F5086">
        <f>Table3[[#This Row],[DivPay]]*4</f>
        <v>1.4</v>
      </c>
      <c r="G5086" s="2">
        <f>Table3[[#This Row],[FwdDiv]]/Table3[[#This Row],[SharePrice]]</f>
        <v>4.4150110375275935E-2</v>
      </c>
    </row>
    <row r="5087" spans="2:7" x14ac:dyDescent="0.2">
      <c r="B5087" s="35">
        <v>37741</v>
      </c>
      <c r="C5087">
        <v>31.67</v>
      </c>
      <c r="E5087">
        <v>0.35</v>
      </c>
      <c r="F5087">
        <f>Table3[[#This Row],[DivPay]]*4</f>
        <v>1.4</v>
      </c>
      <c r="G5087" s="2">
        <f>Table3[[#This Row],[FwdDiv]]/Table3[[#This Row],[SharePrice]]</f>
        <v>4.4205873065993051E-2</v>
      </c>
    </row>
    <row r="5088" spans="2:7" x14ac:dyDescent="0.2">
      <c r="B5088" s="35">
        <v>37740</v>
      </c>
      <c r="C5088">
        <v>31.6</v>
      </c>
      <c r="E5088">
        <v>0.35</v>
      </c>
      <c r="F5088">
        <f>Table3[[#This Row],[DivPay]]*4</f>
        <v>1.4</v>
      </c>
      <c r="G5088" s="2">
        <f>Table3[[#This Row],[FwdDiv]]/Table3[[#This Row],[SharePrice]]</f>
        <v>4.4303797468354424E-2</v>
      </c>
    </row>
    <row r="5089" spans="2:7" x14ac:dyDescent="0.2">
      <c r="B5089" s="35">
        <v>37739</v>
      </c>
      <c r="C5089">
        <v>32.25</v>
      </c>
      <c r="E5089">
        <v>0.35</v>
      </c>
      <c r="F5089">
        <f>Table3[[#This Row],[DivPay]]*4</f>
        <v>1.4</v>
      </c>
      <c r="G5089" s="2">
        <f>Table3[[#This Row],[FwdDiv]]/Table3[[#This Row],[SharePrice]]</f>
        <v>4.3410852713178294E-2</v>
      </c>
    </row>
    <row r="5090" spans="2:7" x14ac:dyDescent="0.2">
      <c r="B5090" s="35">
        <v>37736</v>
      </c>
      <c r="C5090">
        <v>31.7</v>
      </c>
      <c r="E5090">
        <v>0.35</v>
      </c>
      <c r="F5090">
        <f>Table3[[#This Row],[DivPay]]*4</f>
        <v>1.4</v>
      </c>
      <c r="G5090" s="2">
        <f>Table3[[#This Row],[FwdDiv]]/Table3[[#This Row],[SharePrice]]</f>
        <v>4.4164037854889586E-2</v>
      </c>
    </row>
    <row r="5091" spans="2:7" x14ac:dyDescent="0.2">
      <c r="B5091" s="35">
        <v>37735</v>
      </c>
      <c r="C5091">
        <v>32.4</v>
      </c>
      <c r="E5091">
        <v>0.35</v>
      </c>
      <c r="F5091">
        <f>Table3[[#This Row],[DivPay]]*4</f>
        <v>1.4</v>
      </c>
      <c r="G5091" s="2">
        <f>Table3[[#This Row],[FwdDiv]]/Table3[[#This Row],[SharePrice]]</f>
        <v>4.3209876543209874E-2</v>
      </c>
    </row>
    <row r="5092" spans="2:7" x14ac:dyDescent="0.2">
      <c r="B5092" s="35">
        <v>37734</v>
      </c>
      <c r="C5092">
        <v>32.44</v>
      </c>
      <c r="E5092">
        <v>0.35</v>
      </c>
      <c r="F5092">
        <f>Table3[[#This Row],[DivPay]]*4</f>
        <v>1.4</v>
      </c>
      <c r="G5092" s="2">
        <f>Table3[[#This Row],[FwdDiv]]/Table3[[#This Row],[SharePrice]]</f>
        <v>4.3156596794081382E-2</v>
      </c>
    </row>
    <row r="5093" spans="2:7" x14ac:dyDescent="0.2">
      <c r="B5093" s="35">
        <v>37733</v>
      </c>
      <c r="C5093">
        <v>32.58</v>
      </c>
      <c r="E5093">
        <v>0.35</v>
      </c>
      <c r="F5093">
        <f>Table3[[#This Row],[DivPay]]*4</f>
        <v>1.4</v>
      </c>
      <c r="G5093" s="2">
        <f>Table3[[#This Row],[FwdDiv]]/Table3[[#This Row],[SharePrice]]</f>
        <v>4.2971147943523635E-2</v>
      </c>
    </row>
    <row r="5094" spans="2:7" x14ac:dyDescent="0.2">
      <c r="B5094" s="35">
        <v>37732</v>
      </c>
      <c r="C5094">
        <v>32.340000000000003</v>
      </c>
      <c r="E5094">
        <v>0.35</v>
      </c>
      <c r="F5094">
        <f>Table3[[#This Row],[DivPay]]*4</f>
        <v>1.4</v>
      </c>
      <c r="G5094" s="2">
        <f>Table3[[#This Row],[FwdDiv]]/Table3[[#This Row],[SharePrice]]</f>
        <v>4.3290043290043281E-2</v>
      </c>
    </row>
    <row r="5095" spans="2:7" x14ac:dyDescent="0.2">
      <c r="B5095" s="35">
        <v>37728</v>
      </c>
      <c r="C5095">
        <v>32.04</v>
      </c>
      <c r="E5095">
        <v>0.35</v>
      </c>
      <c r="F5095">
        <f>Table3[[#This Row],[DivPay]]*4</f>
        <v>1.4</v>
      </c>
      <c r="G5095" s="2">
        <f>Table3[[#This Row],[FwdDiv]]/Table3[[#This Row],[SharePrice]]</f>
        <v>4.3695380774032455E-2</v>
      </c>
    </row>
    <row r="5096" spans="2:7" x14ac:dyDescent="0.2">
      <c r="B5096" s="35">
        <v>37727</v>
      </c>
      <c r="C5096">
        <v>31.75</v>
      </c>
      <c r="E5096">
        <v>0.35</v>
      </c>
      <c r="F5096">
        <f>Table3[[#This Row],[DivPay]]*4</f>
        <v>1.4</v>
      </c>
      <c r="G5096" s="2">
        <f>Table3[[#This Row],[FwdDiv]]/Table3[[#This Row],[SharePrice]]</f>
        <v>4.4094488188976377E-2</v>
      </c>
    </row>
    <row r="5097" spans="2:7" x14ac:dyDescent="0.2">
      <c r="B5097" s="35">
        <v>37726</v>
      </c>
      <c r="C5097">
        <v>32.08</v>
      </c>
      <c r="E5097">
        <v>0.35</v>
      </c>
      <c r="F5097">
        <f>Table3[[#This Row],[DivPay]]*4</f>
        <v>1.4</v>
      </c>
      <c r="G5097" s="2">
        <f>Table3[[#This Row],[FwdDiv]]/Table3[[#This Row],[SharePrice]]</f>
        <v>4.3640897755610975E-2</v>
      </c>
    </row>
    <row r="5098" spans="2:7" x14ac:dyDescent="0.2">
      <c r="B5098" s="35">
        <v>37725</v>
      </c>
      <c r="C5098">
        <v>32.21</v>
      </c>
      <c r="E5098">
        <v>0.35</v>
      </c>
      <c r="F5098">
        <f>Table3[[#This Row],[DivPay]]*4</f>
        <v>1.4</v>
      </c>
      <c r="G5098" s="2">
        <f>Table3[[#This Row],[FwdDiv]]/Table3[[#This Row],[SharePrice]]</f>
        <v>4.3464762496119212E-2</v>
      </c>
    </row>
    <row r="5099" spans="2:7" x14ac:dyDescent="0.2">
      <c r="B5099" s="35">
        <v>37722</v>
      </c>
      <c r="C5099">
        <v>32.090000000000003</v>
      </c>
      <c r="E5099">
        <v>0.35</v>
      </c>
      <c r="F5099">
        <f>Table3[[#This Row],[DivPay]]*4</f>
        <v>1.4</v>
      </c>
      <c r="G5099" s="2">
        <f>Table3[[#This Row],[FwdDiv]]/Table3[[#This Row],[SharePrice]]</f>
        <v>4.3627298223745704E-2</v>
      </c>
    </row>
    <row r="5100" spans="2:7" x14ac:dyDescent="0.2">
      <c r="B5100" s="35">
        <v>37721</v>
      </c>
      <c r="C5100">
        <v>32.14</v>
      </c>
      <c r="E5100">
        <v>0.35</v>
      </c>
      <c r="F5100">
        <f>Table3[[#This Row],[DivPay]]*4</f>
        <v>1.4</v>
      </c>
      <c r="G5100" s="2">
        <f>Table3[[#This Row],[FwdDiv]]/Table3[[#This Row],[SharePrice]]</f>
        <v>4.3559427504667077E-2</v>
      </c>
    </row>
    <row r="5101" spans="2:7" x14ac:dyDescent="0.2">
      <c r="B5101" s="35">
        <v>37720</v>
      </c>
      <c r="C5101">
        <v>32.64</v>
      </c>
      <c r="E5101">
        <v>0.35</v>
      </c>
      <c r="F5101">
        <f>Table3[[#This Row],[DivPay]]*4</f>
        <v>1.4</v>
      </c>
      <c r="G5101" s="2">
        <f>Table3[[#This Row],[FwdDiv]]/Table3[[#This Row],[SharePrice]]</f>
        <v>4.2892156862745091E-2</v>
      </c>
    </row>
    <row r="5102" spans="2:7" x14ac:dyDescent="0.2">
      <c r="B5102" s="35">
        <v>37719</v>
      </c>
      <c r="C5102">
        <v>32.28</v>
      </c>
      <c r="E5102">
        <v>0.35</v>
      </c>
      <c r="F5102">
        <f>Table3[[#This Row],[DivPay]]*4</f>
        <v>1.4</v>
      </c>
      <c r="G5102" s="2">
        <f>Table3[[#This Row],[FwdDiv]]/Table3[[#This Row],[SharePrice]]</f>
        <v>4.3370508054522923E-2</v>
      </c>
    </row>
    <row r="5103" spans="2:7" x14ac:dyDescent="0.2">
      <c r="B5103" s="35">
        <v>37718</v>
      </c>
      <c r="C5103">
        <v>32.909999999999997</v>
      </c>
      <c r="E5103">
        <v>0.35</v>
      </c>
      <c r="F5103">
        <f>Table3[[#This Row],[DivPay]]*4</f>
        <v>1.4</v>
      </c>
      <c r="G5103" s="2">
        <f>Table3[[#This Row],[FwdDiv]]/Table3[[#This Row],[SharePrice]]</f>
        <v>4.25402613187481E-2</v>
      </c>
    </row>
    <row r="5104" spans="2:7" x14ac:dyDescent="0.2">
      <c r="B5104" s="35">
        <v>37715</v>
      </c>
      <c r="C5104">
        <v>32.47</v>
      </c>
      <c r="E5104">
        <v>0.35</v>
      </c>
      <c r="F5104">
        <f>Table3[[#This Row],[DivPay]]*4</f>
        <v>1.4</v>
      </c>
      <c r="G5104" s="2">
        <f>Table3[[#This Row],[FwdDiv]]/Table3[[#This Row],[SharePrice]]</f>
        <v>4.3116723129042189E-2</v>
      </c>
    </row>
    <row r="5105" spans="2:7" x14ac:dyDescent="0.2">
      <c r="B5105" s="35">
        <v>37714</v>
      </c>
      <c r="C5105">
        <v>32.65</v>
      </c>
      <c r="E5105">
        <v>0.35</v>
      </c>
      <c r="F5105">
        <f>Table3[[#This Row],[DivPay]]*4</f>
        <v>1.4</v>
      </c>
      <c r="G5105" s="2">
        <f>Table3[[#This Row],[FwdDiv]]/Table3[[#This Row],[SharePrice]]</f>
        <v>4.2879019908116385E-2</v>
      </c>
    </row>
    <row r="5106" spans="2:7" x14ac:dyDescent="0.2">
      <c r="B5106" s="35">
        <v>37713</v>
      </c>
      <c r="C5106">
        <v>32.54</v>
      </c>
      <c r="E5106">
        <v>0.35</v>
      </c>
      <c r="F5106">
        <f>Table3[[#This Row],[DivPay]]*4</f>
        <v>1.4</v>
      </c>
      <c r="G5106" s="2">
        <f>Table3[[#This Row],[FwdDiv]]/Table3[[#This Row],[SharePrice]]</f>
        <v>4.3023970497848799E-2</v>
      </c>
    </row>
    <row r="5107" spans="2:7" x14ac:dyDescent="0.2">
      <c r="B5107" s="35">
        <v>37712</v>
      </c>
      <c r="C5107">
        <v>32.86</v>
      </c>
      <c r="E5107">
        <v>0.35</v>
      </c>
      <c r="F5107">
        <f>Table3[[#This Row],[DivPay]]*4</f>
        <v>1.4</v>
      </c>
      <c r="G5107" s="2">
        <f>Table3[[#This Row],[FwdDiv]]/Table3[[#This Row],[SharePrice]]</f>
        <v>4.26049908703591E-2</v>
      </c>
    </row>
    <row r="5108" spans="2:7" x14ac:dyDescent="0.2">
      <c r="B5108" s="35">
        <v>37711</v>
      </c>
      <c r="C5108">
        <v>32.33</v>
      </c>
      <c r="E5108">
        <v>0.35</v>
      </c>
      <c r="F5108">
        <f>Table3[[#This Row],[DivPay]]*4</f>
        <v>1.4</v>
      </c>
      <c r="G5108" s="2">
        <f>Table3[[#This Row],[FwdDiv]]/Table3[[#This Row],[SharePrice]]</f>
        <v>4.3303433343643671E-2</v>
      </c>
    </row>
    <row r="5109" spans="2:7" x14ac:dyDescent="0.2">
      <c r="B5109" s="35">
        <v>37708</v>
      </c>
      <c r="C5109">
        <v>32.630000000000003</v>
      </c>
      <c r="E5109">
        <v>0.35</v>
      </c>
      <c r="F5109">
        <f>Table3[[#This Row],[DivPay]]*4</f>
        <v>1.4</v>
      </c>
      <c r="G5109" s="2">
        <f>Table3[[#This Row],[FwdDiv]]/Table3[[#This Row],[SharePrice]]</f>
        <v>4.2905301869445286E-2</v>
      </c>
    </row>
    <row r="5110" spans="2:7" x14ac:dyDescent="0.2">
      <c r="B5110" s="35">
        <v>37707</v>
      </c>
      <c r="C5110">
        <v>32.6</v>
      </c>
      <c r="E5110">
        <v>0.35</v>
      </c>
      <c r="F5110">
        <f>Table3[[#This Row],[DivPay]]*4</f>
        <v>1.4</v>
      </c>
      <c r="G5110" s="2">
        <f>Table3[[#This Row],[FwdDiv]]/Table3[[#This Row],[SharePrice]]</f>
        <v>4.2944785276073615E-2</v>
      </c>
    </row>
    <row r="5111" spans="2:7" x14ac:dyDescent="0.2">
      <c r="B5111" s="35">
        <v>37706</v>
      </c>
      <c r="C5111">
        <v>33.18</v>
      </c>
      <c r="E5111">
        <v>0.35</v>
      </c>
      <c r="F5111">
        <f>Table3[[#This Row],[DivPay]]*4</f>
        <v>1.4</v>
      </c>
      <c r="G5111" s="2">
        <f>Table3[[#This Row],[FwdDiv]]/Table3[[#This Row],[SharePrice]]</f>
        <v>4.2194092827004218E-2</v>
      </c>
    </row>
    <row r="5112" spans="2:7" x14ac:dyDescent="0.2">
      <c r="B5112" s="35">
        <v>37705</v>
      </c>
      <c r="C5112">
        <v>33.130000000000003</v>
      </c>
      <c r="E5112">
        <v>0.35</v>
      </c>
      <c r="F5112">
        <f>Table3[[#This Row],[DivPay]]*4</f>
        <v>1.4</v>
      </c>
      <c r="G5112" s="2">
        <f>Table3[[#This Row],[FwdDiv]]/Table3[[#This Row],[SharePrice]]</f>
        <v>4.2257772411711435E-2</v>
      </c>
    </row>
    <row r="5113" spans="2:7" x14ac:dyDescent="0.2">
      <c r="B5113" s="35">
        <v>37704</v>
      </c>
      <c r="C5113">
        <v>32.96</v>
      </c>
      <c r="E5113">
        <v>0.35</v>
      </c>
      <c r="F5113">
        <f>Table3[[#This Row],[DivPay]]*4</f>
        <v>1.4</v>
      </c>
      <c r="G5113" s="2">
        <f>Table3[[#This Row],[FwdDiv]]/Table3[[#This Row],[SharePrice]]</f>
        <v>4.2475728155339801E-2</v>
      </c>
    </row>
    <row r="5114" spans="2:7" x14ac:dyDescent="0.2">
      <c r="B5114" s="35">
        <v>37701</v>
      </c>
      <c r="C5114">
        <v>33</v>
      </c>
      <c r="E5114">
        <v>0.35</v>
      </c>
      <c r="F5114">
        <f>Table3[[#This Row],[DivPay]]*4</f>
        <v>1.4</v>
      </c>
      <c r="G5114" s="2">
        <f>Table3[[#This Row],[FwdDiv]]/Table3[[#This Row],[SharePrice]]</f>
        <v>4.242424242424242E-2</v>
      </c>
    </row>
    <row r="5115" spans="2:7" x14ac:dyDescent="0.2">
      <c r="B5115" s="35">
        <v>37700</v>
      </c>
      <c r="C5115">
        <v>33.22</v>
      </c>
      <c r="E5115">
        <v>0.35</v>
      </c>
      <c r="F5115">
        <f>Table3[[#This Row],[DivPay]]*4</f>
        <v>1.4</v>
      </c>
      <c r="G5115" s="2">
        <f>Table3[[#This Row],[FwdDiv]]/Table3[[#This Row],[SharePrice]]</f>
        <v>4.2143287176399757E-2</v>
      </c>
    </row>
    <row r="5116" spans="2:7" x14ac:dyDescent="0.2">
      <c r="B5116" s="35">
        <v>37699</v>
      </c>
      <c r="C5116">
        <v>33.049999999999997</v>
      </c>
      <c r="E5116">
        <v>0.35</v>
      </c>
      <c r="F5116">
        <f>Table3[[#This Row],[DivPay]]*4</f>
        <v>1.4</v>
      </c>
      <c r="G5116" s="2">
        <f>Table3[[#This Row],[FwdDiv]]/Table3[[#This Row],[SharePrice]]</f>
        <v>4.2360060514372161E-2</v>
      </c>
    </row>
    <row r="5117" spans="2:7" x14ac:dyDescent="0.2">
      <c r="B5117" s="35">
        <v>37698</v>
      </c>
      <c r="C5117">
        <v>32.9</v>
      </c>
      <c r="E5117">
        <v>0.35</v>
      </c>
      <c r="F5117">
        <f>Table3[[#This Row],[DivPay]]*4</f>
        <v>1.4</v>
      </c>
      <c r="G5117" s="2">
        <f>Table3[[#This Row],[FwdDiv]]/Table3[[#This Row],[SharePrice]]</f>
        <v>4.2553191489361701E-2</v>
      </c>
    </row>
    <row r="5118" spans="2:7" x14ac:dyDescent="0.2">
      <c r="B5118" s="35">
        <v>37697</v>
      </c>
      <c r="C5118">
        <v>32.36</v>
      </c>
      <c r="E5118">
        <v>0.35</v>
      </c>
      <c r="F5118">
        <f>Table3[[#This Row],[DivPay]]*4</f>
        <v>1.4</v>
      </c>
      <c r="G5118" s="2">
        <f>Table3[[#This Row],[FwdDiv]]/Table3[[#This Row],[SharePrice]]</f>
        <v>4.3263288009888747E-2</v>
      </c>
    </row>
    <row r="5119" spans="2:7" x14ac:dyDescent="0.2">
      <c r="B5119" s="35">
        <v>37694</v>
      </c>
      <c r="C5119">
        <v>32.1</v>
      </c>
      <c r="E5119">
        <v>0.35</v>
      </c>
      <c r="F5119">
        <f>Table3[[#This Row],[DivPay]]*4</f>
        <v>1.4</v>
      </c>
      <c r="G5119" s="2">
        <f>Table3[[#This Row],[FwdDiv]]/Table3[[#This Row],[SharePrice]]</f>
        <v>4.3613707165109032E-2</v>
      </c>
    </row>
    <row r="5120" spans="2:7" x14ac:dyDescent="0.2">
      <c r="B5120" s="35">
        <v>37693</v>
      </c>
      <c r="C5120">
        <v>31.83</v>
      </c>
      <c r="E5120">
        <v>0.35</v>
      </c>
      <c r="F5120">
        <f>Table3[[#This Row],[DivPay]]*4</f>
        <v>1.4</v>
      </c>
      <c r="G5120" s="2">
        <f>Table3[[#This Row],[FwdDiv]]/Table3[[#This Row],[SharePrice]]</f>
        <v>4.3983663210807412E-2</v>
      </c>
    </row>
    <row r="5121" spans="2:7" x14ac:dyDescent="0.2">
      <c r="B5121" s="35">
        <v>37692</v>
      </c>
      <c r="C5121">
        <v>31.53</v>
      </c>
      <c r="E5121">
        <v>0.35</v>
      </c>
      <c r="F5121">
        <f>Table3[[#This Row],[DivPay]]*4</f>
        <v>1.4</v>
      </c>
      <c r="G5121" s="2">
        <f>Table3[[#This Row],[FwdDiv]]/Table3[[#This Row],[SharePrice]]</f>
        <v>4.4402156676181408E-2</v>
      </c>
    </row>
    <row r="5122" spans="2:7" x14ac:dyDescent="0.2">
      <c r="B5122" s="35">
        <v>37691</v>
      </c>
      <c r="C5122">
        <v>32.33</v>
      </c>
      <c r="E5122">
        <v>0.35</v>
      </c>
      <c r="F5122">
        <f>Table3[[#This Row],[DivPay]]*4</f>
        <v>1.4</v>
      </c>
      <c r="G5122" s="2">
        <f>Table3[[#This Row],[FwdDiv]]/Table3[[#This Row],[SharePrice]]</f>
        <v>4.3303433343643671E-2</v>
      </c>
    </row>
    <row r="5123" spans="2:7" x14ac:dyDescent="0.2">
      <c r="B5123" s="35">
        <v>37690</v>
      </c>
      <c r="C5123">
        <v>32.71</v>
      </c>
      <c r="E5123">
        <v>0.35</v>
      </c>
      <c r="F5123">
        <f>Table3[[#This Row],[DivPay]]*4</f>
        <v>1.4</v>
      </c>
      <c r="G5123" s="2">
        <f>Table3[[#This Row],[FwdDiv]]/Table3[[#This Row],[SharePrice]]</f>
        <v>4.2800366860287369E-2</v>
      </c>
    </row>
    <row r="5124" spans="2:7" x14ac:dyDescent="0.2">
      <c r="B5124" s="35">
        <v>37687</v>
      </c>
      <c r="C5124">
        <v>32.630000000000003</v>
      </c>
      <c r="E5124">
        <v>0.35</v>
      </c>
      <c r="F5124">
        <f>Table3[[#This Row],[DivPay]]*4</f>
        <v>1.4</v>
      </c>
      <c r="G5124" s="2">
        <f>Table3[[#This Row],[FwdDiv]]/Table3[[#This Row],[SharePrice]]</f>
        <v>4.2905301869445286E-2</v>
      </c>
    </row>
    <row r="5125" spans="2:7" x14ac:dyDescent="0.2">
      <c r="B5125" s="35">
        <v>37686</v>
      </c>
      <c r="C5125">
        <v>32.69</v>
      </c>
      <c r="E5125">
        <v>0.35</v>
      </c>
      <c r="F5125">
        <f>Table3[[#This Row],[DivPay]]*4</f>
        <v>1.4</v>
      </c>
      <c r="G5125" s="2">
        <f>Table3[[#This Row],[FwdDiv]]/Table3[[#This Row],[SharePrice]]</f>
        <v>4.2826552462526764E-2</v>
      </c>
    </row>
    <row r="5126" spans="2:7" x14ac:dyDescent="0.2">
      <c r="B5126" s="35">
        <v>37685</v>
      </c>
      <c r="C5126">
        <v>32.979999999999997</v>
      </c>
      <c r="E5126">
        <v>0.35</v>
      </c>
      <c r="F5126">
        <f>Table3[[#This Row],[DivPay]]*4</f>
        <v>1.4</v>
      </c>
      <c r="G5126" s="2">
        <f>Table3[[#This Row],[FwdDiv]]/Table3[[#This Row],[SharePrice]]</f>
        <v>4.2449969678593089E-2</v>
      </c>
    </row>
    <row r="5127" spans="2:7" x14ac:dyDescent="0.2">
      <c r="B5127" s="35">
        <v>37684</v>
      </c>
      <c r="C5127">
        <v>32.33</v>
      </c>
      <c r="E5127">
        <v>0.35</v>
      </c>
      <c r="F5127">
        <f>Table3[[#This Row],[DivPay]]*4</f>
        <v>1.4</v>
      </c>
      <c r="G5127" s="2">
        <f>Table3[[#This Row],[FwdDiv]]/Table3[[#This Row],[SharePrice]]</f>
        <v>4.3303433343643671E-2</v>
      </c>
    </row>
    <row r="5128" spans="2:7" x14ac:dyDescent="0.2">
      <c r="B5128" s="35">
        <v>37683</v>
      </c>
      <c r="C5128">
        <v>32.53</v>
      </c>
      <c r="E5128">
        <v>0.35</v>
      </c>
      <c r="F5128">
        <f>Table3[[#This Row],[DivPay]]*4</f>
        <v>1.4</v>
      </c>
      <c r="G5128" s="2">
        <f>Table3[[#This Row],[FwdDiv]]/Table3[[#This Row],[SharePrice]]</f>
        <v>4.3037196434060863E-2</v>
      </c>
    </row>
    <row r="5129" spans="2:7" x14ac:dyDescent="0.2">
      <c r="B5129" s="35">
        <v>37680</v>
      </c>
      <c r="C5129">
        <v>32.090000000000003</v>
      </c>
      <c r="E5129">
        <v>0.35</v>
      </c>
      <c r="F5129">
        <f>Table3[[#This Row],[DivPay]]*4</f>
        <v>1.4</v>
      </c>
      <c r="G5129" s="2">
        <f>Table3[[#This Row],[FwdDiv]]/Table3[[#This Row],[SharePrice]]</f>
        <v>4.3627298223745704E-2</v>
      </c>
    </row>
    <row r="5130" spans="2:7" x14ac:dyDescent="0.2">
      <c r="B5130" s="35">
        <v>37679</v>
      </c>
      <c r="C5130">
        <v>32.08</v>
      </c>
      <c r="E5130">
        <v>0.35</v>
      </c>
      <c r="F5130">
        <f>Table3[[#This Row],[DivPay]]*4</f>
        <v>1.4</v>
      </c>
      <c r="G5130" s="2">
        <f>Table3[[#This Row],[FwdDiv]]/Table3[[#This Row],[SharePrice]]</f>
        <v>4.3640897755610975E-2</v>
      </c>
    </row>
    <row r="5131" spans="2:7" x14ac:dyDescent="0.2">
      <c r="B5131" s="35">
        <v>37678</v>
      </c>
      <c r="C5131">
        <v>32.04</v>
      </c>
      <c r="E5131">
        <v>0.35</v>
      </c>
      <c r="F5131">
        <f>Table3[[#This Row],[DivPay]]*4</f>
        <v>1.4</v>
      </c>
      <c r="G5131" s="2">
        <f>Table3[[#This Row],[FwdDiv]]/Table3[[#This Row],[SharePrice]]</f>
        <v>4.3695380774032455E-2</v>
      </c>
    </row>
    <row r="5132" spans="2:7" x14ac:dyDescent="0.2">
      <c r="B5132" s="35">
        <v>37677</v>
      </c>
      <c r="C5132">
        <v>32.1</v>
      </c>
      <c r="E5132">
        <v>0.35</v>
      </c>
      <c r="F5132">
        <f>Table3[[#This Row],[DivPay]]*4</f>
        <v>1.4</v>
      </c>
      <c r="G5132" s="2">
        <f>Table3[[#This Row],[FwdDiv]]/Table3[[#This Row],[SharePrice]]</f>
        <v>4.3613707165109032E-2</v>
      </c>
    </row>
    <row r="5133" spans="2:7" x14ac:dyDescent="0.2">
      <c r="B5133" s="35">
        <v>37676</v>
      </c>
      <c r="C5133">
        <v>32.35</v>
      </c>
      <c r="E5133">
        <v>0.35</v>
      </c>
      <c r="F5133">
        <f>Table3[[#This Row],[DivPay]]*4</f>
        <v>1.4</v>
      </c>
      <c r="G5133" s="2">
        <f>Table3[[#This Row],[FwdDiv]]/Table3[[#This Row],[SharePrice]]</f>
        <v>4.3276661514683151E-2</v>
      </c>
    </row>
    <row r="5134" spans="2:7" x14ac:dyDescent="0.2">
      <c r="B5134" s="35">
        <v>37673</v>
      </c>
      <c r="C5134">
        <v>32.03</v>
      </c>
      <c r="E5134">
        <v>0.35</v>
      </c>
      <c r="F5134">
        <f>Table3[[#This Row],[DivPay]]*4</f>
        <v>1.4</v>
      </c>
      <c r="G5134" s="2">
        <f>Table3[[#This Row],[FwdDiv]]/Table3[[#This Row],[SharePrice]]</f>
        <v>4.3709022791133305E-2</v>
      </c>
    </row>
    <row r="5135" spans="2:7" x14ac:dyDescent="0.2">
      <c r="B5135" s="35">
        <v>37672</v>
      </c>
      <c r="C5135">
        <v>31.75</v>
      </c>
      <c r="E5135">
        <v>0.35</v>
      </c>
      <c r="F5135">
        <f>Table3[[#This Row],[DivPay]]*4</f>
        <v>1.4</v>
      </c>
      <c r="G5135" s="2">
        <f>Table3[[#This Row],[FwdDiv]]/Table3[[#This Row],[SharePrice]]</f>
        <v>4.4094488188976377E-2</v>
      </c>
    </row>
    <row r="5136" spans="2:7" x14ac:dyDescent="0.2">
      <c r="B5136" s="35">
        <v>37671</v>
      </c>
      <c r="C5136">
        <v>32.26</v>
      </c>
      <c r="E5136">
        <v>0.35</v>
      </c>
      <c r="F5136">
        <f>Table3[[#This Row],[DivPay]]*4</f>
        <v>1.4</v>
      </c>
      <c r="G5136" s="2">
        <f>Table3[[#This Row],[FwdDiv]]/Table3[[#This Row],[SharePrice]]</f>
        <v>4.3397396156230623E-2</v>
      </c>
    </row>
    <row r="5137" spans="2:7" x14ac:dyDescent="0.2">
      <c r="B5137" s="35">
        <v>37670</v>
      </c>
      <c r="C5137">
        <v>32.39</v>
      </c>
      <c r="E5137">
        <v>0.35</v>
      </c>
      <c r="F5137">
        <f>Table3[[#This Row],[DivPay]]*4</f>
        <v>1.4</v>
      </c>
      <c r="G5137" s="2">
        <f>Table3[[#This Row],[FwdDiv]]/Table3[[#This Row],[SharePrice]]</f>
        <v>4.3223217042297001E-2</v>
      </c>
    </row>
    <row r="5138" spans="2:7" x14ac:dyDescent="0.2">
      <c r="B5138" s="35">
        <v>37666</v>
      </c>
      <c r="C5138">
        <v>32.04</v>
      </c>
      <c r="E5138">
        <v>0.35</v>
      </c>
      <c r="F5138">
        <f>Table3[[#This Row],[DivPay]]*4</f>
        <v>1.4</v>
      </c>
      <c r="G5138" s="2">
        <f>Table3[[#This Row],[FwdDiv]]/Table3[[#This Row],[SharePrice]]</f>
        <v>4.3695380774032455E-2</v>
      </c>
    </row>
    <row r="5139" spans="2:7" x14ac:dyDescent="0.2">
      <c r="B5139" s="35">
        <v>37665</v>
      </c>
      <c r="C5139">
        <v>31.78</v>
      </c>
      <c r="E5139">
        <v>0.35</v>
      </c>
      <c r="F5139">
        <f>Table3[[#This Row],[DivPay]]*4</f>
        <v>1.4</v>
      </c>
      <c r="G5139" s="2">
        <f>Table3[[#This Row],[FwdDiv]]/Table3[[#This Row],[SharePrice]]</f>
        <v>4.4052863436123343E-2</v>
      </c>
    </row>
    <row r="5140" spans="2:7" x14ac:dyDescent="0.2">
      <c r="B5140" s="35">
        <v>37664</v>
      </c>
      <c r="C5140">
        <v>32.049999999999997</v>
      </c>
      <c r="D5140">
        <v>0.35</v>
      </c>
      <c r="E5140">
        <v>0.35</v>
      </c>
      <c r="F5140">
        <f>Table3[[#This Row],[DivPay]]*4</f>
        <v>1.4</v>
      </c>
      <c r="G5140" s="2">
        <f>Table3[[#This Row],[FwdDiv]]/Table3[[#This Row],[SharePrice]]</f>
        <v>4.3681747269890797E-2</v>
      </c>
    </row>
    <row r="5141" spans="2:7" x14ac:dyDescent="0.2">
      <c r="B5141" s="35">
        <v>37663</v>
      </c>
      <c r="C5141">
        <v>32.270000000000003</v>
      </c>
      <c r="E5141">
        <v>0.35</v>
      </c>
      <c r="F5141">
        <f>Table3[[#This Row],[DivPay]]*4</f>
        <v>1.4</v>
      </c>
      <c r="G5141" s="2">
        <f>Table3[[#This Row],[FwdDiv]]/Table3[[#This Row],[SharePrice]]</f>
        <v>4.3383947939262466E-2</v>
      </c>
    </row>
    <row r="5142" spans="2:7" x14ac:dyDescent="0.2">
      <c r="B5142" s="35">
        <v>37662</v>
      </c>
      <c r="C5142">
        <v>32.47</v>
      </c>
      <c r="E5142">
        <v>0.35</v>
      </c>
      <c r="F5142">
        <f>Table3[[#This Row],[DivPay]]*4</f>
        <v>1.4</v>
      </c>
      <c r="G5142" s="2">
        <f>Table3[[#This Row],[FwdDiv]]/Table3[[#This Row],[SharePrice]]</f>
        <v>4.3116723129042189E-2</v>
      </c>
    </row>
    <row r="5143" spans="2:7" x14ac:dyDescent="0.2">
      <c r="B5143" s="35">
        <v>37659</v>
      </c>
      <c r="C5143">
        <v>31.86</v>
      </c>
      <c r="E5143">
        <v>0.35</v>
      </c>
      <c r="F5143">
        <f>Table3[[#This Row],[DivPay]]*4</f>
        <v>1.4</v>
      </c>
      <c r="G5143" s="2">
        <f>Table3[[#This Row],[FwdDiv]]/Table3[[#This Row],[SharePrice]]</f>
        <v>4.3942247332077841E-2</v>
      </c>
    </row>
    <row r="5144" spans="2:7" x14ac:dyDescent="0.2">
      <c r="B5144" s="35">
        <v>37658</v>
      </c>
      <c r="C5144">
        <v>32.33</v>
      </c>
      <c r="E5144">
        <v>0.35</v>
      </c>
      <c r="F5144">
        <f>Table3[[#This Row],[DivPay]]*4</f>
        <v>1.4</v>
      </c>
      <c r="G5144" s="2">
        <f>Table3[[#This Row],[FwdDiv]]/Table3[[#This Row],[SharePrice]]</f>
        <v>4.3303433343643671E-2</v>
      </c>
    </row>
    <row r="5145" spans="2:7" x14ac:dyDescent="0.2">
      <c r="B5145" s="35">
        <v>37657</v>
      </c>
      <c r="C5145">
        <v>32.54</v>
      </c>
      <c r="E5145">
        <v>0.35</v>
      </c>
      <c r="F5145">
        <f>Table3[[#This Row],[DivPay]]*4</f>
        <v>1.4</v>
      </c>
      <c r="G5145" s="2">
        <f>Table3[[#This Row],[FwdDiv]]/Table3[[#This Row],[SharePrice]]</f>
        <v>4.3023970497848799E-2</v>
      </c>
    </row>
    <row r="5146" spans="2:7" x14ac:dyDescent="0.2">
      <c r="B5146" s="35">
        <v>37656</v>
      </c>
      <c r="C5146">
        <v>32.74</v>
      </c>
      <c r="E5146">
        <v>0.35</v>
      </c>
      <c r="F5146">
        <f>Table3[[#This Row],[DivPay]]*4</f>
        <v>1.4</v>
      </c>
      <c r="G5146" s="2">
        <f>Table3[[#This Row],[FwdDiv]]/Table3[[#This Row],[SharePrice]]</f>
        <v>4.2761148442272447E-2</v>
      </c>
    </row>
    <row r="5147" spans="2:7" x14ac:dyDescent="0.2">
      <c r="B5147" s="35">
        <v>37655</v>
      </c>
      <c r="C5147">
        <v>32.86</v>
      </c>
      <c r="E5147">
        <v>0.35</v>
      </c>
      <c r="F5147">
        <f>Table3[[#This Row],[DivPay]]*4</f>
        <v>1.4</v>
      </c>
      <c r="G5147" s="2">
        <f>Table3[[#This Row],[FwdDiv]]/Table3[[#This Row],[SharePrice]]</f>
        <v>4.26049908703591E-2</v>
      </c>
    </row>
    <row r="5148" spans="2:7" x14ac:dyDescent="0.2">
      <c r="B5148" s="35">
        <v>37652</v>
      </c>
      <c r="C5148">
        <v>32.200000000000003</v>
      </c>
      <c r="E5148">
        <v>0.35</v>
      </c>
      <c r="F5148">
        <f>Table3[[#This Row],[DivPay]]*4</f>
        <v>1.4</v>
      </c>
      <c r="G5148" s="2">
        <f>Table3[[#This Row],[FwdDiv]]/Table3[[#This Row],[SharePrice]]</f>
        <v>4.3478260869565209E-2</v>
      </c>
    </row>
    <row r="5149" spans="2:7" x14ac:dyDescent="0.2">
      <c r="B5149" s="35">
        <v>37651</v>
      </c>
      <c r="C5149">
        <v>32.869999999999997</v>
      </c>
      <c r="E5149">
        <v>0.35</v>
      </c>
      <c r="F5149">
        <f>Table3[[#This Row],[DivPay]]*4</f>
        <v>1.4</v>
      </c>
      <c r="G5149" s="2">
        <f>Table3[[#This Row],[FwdDiv]]/Table3[[#This Row],[SharePrice]]</f>
        <v>4.2592029205962882E-2</v>
      </c>
    </row>
    <row r="5150" spans="2:7" x14ac:dyDescent="0.2">
      <c r="B5150" s="35">
        <v>37650</v>
      </c>
      <c r="C5150">
        <v>32.85</v>
      </c>
      <c r="E5150">
        <v>0.35</v>
      </c>
      <c r="F5150">
        <f>Table3[[#This Row],[DivPay]]*4</f>
        <v>1.4</v>
      </c>
      <c r="G5150" s="2">
        <f>Table3[[#This Row],[FwdDiv]]/Table3[[#This Row],[SharePrice]]</f>
        <v>4.2617960426179602E-2</v>
      </c>
    </row>
    <row r="5151" spans="2:7" x14ac:dyDescent="0.2">
      <c r="B5151" s="35">
        <v>37649</v>
      </c>
      <c r="C5151">
        <v>31.48</v>
      </c>
      <c r="E5151">
        <v>0.35</v>
      </c>
      <c r="F5151">
        <f>Table3[[#This Row],[DivPay]]*4</f>
        <v>1.4</v>
      </c>
      <c r="G5151" s="2">
        <f>Table3[[#This Row],[FwdDiv]]/Table3[[#This Row],[SharePrice]]</f>
        <v>4.4472681067344345E-2</v>
      </c>
    </row>
    <row r="5152" spans="2:7" x14ac:dyDescent="0.2">
      <c r="B5152" s="35">
        <v>37648</v>
      </c>
      <c r="C5152">
        <v>30.93</v>
      </c>
      <c r="E5152">
        <v>0.35</v>
      </c>
      <c r="F5152">
        <f>Table3[[#This Row],[DivPay]]*4</f>
        <v>1.4</v>
      </c>
      <c r="G5152" s="2">
        <f>Table3[[#This Row],[FwdDiv]]/Table3[[#This Row],[SharePrice]]</f>
        <v>4.526349822179114E-2</v>
      </c>
    </row>
    <row r="5153" spans="2:7" x14ac:dyDescent="0.2">
      <c r="B5153" s="35">
        <v>37645</v>
      </c>
      <c r="C5153">
        <v>32.49</v>
      </c>
      <c r="E5153">
        <v>0.35</v>
      </c>
      <c r="F5153">
        <f>Table3[[#This Row],[DivPay]]*4</f>
        <v>1.4</v>
      </c>
      <c r="G5153" s="2">
        <f>Table3[[#This Row],[FwdDiv]]/Table3[[#This Row],[SharePrice]]</f>
        <v>4.3090181594336717E-2</v>
      </c>
    </row>
    <row r="5154" spans="2:7" x14ac:dyDescent="0.2">
      <c r="B5154" s="35">
        <v>37644</v>
      </c>
      <c r="C5154">
        <v>32.76</v>
      </c>
      <c r="E5154">
        <v>0.35</v>
      </c>
      <c r="F5154">
        <f>Table3[[#This Row],[DivPay]]*4</f>
        <v>1.4</v>
      </c>
      <c r="G5154" s="2">
        <f>Table3[[#This Row],[FwdDiv]]/Table3[[#This Row],[SharePrice]]</f>
        <v>4.2735042735042736E-2</v>
      </c>
    </row>
    <row r="5155" spans="2:7" x14ac:dyDescent="0.2">
      <c r="B5155" s="35">
        <v>37643</v>
      </c>
      <c r="C5155">
        <v>33.29</v>
      </c>
      <c r="E5155">
        <v>0.35</v>
      </c>
      <c r="F5155">
        <f>Table3[[#This Row],[DivPay]]*4</f>
        <v>1.4</v>
      </c>
      <c r="G5155" s="2">
        <f>Table3[[#This Row],[FwdDiv]]/Table3[[#This Row],[SharePrice]]</f>
        <v>4.2054671072394113E-2</v>
      </c>
    </row>
    <row r="5156" spans="2:7" x14ac:dyDescent="0.2">
      <c r="B5156" s="35">
        <v>37642</v>
      </c>
      <c r="C5156">
        <v>33.43</v>
      </c>
      <c r="E5156">
        <v>0.35</v>
      </c>
      <c r="F5156">
        <f>Table3[[#This Row],[DivPay]]*4</f>
        <v>1.4</v>
      </c>
      <c r="G5156" s="2">
        <f>Table3[[#This Row],[FwdDiv]]/Table3[[#This Row],[SharePrice]]</f>
        <v>4.1878552198623985E-2</v>
      </c>
    </row>
    <row r="5157" spans="2:7" x14ac:dyDescent="0.2">
      <c r="B5157" s="35">
        <v>37638</v>
      </c>
      <c r="C5157">
        <v>34.06</v>
      </c>
      <c r="E5157">
        <v>0.35</v>
      </c>
      <c r="F5157">
        <f>Table3[[#This Row],[DivPay]]*4</f>
        <v>1.4</v>
      </c>
      <c r="G5157" s="2">
        <f>Table3[[#This Row],[FwdDiv]]/Table3[[#This Row],[SharePrice]]</f>
        <v>4.1103934233705224E-2</v>
      </c>
    </row>
    <row r="5158" spans="2:7" x14ac:dyDescent="0.2">
      <c r="B5158" s="35">
        <v>37637</v>
      </c>
      <c r="C5158">
        <v>34.5</v>
      </c>
      <c r="E5158">
        <v>0.35</v>
      </c>
      <c r="F5158">
        <f>Table3[[#This Row],[DivPay]]*4</f>
        <v>1.4</v>
      </c>
      <c r="G5158" s="2">
        <f>Table3[[#This Row],[FwdDiv]]/Table3[[#This Row],[SharePrice]]</f>
        <v>4.0579710144927533E-2</v>
      </c>
    </row>
    <row r="5159" spans="2:7" x14ac:dyDescent="0.2">
      <c r="B5159" s="35">
        <v>37636</v>
      </c>
      <c r="C5159">
        <v>34.08</v>
      </c>
      <c r="E5159">
        <v>0.35</v>
      </c>
      <c r="F5159">
        <f>Table3[[#This Row],[DivPay]]*4</f>
        <v>1.4</v>
      </c>
      <c r="G5159" s="2">
        <f>Table3[[#This Row],[FwdDiv]]/Table3[[#This Row],[SharePrice]]</f>
        <v>4.1079812206572766E-2</v>
      </c>
    </row>
    <row r="5160" spans="2:7" x14ac:dyDescent="0.2">
      <c r="B5160" s="35">
        <v>37635</v>
      </c>
      <c r="C5160">
        <v>34.270000000000003</v>
      </c>
      <c r="E5160">
        <v>0.35</v>
      </c>
      <c r="F5160">
        <f>Table3[[#This Row],[DivPay]]*4</f>
        <v>1.4</v>
      </c>
      <c r="G5160" s="2">
        <f>Table3[[#This Row],[FwdDiv]]/Table3[[#This Row],[SharePrice]]</f>
        <v>4.0852057192880063E-2</v>
      </c>
    </row>
    <row r="5161" spans="2:7" x14ac:dyDescent="0.2">
      <c r="B5161" s="35">
        <v>37634</v>
      </c>
      <c r="C5161">
        <v>34.090000000000003</v>
      </c>
      <c r="E5161">
        <v>0.35</v>
      </c>
      <c r="F5161">
        <f>Table3[[#This Row],[DivPay]]*4</f>
        <v>1.4</v>
      </c>
      <c r="G5161" s="2">
        <f>Table3[[#This Row],[FwdDiv]]/Table3[[#This Row],[SharePrice]]</f>
        <v>4.1067761806981511E-2</v>
      </c>
    </row>
    <row r="5162" spans="2:7" x14ac:dyDescent="0.2">
      <c r="B5162" s="35">
        <v>37631</v>
      </c>
      <c r="C5162">
        <v>34.31</v>
      </c>
      <c r="E5162">
        <v>0.35</v>
      </c>
      <c r="F5162">
        <f>Table3[[#This Row],[DivPay]]*4</f>
        <v>1.4</v>
      </c>
      <c r="G5162" s="2">
        <f>Table3[[#This Row],[FwdDiv]]/Table3[[#This Row],[SharePrice]]</f>
        <v>4.0804430195278338E-2</v>
      </c>
    </row>
    <row r="5163" spans="2:7" x14ac:dyDescent="0.2">
      <c r="B5163" s="35">
        <v>37630</v>
      </c>
      <c r="C5163">
        <v>34.61</v>
      </c>
      <c r="E5163">
        <v>0.35</v>
      </c>
      <c r="F5163">
        <f>Table3[[#This Row],[DivPay]]*4</f>
        <v>1.4</v>
      </c>
      <c r="G5163" s="2">
        <f>Table3[[#This Row],[FwdDiv]]/Table3[[#This Row],[SharePrice]]</f>
        <v>4.0450736781277086E-2</v>
      </c>
    </row>
    <row r="5164" spans="2:7" x14ac:dyDescent="0.2">
      <c r="B5164" s="35">
        <v>37629</v>
      </c>
      <c r="C5164">
        <v>34.03</v>
      </c>
      <c r="E5164">
        <v>0.35</v>
      </c>
      <c r="F5164">
        <f>Table3[[#This Row],[DivPay]]*4</f>
        <v>1.4</v>
      </c>
      <c r="G5164" s="2">
        <f>Table3[[#This Row],[FwdDiv]]/Table3[[#This Row],[SharePrice]]</f>
        <v>4.1140170437848955E-2</v>
      </c>
    </row>
    <row r="5165" spans="2:7" x14ac:dyDescent="0.2">
      <c r="B5165" s="35">
        <v>37628</v>
      </c>
      <c r="C5165">
        <v>34.950000000000003</v>
      </c>
      <c r="E5165">
        <v>0.35</v>
      </c>
      <c r="F5165">
        <f>Table3[[#This Row],[DivPay]]*4</f>
        <v>1.4</v>
      </c>
      <c r="G5165" s="2">
        <f>Table3[[#This Row],[FwdDiv]]/Table3[[#This Row],[SharePrice]]</f>
        <v>4.0057224606580823E-2</v>
      </c>
    </row>
    <row r="5166" spans="2:7" x14ac:dyDescent="0.2">
      <c r="B5166" s="35">
        <v>37627</v>
      </c>
      <c r="C5166">
        <v>34.950000000000003</v>
      </c>
      <c r="E5166">
        <v>0.35</v>
      </c>
      <c r="F5166">
        <f>Table3[[#This Row],[DivPay]]*4</f>
        <v>1.4</v>
      </c>
      <c r="G5166" s="2">
        <f>Table3[[#This Row],[FwdDiv]]/Table3[[#This Row],[SharePrice]]</f>
        <v>4.0057224606580823E-2</v>
      </c>
    </row>
    <row r="5167" spans="2:7" x14ac:dyDescent="0.2">
      <c r="B5167" s="35">
        <v>37624</v>
      </c>
      <c r="C5167">
        <v>34.17</v>
      </c>
      <c r="E5167">
        <v>0.35</v>
      </c>
      <c r="F5167">
        <f>Table3[[#This Row],[DivPay]]*4</f>
        <v>1.4</v>
      </c>
      <c r="G5167" s="2">
        <f>Table3[[#This Row],[FwdDiv]]/Table3[[#This Row],[SharePrice]]</f>
        <v>4.0971612525607257E-2</v>
      </c>
    </row>
    <row r="5168" spans="2:7" x14ac:dyDescent="0.2">
      <c r="B5168" s="35">
        <v>37623</v>
      </c>
      <c r="C5168">
        <v>33.909999999999997</v>
      </c>
      <c r="E5168">
        <v>0.35</v>
      </c>
      <c r="F5168">
        <f>Table3[[#This Row],[DivPay]]*4</f>
        <v>1.4</v>
      </c>
      <c r="G5168" s="2">
        <f>Table3[[#This Row],[FwdDiv]]/Table3[[#This Row],[SharePrice]]</f>
        <v>4.1285756414037159E-2</v>
      </c>
    </row>
    <row r="5169" spans="2:7" x14ac:dyDescent="0.2">
      <c r="B5169" s="35">
        <v>37621</v>
      </c>
      <c r="C5169">
        <v>33.24</v>
      </c>
      <c r="E5169">
        <v>0.35</v>
      </c>
      <c r="F5169">
        <f>Table3[[#This Row],[DivPay]]*4</f>
        <v>1.4</v>
      </c>
      <c r="G5169" s="2">
        <f>Table3[[#This Row],[FwdDiv]]/Table3[[#This Row],[SharePrice]]</f>
        <v>4.2117930204572801E-2</v>
      </c>
    </row>
    <row r="5170" spans="2:7" x14ac:dyDescent="0.2">
      <c r="B5170" s="35">
        <v>37620</v>
      </c>
      <c r="C5170">
        <v>33.33</v>
      </c>
      <c r="E5170">
        <v>0.35</v>
      </c>
      <c r="F5170">
        <f>Table3[[#This Row],[DivPay]]*4</f>
        <v>1.4</v>
      </c>
      <c r="G5170" s="2">
        <f>Table3[[#This Row],[FwdDiv]]/Table3[[#This Row],[SharePrice]]</f>
        <v>4.2004200420042007E-2</v>
      </c>
    </row>
    <row r="5171" spans="2:7" x14ac:dyDescent="0.2">
      <c r="B5171" s="35">
        <v>37617</v>
      </c>
      <c r="C5171">
        <v>32.950000000000003</v>
      </c>
      <c r="E5171">
        <v>0.35</v>
      </c>
      <c r="F5171">
        <f>Table3[[#This Row],[DivPay]]*4</f>
        <v>1.4</v>
      </c>
      <c r="G5171" s="2">
        <f>Table3[[#This Row],[FwdDiv]]/Table3[[#This Row],[SharePrice]]</f>
        <v>4.2488619119878598E-2</v>
      </c>
    </row>
    <row r="5172" spans="2:7" x14ac:dyDescent="0.2">
      <c r="B5172" s="35">
        <v>37616</v>
      </c>
      <c r="C5172">
        <v>33.46</v>
      </c>
      <c r="E5172">
        <v>0.35</v>
      </c>
      <c r="F5172">
        <f>Table3[[#This Row],[DivPay]]*4</f>
        <v>1.4</v>
      </c>
      <c r="G5172" s="2">
        <f>Table3[[#This Row],[FwdDiv]]/Table3[[#This Row],[SharePrice]]</f>
        <v>4.1841004184100417E-2</v>
      </c>
    </row>
    <row r="5173" spans="2:7" x14ac:dyDescent="0.2">
      <c r="B5173" s="35">
        <v>37614</v>
      </c>
      <c r="C5173">
        <v>33.57</v>
      </c>
      <c r="E5173">
        <v>0.35</v>
      </c>
      <c r="F5173">
        <f>Table3[[#This Row],[DivPay]]*4</f>
        <v>1.4</v>
      </c>
      <c r="G5173" s="2">
        <f>Table3[[#This Row],[FwdDiv]]/Table3[[#This Row],[SharePrice]]</f>
        <v>4.1703902293714623E-2</v>
      </c>
    </row>
    <row r="5174" spans="2:7" x14ac:dyDescent="0.2">
      <c r="B5174" s="35">
        <v>37613</v>
      </c>
      <c r="C5174">
        <v>33.75</v>
      </c>
      <c r="E5174">
        <v>0.35</v>
      </c>
      <c r="F5174">
        <f>Table3[[#This Row],[DivPay]]*4</f>
        <v>1.4</v>
      </c>
      <c r="G5174" s="2">
        <f>Table3[[#This Row],[FwdDiv]]/Table3[[#This Row],[SharePrice]]</f>
        <v>4.148148148148148E-2</v>
      </c>
    </row>
    <row r="5175" spans="2:7" x14ac:dyDescent="0.2">
      <c r="B5175" s="35">
        <v>37610</v>
      </c>
      <c r="C5175">
        <v>33.549999999999997</v>
      </c>
      <c r="E5175">
        <v>0.35</v>
      </c>
      <c r="F5175">
        <f>Table3[[#This Row],[DivPay]]*4</f>
        <v>1.4</v>
      </c>
      <c r="G5175" s="2">
        <f>Table3[[#This Row],[FwdDiv]]/Table3[[#This Row],[SharePrice]]</f>
        <v>4.1728763040238454E-2</v>
      </c>
    </row>
    <row r="5176" spans="2:7" x14ac:dyDescent="0.2">
      <c r="B5176" s="35">
        <v>37609</v>
      </c>
      <c r="C5176">
        <v>33.130000000000003</v>
      </c>
      <c r="E5176">
        <v>0.35</v>
      </c>
      <c r="F5176">
        <f>Table3[[#This Row],[DivPay]]*4</f>
        <v>1.4</v>
      </c>
      <c r="G5176" s="2">
        <f>Table3[[#This Row],[FwdDiv]]/Table3[[#This Row],[SharePrice]]</f>
        <v>4.2257772411711435E-2</v>
      </c>
    </row>
    <row r="5177" spans="2:7" x14ac:dyDescent="0.2">
      <c r="B5177" s="35">
        <v>37608</v>
      </c>
      <c r="C5177">
        <v>33.85</v>
      </c>
      <c r="E5177">
        <v>0.35</v>
      </c>
      <c r="F5177">
        <f>Table3[[#This Row],[DivPay]]*4</f>
        <v>1.4</v>
      </c>
      <c r="G5177" s="2">
        <f>Table3[[#This Row],[FwdDiv]]/Table3[[#This Row],[SharePrice]]</f>
        <v>4.1358936484490391E-2</v>
      </c>
    </row>
    <row r="5178" spans="2:7" x14ac:dyDescent="0.2">
      <c r="B5178" s="35">
        <v>37607</v>
      </c>
      <c r="C5178">
        <v>33.950000000000003</v>
      </c>
      <c r="E5178">
        <v>0.35</v>
      </c>
      <c r="F5178">
        <f>Table3[[#This Row],[DivPay]]*4</f>
        <v>1.4</v>
      </c>
      <c r="G5178" s="2">
        <f>Table3[[#This Row],[FwdDiv]]/Table3[[#This Row],[SharePrice]]</f>
        <v>4.1237113402061848E-2</v>
      </c>
    </row>
    <row r="5179" spans="2:7" x14ac:dyDescent="0.2">
      <c r="B5179" s="35">
        <v>37606</v>
      </c>
      <c r="C5179">
        <v>34.57</v>
      </c>
      <c r="E5179">
        <v>0.35</v>
      </c>
      <c r="F5179">
        <f>Table3[[#This Row],[DivPay]]*4</f>
        <v>1.4</v>
      </c>
      <c r="G5179" s="2">
        <f>Table3[[#This Row],[FwdDiv]]/Table3[[#This Row],[SharePrice]]</f>
        <v>4.04975412207116E-2</v>
      </c>
    </row>
    <row r="5180" spans="2:7" x14ac:dyDescent="0.2">
      <c r="B5180" s="35">
        <v>37603</v>
      </c>
      <c r="C5180">
        <v>34.24</v>
      </c>
      <c r="E5180">
        <v>0.35</v>
      </c>
      <c r="F5180">
        <f>Table3[[#This Row],[DivPay]]*4</f>
        <v>1.4</v>
      </c>
      <c r="G5180" s="2">
        <f>Table3[[#This Row],[FwdDiv]]/Table3[[#This Row],[SharePrice]]</f>
        <v>4.0887850467289717E-2</v>
      </c>
    </row>
    <row r="5181" spans="2:7" x14ac:dyDescent="0.2">
      <c r="B5181" s="35">
        <v>37602</v>
      </c>
      <c r="C5181">
        <v>34.07</v>
      </c>
      <c r="E5181">
        <v>0.35</v>
      </c>
      <c r="F5181">
        <f>Table3[[#This Row],[DivPay]]*4</f>
        <v>1.4</v>
      </c>
      <c r="G5181" s="2">
        <f>Table3[[#This Row],[FwdDiv]]/Table3[[#This Row],[SharePrice]]</f>
        <v>4.1091869680070441E-2</v>
      </c>
    </row>
    <row r="5182" spans="2:7" x14ac:dyDescent="0.2">
      <c r="B5182" s="35">
        <v>37601</v>
      </c>
      <c r="C5182">
        <v>33.93</v>
      </c>
      <c r="E5182">
        <v>0.35</v>
      </c>
      <c r="F5182">
        <f>Table3[[#This Row],[DivPay]]*4</f>
        <v>1.4</v>
      </c>
      <c r="G5182" s="2">
        <f>Table3[[#This Row],[FwdDiv]]/Table3[[#This Row],[SharePrice]]</f>
        <v>4.1261420571765399E-2</v>
      </c>
    </row>
    <row r="5183" spans="2:7" x14ac:dyDescent="0.2">
      <c r="B5183" s="35">
        <v>37600</v>
      </c>
      <c r="C5183">
        <v>34.25</v>
      </c>
      <c r="E5183">
        <v>0.35</v>
      </c>
      <c r="F5183">
        <f>Table3[[#This Row],[DivPay]]*4</f>
        <v>1.4</v>
      </c>
      <c r="G5183" s="2">
        <f>Table3[[#This Row],[FwdDiv]]/Table3[[#This Row],[SharePrice]]</f>
        <v>4.0875912408759124E-2</v>
      </c>
    </row>
    <row r="5184" spans="2:7" x14ac:dyDescent="0.2">
      <c r="B5184" s="35">
        <v>37599</v>
      </c>
      <c r="C5184">
        <v>34.49</v>
      </c>
      <c r="E5184">
        <v>0.35</v>
      </c>
      <c r="F5184">
        <f>Table3[[#This Row],[DivPay]]*4</f>
        <v>1.4</v>
      </c>
      <c r="G5184" s="2">
        <f>Table3[[#This Row],[FwdDiv]]/Table3[[#This Row],[SharePrice]]</f>
        <v>4.0591475790084076E-2</v>
      </c>
    </row>
    <row r="5185" spans="2:7" x14ac:dyDescent="0.2">
      <c r="B5185" s="35">
        <v>37596</v>
      </c>
      <c r="C5185">
        <v>34.18</v>
      </c>
      <c r="E5185">
        <v>0.35</v>
      </c>
      <c r="F5185">
        <f>Table3[[#This Row],[DivPay]]*4</f>
        <v>1.4</v>
      </c>
      <c r="G5185" s="2">
        <f>Table3[[#This Row],[FwdDiv]]/Table3[[#This Row],[SharePrice]]</f>
        <v>4.0959625511995314E-2</v>
      </c>
    </row>
    <row r="5186" spans="2:7" x14ac:dyDescent="0.2">
      <c r="B5186" s="35">
        <v>37595</v>
      </c>
      <c r="C5186">
        <v>34.5</v>
      </c>
      <c r="E5186">
        <v>0.35</v>
      </c>
      <c r="F5186">
        <f>Table3[[#This Row],[DivPay]]*4</f>
        <v>1.4</v>
      </c>
      <c r="G5186" s="2">
        <f>Table3[[#This Row],[FwdDiv]]/Table3[[#This Row],[SharePrice]]</f>
        <v>4.0579710144927533E-2</v>
      </c>
    </row>
    <row r="5187" spans="2:7" x14ac:dyDescent="0.2">
      <c r="B5187" s="35">
        <v>37594</v>
      </c>
      <c r="C5187">
        <v>33.9</v>
      </c>
      <c r="E5187">
        <v>0.35</v>
      </c>
      <c r="F5187">
        <f>Table3[[#This Row],[DivPay]]*4</f>
        <v>1.4</v>
      </c>
      <c r="G5187" s="2">
        <f>Table3[[#This Row],[FwdDiv]]/Table3[[#This Row],[SharePrice]]</f>
        <v>4.1297935103244837E-2</v>
      </c>
    </row>
    <row r="5188" spans="2:7" x14ac:dyDescent="0.2">
      <c r="B5188" s="35">
        <v>37593</v>
      </c>
      <c r="C5188">
        <v>33.93</v>
      </c>
      <c r="E5188">
        <v>0.35</v>
      </c>
      <c r="F5188">
        <f>Table3[[#This Row],[DivPay]]*4</f>
        <v>1.4</v>
      </c>
      <c r="G5188" s="2">
        <f>Table3[[#This Row],[FwdDiv]]/Table3[[#This Row],[SharePrice]]</f>
        <v>4.1261420571765399E-2</v>
      </c>
    </row>
    <row r="5189" spans="2:7" x14ac:dyDescent="0.2">
      <c r="B5189" s="35">
        <v>37592</v>
      </c>
      <c r="C5189">
        <v>33.33</v>
      </c>
      <c r="E5189">
        <v>0.35</v>
      </c>
      <c r="F5189">
        <f>Table3[[#This Row],[DivPay]]*4</f>
        <v>1.4</v>
      </c>
      <c r="G5189" s="2">
        <f>Table3[[#This Row],[FwdDiv]]/Table3[[#This Row],[SharePrice]]</f>
        <v>4.2004200420042007E-2</v>
      </c>
    </row>
    <row r="5190" spans="2:7" x14ac:dyDescent="0.2">
      <c r="B5190" s="35">
        <v>37589</v>
      </c>
      <c r="C5190">
        <v>33.54</v>
      </c>
      <c r="E5190">
        <v>0.35</v>
      </c>
      <c r="F5190">
        <f>Table3[[#This Row],[DivPay]]*4</f>
        <v>1.4</v>
      </c>
      <c r="G5190" s="2">
        <f>Table3[[#This Row],[FwdDiv]]/Table3[[#This Row],[SharePrice]]</f>
        <v>4.1741204531902207E-2</v>
      </c>
    </row>
    <row r="5191" spans="2:7" x14ac:dyDescent="0.2">
      <c r="B5191" s="35">
        <v>37587</v>
      </c>
      <c r="C5191">
        <v>33.44</v>
      </c>
      <c r="E5191">
        <v>0.35</v>
      </c>
      <c r="F5191">
        <f>Table3[[#This Row],[DivPay]]*4</f>
        <v>1.4</v>
      </c>
      <c r="G5191" s="2">
        <f>Table3[[#This Row],[FwdDiv]]/Table3[[#This Row],[SharePrice]]</f>
        <v>4.1866028708133975E-2</v>
      </c>
    </row>
    <row r="5192" spans="2:7" x14ac:dyDescent="0.2">
      <c r="B5192" s="35">
        <v>37586</v>
      </c>
      <c r="C5192">
        <v>33.79</v>
      </c>
      <c r="E5192">
        <v>0.35</v>
      </c>
      <c r="F5192">
        <f>Table3[[#This Row],[DivPay]]*4</f>
        <v>1.4</v>
      </c>
      <c r="G5192" s="2">
        <f>Table3[[#This Row],[FwdDiv]]/Table3[[#This Row],[SharePrice]]</f>
        <v>4.1432376442734536E-2</v>
      </c>
    </row>
    <row r="5193" spans="2:7" x14ac:dyDescent="0.2">
      <c r="B5193" s="35">
        <v>37585</v>
      </c>
      <c r="C5193">
        <v>33.880000000000003</v>
      </c>
      <c r="E5193">
        <v>0.35</v>
      </c>
      <c r="F5193">
        <f>Table3[[#This Row],[DivPay]]*4</f>
        <v>1.4</v>
      </c>
      <c r="G5193" s="2">
        <f>Table3[[#This Row],[FwdDiv]]/Table3[[#This Row],[SharePrice]]</f>
        <v>4.1322314049586771E-2</v>
      </c>
    </row>
    <row r="5194" spans="2:7" x14ac:dyDescent="0.2">
      <c r="B5194" s="35">
        <v>37582</v>
      </c>
      <c r="C5194">
        <v>33.75</v>
      </c>
      <c r="E5194">
        <v>0.35</v>
      </c>
      <c r="F5194">
        <f>Table3[[#This Row],[DivPay]]*4</f>
        <v>1.4</v>
      </c>
      <c r="G5194" s="2">
        <f>Table3[[#This Row],[FwdDiv]]/Table3[[#This Row],[SharePrice]]</f>
        <v>4.148148148148148E-2</v>
      </c>
    </row>
    <row r="5195" spans="2:7" x14ac:dyDescent="0.2">
      <c r="B5195" s="35">
        <v>37581</v>
      </c>
      <c r="C5195">
        <v>33.799999999999997</v>
      </c>
      <c r="E5195">
        <v>0.35</v>
      </c>
      <c r="F5195">
        <f>Table3[[#This Row],[DivPay]]*4</f>
        <v>1.4</v>
      </c>
      <c r="G5195" s="2">
        <f>Table3[[#This Row],[FwdDiv]]/Table3[[#This Row],[SharePrice]]</f>
        <v>4.142011834319527E-2</v>
      </c>
    </row>
    <row r="5196" spans="2:7" x14ac:dyDescent="0.2">
      <c r="B5196" s="35">
        <v>37580</v>
      </c>
      <c r="C5196">
        <v>34.03</v>
      </c>
      <c r="E5196">
        <v>0.35</v>
      </c>
      <c r="F5196">
        <f>Table3[[#This Row],[DivPay]]*4</f>
        <v>1.4</v>
      </c>
      <c r="G5196" s="2">
        <f>Table3[[#This Row],[FwdDiv]]/Table3[[#This Row],[SharePrice]]</f>
        <v>4.1140170437848955E-2</v>
      </c>
    </row>
    <row r="5197" spans="2:7" x14ac:dyDescent="0.2">
      <c r="B5197" s="35">
        <v>37579</v>
      </c>
      <c r="C5197">
        <v>34.25</v>
      </c>
      <c r="E5197">
        <v>0.35</v>
      </c>
      <c r="F5197">
        <f>Table3[[#This Row],[DivPay]]*4</f>
        <v>1.4</v>
      </c>
      <c r="G5197" s="2">
        <f>Table3[[#This Row],[FwdDiv]]/Table3[[#This Row],[SharePrice]]</f>
        <v>4.0875912408759124E-2</v>
      </c>
    </row>
    <row r="5198" spans="2:7" x14ac:dyDescent="0.2">
      <c r="B5198" s="35">
        <v>37578</v>
      </c>
      <c r="C5198">
        <v>34</v>
      </c>
      <c r="E5198">
        <v>0.35</v>
      </c>
      <c r="F5198">
        <f>Table3[[#This Row],[DivPay]]*4</f>
        <v>1.4</v>
      </c>
      <c r="G5198" s="2">
        <f>Table3[[#This Row],[FwdDiv]]/Table3[[#This Row],[SharePrice]]</f>
        <v>4.1176470588235294E-2</v>
      </c>
    </row>
    <row r="5199" spans="2:7" x14ac:dyDescent="0.2">
      <c r="B5199" s="35">
        <v>37575</v>
      </c>
      <c r="C5199">
        <v>33.78</v>
      </c>
      <c r="E5199">
        <v>0.35</v>
      </c>
      <c r="F5199">
        <f>Table3[[#This Row],[DivPay]]*4</f>
        <v>1.4</v>
      </c>
      <c r="G5199" s="2">
        <f>Table3[[#This Row],[FwdDiv]]/Table3[[#This Row],[SharePrice]]</f>
        <v>4.1444641799881582E-2</v>
      </c>
    </row>
    <row r="5200" spans="2:7" x14ac:dyDescent="0.2">
      <c r="B5200" s="35">
        <v>37574</v>
      </c>
      <c r="C5200">
        <v>33.6</v>
      </c>
      <c r="D5200">
        <v>0.35</v>
      </c>
      <c r="E5200">
        <v>0.35</v>
      </c>
      <c r="F5200">
        <f>Table3[[#This Row],[DivPay]]*4</f>
        <v>1.4</v>
      </c>
      <c r="G5200" s="2">
        <f>Table3[[#This Row],[FwdDiv]]/Table3[[#This Row],[SharePrice]]</f>
        <v>4.1666666666666664E-2</v>
      </c>
    </row>
    <row r="5201" spans="2:7" x14ac:dyDescent="0.2">
      <c r="B5201" s="35">
        <v>37573</v>
      </c>
      <c r="C5201">
        <v>33.64</v>
      </c>
      <c r="E5201">
        <v>0.35</v>
      </c>
      <c r="F5201">
        <f>Table3[[#This Row],[DivPay]]*4</f>
        <v>1.4</v>
      </c>
      <c r="G5201" s="2">
        <f>Table3[[#This Row],[FwdDiv]]/Table3[[#This Row],[SharePrice]]</f>
        <v>4.1617122473246129E-2</v>
      </c>
    </row>
    <row r="5202" spans="2:7" x14ac:dyDescent="0.2">
      <c r="B5202" s="35">
        <v>37572</v>
      </c>
      <c r="C5202">
        <v>33.6</v>
      </c>
      <c r="E5202">
        <v>0.35</v>
      </c>
      <c r="F5202">
        <f>Table3[[#This Row],[DivPay]]*4</f>
        <v>1.4</v>
      </c>
      <c r="G5202" s="2">
        <f>Table3[[#This Row],[FwdDiv]]/Table3[[#This Row],[SharePrice]]</f>
        <v>4.1666666666666664E-2</v>
      </c>
    </row>
    <row r="5203" spans="2:7" x14ac:dyDescent="0.2">
      <c r="B5203" s="35">
        <v>37571</v>
      </c>
      <c r="C5203">
        <v>34</v>
      </c>
      <c r="E5203">
        <v>0.35</v>
      </c>
      <c r="F5203">
        <f>Table3[[#This Row],[DivPay]]*4</f>
        <v>1.4</v>
      </c>
      <c r="G5203" s="2">
        <f>Table3[[#This Row],[FwdDiv]]/Table3[[#This Row],[SharePrice]]</f>
        <v>4.1176470588235294E-2</v>
      </c>
    </row>
    <row r="5204" spans="2:7" x14ac:dyDescent="0.2">
      <c r="B5204" s="35">
        <v>37568</v>
      </c>
      <c r="C5204">
        <v>34.18</v>
      </c>
      <c r="E5204">
        <v>0.35</v>
      </c>
      <c r="F5204">
        <f>Table3[[#This Row],[DivPay]]*4</f>
        <v>1.4</v>
      </c>
      <c r="G5204" s="2">
        <f>Table3[[#This Row],[FwdDiv]]/Table3[[#This Row],[SharePrice]]</f>
        <v>4.0959625511995314E-2</v>
      </c>
    </row>
    <row r="5205" spans="2:7" x14ac:dyDescent="0.2">
      <c r="B5205" s="35">
        <v>37567</v>
      </c>
      <c r="C5205">
        <v>34.72</v>
      </c>
      <c r="E5205">
        <v>0.35</v>
      </c>
      <c r="F5205">
        <f>Table3[[#This Row],[DivPay]]*4</f>
        <v>1.4</v>
      </c>
      <c r="G5205" s="2">
        <f>Table3[[#This Row],[FwdDiv]]/Table3[[#This Row],[SharePrice]]</f>
        <v>4.0322580645161289E-2</v>
      </c>
    </row>
    <row r="5206" spans="2:7" x14ac:dyDescent="0.2">
      <c r="B5206" s="35">
        <v>37566</v>
      </c>
      <c r="C5206">
        <v>34.729999999999997</v>
      </c>
      <c r="E5206">
        <v>0.35</v>
      </c>
      <c r="F5206">
        <f>Table3[[#This Row],[DivPay]]*4</f>
        <v>1.4</v>
      </c>
      <c r="G5206" s="2">
        <f>Table3[[#This Row],[FwdDiv]]/Table3[[#This Row],[SharePrice]]</f>
        <v>4.0310970342643249E-2</v>
      </c>
    </row>
    <row r="5207" spans="2:7" x14ac:dyDescent="0.2">
      <c r="B5207" s="35">
        <v>37565</v>
      </c>
      <c r="C5207">
        <v>34.65</v>
      </c>
      <c r="E5207">
        <v>0.35</v>
      </c>
      <c r="F5207">
        <f>Table3[[#This Row],[DivPay]]*4</f>
        <v>1.4</v>
      </c>
      <c r="G5207" s="2">
        <f>Table3[[#This Row],[FwdDiv]]/Table3[[#This Row],[SharePrice]]</f>
        <v>4.0404040404040401E-2</v>
      </c>
    </row>
    <row r="5208" spans="2:7" x14ac:dyDescent="0.2">
      <c r="B5208" s="35">
        <v>37564</v>
      </c>
      <c r="C5208">
        <v>34.83</v>
      </c>
      <c r="E5208">
        <v>0.35</v>
      </c>
      <c r="F5208">
        <f>Table3[[#This Row],[DivPay]]*4</f>
        <v>1.4</v>
      </c>
      <c r="G5208" s="2">
        <f>Table3[[#This Row],[FwdDiv]]/Table3[[#This Row],[SharePrice]]</f>
        <v>4.0195233993683605E-2</v>
      </c>
    </row>
    <row r="5209" spans="2:7" x14ac:dyDescent="0.2">
      <c r="B5209" s="35">
        <v>37561</v>
      </c>
      <c r="C5209">
        <v>34.64</v>
      </c>
      <c r="E5209">
        <v>0.35</v>
      </c>
      <c r="F5209">
        <f>Table3[[#This Row],[DivPay]]*4</f>
        <v>1.4</v>
      </c>
      <c r="G5209" s="2">
        <f>Table3[[#This Row],[FwdDiv]]/Table3[[#This Row],[SharePrice]]</f>
        <v>4.0415704387990761E-2</v>
      </c>
    </row>
    <row r="5210" spans="2:7" x14ac:dyDescent="0.2">
      <c r="B5210" s="35">
        <v>37560</v>
      </c>
      <c r="C5210">
        <v>33.82</v>
      </c>
      <c r="E5210">
        <v>0.35</v>
      </c>
      <c r="F5210">
        <f>Table3[[#This Row],[DivPay]]*4</f>
        <v>1.4</v>
      </c>
      <c r="G5210" s="2">
        <f>Table3[[#This Row],[FwdDiv]]/Table3[[#This Row],[SharePrice]]</f>
        <v>4.1395623891188643E-2</v>
      </c>
    </row>
    <row r="5211" spans="2:7" x14ac:dyDescent="0.2">
      <c r="B5211" s="35">
        <v>37559</v>
      </c>
      <c r="C5211">
        <v>36.1</v>
      </c>
      <c r="E5211">
        <v>0.35</v>
      </c>
      <c r="F5211">
        <f>Table3[[#This Row],[DivPay]]*4</f>
        <v>1.4</v>
      </c>
      <c r="G5211" s="2">
        <f>Table3[[#This Row],[FwdDiv]]/Table3[[#This Row],[SharePrice]]</f>
        <v>3.8781163434903045E-2</v>
      </c>
    </row>
    <row r="5212" spans="2:7" x14ac:dyDescent="0.2">
      <c r="B5212" s="35">
        <v>37558</v>
      </c>
      <c r="C5212">
        <v>36.380000000000003</v>
      </c>
      <c r="E5212">
        <v>0.35</v>
      </c>
      <c r="F5212">
        <f>Table3[[#This Row],[DivPay]]*4</f>
        <v>1.4</v>
      </c>
      <c r="G5212" s="2">
        <f>Table3[[#This Row],[FwdDiv]]/Table3[[#This Row],[SharePrice]]</f>
        <v>3.8482682792743257E-2</v>
      </c>
    </row>
    <row r="5213" spans="2:7" x14ac:dyDescent="0.2">
      <c r="B5213" s="35">
        <v>37557</v>
      </c>
      <c r="C5213">
        <v>36.79</v>
      </c>
      <c r="E5213">
        <v>0.35</v>
      </c>
      <c r="F5213">
        <f>Table3[[#This Row],[DivPay]]*4</f>
        <v>1.4</v>
      </c>
      <c r="G5213" s="2">
        <f>Table3[[#This Row],[FwdDiv]]/Table3[[#This Row],[SharePrice]]</f>
        <v>3.8053818972546886E-2</v>
      </c>
    </row>
    <row r="5214" spans="2:7" x14ac:dyDescent="0.2">
      <c r="B5214" s="35">
        <v>37554</v>
      </c>
      <c r="C5214">
        <v>36.840000000000003</v>
      </c>
      <c r="E5214">
        <v>0.35</v>
      </c>
      <c r="F5214">
        <f>Table3[[#This Row],[DivPay]]*4</f>
        <v>1.4</v>
      </c>
      <c r="G5214" s="2">
        <f>Table3[[#This Row],[FwdDiv]]/Table3[[#This Row],[SharePrice]]</f>
        <v>3.8002171552660148E-2</v>
      </c>
    </row>
    <row r="5215" spans="2:7" x14ac:dyDescent="0.2">
      <c r="B5215" s="35">
        <v>37553</v>
      </c>
      <c r="C5215">
        <v>36.68</v>
      </c>
      <c r="E5215">
        <v>0.35</v>
      </c>
      <c r="F5215">
        <f>Table3[[#This Row],[DivPay]]*4</f>
        <v>1.4</v>
      </c>
      <c r="G5215" s="2">
        <f>Table3[[#This Row],[FwdDiv]]/Table3[[#This Row],[SharePrice]]</f>
        <v>3.8167938931297711E-2</v>
      </c>
    </row>
    <row r="5216" spans="2:7" x14ac:dyDescent="0.2">
      <c r="B5216" s="35">
        <v>37552</v>
      </c>
      <c r="C5216">
        <v>36.51</v>
      </c>
      <c r="E5216">
        <v>0.35</v>
      </c>
      <c r="F5216">
        <f>Table3[[#This Row],[DivPay]]*4</f>
        <v>1.4</v>
      </c>
      <c r="G5216" s="2">
        <f>Table3[[#This Row],[FwdDiv]]/Table3[[#This Row],[SharePrice]]</f>
        <v>3.8345658723637356E-2</v>
      </c>
    </row>
    <row r="5217" spans="2:7" x14ac:dyDescent="0.2">
      <c r="B5217" s="35">
        <v>37551</v>
      </c>
      <c r="C5217">
        <v>36.700000000000003</v>
      </c>
      <c r="E5217">
        <v>0.35</v>
      </c>
      <c r="F5217">
        <f>Table3[[#This Row],[DivPay]]*4</f>
        <v>1.4</v>
      </c>
      <c r="G5217" s="2">
        <f>Table3[[#This Row],[FwdDiv]]/Table3[[#This Row],[SharePrice]]</f>
        <v>3.8147138964577651E-2</v>
      </c>
    </row>
    <row r="5218" spans="2:7" x14ac:dyDescent="0.2">
      <c r="B5218" s="35">
        <v>37550</v>
      </c>
      <c r="C5218">
        <v>37.22</v>
      </c>
      <c r="E5218">
        <v>0.35</v>
      </c>
      <c r="F5218">
        <f>Table3[[#This Row],[DivPay]]*4</f>
        <v>1.4</v>
      </c>
      <c r="G5218" s="2">
        <f>Table3[[#This Row],[FwdDiv]]/Table3[[#This Row],[SharePrice]]</f>
        <v>3.7614185921547555E-2</v>
      </c>
    </row>
    <row r="5219" spans="2:7" x14ac:dyDescent="0.2">
      <c r="B5219" s="35">
        <v>37547</v>
      </c>
      <c r="C5219">
        <v>37.51</v>
      </c>
      <c r="E5219">
        <v>0.35</v>
      </c>
      <c r="F5219">
        <f>Table3[[#This Row],[DivPay]]*4</f>
        <v>1.4</v>
      </c>
      <c r="G5219" s="2">
        <f>Table3[[#This Row],[FwdDiv]]/Table3[[#This Row],[SharePrice]]</f>
        <v>3.732338043188483E-2</v>
      </c>
    </row>
    <row r="5220" spans="2:7" x14ac:dyDescent="0.2">
      <c r="B5220" s="35">
        <v>37546</v>
      </c>
      <c r="C5220">
        <v>37.15</v>
      </c>
      <c r="E5220">
        <v>0.35</v>
      </c>
      <c r="F5220">
        <f>Table3[[#This Row],[DivPay]]*4</f>
        <v>1.4</v>
      </c>
      <c r="G5220" s="2">
        <f>Table3[[#This Row],[FwdDiv]]/Table3[[#This Row],[SharePrice]]</f>
        <v>3.7685060565275909E-2</v>
      </c>
    </row>
    <row r="5221" spans="2:7" x14ac:dyDescent="0.2">
      <c r="B5221" s="35">
        <v>37545</v>
      </c>
      <c r="C5221">
        <v>37.58</v>
      </c>
      <c r="E5221">
        <v>0.35</v>
      </c>
      <c r="F5221">
        <f>Table3[[#This Row],[DivPay]]*4</f>
        <v>1.4</v>
      </c>
      <c r="G5221" s="2">
        <f>Table3[[#This Row],[FwdDiv]]/Table3[[#This Row],[SharePrice]]</f>
        <v>3.7253858435337947E-2</v>
      </c>
    </row>
    <row r="5222" spans="2:7" x14ac:dyDescent="0.2">
      <c r="B5222" s="35">
        <v>37544</v>
      </c>
      <c r="C5222">
        <v>37.17</v>
      </c>
      <c r="E5222">
        <v>0.35</v>
      </c>
      <c r="F5222">
        <f>Table3[[#This Row],[DivPay]]*4</f>
        <v>1.4</v>
      </c>
      <c r="G5222" s="2">
        <f>Table3[[#This Row],[FwdDiv]]/Table3[[#This Row],[SharePrice]]</f>
        <v>3.7664783427495289E-2</v>
      </c>
    </row>
    <row r="5223" spans="2:7" x14ac:dyDescent="0.2">
      <c r="B5223" s="35">
        <v>37543</v>
      </c>
      <c r="C5223">
        <v>36.4</v>
      </c>
      <c r="E5223">
        <v>0.35</v>
      </c>
      <c r="F5223">
        <f>Table3[[#This Row],[DivPay]]*4</f>
        <v>1.4</v>
      </c>
      <c r="G5223" s="2">
        <f>Table3[[#This Row],[FwdDiv]]/Table3[[#This Row],[SharePrice]]</f>
        <v>3.8461538461538464E-2</v>
      </c>
    </row>
    <row r="5224" spans="2:7" x14ac:dyDescent="0.2">
      <c r="B5224" s="35">
        <v>37540</v>
      </c>
      <c r="C5224">
        <v>35.99</v>
      </c>
      <c r="E5224">
        <v>0.35</v>
      </c>
      <c r="F5224">
        <f>Table3[[#This Row],[DivPay]]*4</f>
        <v>1.4</v>
      </c>
      <c r="G5224" s="2">
        <f>Table3[[#This Row],[FwdDiv]]/Table3[[#This Row],[SharePrice]]</f>
        <v>3.8899694359544316E-2</v>
      </c>
    </row>
    <row r="5225" spans="2:7" x14ac:dyDescent="0.2">
      <c r="B5225" s="35">
        <v>37539</v>
      </c>
      <c r="C5225">
        <v>35.75</v>
      </c>
      <c r="E5225">
        <v>0.35</v>
      </c>
      <c r="F5225">
        <f>Table3[[#This Row],[DivPay]]*4</f>
        <v>1.4</v>
      </c>
      <c r="G5225" s="2">
        <f>Table3[[#This Row],[FwdDiv]]/Table3[[#This Row],[SharePrice]]</f>
        <v>3.9160839160839157E-2</v>
      </c>
    </row>
    <row r="5226" spans="2:7" x14ac:dyDescent="0.2">
      <c r="B5226" s="35">
        <v>37538</v>
      </c>
      <c r="C5226">
        <v>34.9</v>
      </c>
      <c r="E5226">
        <v>0.35</v>
      </c>
      <c r="F5226">
        <f>Table3[[#This Row],[DivPay]]*4</f>
        <v>1.4</v>
      </c>
      <c r="G5226" s="2">
        <f>Table3[[#This Row],[FwdDiv]]/Table3[[#This Row],[SharePrice]]</f>
        <v>4.0114613180515755E-2</v>
      </c>
    </row>
    <row r="5227" spans="2:7" x14ac:dyDescent="0.2">
      <c r="B5227" s="35">
        <v>37537</v>
      </c>
      <c r="C5227">
        <v>35.58</v>
      </c>
      <c r="E5227">
        <v>0.35</v>
      </c>
      <c r="F5227">
        <f>Table3[[#This Row],[DivPay]]*4</f>
        <v>1.4</v>
      </c>
      <c r="G5227" s="2">
        <f>Table3[[#This Row],[FwdDiv]]/Table3[[#This Row],[SharePrice]]</f>
        <v>3.9347948285553679E-2</v>
      </c>
    </row>
    <row r="5228" spans="2:7" x14ac:dyDescent="0.2">
      <c r="B5228" s="35">
        <v>37536</v>
      </c>
      <c r="C5228">
        <v>35.25</v>
      </c>
      <c r="E5228">
        <v>0.35</v>
      </c>
      <c r="F5228">
        <f>Table3[[#This Row],[DivPay]]*4</f>
        <v>1.4</v>
      </c>
      <c r="G5228" s="2">
        <f>Table3[[#This Row],[FwdDiv]]/Table3[[#This Row],[SharePrice]]</f>
        <v>3.9716312056737584E-2</v>
      </c>
    </row>
    <row r="5229" spans="2:7" x14ac:dyDescent="0.2">
      <c r="B5229" s="35">
        <v>37533</v>
      </c>
      <c r="C5229">
        <v>35.450000000000003</v>
      </c>
      <c r="E5229">
        <v>0.35</v>
      </c>
      <c r="F5229">
        <f>Table3[[#This Row],[DivPay]]*4</f>
        <v>1.4</v>
      </c>
      <c r="G5229" s="2">
        <f>Table3[[#This Row],[FwdDiv]]/Table3[[#This Row],[SharePrice]]</f>
        <v>3.9492242595204508E-2</v>
      </c>
    </row>
    <row r="5230" spans="2:7" x14ac:dyDescent="0.2">
      <c r="B5230" s="35">
        <v>37532</v>
      </c>
      <c r="C5230">
        <v>36.69</v>
      </c>
      <c r="E5230">
        <v>0.35</v>
      </c>
      <c r="F5230">
        <f>Table3[[#This Row],[DivPay]]*4</f>
        <v>1.4</v>
      </c>
      <c r="G5230" s="2">
        <f>Table3[[#This Row],[FwdDiv]]/Table3[[#This Row],[SharePrice]]</f>
        <v>3.8157536113382393E-2</v>
      </c>
    </row>
    <row r="5231" spans="2:7" x14ac:dyDescent="0.2">
      <c r="B5231" s="35">
        <v>37531</v>
      </c>
      <c r="C5231">
        <v>36.909999999999997</v>
      </c>
      <c r="E5231">
        <v>0.35</v>
      </c>
      <c r="F5231">
        <f>Table3[[#This Row],[DivPay]]*4</f>
        <v>1.4</v>
      </c>
      <c r="G5231" s="2">
        <f>Table3[[#This Row],[FwdDiv]]/Table3[[#This Row],[SharePrice]]</f>
        <v>3.7930100243836362E-2</v>
      </c>
    </row>
    <row r="5232" spans="2:7" x14ac:dyDescent="0.2">
      <c r="B5232" s="35">
        <v>37530</v>
      </c>
      <c r="C5232">
        <v>36.32</v>
      </c>
      <c r="E5232">
        <v>0.35</v>
      </c>
      <c r="F5232">
        <f>Table3[[#This Row],[DivPay]]*4</f>
        <v>1.4</v>
      </c>
      <c r="G5232" s="2">
        <f>Table3[[#This Row],[FwdDiv]]/Table3[[#This Row],[SharePrice]]</f>
        <v>3.8546255506607924E-2</v>
      </c>
    </row>
    <row r="5233" spans="2:7" x14ac:dyDescent="0.2">
      <c r="B5233" s="35">
        <v>37529</v>
      </c>
      <c r="C5233">
        <v>34.630000000000003</v>
      </c>
      <c r="E5233">
        <v>0.35</v>
      </c>
      <c r="F5233">
        <f>Table3[[#This Row],[DivPay]]*4</f>
        <v>1.4</v>
      </c>
      <c r="G5233" s="2">
        <f>Table3[[#This Row],[FwdDiv]]/Table3[[#This Row],[SharePrice]]</f>
        <v>4.042737510828761E-2</v>
      </c>
    </row>
    <row r="5234" spans="2:7" x14ac:dyDescent="0.2">
      <c r="B5234" s="35">
        <v>37526</v>
      </c>
      <c r="C5234">
        <v>36.79</v>
      </c>
      <c r="E5234">
        <v>0.35</v>
      </c>
      <c r="F5234">
        <f>Table3[[#This Row],[DivPay]]*4</f>
        <v>1.4</v>
      </c>
      <c r="G5234" s="2">
        <f>Table3[[#This Row],[FwdDiv]]/Table3[[#This Row],[SharePrice]]</f>
        <v>3.8053818972546886E-2</v>
      </c>
    </row>
    <row r="5235" spans="2:7" x14ac:dyDescent="0.2">
      <c r="B5235" s="35">
        <v>37525</v>
      </c>
      <c r="C5235">
        <v>36.630000000000003</v>
      </c>
      <c r="E5235">
        <v>0.35</v>
      </c>
      <c r="F5235">
        <f>Table3[[#This Row],[DivPay]]*4</f>
        <v>1.4</v>
      </c>
      <c r="G5235" s="2">
        <f>Table3[[#This Row],[FwdDiv]]/Table3[[#This Row],[SharePrice]]</f>
        <v>3.8220038220038215E-2</v>
      </c>
    </row>
    <row r="5236" spans="2:7" x14ac:dyDescent="0.2">
      <c r="B5236" s="35">
        <v>37524</v>
      </c>
      <c r="C5236">
        <v>35.15</v>
      </c>
      <c r="E5236">
        <v>0.35</v>
      </c>
      <c r="F5236">
        <f>Table3[[#This Row],[DivPay]]*4</f>
        <v>1.4</v>
      </c>
      <c r="G5236" s="2">
        <f>Table3[[#This Row],[FwdDiv]]/Table3[[#This Row],[SharePrice]]</f>
        <v>3.9829302987197723E-2</v>
      </c>
    </row>
    <row r="5237" spans="2:7" x14ac:dyDescent="0.2">
      <c r="B5237" s="35">
        <v>37523</v>
      </c>
      <c r="C5237">
        <v>34.83</v>
      </c>
      <c r="E5237">
        <v>0.35</v>
      </c>
      <c r="F5237">
        <f>Table3[[#This Row],[DivPay]]*4</f>
        <v>1.4</v>
      </c>
      <c r="G5237" s="2">
        <f>Table3[[#This Row],[FwdDiv]]/Table3[[#This Row],[SharePrice]]</f>
        <v>4.0195233993683605E-2</v>
      </c>
    </row>
    <row r="5238" spans="2:7" x14ac:dyDescent="0.2">
      <c r="B5238" s="35">
        <v>37522</v>
      </c>
      <c r="C5238">
        <v>35.4</v>
      </c>
      <c r="E5238">
        <v>0.35</v>
      </c>
      <c r="F5238">
        <f>Table3[[#This Row],[DivPay]]*4</f>
        <v>1.4</v>
      </c>
      <c r="G5238" s="2">
        <f>Table3[[#This Row],[FwdDiv]]/Table3[[#This Row],[SharePrice]]</f>
        <v>3.9548022598870053E-2</v>
      </c>
    </row>
    <row r="5239" spans="2:7" x14ac:dyDescent="0.2">
      <c r="B5239" s="35">
        <v>37519</v>
      </c>
      <c r="C5239">
        <v>35.28</v>
      </c>
      <c r="E5239">
        <v>0.35</v>
      </c>
      <c r="F5239">
        <f>Table3[[#This Row],[DivPay]]*4</f>
        <v>1.4</v>
      </c>
      <c r="G5239" s="2">
        <f>Table3[[#This Row],[FwdDiv]]/Table3[[#This Row],[SharePrice]]</f>
        <v>3.968253968253968E-2</v>
      </c>
    </row>
    <row r="5240" spans="2:7" x14ac:dyDescent="0.2">
      <c r="B5240" s="35">
        <v>37518</v>
      </c>
      <c r="C5240">
        <v>34.97</v>
      </c>
      <c r="E5240">
        <v>0.35</v>
      </c>
      <c r="F5240">
        <f>Table3[[#This Row],[DivPay]]*4</f>
        <v>1.4</v>
      </c>
      <c r="G5240" s="2">
        <f>Table3[[#This Row],[FwdDiv]]/Table3[[#This Row],[SharePrice]]</f>
        <v>4.0034315127251932E-2</v>
      </c>
    </row>
    <row r="5241" spans="2:7" x14ac:dyDescent="0.2">
      <c r="B5241" s="35">
        <v>37517</v>
      </c>
      <c r="C5241">
        <v>35.619999999999997</v>
      </c>
      <c r="E5241">
        <v>0.35</v>
      </c>
      <c r="F5241">
        <f>Table3[[#This Row],[DivPay]]*4</f>
        <v>1.4</v>
      </c>
      <c r="G5241" s="2">
        <f>Table3[[#This Row],[FwdDiv]]/Table3[[#This Row],[SharePrice]]</f>
        <v>3.9303761931499155E-2</v>
      </c>
    </row>
    <row r="5242" spans="2:7" x14ac:dyDescent="0.2">
      <c r="B5242" s="35">
        <v>37516</v>
      </c>
      <c r="C5242">
        <v>35.69</v>
      </c>
      <c r="E5242">
        <v>0.35</v>
      </c>
      <c r="F5242">
        <f>Table3[[#This Row],[DivPay]]*4</f>
        <v>1.4</v>
      </c>
      <c r="G5242" s="2">
        <f>Table3[[#This Row],[FwdDiv]]/Table3[[#This Row],[SharePrice]]</f>
        <v>3.9226674138414123E-2</v>
      </c>
    </row>
    <row r="5243" spans="2:7" x14ac:dyDescent="0.2">
      <c r="B5243" s="35">
        <v>37515</v>
      </c>
      <c r="C5243">
        <v>37</v>
      </c>
      <c r="E5243">
        <v>0.35</v>
      </c>
      <c r="F5243">
        <f>Table3[[#This Row],[DivPay]]*4</f>
        <v>1.4</v>
      </c>
      <c r="G5243" s="2">
        <f>Table3[[#This Row],[FwdDiv]]/Table3[[#This Row],[SharePrice]]</f>
        <v>3.7837837837837833E-2</v>
      </c>
    </row>
    <row r="5244" spans="2:7" x14ac:dyDescent="0.2">
      <c r="B5244" s="35">
        <v>37512</v>
      </c>
      <c r="C5244">
        <v>36.700000000000003</v>
      </c>
      <c r="E5244">
        <v>0.35</v>
      </c>
      <c r="F5244">
        <f>Table3[[#This Row],[DivPay]]*4</f>
        <v>1.4</v>
      </c>
      <c r="G5244" s="2">
        <f>Table3[[#This Row],[FwdDiv]]/Table3[[#This Row],[SharePrice]]</f>
        <v>3.8147138964577651E-2</v>
      </c>
    </row>
    <row r="5245" spans="2:7" x14ac:dyDescent="0.2">
      <c r="B5245" s="35">
        <v>37511</v>
      </c>
      <c r="C5245">
        <v>36.56</v>
      </c>
      <c r="E5245">
        <v>0.35</v>
      </c>
      <c r="F5245">
        <f>Table3[[#This Row],[DivPay]]*4</f>
        <v>1.4</v>
      </c>
      <c r="G5245" s="2">
        <f>Table3[[#This Row],[FwdDiv]]/Table3[[#This Row],[SharePrice]]</f>
        <v>3.8293216630196934E-2</v>
      </c>
    </row>
    <row r="5246" spans="2:7" x14ac:dyDescent="0.2">
      <c r="B5246" s="35">
        <v>37510</v>
      </c>
      <c r="C5246">
        <v>37.19</v>
      </c>
      <c r="E5246">
        <v>0.35</v>
      </c>
      <c r="F5246">
        <f>Table3[[#This Row],[DivPay]]*4</f>
        <v>1.4</v>
      </c>
      <c r="G5246" s="2">
        <f>Table3[[#This Row],[FwdDiv]]/Table3[[#This Row],[SharePrice]]</f>
        <v>3.764452809895133E-2</v>
      </c>
    </row>
    <row r="5247" spans="2:7" x14ac:dyDescent="0.2">
      <c r="B5247" s="35">
        <v>37509</v>
      </c>
      <c r="C5247">
        <v>37.75</v>
      </c>
      <c r="E5247">
        <v>0.35</v>
      </c>
      <c r="F5247">
        <f>Table3[[#This Row],[DivPay]]*4</f>
        <v>1.4</v>
      </c>
      <c r="G5247" s="2">
        <f>Table3[[#This Row],[FwdDiv]]/Table3[[#This Row],[SharePrice]]</f>
        <v>3.7086092715231785E-2</v>
      </c>
    </row>
    <row r="5248" spans="2:7" x14ac:dyDescent="0.2">
      <c r="B5248" s="35">
        <v>37508</v>
      </c>
      <c r="C5248">
        <v>37.340000000000003</v>
      </c>
      <c r="E5248">
        <v>0.35</v>
      </c>
      <c r="F5248">
        <f>Table3[[#This Row],[DivPay]]*4</f>
        <v>1.4</v>
      </c>
      <c r="G5248" s="2">
        <f>Table3[[#This Row],[FwdDiv]]/Table3[[#This Row],[SharePrice]]</f>
        <v>3.7493304767005887E-2</v>
      </c>
    </row>
    <row r="5249" spans="2:7" x14ac:dyDescent="0.2">
      <c r="B5249" s="35">
        <v>37505</v>
      </c>
      <c r="C5249">
        <v>37.630000000000003</v>
      </c>
      <c r="E5249">
        <v>0.35</v>
      </c>
      <c r="F5249">
        <f>Table3[[#This Row],[DivPay]]*4</f>
        <v>1.4</v>
      </c>
      <c r="G5249" s="2">
        <f>Table3[[#This Row],[FwdDiv]]/Table3[[#This Row],[SharePrice]]</f>
        <v>3.720435822482062E-2</v>
      </c>
    </row>
    <row r="5250" spans="2:7" x14ac:dyDescent="0.2">
      <c r="B5250" s="35">
        <v>37504</v>
      </c>
      <c r="C5250">
        <v>36.6</v>
      </c>
      <c r="E5250">
        <v>0.35</v>
      </c>
      <c r="F5250">
        <f>Table3[[#This Row],[DivPay]]*4</f>
        <v>1.4</v>
      </c>
      <c r="G5250" s="2">
        <f>Table3[[#This Row],[FwdDiv]]/Table3[[#This Row],[SharePrice]]</f>
        <v>3.8251366120218573E-2</v>
      </c>
    </row>
    <row r="5251" spans="2:7" x14ac:dyDescent="0.2">
      <c r="B5251" s="35">
        <v>37503</v>
      </c>
      <c r="C5251">
        <v>36.74</v>
      </c>
      <c r="E5251">
        <v>0.35</v>
      </c>
      <c r="F5251">
        <f>Table3[[#This Row],[DivPay]]*4</f>
        <v>1.4</v>
      </c>
      <c r="G5251" s="2">
        <f>Table3[[#This Row],[FwdDiv]]/Table3[[#This Row],[SharePrice]]</f>
        <v>3.8105606967882413E-2</v>
      </c>
    </row>
    <row r="5252" spans="2:7" x14ac:dyDescent="0.2">
      <c r="B5252" s="35">
        <v>37502</v>
      </c>
      <c r="C5252">
        <v>37.65</v>
      </c>
      <c r="E5252">
        <v>0.35</v>
      </c>
      <c r="F5252">
        <f>Table3[[#This Row],[DivPay]]*4</f>
        <v>1.4</v>
      </c>
      <c r="G5252" s="2">
        <f>Table3[[#This Row],[FwdDiv]]/Table3[[#This Row],[SharePrice]]</f>
        <v>3.7184594953519258E-2</v>
      </c>
    </row>
    <row r="5253" spans="2:7" x14ac:dyDescent="0.2">
      <c r="B5253" s="35">
        <v>37498</v>
      </c>
      <c r="C5253">
        <v>38.32</v>
      </c>
      <c r="E5253">
        <v>0.35</v>
      </c>
      <c r="F5253">
        <f>Table3[[#This Row],[DivPay]]*4</f>
        <v>1.4</v>
      </c>
      <c r="G5253" s="2">
        <f>Table3[[#This Row],[FwdDiv]]/Table3[[#This Row],[SharePrice]]</f>
        <v>3.6534446764091857E-2</v>
      </c>
    </row>
    <row r="5254" spans="2:7" x14ac:dyDescent="0.2">
      <c r="B5254" s="35">
        <v>37497</v>
      </c>
      <c r="C5254">
        <v>38.380000000000003</v>
      </c>
      <c r="E5254">
        <v>0.35</v>
      </c>
      <c r="F5254">
        <f>Table3[[#This Row],[DivPay]]*4</f>
        <v>1.4</v>
      </c>
      <c r="G5254" s="2">
        <f>Table3[[#This Row],[FwdDiv]]/Table3[[#This Row],[SharePrice]]</f>
        <v>3.647733194372068E-2</v>
      </c>
    </row>
    <row r="5255" spans="2:7" x14ac:dyDescent="0.2">
      <c r="B5255" s="35">
        <v>37496</v>
      </c>
      <c r="C5255">
        <v>38.5</v>
      </c>
      <c r="E5255">
        <v>0.35</v>
      </c>
      <c r="F5255">
        <f>Table3[[#This Row],[DivPay]]*4</f>
        <v>1.4</v>
      </c>
      <c r="G5255" s="2">
        <f>Table3[[#This Row],[FwdDiv]]/Table3[[#This Row],[SharePrice]]</f>
        <v>3.6363636363636362E-2</v>
      </c>
    </row>
    <row r="5256" spans="2:7" x14ac:dyDescent="0.2">
      <c r="B5256" s="35">
        <v>37495</v>
      </c>
      <c r="C5256">
        <v>39.049999999999997</v>
      </c>
      <c r="E5256">
        <v>0.35</v>
      </c>
      <c r="F5256">
        <f>Table3[[#This Row],[DivPay]]*4</f>
        <v>1.4</v>
      </c>
      <c r="G5256" s="2">
        <f>Table3[[#This Row],[FwdDiv]]/Table3[[#This Row],[SharePrice]]</f>
        <v>3.5851472471190783E-2</v>
      </c>
    </row>
    <row r="5257" spans="2:7" x14ac:dyDescent="0.2">
      <c r="B5257" s="35">
        <v>37494</v>
      </c>
      <c r="C5257">
        <v>39.729999999999997</v>
      </c>
      <c r="E5257">
        <v>0.35</v>
      </c>
      <c r="F5257">
        <f>Table3[[#This Row],[DivPay]]*4</f>
        <v>1.4</v>
      </c>
      <c r="G5257" s="2">
        <f>Table3[[#This Row],[FwdDiv]]/Table3[[#This Row],[SharePrice]]</f>
        <v>3.5237855524792347E-2</v>
      </c>
    </row>
    <row r="5258" spans="2:7" x14ac:dyDescent="0.2">
      <c r="B5258" s="35">
        <v>37491</v>
      </c>
      <c r="C5258">
        <v>39.47</v>
      </c>
      <c r="E5258">
        <v>0.35</v>
      </c>
      <c r="F5258">
        <f>Table3[[#This Row],[DivPay]]*4</f>
        <v>1.4</v>
      </c>
      <c r="G5258" s="2">
        <f>Table3[[#This Row],[FwdDiv]]/Table3[[#This Row],[SharePrice]]</f>
        <v>3.5469977197871802E-2</v>
      </c>
    </row>
    <row r="5259" spans="2:7" x14ac:dyDescent="0.2">
      <c r="B5259" s="35">
        <v>37490</v>
      </c>
      <c r="C5259">
        <v>39.51</v>
      </c>
      <c r="E5259">
        <v>0.35</v>
      </c>
      <c r="F5259">
        <f>Table3[[#This Row],[DivPay]]*4</f>
        <v>1.4</v>
      </c>
      <c r="G5259" s="2">
        <f>Table3[[#This Row],[FwdDiv]]/Table3[[#This Row],[SharePrice]]</f>
        <v>3.5434067324727918E-2</v>
      </c>
    </row>
    <row r="5260" spans="2:7" x14ac:dyDescent="0.2">
      <c r="B5260" s="35">
        <v>37489</v>
      </c>
      <c r="C5260">
        <v>38.590000000000003</v>
      </c>
      <c r="E5260">
        <v>0.35</v>
      </c>
      <c r="F5260">
        <f>Table3[[#This Row],[DivPay]]*4</f>
        <v>1.4</v>
      </c>
      <c r="G5260" s="2">
        <f>Table3[[#This Row],[FwdDiv]]/Table3[[#This Row],[SharePrice]]</f>
        <v>3.6278828712101578E-2</v>
      </c>
    </row>
    <row r="5261" spans="2:7" x14ac:dyDescent="0.2">
      <c r="B5261" s="35">
        <v>37488</v>
      </c>
      <c r="C5261">
        <v>38.270000000000003</v>
      </c>
      <c r="E5261">
        <v>0.35</v>
      </c>
      <c r="F5261">
        <f>Table3[[#This Row],[DivPay]]*4</f>
        <v>1.4</v>
      </c>
      <c r="G5261" s="2">
        <f>Table3[[#This Row],[FwdDiv]]/Table3[[#This Row],[SharePrice]]</f>
        <v>3.6582179252678336E-2</v>
      </c>
    </row>
    <row r="5262" spans="2:7" x14ac:dyDescent="0.2">
      <c r="B5262" s="35">
        <v>37487</v>
      </c>
      <c r="C5262">
        <v>38.44</v>
      </c>
      <c r="E5262">
        <v>0.35</v>
      </c>
      <c r="F5262">
        <f>Table3[[#This Row],[DivPay]]*4</f>
        <v>1.4</v>
      </c>
      <c r="G5262" s="2">
        <f>Table3[[#This Row],[FwdDiv]]/Table3[[#This Row],[SharePrice]]</f>
        <v>3.6420395421436005E-2</v>
      </c>
    </row>
    <row r="5263" spans="2:7" x14ac:dyDescent="0.2">
      <c r="B5263" s="35">
        <v>37484</v>
      </c>
      <c r="C5263">
        <v>38.46</v>
      </c>
      <c r="E5263">
        <v>0.35</v>
      </c>
      <c r="F5263">
        <f>Table3[[#This Row],[DivPay]]*4</f>
        <v>1.4</v>
      </c>
      <c r="G5263" s="2">
        <f>Table3[[#This Row],[FwdDiv]]/Table3[[#This Row],[SharePrice]]</f>
        <v>3.6401456058242326E-2</v>
      </c>
    </row>
    <row r="5264" spans="2:7" x14ac:dyDescent="0.2">
      <c r="B5264" s="35">
        <v>37483</v>
      </c>
      <c r="C5264">
        <v>39.28</v>
      </c>
      <c r="D5264">
        <v>0.35</v>
      </c>
      <c r="E5264">
        <v>0.35</v>
      </c>
      <c r="F5264">
        <f>Table3[[#This Row],[DivPay]]*4</f>
        <v>1.4</v>
      </c>
      <c r="G5264" s="2">
        <f>Table3[[#This Row],[FwdDiv]]/Table3[[#This Row],[SharePrice]]</f>
        <v>3.5641547861507125E-2</v>
      </c>
    </row>
    <row r="5265" spans="2:7" x14ac:dyDescent="0.2">
      <c r="B5265" s="35">
        <v>37482</v>
      </c>
      <c r="C5265">
        <v>38.78</v>
      </c>
      <c r="E5265">
        <v>0.35</v>
      </c>
      <c r="F5265">
        <f>Table3[[#This Row],[DivPay]]*4</f>
        <v>1.4</v>
      </c>
      <c r="G5265" s="2">
        <f>Table3[[#This Row],[FwdDiv]]/Table3[[#This Row],[SharePrice]]</f>
        <v>3.6101083032490974E-2</v>
      </c>
    </row>
    <row r="5266" spans="2:7" x14ac:dyDescent="0.2">
      <c r="B5266" s="35">
        <v>37481</v>
      </c>
      <c r="C5266">
        <v>38.28</v>
      </c>
      <c r="E5266">
        <v>0.35</v>
      </c>
      <c r="F5266">
        <f>Table3[[#This Row],[DivPay]]*4</f>
        <v>1.4</v>
      </c>
      <c r="G5266" s="2">
        <f>Table3[[#This Row],[FwdDiv]]/Table3[[#This Row],[SharePrice]]</f>
        <v>3.657262277951933E-2</v>
      </c>
    </row>
    <row r="5267" spans="2:7" x14ac:dyDescent="0.2">
      <c r="B5267" s="35">
        <v>37480</v>
      </c>
      <c r="C5267">
        <v>37.79</v>
      </c>
      <c r="E5267">
        <v>0.35</v>
      </c>
      <c r="F5267">
        <f>Table3[[#This Row],[DivPay]]*4</f>
        <v>1.4</v>
      </c>
      <c r="G5267" s="2">
        <f>Table3[[#This Row],[FwdDiv]]/Table3[[#This Row],[SharePrice]]</f>
        <v>3.7046837787774539E-2</v>
      </c>
    </row>
    <row r="5268" spans="2:7" x14ac:dyDescent="0.2">
      <c r="B5268" s="35">
        <v>37477</v>
      </c>
      <c r="C5268">
        <v>37.78</v>
      </c>
      <c r="E5268">
        <v>0.35</v>
      </c>
      <c r="F5268">
        <f>Table3[[#This Row],[DivPay]]*4</f>
        <v>1.4</v>
      </c>
      <c r="G5268" s="2">
        <f>Table3[[#This Row],[FwdDiv]]/Table3[[#This Row],[SharePrice]]</f>
        <v>3.7056643726839596E-2</v>
      </c>
    </row>
    <row r="5269" spans="2:7" x14ac:dyDescent="0.2">
      <c r="B5269" s="35">
        <v>37476</v>
      </c>
      <c r="C5269">
        <v>37.28</v>
      </c>
      <c r="E5269">
        <v>0.35</v>
      </c>
      <c r="F5269">
        <f>Table3[[#This Row],[DivPay]]*4</f>
        <v>1.4</v>
      </c>
      <c r="G5269" s="2">
        <f>Table3[[#This Row],[FwdDiv]]/Table3[[#This Row],[SharePrice]]</f>
        <v>3.7553648068669523E-2</v>
      </c>
    </row>
    <row r="5270" spans="2:7" x14ac:dyDescent="0.2">
      <c r="B5270" s="35">
        <v>37475</v>
      </c>
      <c r="C5270">
        <v>36.200000000000003</v>
      </c>
      <c r="E5270">
        <v>0.35</v>
      </c>
      <c r="F5270">
        <f>Table3[[#This Row],[DivPay]]*4</f>
        <v>1.4</v>
      </c>
      <c r="G5270" s="2">
        <f>Table3[[#This Row],[FwdDiv]]/Table3[[#This Row],[SharePrice]]</f>
        <v>3.8674033149171262E-2</v>
      </c>
    </row>
    <row r="5271" spans="2:7" x14ac:dyDescent="0.2">
      <c r="B5271" s="35">
        <v>37474</v>
      </c>
      <c r="C5271">
        <v>35.880000000000003</v>
      </c>
      <c r="E5271">
        <v>0.35</v>
      </c>
      <c r="F5271">
        <f>Table3[[#This Row],[DivPay]]*4</f>
        <v>1.4</v>
      </c>
      <c r="G5271" s="2">
        <f>Table3[[#This Row],[FwdDiv]]/Table3[[#This Row],[SharePrice]]</f>
        <v>3.901895206243032E-2</v>
      </c>
    </row>
    <row r="5272" spans="2:7" x14ac:dyDescent="0.2">
      <c r="B5272" s="35">
        <v>37473</v>
      </c>
      <c r="C5272">
        <v>34.03</v>
      </c>
      <c r="E5272">
        <v>0.35</v>
      </c>
      <c r="F5272">
        <f>Table3[[#This Row],[DivPay]]*4</f>
        <v>1.4</v>
      </c>
      <c r="G5272" s="2">
        <f>Table3[[#This Row],[FwdDiv]]/Table3[[#This Row],[SharePrice]]</f>
        <v>4.1140170437848955E-2</v>
      </c>
    </row>
    <row r="5273" spans="2:7" x14ac:dyDescent="0.2">
      <c r="B5273" s="35">
        <v>37470</v>
      </c>
      <c r="C5273">
        <v>35.4</v>
      </c>
      <c r="E5273">
        <v>0.35</v>
      </c>
      <c r="F5273">
        <f>Table3[[#This Row],[DivPay]]*4</f>
        <v>1.4</v>
      </c>
      <c r="G5273" s="2">
        <f>Table3[[#This Row],[FwdDiv]]/Table3[[#This Row],[SharePrice]]</f>
        <v>3.9548022598870053E-2</v>
      </c>
    </row>
    <row r="5274" spans="2:7" x14ac:dyDescent="0.2">
      <c r="B5274" s="35">
        <v>37469</v>
      </c>
      <c r="C5274">
        <v>37.049999999999997</v>
      </c>
      <c r="E5274">
        <v>0.35</v>
      </c>
      <c r="F5274">
        <f>Table3[[#This Row],[DivPay]]*4</f>
        <v>1.4</v>
      </c>
      <c r="G5274" s="2">
        <f>Table3[[#This Row],[FwdDiv]]/Table3[[#This Row],[SharePrice]]</f>
        <v>3.7786774628879895E-2</v>
      </c>
    </row>
    <row r="5275" spans="2:7" x14ac:dyDescent="0.2">
      <c r="B5275" s="35">
        <v>37468</v>
      </c>
      <c r="C5275">
        <v>37.5</v>
      </c>
      <c r="E5275">
        <v>0.35</v>
      </c>
      <c r="F5275">
        <f>Table3[[#This Row],[DivPay]]*4</f>
        <v>1.4</v>
      </c>
      <c r="G5275" s="2">
        <f>Table3[[#This Row],[FwdDiv]]/Table3[[#This Row],[SharePrice]]</f>
        <v>3.7333333333333329E-2</v>
      </c>
    </row>
    <row r="5276" spans="2:7" x14ac:dyDescent="0.2">
      <c r="B5276" s="35">
        <v>37467</v>
      </c>
      <c r="C5276">
        <v>36.5</v>
      </c>
      <c r="E5276">
        <v>0.35</v>
      </c>
      <c r="F5276">
        <f>Table3[[#This Row],[DivPay]]*4</f>
        <v>1.4</v>
      </c>
      <c r="G5276" s="2">
        <f>Table3[[#This Row],[FwdDiv]]/Table3[[#This Row],[SharePrice]]</f>
        <v>3.8356164383561639E-2</v>
      </c>
    </row>
    <row r="5277" spans="2:7" x14ac:dyDescent="0.2">
      <c r="B5277" s="35">
        <v>37466</v>
      </c>
      <c r="C5277">
        <v>37.19</v>
      </c>
      <c r="E5277">
        <v>0.35</v>
      </c>
      <c r="F5277">
        <f>Table3[[#This Row],[DivPay]]*4</f>
        <v>1.4</v>
      </c>
      <c r="G5277" s="2">
        <f>Table3[[#This Row],[FwdDiv]]/Table3[[#This Row],[SharePrice]]</f>
        <v>3.764452809895133E-2</v>
      </c>
    </row>
    <row r="5278" spans="2:7" x14ac:dyDescent="0.2">
      <c r="B5278" s="35">
        <v>37463</v>
      </c>
      <c r="C5278">
        <v>35.42</v>
      </c>
      <c r="E5278">
        <v>0.35</v>
      </c>
      <c r="F5278">
        <f>Table3[[#This Row],[DivPay]]*4</f>
        <v>1.4</v>
      </c>
      <c r="G5278" s="2">
        <f>Table3[[#This Row],[FwdDiv]]/Table3[[#This Row],[SharePrice]]</f>
        <v>3.9525691699604737E-2</v>
      </c>
    </row>
    <row r="5279" spans="2:7" x14ac:dyDescent="0.2">
      <c r="B5279" s="35">
        <v>37462</v>
      </c>
      <c r="C5279">
        <v>35.28</v>
      </c>
      <c r="E5279">
        <v>0.35</v>
      </c>
      <c r="F5279">
        <f>Table3[[#This Row],[DivPay]]*4</f>
        <v>1.4</v>
      </c>
      <c r="G5279" s="2">
        <f>Table3[[#This Row],[FwdDiv]]/Table3[[#This Row],[SharePrice]]</f>
        <v>3.968253968253968E-2</v>
      </c>
    </row>
    <row r="5280" spans="2:7" x14ac:dyDescent="0.2">
      <c r="B5280" s="35">
        <v>37461</v>
      </c>
      <c r="C5280">
        <v>35.479999999999997</v>
      </c>
      <c r="E5280">
        <v>0.35</v>
      </c>
      <c r="F5280">
        <f>Table3[[#This Row],[DivPay]]*4</f>
        <v>1.4</v>
      </c>
      <c r="G5280" s="2">
        <f>Table3[[#This Row],[FwdDiv]]/Table3[[#This Row],[SharePrice]]</f>
        <v>3.9458850056369787E-2</v>
      </c>
    </row>
    <row r="5281" spans="2:7" x14ac:dyDescent="0.2">
      <c r="B5281" s="35">
        <v>37460</v>
      </c>
      <c r="C5281">
        <v>35.31</v>
      </c>
      <c r="E5281">
        <v>0.35</v>
      </c>
      <c r="F5281">
        <f>Table3[[#This Row],[DivPay]]*4</f>
        <v>1.4</v>
      </c>
      <c r="G5281" s="2">
        <f>Table3[[#This Row],[FwdDiv]]/Table3[[#This Row],[SharePrice]]</f>
        <v>3.9648824695553662E-2</v>
      </c>
    </row>
    <row r="5282" spans="2:7" x14ac:dyDescent="0.2">
      <c r="B5282" s="35">
        <v>37459</v>
      </c>
      <c r="C5282">
        <v>34.76</v>
      </c>
      <c r="E5282">
        <v>0.35</v>
      </c>
      <c r="F5282">
        <f>Table3[[#This Row],[DivPay]]*4</f>
        <v>1.4</v>
      </c>
      <c r="G5282" s="2">
        <f>Table3[[#This Row],[FwdDiv]]/Table3[[#This Row],[SharePrice]]</f>
        <v>4.0276179516685842E-2</v>
      </c>
    </row>
    <row r="5283" spans="2:7" x14ac:dyDescent="0.2">
      <c r="B5283" s="35">
        <v>37456</v>
      </c>
      <c r="C5283">
        <v>37.25</v>
      </c>
      <c r="E5283">
        <v>0.35</v>
      </c>
      <c r="F5283">
        <f>Table3[[#This Row],[DivPay]]*4</f>
        <v>1.4</v>
      </c>
      <c r="G5283" s="2">
        <f>Table3[[#This Row],[FwdDiv]]/Table3[[#This Row],[SharePrice]]</f>
        <v>3.7583892617449662E-2</v>
      </c>
    </row>
    <row r="5284" spans="2:7" x14ac:dyDescent="0.2">
      <c r="B5284" s="35">
        <v>37455</v>
      </c>
      <c r="C5284">
        <v>39.35</v>
      </c>
      <c r="E5284">
        <v>0.35</v>
      </c>
      <c r="F5284">
        <f>Table3[[#This Row],[DivPay]]*4</f>
        <v>1.4</v>
      </c>
      <c r="G5284" s="2">
        <f>Table3[[#This Row],[FwdDiv]]/Table3[[#This Row],[SharePrice]]</f>
        <v>3.5578144853875476E-2</v>
      </c>
    </row>
    <row r="5285" spans="2:7" x14ac:dyDescent="0.2">
      <c r="B5285" s="35">
        <v>37454</v>
      </c>
      <c r="C5285">
        <v>40.85</v>
      </c>
      <c r="E5285">
        <v>0.35</v>
      </c>
      <c r="F5285">
        <f>Table3[[#This Row],[DivPay]]*4</f>
        <v>1.4</v>
      </c>
      <c r="G5285" s="2">
        <f>Table3[[#This Row],[FwdDiv]]/Table3[[#This Row],[SharePrice]]</f>
        <v>3.4271725826193387E-2</v>
      </c>
    </row>
    <row r="5286" spans="2:7" x14ac:dyDescent="0.2">
      <c r="B5286" s="35">
        <v>37453</v>
      </c>
      <c r="C5286">
        <v>39.69</v>
      </c>
      <c r="E5286">
        <v>0.35</v>
      </c>
      <c r="F5286">
        <f>Table3[[#This Row],[DivPay]]*4</f>
        <v>1.4</v>
      </c>
      <c r="G5286" s="2">
        <f>Table3[[#This Row],[FwdDiv]]/Table3[[#This Row],[SharePrice]]</f>
        <v>3.5273368606701938E-2</v>
      </c>
    </row>
    <row r="5287" spans="2:7" x14ac:dyDescent="0.2">
      <c r="B5287" s="35">
        <v>37452</v>
      </c>
      <c r="C5287">
        <v>40.380000000000003</v>
      </c>
      <c r="E5287">
        <v>0.35</v>
      </c>
      <c r="F5287">
        <f>Table3[[#This Row],[DivPay]]*4</f>
        <v>1.4</v>
      </c>
      <c r="G5287" s="2">
        <f>Table3[[#This Row],[FwdDiv]]/Table3[[#This Row],[SharePrice]]</f>
        <v>3.4670629024269435E-2</v>
      </c>
    </row>
    <row r="5288" spans="2:7" x14ac:dyDescent="0.2">
      <c r="B5288" s="35">
        <v>37449</v>
      </c>
      <c r="C5288">
        <v>41.4</v>
      </c>
      <c r="E5288">
        <v>0.35</v>
      </c>
      <c r="F5288">
        <f>Table3[[#This Row],[DivPay]]*4</f>
        <v>1.4</v>
      </c>
      <c r="G5288" s="2">
        <f>Table3[[#This Row],[FwdDiv]]/Table3[[#This Row],[SharePrice]]</f>
        <v>3.3816425120772944E-2</v>
      </c>
    </row>
    <row r="5289" spans="2:7" x14ac:dyDescent="0.2">
      <c r="B5289" s="35">
        <v>37448</v>
      </c>
      <c r="C5289">
        <v>41.33</v>
      </c>
      <c r="E5289">
        <v>0.35</v>
      </c>
      <c r="F5289">
        <f>Table3[[#This Row],[DivPay]]*4</f>
        <v>1.4</v>
      </c>
      <c r="G5289" s="2">
        <f>Table3[[#This Row],[FwdDiv]]/Table3[[#This Row],[SharePrice]]</f>
        <v>3.3873699491894504E-2</v>
      </c>
    </row>
    <row r="5290" spans="2:7" x14ac:dyDescent="0.2">
      <c r="B5290" s="35">
        <v>37447</v>
      </c>
      <c r="C5290">
        <v>42.44</v>
      </c>
      <c r="E5290">
        <v>0.35</v>
      </c>
      <c r="F5290">
        <f>Table3[[#This Row],[DivPay]]*4</f>
        <v>1.4</v>
      </c>
      <c r="G5290" s="2">
        <f>Table3[[#This Row],[FwdDiv]]/Table3[[#This Row],[SharePrice]]</f>
        <v>3.2987747408105561E-2</v>
      </c>
    </row>
    <row r="5291" spans="2:7" x14ac:dyDescent="0.2">
      <c r="B5291" s="35">
        <v>37446</v>
      </c>
      <c r="C5291">
        <v>43.48</v>
      </c>
      <c r="E5291">
        <v>0.35</v>
      </c>
      <c r="F5291">
        <f>Table3[[#This Row],[DivPay]]*4</f>
        <v>1.4</v>
      </c>
      <c r="G5291" s="2">
        <f>Table3[[#This Row],[FwdDiv]]/Table3[[#This Row],[SharePrice]]</f>
        <v>3.219871205151794E-2</v>
      </c>
    </row>
    <row r="5292" spans="2:7" x14ac:dyDescent="0.2">
      <c r="B5292" s="35">
        <v>37445</v>
      </c>
      <c r="C5292">
        <v>44.04</v>
      </c>
      <c r="E5292">
        <v>0.35</v>
      </c>
      <c r="F5292">
        <f>Table3[[#This Row],[DivPay]]*4</f>
        <v>1.4</v>
      </c>
      <c r="G5292" s="2">
        <f>Table3[[#This Row],[FwdDiv]]/Table3[[#This Row],[SharePrice]]</f>
        <v>3.1789282470481378E-2</v>
      </c>
    </row>
    <row r="5293" spans="2:7" x14ac:dyDescent="0.2">
      <c r="B5293" s="35">
        <v>37442</v>
      </c>
      <c r="C5293">
        <v>43.95</v>
      </c>
      <c r="E5293">
        <v>0.35</v>
      </c>
      <c r="F5293">
        <f>Table3[[#This Row],[DivPay]]*4</f>
        <v>1.4</v>
      </c>
      <c r="G5293" s="2">
        <f>Table3[[#This Row],[FwdDiv]]/Table3[[#This Row],[SharePrice]]</f>
        <v>3.1854379977246869E-2</v>
      </c>
    </row>
    <row r="5294" spans="2:7" x14ac:dyDescent="0.2">
      <c r="B5294" s="35">
        <v>37440</v>
      </c>
      <c r="C5294">
        <v>44.15</v>
      </c>
      <c r="E5294">
        <v>0.35</v>
      </c>
      <c r="F5294">
        <f>Table3[[#This Row],[DivPay]]*4</f>
        <v>1.4</v>
      </c>
      <c r="G5294" s="2">
        <f>Table3[[#This Row],[FwdDiv]]/Table3[[#This Row],[SharePrice]]</f>
        <v>3.1710079275198186E-2</v>
      </c>
    </row>
    <row r="5295" spans="2:7" x14ac:dyDescent="0.2">
      <c r="B5295" s="35">
        <v>37439</v>
      </c>
      <c r="C5295">
        <v>43.9</v>
      </c>
      <c r="E5295">
        <v>0.35</v>
      </c>
      <c r="F5295">
        <f>Table3[[#This Row],[DivPay]]*4</f>
        <v>1.4</v>
      </c>
      <c r="G5295" s="2">
        <f>Table3[[#This Row],[FwdDiv]]/Table3[[#This Row],[SharePrice]]</f>
        <v>3.1890660592255121E-2</v>
      </c>
    </row>
    <row r="5296" spans="2:7" x14ac:dyDescent="0.2">
      <c r="B5296" s="35">
        <v>37438</v>
      </c>
      <c r="C5296">
        <v>44.3</v>
      </c>
      <c r="E5296">
        <v>0.35</v>
      </c>
      <c r="F5296">
        <f>Table3[[#This Row],[DivPay]]*4</f>
        <v>1.4</v>
      </c>
      <c r="G5296" s="2">
        <f>Table3[[#This Row],[FwdDiv]]/Table3[[#This Row],[SharePrice]]</f>
        <v>3.160270880361174E-2</v>
      </c>
    </row>
    <row r="5297" spans="2:7" x14ac:dyDescent="0.2">
      <c r="B5297" s="35">
        <v>37435</v>
      </c>
      <c r="C5297">
        <v>44.25</v>
      </c>
      <c r="E5297">
        <v>0.35</v>
      </c>
      <c r="F5297">
        <f>Table3[[#This Row],[DivPay]]*4</f>
        <v>1.4</v>
      </c>
      <c r="G5297" s="2">
        <f>Table3[[#This Row],[FwdDiv]]/Table3[[#This Row],[SharePrice]]</f>
        <v>3.1638418079096044E-2</v>
      </c>
    </row>
    <row r="5298" spans="2:7" x14ac:dyDescent="0.2">
      <c r="B5298" s="35">
        <v>37434</v>
      </c>
      <c r="C5298">
        <v>43.89</v>
      </c>
      <c r="E5298">
        <v>0.35</v>
      </c>
      <c r="F5298">
        <f>Table3[[#This Row],[DivPay]]*4</f>
        <v>1.4</v>
      </c>
      <c r="G5298" s="2">
        <f>Table3[[#This Row],[FwdDiv]]/Table3[[#This Row],[SharePrice]]</f>
        <v>3.1897926634768738E-2</v>
      </c>
    </row>
    <row r="5299" spans="2:7" x14ac:dyDescent="0.2">
      <c r="B5299" s="35">
        <v>37433</v>
      </c>
      <c r="C5299">
        <v>43.13</v>
      </c>
      <c r="E5299">
        <v>0.35</v>
      </c>
      <c r="F5299">
        <f>Table3[[#This Row],[DivPay]]*4</f>
        <v>1.4</v>
      </c>
      <c r="G5299" s="2">
        <f>Table3[[#This Row],[FwdDiv]]/Table3[[#This Row],[SharePrice]]</f>
        <v>3.2460004637143512E-2</v>
      </c>
    </row>
    <row r="5300" spans="2:7" x14ac:dyDescent="0.2">
      <c r="B5300" s="35">
        <v>37432</v>
      </c>
      <c r="C5300">
        <v>44.25</v>
      </c>
      <c r="E5300">
        <v>0.35</v>
      </c>
      <c r="F5300">
        <f>Table3[[#This Row],[DivPay]]*4</f>
        <v>1.4</v>
      </c>
      <c r="G5300" s="2">
        <f>Table3[[#This Row],[FwdDiv]]/Table3[[#This Row],[SharePrice]]</f>
        <v>3.1638418079096044E-2</v>
      </c>
    </row>
    <row r="5301" spans="2:7" x14ac:dyDescent="0.2">
      <c r="B5301" s="35">
        <v>37431</v>
      </c>
      <c r="C5301">
        <v>43.62</v>
      </c>
      <c r="E5301">
        <v>0.35</v>
      </c>
      <c r="F5301">
        <f>Table3[[#This Row],[DivPay]]*4</f>
        <v>1.4</v>
      </c>
      <c r="G5301" s="2">
        <f>Table3[[#This Row],[FwdDiv]]/Table3[[#This Row],[SharePrice]]</f>
        <v>3.2095369096744611E-2</v>
      </c>
    </row>
    <row r="5302" spans="2:7" x14ac:dyDescent="0.2">
      <c r="B5302" s="35">
        <v>37428</v>
      </c>
      <c r="C5302">
        <v>43.99</v>
      </c>
      <c r="E5302">
        <v>0.35</v>
      </c>
      <c r="F5302">
        <f>Table3[[#This Row],[DivPay]]*4</f>
        <v>1.4</v>
      </c>
      <c r="G5302" s="2">
        <f>Table3[[#This Row],[FwdDiv]]/Table3[[#This Row],[SharePrice]]</f>
        <v>3.1825414867015227E-2</v>
      </c>
    </row>
    <row r="5303" spans="2:7" x14ac:dyDescent="0.2">
      <c r="B5303" s="35">
        <v>37427</v>
      </c>
      <c r="C5303">
        <v>43.67</v>
      </c>
      <c r="E5303">
        <v>0.35</v>
      </c>
      <c r="F5303">
        <f>Table3[[#This Row],[DivPay]]*4</f>
        <v>1.4</v>
      </c>
      <c r="G5303" s="2">
        <f>Table3[[#This Row],[FwdDiv]]/Table3[[#This Row],[SharePrice]]</f>
        <v>3.2058621479276385E-2</v>
      </c>
    </row>
    <row r="5304" spans="2:7" x14ac:dyDescent="0.2">
      <c r="B5304" s="35">
        <v>37426</v>
      </c>
      <c r="C5304">
        <v>43.3</v>
      </c>
      <c r="E5304">
        <v>0.35</v>
      </c>
      <c r="F5304">
        <f>Table3[[#This Row],[DivPay]]*4</f>
        <v>1.4</v>
      </c>
      <c r="G5304" s="2">
        <f>Table3[[#This Row],[FwdDiv]]/Table3[[#This Row],[SharePrice]]</f>
        <v>3.2332563510392612E-2</v>
      </c>
    </row>
    <row r="5305" spans="2:7" x14ac:dyDescent="0.2">
      <c r="B5305" s="35">
        <v>37425</v>
      </c>
      <c r="C5305">
        <v>44.22</v>
      </c>
      <c r="E5305">
        <v>0.35</v>
      </c>
      <c r="F5305">
        <f>Table3[[#This Row],[DivPay]]*4</f>
        <v>1.4</v>
      </c>
      <c r="G5305" s="2">
        <f>Table3[[#This Row],[FwdDiv]]/Table3[[#This Row],[SharePrice]]</f>
        <v>3.1659882406151064E-2</v>
      </c>
    </row>
    <row r="5306" spans="2:7" x14ac:dyDescent="0.2">
      <c r="B5306" s="35">
        <v>37424</v>
      </c>
      <c r="C5306">
        <v>44.35</v>
      </c>
      <c r="E5306">
        <v>0.35</v>
      </c>
      <c r="F5306">
        <f>Table3[[#This Row],[DivPay]]*4</f>
        <v>1.4</v>
      </c>
      <c r="G5306" s="2">
        <f>Table3[[#This Row],[FwdDiv]]/Table3[[#This Row],[SharePrice]]</f>
        <v>3.1567080045095827E-2</v>
      </c>
    </row>
    <row r="5307" spans="2:7" x14ac:dyDescent="0.2">
      <c r="B5307" s="35">
        <v>37421</v>
      </c>
      <c r="C5307">
        <v>43.5</v>
      </c>
      <c r="E5307">
        <v>0.35</v>
      </c>
      <c r="F5307">
        <f>Table3[[#This Row],[DivPay]]*4</f>
        <v>1.4</v>
      </c>
      <c r="G5307" s="2">
        <f>Table3[[#This Row],[FwdDiv]]/Table3[[#This Row],[SharePrice]]</f>
        <v>3.2183908045977011E-2</v>
      </c>
    </row>
    <row r="5308" spans="2:7" x14ac:dyDescent="0.2">
      <c r="B5308" s="35">
        <v>37420</v>
      </c>
      <c r="C5308">
        <v>44.08</v>
      </c>
      <c r="E5308">
        <v>0.35</v>
      </c>
      <c r="F5308">
        <f>Table3[[#This Row],[DivPay]]*4</f>
        <v>1.4</v>
      </c>
      <c r="G5308" s="2">
        <f>Table3[[#This Row],[FwdDiv]]/Table3[[#This Row],[SharePrice]]</f>
        <v>3.1760435571687839E-2</v>
      </c>
    </row>
    <row r="5309" spans="2:7" x14ac:dyDescent="0.2">
      <c r="B5309" s="35">
        <v>37419</v>
      </c>
      <c r="C5309">
        <v>43.68</v>
      </c>
      <c r="E5309">
        <v>0.35</v>
      </c>
      <c r="F5309">
        <f>Table3[[#This Row],[DivPay]]*4</f>
        <v>1.4</v>
      </c>
      <c r="G5309" s="2">
        <f>Table3[[#This Row],[FwdDiv]]/Table3[[#This Row],[SharePrice]]</f>
        <v>3.2051282051282048E-2</v>
      </c>
    </row>
    <row r="5310" spans="2:7" x14ac:dyDescent="0.2">
      <c r="B5310" s="35">
        <v>37418</v>
      </c>
      <c r="C5310">
        <v>43.2</v>
      </c>
      <c r="E5310">
        <v>0.35</v>
      </c>
      <c r="F5310">
        <f>Table3[[#This Row],[DivPay]]*4</f>
        <v>1.4</v>
      </c>
      <c r="G5310" s="2">
        <f>Table3[[#This Row],[FwdDiv]]/Table3[[#This Row],[SharePrice]]</f>
        <v>3.2407407407407406E-2</v>
      </c>
    </row>
    <row r="5311" spans="2:7" x14ac:dyDescent="0.2">
      <c r="B5311" s="35">
        <v>37417</v>
      </c>
      <c r="C5311">
        <v>43.18</v>
      </c>
      <c r="E5311">
        <v>0.35</v>
      </c>
      <c r="F5311">
        <f>Table3[[#This Row],[DivPay]]*4</f>
        <v>1.4</v>
      </c>
      <c r="G5311" s="2">
        <f>Table3[[#This Row],[FwdDiv]]/Table3[[#This Row],[SharePrice]]</f>
        <v>3.2422417786012042E-2</v>
      </c>
    </row>
    <row r="5312" spans="2:7" x14ac:dyDescent="0.2">
      <c r="B5312" s="35">
        <v>37414</v>
      </c>
      <c r="C5312">
        <v>43.7</v>
      </c>
      <c r="E5312">
        <v>0.35</v>
      </c>
      <c r="F5312">
        <f>Table3[[#This Row],[DivPay]]*4</f>
        <v>1.4</v>
      </c>
      <c r="G5312" s="2">
        <f>Table3[[#This Row],[FwdDiv]]/Table3[[#This Row],[SharePrice]]</f>
        <v>3.2036613272311207E-2</v>
      </c>
    </row>
    <row r="5313" spans="2:7" x14ac:dyDescent="0.2">
      <c r="B5313" s="35">
        <v>37413</v>
      </c>
      <c r="C5313">
        <v>42.98</v>
      </c>
      <c r="E5313">
        <v>0.35</v>
      </c>
      <c r="F5313">
        <f>Table3[[#This Row],[DivPay]]*4</f>
        <v>1.4</v>
      </c>
      <c r="G5313" s="2">
        <f>Table3[[#This Row],[FwdDiv]]/Table3[[#This Row],[SharePrice]]</f>
        <v>3.2573289902280131E-2</v>
      </c>
    </row>
    <row r="5314" spans="2:7" x14ac:dyDescent="0.2">
      <c r="B5314" s="35">
        <v>37412</v>
      </c>
      <c r="C5314">
        <v>43.58</v>
      </c>
      <c r="E5314">
        <v>0.35</v>
      </c>
      <c r="F5314">
        <f>Table3[[#This Row],[DivPay]]*4</f>
        <v>1.4</v>
      </c>
      <c r="G5314" s="2">
        <f>Table3[[#This Row],[FwdDiv]]/Table3[[#This Row],[SharePrice]]</f>
        <v>3.212482790270766E-2</v>
      </c>
    </row>
    <row r="5315" spans="2:7" x14ac:dyDescent="0.2">
      <c r="B5315" s="35">
        <v>37411</v>
      </c>
      <c r="C5315">
        <v>43.65</v>
      </c>
      <c r="E5315">
        <v>0.35</v>
      </c>
      <c r="F5315">
        <f>Table3[[#This Row],[DivPay]]*4</f>
        <v>1.4</v>
      </c>
      <c r="G5315" s="2">
        <f>Table3[[#This Row],[FwdDiv]]/Table3[[#This Row],[SharePrice]]</f>
        <v>3.2073310423825885E-2</v>
      </c>
    </row>
    <row r="5316" spans="2:7" x14ac:dyDescent="0.2">
      <c r="B5316" s="35">
        <v>37410</v>
      </c>
      <c r="C5316">
        <v>43.26</v>
      </c>
      <c r="E5316">
        <v>0.35</v>
      </c>
      <c r="F5316">
        <f>Table3[[#This Row],[DivPay]]*4</f>
        <v>1.4</v>
      </c>
      <c r="G5316" s="2">
        <f>Table3[[#This Row],[FwdDiv]]/Table3[[#This Row],[SharePrice]]</f>
        <v>3.2362459546925564E-2</v>
      </c>
    </row>
    <row r="5317" spans="2:7" x14ac:dyDescent="0.2">
      <c r="B5317" s="35">
        <v>37407</v>
      </c>
      <c r="C5317">
        <v>43.63</v>
      </c>
      <c r="E5317">
        <v>0.35</v>
      </c>
      <c r="F5317">
        <f>Table3[[#This Row],[DivPay]]*4</f>
        <v>1.4</v>
      </c>
      <c r="G5317" s="2">
        <f>Table3[[#This Row],[FwdDiv]]/Table3[[#This Row],[SharePrice]]</f>
        <v>3.2088012835205133E-2</v>
      </c>
    </row>
    <row r="5318" spans="2:7" x14ac:dyDescent="0.2">
      <c r="B5318" s="35">
        <v>37406</v>
      </c>
      <c r="C5318">
        <v>44</v>
      </c>
      <c r="E5318">
        <v>0.35</v>
      </c>
      <c r="F5318">
        <f>Table3[[#This Row],[DivPay]]*4</f>
        <v>1.4</v>
      </c>
      <c r="G5318" s="2">
        <f>Table3[[#This Row],[FwdDiv]]/Table3[[#This Row],[SharePrice]]</f>
        <v>3.1818181818181815E-2</v>
      </c>
    </row>
    <row r="5319" spans="2:7" x14ac:dyDescent="0.2">
      <c r="B5319" s="35">
        <v>37405</v>
      </c>
      <c r="C5319">
        <v>43.95</v>
      </c>
      <c r="E5319">
        <v>0.35</v>
      </c>
      <c r="F5319">
        <f>Table3[[#This Row],[DivPay]]*4</f>
        <v>1.4</v>
      </c>
      <c r="G5319" s="2">
        <f>Table3[[#This Row],[FwdDiv]]/Table3[[#This Row],[SharePrice]]</f>
        <v>3.1854379977246869E-2</v>
      </c>
    </row>
    <row r="5320" spans="2:7" x14ac:dyDescent="0.2">
      <c r="B5320" s="35">
        <v>37404</v>
      </c>
      <c r="C5320">
        <v>44.59</v>
      </c>
      <c r="E5320">
        <v>0.35</v>
      </c>
      <c r="F5320">
        <f>Table3[[#This Row],[DivPay]]*4</f>
        <v>1.4</v>
      </c>
      <c r="G5320" s="2">
        <f>Table3[[#This Row],[FwdDiv]]/Table3[[#This Row],[SharePrice]]</f>
        <v>3.1397174254317109E-2</v>
      </c>
    </row>
    <row r="5321" spans="2:7" x14ac:dyDescent="0.2">
      <c r="B5321" s="35">
        <v>37400</v>
      </c>
      <c r="C5321">
        <v>44.93</v>
      </c>
      <c r="E5321">
        <v>0.35</v>
      </c>
      <c r="F5321">
        <f>Table3[[#This Row],[DivPay]]*4</f>
        <v>1.4</v>
      </c>
      <c r="G5321" s="2">
        <f>Table3[[#This Row],[FwdDiv]]/Table3[[#This Row],[SharePrice]]</f>
        <v>3.1159581571333184E-2</v>
      </c>
    </row>
    <row r="5322" spans="2:7" x14ac:dyDescent="0.2">
      <c r="B5322" s="35">
        <v>37399</v>
      </c>
      <c r="C5322">
        <v>44.8</v>
      </c>
      <c r="E5322">
        <v>0.35</v>
      </c>
      <c r="F5322">
        <f>Table3[[#This Row],[DivPay]]*4</f>
        <v>1.4</v>
      </c>
      <c r="G5322" s="2">
        <f>Table3[[#This Row],[FwdDiv]]/Table3[[#This Row],[SharePrice]]</f>
        <v>3.125E-2</v>
      </c>
    </row>
    <row r="5323" spans="2:7" x14ac:dyDescent="0.2">
      <c r="B5323" s="35">
        <v>37398</v>
      </c>
      <c r="C5323">
        <v>44.58</v>
      </c>
      <c r="E5323">
        <v>0.35</v>
      </c>
      <c r="F5323">
        <f>Table3[[#This Row],[DivPay]]*4</f>
        <v>1.4</v>
      </c>
      <c r="G5323" s="2">
        <f>Table3[[#This Row],[FwdDiv]]/Table3[[#This Row],[SharePrice]]</f>
        <v>3.1404217137729923E-2</v>
      </c>
    </row>
    <row r="5324" spans="2:7" x14ac:dyDescent="0.2">
      <c r="B5324" s="35">
        <v>37397</v>
      </c>
      <c r="C5324">
        <v>45</v>
      </c>
      <c r="E5324">
        <v>0.35</v>
      </c>
      <c r="F5324">
        <f>Table3[[#This Row],[DivPay]]*4</f>
        <v>1.4</v>
      </c>
      <c r="G5324" s="2">
        <f>Table3[[#This Row],[FwdDiv]]/Table3[[#This Row],[SharePrice]]</f>
        <v>3.111111111111111E-2</v>
      </c>
    </row>
    <row r="5325" spans="2:7" x14ac:dyDescent="0.2">
      <c r="B5325" s="35">
        <v>37396</v>
      </c>
      <c r="C5325">
        <v>44.63</v>
      </c>
      <c r="E5325">
        <v>0.35</v>
      </c>
      <c r="F5325">
        <f>Table3[[#This Row],[DivPay]]*4</f>
        <v>1.4</v>
      </c>
      <c r="G5325" s="2">
        <f>Table3[[#This Row],[FwdDiv]]/Table3[[#This Row],[SharePrice]]</f>
        <v>3.1369034281873175E-2</v>
      </c>
    </row>
    <row r="5326" spans="2:7" x14ac:dyDescent="0.2">
      <c r="B5326" s="35">
        <v>37393</v>
      </c>
      <c r="C5326">
        <v>44.58</v>
      </c>
      <c r="E5326">
        <v>0.35</v>
      </c>
      <c r="F5326">
        <f>Table3[[#This Row],[DivPay]]*4</f>
        <v>1.4</v>
      </c>
      <c r="G5326" s="2">
        <f>Table3[[#This Row],[FwdDiv]]/Table3[[#This Row],[SharePrice]]</f>
        <v>3.1404217137729923E-2</v>
      </c>
    </row>
    <row r="5327" spans="2:7" x14ac:dyDescent="0.2">
      <c r="B5327" s="35">
        <v>37392</v>
      </c>
      <c r="C5327">
        <v>44.5</v>
      </c>
      <c r="E5327">
        <v>0.35</v>
      </c>
      <c r="F5327">
        <f>Table3[[#This Row],[DivPay]]*4</f>
        <v>1.4</v>
      </c>
      <c r="G5327" s="2">
        <f>Table3[[#This Row],[FwdDiv]]/Table3[[#This Row],[SharePrice]]</f>
        <v>3.1460674157303366E-2</v>
      </c>
    </row>
    <row r="5328" spans="2:7" x14ac:dyDescent="0.2">
      <c r="B5328" s="35">
        <v>37391</v>
      </c>
      <c r="C5328">
        <v>44.03</v>
      </c>
      <c r="D5328">
        <v>0.35</v>
      </c>
      <c r="E5328">
        <v>0.35</v>
      </c>
      <c r="F5328">
        <f>Table3[[#This Row],[DivPay]]*4</f>
        <v>1.4</v>
      </c>
      <c r="G5328" s="2">
        <f>Table3[[#This Row],[FwdDiv]]/Table3[[#This Row],[SharePrice]]</f>
        <v>3.1796502384737677E-2</v>
      </c>
    </row>
    <row r="5329" spans="2:7" x14ac:dyDescent="0.2">
      <c r="B5329" s="35">
        <v>37390</v>
      </c>
      <c r="C5329">
        <v>45.25</v>
      </c>
      <c r="E5329">
        <v>0.35</v>
      </c>
      <c r="F5329">
        <f>Table3[[#This Row],[DivPay]]*4</f>
        <v>1.4</v>
      </c>
      <c r="G5329" s="2">
        <f>Table3[[#This Row],[FwdDiv]]/Table3[[#This Row],[SharePrice]]</f>
        <v>3.0939226519337015E-2</v>
      </c>
    </row>
    <row r="5330" spans="2:7" x14ac:dyDescent="0.2">
      <c r="B5330" s="35">
        <v>37389</v>
      </c>
      <c r="C5330">
        <v>45.05</v>
      </c>
      <c r="E5330">
        <v>0.35</v>
      </c>
      <c r="F5330">
        <f>Table3[[#This Row],[DivPay]]*4</f>
        <v>1.4</v>
      </c>
      <c r="G5330" s="2">
        <f>Table3[[#This Row],[FwdDiv]]/Table3[[#This Row],[SharePrice]]</f>
        <v>3.1076581576026639E-2</v>
      </c>
    </row>
    <row r="5331" spans="2:7" x14ac:dyDescent="0.2">
      <c r="B5331" s="35">
        <v>37386</v>
      </c>
      <c r="C5331">
        <v>44.45</v>
      </c>
      <c r="E5331">
        <v>0.35</v>
      </c>
      <c r="F5331">
        <f>Table3[[#This Row],[DivPay]]*4</f>
        <v>1.4</v>
      </c>
      <c r="G5331" s="2">
        <f>Table3[[#This Row],[FwdDiv]]/Table3[[#This Row],[SharePrice]]</f>
        <v>3.1496062992125977E-2</v>
      </c>
    </row>
    <row r="5332" spans="2:7" x14ac:dyDescent="0.2">
      <c r="B5332" s="35">
        <v>37385</v>
      </c>
      <c r="C5332">
        <v>44.4</v>
      </c>
      <c r="E5332">
        <v>0.35</v>
      </c>
      <c r="F5332">
        <f>Table3[[#This Row],[DivPay]]*4</f>
        <v>1.4</v>
      </c>
      <c r="G5332" s="2">
        <f>Table3[[#This Row],[FwdDiv]]/Table3[[#This Row],[SharePrice]]</f>
        <v>3.1531531531531529E-2</v>
      </c>
    </row>
    <row r="5333" spans="2:7" x14ac:dyDescent="0.2">
      <c r="B5333" s="35">
        <v>37384</v>
      </c>
      <c r="C5333">
        <v>44.53</v>
      </c>
      <c r="E5333">
        <v>0.35</v>
      </c>
      <c r="F5333">
        <f>Table3[[#This Row],[DivPay]]*4</f>
        <v>1.4</v>
      </c>
      <c r="G5333" s="2">
        <f>Table3[[#This Row],[FwdDiv]]/Table3[[#This Row],[SharePrice]]</f>
        <v>3.1439479002919379E-2</v>
      </c>
    </row>
    <row r="5334" spans="2:7" x14ac:dyDescent="0.2">
      <c r="B5334" s="35">
        <v>37383</v>
      </c>
      <c r="C5334">
        <v>43.84</v>
      </c>
      <c r="E5334">
        <v>0.35</v>
      </c>
      <c r="F5334">
        <f>Table3[[#This Row],[DivPay]]*4</f>
        <v>1.4</v>
      </c>
      <c r="G5334" s="2">
        <f>Table3[[#This Row],[FwdDiv]]/Table3[[#This Row],[SharePrice]]</f>
        <v>3.1934306569343061E-2</v>
      </c>
    </row>
    <row r="5335" spans="2:7" x14ac:dyDescent="0.2">
      <c r="B5335" s="35">
        <v>37382</v>
      </c>
      <c r="C5335">
        <v>43.5</v>
      </c>
      <c r="E5335">
        <v>0.35</v>
      </c>
      <c r="F5335">
        <f>Table3[[#This Row],[DivPay]]*4</f>
        <v>1.4</v>
      </c>
      <c r="G5335" s="2">
        <f>Table3[[#This Row],[FwdDiv]]/Table3[[#This Row],[SharePrice]]</f>
        <v>3.2183908045977011E-2</v>
      </c>
    </row>
    <row r="5336" spans="2:7" x14ac:dyDescent="0.2">
      <c r="B5336" s="35">
        <v>37379</v>
      </c>
      <c r="C5336">
        <v>44.76</v>
      </c>
      <c r="E5336">
        <v>0.35</v>
      </c>
      <c r="F5336">
        <f>Table3[[#This Row],[DivPay]]*4</f>
        <v>1.4</v>
      </c>
      <c r="G5336" s="2">
        <f>Table3[[#This Row],[FwdDiv]]/Table3[[#This Row],[SharePrice]]</f>
        <v>3.1277926720285967E-2</v>
      </c>
    </row>
    <row r="5337" spans="2:7" x14ac:dyDescent="0.2">
      <c r="B5337" s="35">
        <v>37378</v>
      </c>
      <c r="C5337">
        <v>44.44</v>
      </c>
      <c r="E5337">
        <v>0.35</v>
      </c>
      <c r="F5337">
        <f>Table3[[#This Row],[DivPay]]*4</f>
        <v>1.4</v>
      </c>
      <c r="G5337" s="2">
        <f>Table3[[#This Row],[FwdDiv]]/Table3[[#This Row],[SharePrice]]</f>
        <v>3.1503150315031501E-2</v>
      </c>
    </row>
    <row r="5338" spans="2:7" x14ac:dyDescent="0.2">
      <c r="B5338" s="35">
        <v>37377</v>
      </c>
      <c r="C5338">
        <v>44</v>
      </c>
      <c r="E5338">
        <v>0.35</v>
      </c>
      <c r="F5338">
        <f>Table3[[#This Row],[DivPay]]*4</f>
        <v>1.4</v>
      </c>
      <c r="G5338" s="2">
        <f>Table3[[#This Row],[FwdDiv]]/Table3[[#This Row],[SharePrice]]</f>
        <v>3.1818181818181815E-2</v>
      </c>
    </row>
    <row r="5339" spans="2:7" x14ac:dyDescent="0.2">
      <c r="B5339" s="35">
        <v>37376</v>
      </c>
      <c r="C5339">
        <v>43.36</v>
      </c>
      <c r="E5339">
        <v>0.35</v>
      </c>
      <c r="F5339">
        <f>Table3[[#This Row],[DivPay]]*4</f>
        <v>1.4</v>
      </c>
      <c r="G5339" s="2">
        <f>Table3[[#This Row],[FwdDiv]]/Table3[[#This Row],[SharePrice]]</f>
        <v>3.2287822878228782E-2</v>
      </c>
    </row>
    <row r="5340" spans="2:7" x14ac:dyDescent="0.2">
      <c r="B5340" s="35">
        <v>37375</v>
      </c>
      <c r="C5340">
        <v>42.93</v>
      </c>
      <c r="E5340">
        <v>0.35</v>
      </c>
      <c r="F5340">
        <f>Table3[[#This Row],[DivPay]]*4</f>
        <v>1.4</v>
      </c>
      <c r="G5340" s="2">
        <f>Table3[[#This Row],[FwdDiv]]/Table3[[#This Row],[SharePrice]]</f>
        <v>3.2611227579781035E-2</v>
      </c>
    </row>
    <row r="5341" spans="2:7" x14ac:dyDescent="0.2">
      <c r="B5341" s="35">
        <v>37372</v>
      </c>
      <c r="C5341">
        <v>43.18</v>
      </c>
      <c r="E5341">
        <v>0.35</v>
      </c>
      <c r="F5341">
        <f>Table3[[#This Row],[DivPay]]*4</f>
        <v>1.4</v>
      </c>
      <c r="G5341" s="2">
        <f>Table3[[#This Row],[FwdDiv]]/Table3[[#This Row],[SharePrice]]</f>
        <v>3.2422417786012042E-2</v>
      </c>
    </row>
    <row r="5342" spans="2:7" x14ac:dyDescent="0.2">
      <c r="B5342" s="35">
        <v>37371</v>
      </c>
      <c r="C5342">
        <v>42.95</v>
      </c>
      <c r="E5342">
        <v>0.35</v>
      </c>
      <c r="F5342">
        <f>Table3[[#This Row],[DivPay]]*4</f>
        <v>1.4</v>
      </c>
      <c r="G5342" s="2">
        <f>Table3[[#This Row],[FwdDiv]]/Table3[[#This Row],[SharePrice]]</f>
        <v>3.2596041909196738E-2</v>
      </c>
    </row>
    <row r="5343" spans="2:7" x14ac:dyDescent="0.2">
      <c r="B5343" s="35">
        <v>37370</v>
      </c>
      <c r="C5343">
        <v>43.1</v>
      </c>
      <c r="E5343">
        <v>0.35</v>
      </c>
      <c r="F5343">
        <f>Table3[[#This Row],[DivPay]]*4</f>
        <v>1.4</v>
      </c>
      <c r="G5343" s="2">
        <f>Table3[[#This Row],[FwdDiv]]/Table3[[#This Row],[SharePrice]]</f>
        <v>3.248259860788863E-2</v>
      </c>
    </row>
    <row r="5344" spans="2:7" x14ac:dyDescent="0.2">
      <c r="B5344" s="35">
        <v>37369</v>
      </c>
      <c r="C5344">
        <v>43.49</v>
      </c>
      <c r="E5344">
        <v>0.35</v>
      </c>
      <c r="F5344">
        <f>Table3[[#This Row],[DivPay]]*4</f>
        <v>1.4</v>
      </c>
      <c r="G5344" s="2">
        <f>Table3[[#This Row],[FwdDiv]]/Table3[[#This Row],[SharePrice]]</f>
        <v>3.2191308346746376E-2</v>
      </c>
    </row>
    <row r="5345" spans="2:7" x14ac:dyDescent="0.2">
      <c r="B5345" s="35">
        <v>37368</v>
      </c>
      <c r="C5345">
        <v>44.07</v>
      </c>
      <c r="E5345">
        <v>0.35</v>
      </c>
      <c r="F5345">
        <f>Table3[[#This Row],[DivPay]]*4</f>
        <v>1.4</v>
      </c>
      <c r="G5345" s="2">
        <f>Table3[[#This Row],[FwdDiv]]/Table3[[#This Row],[SharePrice]]</f>
        <v>3.1767642387111411E-2</v>
      </c>
    </row>
    <row r="5346" spans="2:7" x14ac:dyDescent="0.2">
      <c r="B5346" s="35">
        <v>37365</v>
      </c>
      <c r="C5346">
        <v>44</v>
      </c>
      <c r="E5346">
        <v>0.35</v>
      </c>
      <c r="F5346">
        <f>Table3[[#This Row],[DivPay]]*4</f>
        <v>1.4</v>
      </c>
      <c r="G5346" s="2">
        <f>Table3[[#This Row],[FwdDiv]]/Table3[[#This Row],[SharePrice]]</f>
        <v>3.1818181818181815E-2</v>
      </c>
    </row>
    <row r="5347" spans="2:7" x14ac:dyDescent="0.2">
      <c r="B5347" s="35">
        <v>37364</v>
      </c>
      <c r="C5347">
        <v>43.99</v>
      </c>
      <c r="E5347">
        <v>0.35</v>
      </c>
      <c r="F5347">
        <f>Table3[[#This Row],[DivPay]]*4</f>
        <v>1.4</v>
      </c>
      <c r="G5347" s="2">
        <f>Table3[[#This Row],[FwdDiv]]/Table3[[#This Row],[SharePrice]]</f>
        <v>3.1825414867015227E-2</v>
      </c>
    </row>
    <row r="5348" spans="2:7" x14ac:dyDescent="0.2">
      <c r="B5348" s="35">
        <v>37363</v>
      </c>
      <c r="C5348">
        <v>43.48</v>
      </c>
      <c r="E5348">
        <v>0.35</v>
      </c>
      <c r="F5348">
        <f>Table3[[#This Row],[DivPay]]*4</f>
        <v>1.4</v>
      </c>
      <c r="G5348" s="2">
        <f>Table3[[#This Row],[FwdDiv]]/Table3[[#This Row],[SharePrice]]</f>
        <v>3.219871205151794E-2</v>
      </c>
    </row>
    <row r="5349" spans="2:7" x14ac:dyDescent="0.2">
      <c r="B5349" s="35">
        <v>37362</v>
      </c>
      <c r="C5349">
        <v>43.58</v>
      </c>
      <c r="E5349">
        <v>0.35</v>
      </c>
      <c r="F5349">
        <f>Table3[[#This Row],[DivPay]]*4</f>
        <v>1.4</v>
      </c>
      <c r="G5349" s="2">
        <f>Table3[[#This Row],[FwdDiv]]/Table3[[#This Row],[SharePrice]]</f>
        <v>3.212482790270766E-2</v>
      </c>
    </row>
    <row r="5350" spans="2:7" x14ac:dyDescent="0.2">
      <c r="B5350" s="35">
        <v>37361</v>
      </c>
      <c r="C5350">
        <v>43.1</v>
      </c>
      <c r="E5350">
        <v>0.35</v>
      </c>
      <c r="F5350">
        <f>Table3[[#This Row],[DivPay]]*4</f>
        <v>1.4</v>
      </c>
      <c r="G5350" s="2">
        <f>Table3[[#This Row],[FwdDiv]]/Table3[[#This Row],[SharePrice]]</f>
        <v>3.248259860788863E-2</v>
      </c>
    </row>
    <row r="5351" spans="2:7" x14ac:dyDescent="0.2">
      <c r="B5351" s="35">
        <v>37358</v>
      </c>
      <c r="C5351">
        <v>42.85</v>
      </c>
      <c r="E5351">
        <v>0.35</v>
      </c>
      <c r="F5351">
        <f>Table3[[#This Row],[DivPay]]*4</f>
        <v>1.4</v>
      </c>
      <c r="G5351" s="2">
        <f>Table3[[#This Row],[FwdDiv]]/Table3[[#This Row],[SharePrice]]</f>
        <v>3.2672112018669777E-2</v>
      </c>
    </row>
    <row r="5352" spans="2:7" x14ac:dyDescent="0.2">
      <c r="B5352" s="35">
        <v>37357</v>
      </c>
      <c r="C5352">
        <v>43.23</v>
      </c>
      <c r="E5352">
        <v>0.35</v>
      </c>
      <c r="F5352">
        <f>Table3[[#This Row],[DivPay]]*4</f>
        <v>1.4</v>
      </c>
      <c r="G5352" s="2">
        <f>Table3[[#This Row],[FwdDiv]]/Table3[[#This Row],[SharePrice]]</f>
        <v>3.2384917881101087E-2</v>
      </c>
    </row>
    <row r="5353" spans="2:7" x14ac:dyDescent="0.2">
      <c r="B5353" s="35">
        <v>37356</v>
      </c>
      <c r="C5353">
        <v>44.03</v>
      </c>
      <c r="E5353">
        <v>0.35</v>
      </c>
      <c r="F5353">
        <f>Table3[[#This Row],[DivPay]]*4</f>
        <v>1.4</v>
      </c>
      <c r="G5353" s="2">
        <f>Table3[[#This Row],[FwdDiv]]/Table3[[#This Row],[SharePrice]]</f>
        <v>3.1796502384737677E-2</v>
      </c>
    </row>
    <row r="5354" spans="2:7" x14ac:dyDescent="0.2">
      <c r="B5354" s="35">
        <v>37355</v>
      </c>
      <c r="C5354">
        <v>44.2</v>
      </c>
      <c r="E5354">
        <v>0.35</v>
      </c>
      <c r="F5354">
        <f>Table3[[#This Row],[DivPay]]*4</f>
        <v>1.4</v>
      </c>
      <c r="G5354" s="2">
        <f>Table3[[#This Row],[FwdDiv]]/Table3[[#This Row],[SharePrice]]</f>
        <v>3.1674208144796379E-2</v>
      </c>
    </row>
    <row r="5355" spans="2:7" x14ac:dyDescent="0.2">
      <c r="B5355" s="35">
        <v>37354</v>
      </c>
      <c r="C5355">
        <v>44.2</v>
      </c>
      <c r="E5355">
        <v>0.35</v>
      </c>
      <c r="F5355">
        <f>Table3[[#This Row],[DivPay]]*4</f>
        <v>1.4</v>
      </c>
      <c r="G5355" s="2">
        <f>Table3[[#This Row],[FwdDiv]]/Table3[[#This Row],[SharePrice]]</f>
        <v>3.1674208144796379E-2</v>
      </c>
    </row>
    <row r="5356" spans="2:7" x14ac:dyDescent="0.2">
      <c r="B5356" s="35">
        <v>37351</v>
      </c>
      <c r="C5356">
        <v>43.57</v>
      </c>
      <c r="E5356">
        <v>0.35</v>
      </c>
      <c r="F5356">
        <f>Table3[[#This Row],[DivPay]]*4</f>
        <v>1.4</v>
      </c>
      <c r="G5356" s="2">
        <f>Table3[[#This Row],[FwdDiv]]/Table3[[#This Row],[SharePrice]]</f>
        <v>3.2132201055772316E-2</v>
      </c>
    </row>
    <row r="5357" spans="2:7" x14ac:dyDescent="0.2">
      <c r="B5357" s="35">
        <v>37350</v>
      </c>
      <c r="C5357">
        <v>44.99</v>
      </c>
      <c r="E5357">
        <v>0.35</v>
      </c>
      <c r="F5357">
        <f>Table3[[#This Row],[DivPay]]*4</f>
        <v>1.4</v>
      </c>
      <c r="G5357" s="2">
        <f>Table3[[#This Row],[FwdDiv]]/Table3[[#This Row],[SharePrice]]</f>
        <v>3.1118026228050676E-2</v>
      </c>
    </row>
    <row r="5358" spans="2:7" x14ac:dyDescent="0.2">
      <c r="B5358" s="35">
        <v>37349</v>
      </c>
      <c r="C5358">
        <v>45.2</v>
      </c>
      <c r="E5358">
        <v>0.35</v>
      </c>
      <c r="F5358">
        <f>Table3[[#This Row],[DivPay]]*4</f>
        <v>1.4</v>
      </c>
      <c r="G5358" s="2">
        <f>Table3[[#This Row],[FwdDiv]]/Table3[[#This Row],[SharePrice]]</f>
        <v>3.0973451327433624E-2</v>
      </c>
    </row>
    <row r="5359" spans="2:7" x14ac:dyDescent="0.2">
      <c r="B5359" s="35">
        <v>37348</v>
      </c>
      <c r="C5359">
        <v>45.43</v>
      </c>
      <c r="E5359">
        <v>0.35</v>
      </c>
      <c r="F5359">
        <f>Table3[[#This Row],[DivPay]]*4</f>
        <v>1.4</v>
      </c>
      <c r="G5359" s="2">
        <f>Table3[[#This Row],[FwdDiv]]/Table3[[#This Row],[SharePrice]]</f>
        <v>3.0816640986132508E-2</v>
      </c>
    </row>
    <row r="5360" spans="2:7" x14ac:dyDescent="0.2">
      <c r="B5360" s="35">
        <v>37347</v>
      </c>
      <c r="C5360">
        <v>45.35</v>
      </c>
      <c r="E5360">
        <v>0.35</v>
      </c>
      <c r="F5360">
        <f>Table3[[#This Row],[DivPay]]*4</f>
        <v>1.4</v>
      </c>
      <c r="G5360" s="2">
        <f>Table3[[#This Row],[FwdDiv]]/Table3[[#This Row],[SharePrice]]</f>
        <v>3.0871003307607493E-2</v>
      </c>
    </row>
    <row r="5361" spans="2:7" x14ac:dyDescent="0.2">
      <c r="B5361" s="35">
        <v>37343</v>
      </c>
      <c r="C5361">
        <v>45.6</v>
      </c>
      <c r="E5361">
        <v>0.35</v>
      </c>
      <c r="F5361">
        <f>Table3[[#This Row],[DivPay]]*4</f>
        <v>1.4</v>
      </c>
      <c r="G5361" s="2">
        <f>Table3[[#This Row],[FwdDiv]]/Table3[[#This Row],[SharePrice]]</f>
        <v>3.0701754385964911E-2</v>
      </c>
    </row>
    <row r="5362" spans="2:7" x14ac:dyDescent="0.2">
      <c r="B5362" s="35">
        <v>37342</v>
      </c>
      <c r="C5362">
        <v>45.47</v>
      </c>
      <c r="E5362">
        <v>0.35</v>
      </c>
      <c r="F5362">
        <f>Table3[[#This Row],[DivPay]]*4</f>
        <v>1.4</v>
      </c>
      <c r="G5362" s="2">
        <f>Table3[[#This Row],[FwdDiv]]/Table3[[#This Row],[SharePrice]]</f>
        <v>3.0789531559269848E-2</v>
      </c>
    </row>
    <row r="5363" spans="2:7" x14ac:dyDescent="0.2">
      <c r="B5363" s="35">
        <v>37341</v>
      </c>
      <c r="C5363">
        <v>44.77</v>
      </c>
      <c r="E5363">
        <v>0.35</v>
      </c>
      <c r="F5363">
        <f>Table3[[#This Row],[DivPay]]*4</f>
        <v>1.4</v>
      </c>
      <c r="G5363" s="2">
        <f>Table3[[#This Row],[FwdDiv]]/Table3[[#This Row],[SharePrice]]</f>
        <v>3.127094036184945E-2</v>
      </c>
    </row>
    <row r="5364" spans="2:7" x14ac:dyDescent="0.2">
      <c r="B5364" s="35">
        <v>37340</v>
      </c>
      <c r="C5364">
        <v>44.75</v>
      </c>
      <c r="E5364">
        <v>0.35</v>
      </c>
      <c r="F5364">
        <f>Table3[[#This Row],[DivPay]]*4</f>
        <v>1.4</v>
      </c>
      <c r="G5364" s="2">
        <f>Table3[[#This Row],[FwdDiv]]/Table3[[#This Row],[SharePrice]]</f>
        <v>3.1284916201117313E-2</v>
      </c>
    </row>
    <row r="5365" spans="2:7" x14ac:dyDescent="0.2">
      <c r="B5365" s="35">
        <v>37337</v>
      </c>
      <c r="C5365">
        <v>45.5</v>
      </c>
      <c r="E5365">
        <v>0.35</v>
      </c>
      <c r="F5365">
        <f>Table3[[#This Row],[DivPay]]*4</f>
        <v>1.4</v>
      </c>
      <c r="G5365" s="2">
        <f>Table3[[#This Row],[FwdDiv]]/Table3[[#This Row],[SharePrice]]</f>
        <v>3.0769230769230767E-2</v>
      </c>
    </row>
    <row r="5366" spans="2:7" x14ac:dyDescent="0.2">
      <c r="B5366" s="35">
        <v>37336</v>
      </c>
      <c r="C5366">
        <v>45.43</v>
      </c>
      <c r="E5366">
        <v>0.35</v>
      </c>
      <c r="F5366">
        <f>Table3[[#This Row],[DivPay]]*4</f>
        <v>1.4</v>
      </c>
      <c r="G5366" s="2">
        <f>Table3[[#This Row],[FwdDiv]]/Table3[[#This Row],[SharePrice]]</f>
        <v>3.0816640986132508E-2</v>
      </c>
    </row>
    <row r="5367" spans="2:7" x14ac:dyDescent="0.2">
      <c r="B5367" s="35">
        <v>37335</v>
      </c>
      <c r="C5367">
        <v>44.9</v>
      </c>
      <c r="E5367">
        <v>0.35</v>
      </c>
      <c r="F5367">
        <f>Table3[[#This Row],[DivPay]]*4</f>
        <v>1.4</v>
      </c>
      <c r="G5367" s="2">
        <f>Table3[[#This Row],[FwdDiv]]/Table3[[#This Row],[SharePrice]]</f>
        <v>3.1180400890868595E-2</v>
      </c>
    </row>
    <row r="5368" spans="2:7" x14ac:dyDescent="0.2">
      <c r="B5368" s="35">
        <v>37334</v>
      </c>
      <c r="C5368">
        <v>45.8</v>
      </c>
      <c r="E5368">
        <v>0.35</v>
      </c>
      <c r="F5368">
        <f>Table3[[#This Row],[DivPay]]*4</f>
        <v>1.4</v>
      </c>
      <c r="G5368" s="2">
        <f>Table3[[#This Row],[FwdDiv]]/Table3[[#This Row],[SharePrice]]</f>
        <v>3.0567685589519649E-2</v>
      </c>
    </row>
    <row r="5369" spans="2:7" x14ac:dyDescent="0.2">
      <c r="B5369" s="35">
        <v>37333</v>
      </c>
      <c r="C5369">
        <v>45.34</v>
      </c>
      <c r="E5369">
        <v>0.35</v>
      </c>
      <c r="F5369">
        <f>Table3[[#This Row],[DivPay]]*4</f>
        <v>1.4</v>
      </c>
      <c r="G5369" s="2">
        <f>Table3[[#This Row],[FwdDiv]]/Table3[[#This Row],[SharePrice]]</f>
        <v>3.087781208645787E-2</v>
      </c>
    </row>
    <row r="5370" spans="2:7" x14ac:dyDescent="0.2">
      <c r="B5370" s="35">
        <v>37330</v>
      </c>
      <c r="C5370">
        <v>44.9</v>
      </c>
      <c r="E5370">
        <v>0.35</v>
      </c>
      <c r="F5370">
        <f>Table3[[#This Row],[DivPay]]*4</f>
        <v>1.4</v>
      </c>
      <c r="G5370" s="2">
        <f>Table3[[#This Row],[FwdDiv]]/Table3[[#This Row],[SharePrice]]</f>
        <v>3.1180400890868595E-2</v>
      </c>
    </row>
    <row r="5371" spans="2:7" x14ac:dyDescent="0.2">
      <c r="B5371" s="35">
        <v>37329</v>
      </c>
      <c r="C5371">
        <v>44.75</v>
      </c>
      <c r="E5371">
        <v>0.35</v>
      </c>
      <c r="F5371">
        <f>Table3[[#This Row],[DivPay]]*4</f>
        <v>1.4</v>
      </c>
      <c r="G5371" s="2">
        <f>Table3[[#This Row],[FwdDiv]]/Table3[[#This Row],[SharePrice]]</f>
        <v>3.1284916201117313E-2</v>
      </c>
    </row>
    <row r="5372" spans="2:7" x14ac:dyDescent="0.2">
      <c r="B5372" s="35">
        <v>37328</v>
      </c>
      <c r="C5372">
        <v>45</v>
      </c>
      <c r="E5372">
        <v>0.35</v>
      </c>
      <c r="F5372">
        <f>Table3[[#This Row],[DivPay]]*4</f>
        <v>1.4</v>
      </c>
      <c r="G5372" s="2">
        <f>Table3[[#This Row],[FwdDiv]]/Table3[[#This Row],[SharePrice]]</f>
        <v>3.111111111111111E-2</v>
      </c>
    </row>
    <row r="5373" spans="2:7" x14ac:dyDescent="0.2">
      <c r="B5373" s="35">
        <v>37327</v>
      </c>
      <c r="C5373">
        <v>44.81</v>
      </c>
      <c r="E5373">
        <v>0.35</v>
      </c>
      <c r="F5373">
        <f>Table3[[#This Row],[DivPay]]*4</f>
        <v>1.4</v>
      </c>
      <c r="G5373" s="2">
        <f>Table3[[#This Row],[FwdDiv]]/Table3[[#This Row],[SharePrice]]</f>
        <v>3.1243026110243245E-2</v>
      </c>
    </row>
    <row r="5374" spans="2:7" x14ac:dyDescent="0.2">
      <c r="B5374" s="35">
        <v>37326</v>
      </c>
      <c r="C5374">
        <v>44.55</v>
      </c>
      <c r="E5374">
        <v>0.35</v>
      </c>
      <c r="F5374">
        <f>Table3[[#This Row],[DivPay]]*4</f>
        <v>1.4</v>
      </c>
      <c r="G5374" s="2">
        <f>Table3[[#This Row],[FwdDiv]]/Table3[[#This Row],[SharePrice]]</f>
        <v>3.1425364758698095E-2</v>
      </c>
    </row>
    <row r="5375" spans="2:7" x14ac:dyDescent="0.2">
      <c r="B5375" s="35">
        <v>37323</v>
      </c>
      <c r="C5375">
        <v>43.83</v>
      </c>
      <c r="E5375">
        <v>0.35</v>
      </c>
      <c r="F5375">
        <f>Table3[[#This Row],[DivPay]]*4</f>
        <v>1.4</v>
      </c>
      <c r="G5375" s="2">
        <f>Table3[[#This Row],[FwdDiv]]/Table3[[#This Row],[SharePrice]]</f>
        <v>3.1941592516541183E-2</v>
      </c>
    </row>
    <row r="5376" spans="2:7" x14ac:dyDescent="0.2">
      <c r="B5376" s="35">
        <v>37322</v>
      </c>
      <c r="C5376">
        <v>44.43</v>
      </c>
      <c r="E5376">
        <v>0.35</v>
      </c>
      <c r="F5376">
        <f>Table3[[#This Row],[DivPay]]*4</f>
        <v>1.4</v>
      </c>
      <c r="G5376" s="2">
        <f>Table3[[#This Row],[FwdDiv]]/Table3[[#This Row],[SharePrice]]</f>
        <v>3.1510240828269184E-2</v>
      </c>
    </row>
    <row r="5377" spans="2:7" x14ac:dyDescent="0.2">
      <c r="B5377" s="35">
        <v>37321</v>
      </c>
      <c r="C5377">
        <v>44.02</v>
      </c>
      <c r="E5377">
        <v>0.35</v>
      </c>
      <c r="F5377">
        <f>Table3[[#This Row],[DivPay]]*4</f>
        <v>1.4</v>
      </c>
      <c r="G5377" s="2">
        <f>Table3[[#This Row],[FwdDiv]]/Table3[[#This Row],[SharePrice]]</f>
        <v>3.1803725579282141E-2</v>
      </c>
    </row>
    <row r="5378" spans="2:7" x14ac:dyDescent="0.2">
      <c r="B5378" s="35">
        <v>37320</v>
      </c>
      <c r="C5378">
        <v>43.13</v>
      </c>
      <c r="E5378">
        <v>0.35</v>
      </c>
      <c r="F5378">
        <f>Table3[[#This Row],[DivPay]]*4</f>
        <v>1.4</v>
      </c>
      <c r="G5378" s="2">
        <f>Table3[[#This Row],[FwdDiv]]/Table3[[#This Row],[SharePrice]]</f>
        <v>3.2460004637143512E-2</v>
      </c>
    </row>
    <row r="5379" spans="2:7" x14ac:dyDescent="0.2">
      <c r="B5379" s="35">
        <v>37319</v>
      </c>
      <c r="C5379">
        <v>43.12</v>
      </c>
      <c r="E5379">
        <v>0.35</v>
      </c>
      <c r="F5379">
        <f>Table3[[#This Row],[DivPay]]*4</f>
        <v>1.4</v>
      </c>
      <c r="G5379" s="2">
        <f>Table3[[#This Row],[FwdDiv]]/Table3[[#This Row],[SharePrice]]</f>
        <v>3.2467532467532464E-2</v>
      </c>
    </row>
    <row r="5380" spans="2:7" x14ac:dyDescent="0.2">
      <c r="B5380" s="35">
        <v>37316</v>
      </c>
      <c r="C5380">
        <v>42.75</v>
      </c>
      <c r="E5380">
        <v>0.35</v>
      </c>
      <c r="F5380">
        <f>Table3[[#This Row],[DivPay]]*4</f>
        <v>1.4</v>
      </c>
      <c r="G5380" s="2">
        <f>Table3[[#This Row],[FwdDiv]]/Table3[[#This Row],[SharePrice]]</f>
        <v>3.2748538011695902E-2</v>
      </c>
    </row>
    <row r="5381" spans="2:7" x14ac:dyDescent="0.2">
      <c r="B5381" s="35">
        <v>37315</v>
      </c>
      <c r="C5381">
        <v>42.22</v>
      </c>
      <c r="E5381">
        <v>0.35</v>
      </c>
      <c r="F5381">
        <f>Table3[[#This Row],[DivPay]]*4</f>
        <v>1.4</v>
      </c>
      <c r="G5381" s="2">
        <f>Table3[[#This Row],[FwdDiv]]/Table3[[#This Row],[SharePrice]]</f>
        <v>3.3159639981051633E-2</v>
      </c>
    </row>
    <row r="5382" spans="2:7" x14ac:dyDescent="0.2">
      <c r="B5382" s="35">
        <v>37314</v>
      </c>
      <c r="C5382">
        <v>42.55</v>
      </c>
      <c r="E5382">
        <v>0.35</v>
      </c>
      <c r="F5382">
        <f>Table3[[#This Row],[DivPay]]*4</f>
        <v>1.4</v>
      </c>
      <c r="G5382" s="2">
        <f>Table3[[#This Row],[FwdDiv]]/Table3[[#This Row],[SharePrice]]</f>
        <v>3.2902467685076382E-2</v>
      </c>
    </row>
    <row r="5383" spans="2:7" x14ac:dyDescent="0.2">
      <c r="B5383" s="35">
        <v>37313</v>
      </c>
      <c r="C5383">
        <v>42.09</v>
      </c>
      <c r="E5383">
        <v>0.35</v>
      </c>
      <c r="F5383">
        <f>Table3[[#This Row],[DivPay]]*4</f>
        <v>1.4</v>
      </c>
      <c r="G5383" s="2">
        <f>Table3[[#This Row],[FwdDiv]]/Table3[[#This Row],[SharePrice]]</f>
        <v>3.326205749584224E-2</v>
      </c>
    </row>
    <row r="5384" spans="2:7" x14ac:dyDescent="0.2">
      <c r="B5384" s="35">
        <v>37312</v>
      </c>
      <c r="C5384">
        <v>41.95</v>
      </c>
      <c r="E5384">
        <v>0.35</v>
      </c>
      <c r="F5384">
        <f>Table3[[#This Row],[DivPay]]*4</f>
        <v>1.4</v>
      </c>
      <c r="G5384" s="2">
        <f>Table3[[#This Row],[FwdDiv]]/Table3[[#This Row],[SharePrice]]</f>
        <v>3.3373063170440996E-2</v>
      </c>
    </row>
    <row r="5385" spans="2:7" x14ac:dyDescent="0.2">
      <c r="B5385" s="35">
        <v>37309</v>
      </c>
      <c r="C5385">
        <v>41.85</v>
      </c>
      <c r="E5385">
        <v>0.35</v>
      </c>
      <c r="F5385">
        <f>Table3[[#This Row],[DivPay]]*4</f>
        <v>1.4</v>
      </c>
      <c r="G5385" s="2">
        <f>Table3[[#This Row],[FwdDiv]]/Table3[[#This Row],[SharePrice]]</f>
        <v>3.3452807646356032E-2</v>
      </c>
    </row>
    <row r="5386" spans="2:7" x14ac:dyDescent="0.2">
      <c r="B5386" s="35">
        <v>37308</v>
      </c>
      <c r="C5386">
        <v>41.06</v>
      </c>
      <c r="E5386">
        <v>0.35</v>
      </c>
      <c r="F5386">
        <f>Table3[[#This Row],[DivPay]]*4</f>
        <v>1.4</v>
      </c>
      <c r="G5386" s="2">
        <f>Table3[[#This Row],[FwdDiv]]/Table3[[#This Row],[SharePrice]]</f>
        <v>3.4096444227959079E-2</v>
      </c>
    </row>
    <row r="5387" spans="2:7" x14ac:dyDescent="0.2">
      <c r="B5387" s="35">
        <v>37307</v>
      </c>
      <c r="C5387">
        <v>40.880000000000003</v>
      </c>
      <c r="E5387">
        <v>0.35</v>
      </c>
      <c r="F5387">
        <f>Table3[[#This Row],[DivPay]]*4</f>
        <v>1.4</v>
      </c>
      <c r="G5387" s="2">
        <f>Table3[[#This Row],[FwdDiv]]/Table3[[#This Row],[SharePrice]]</f>
        <v>3.4246575342465752E-2</v>
      </c>
    </row>
    <row r="5388" spans="2:7" x14ac:dyDescent="0.2">
      <c r="B5388" s="35">
        <v>37306</v>
      </c>
      <c r="C5388">
        <v>40.83</v>
      </c>
      <c r="E5388">
        <v>0.35</v>
      </c>
      <c r="F5388">
        <f>Table3[[#This Row],[DivPay]]*4</f>
        <v>1.4</v>
      </c>
      <c r="G5388" s="2">
        <f>Table3[[#This Row],[FwdDiv]]/Table3[[#This Row],[SharePrice]]</f>
        <v>3.4288513348028411E-2</v>
      </c>
    </row>
    <row r="5389" spans="2:7" x14ac:dyDescent="0.2">
      <c r="B5389" s="35">
        <v>37302</v>
      </c>
      <c r="C5389">
        <v>41.18</v>
      </c>
      <c r="E5389">
        <v>0.35</v>
      </c>
      <c r="F5389">
        <f>Table3[[#This Row],[DivPay]]*4</f>
        <v>1.4</v>
      </c>
      <c r="G5389" s="2">
        <f>Table3[[#This Row],[FwdDiv]]/Table3[[#This Row],[SharePrice]]</f>
        <v>3.3997085964060224E-2</v>
      </c>
    </row>
    <row r="5390" spans="2:7" x14ac:dyDescent="0.2">
      <c r="B5390" s="35">
        <v>37301</v>
      </c>
      <c r="C5390">
        <v>41.25</v>
      </c>
      <c r="E5390">
        <v>0.35</v>
      </c>
      <c r="F5390">
        <f>Table3[[#This Row],[DivPay]]*4</f>
        <v>1.4</v>
      </c>
      <c r="G5390" s="2">
        <f>Table3[[#This Row],[FwdDiv]]/Table3[[#This Row],[SharePrice]]</f>
        <v>3.3939393939393936E-2</v>
      </c>
    </row>
    <row r="5391" spans="2:7" x14ac:dyDescent="0.2">
      <c r="B5391" s="35">
        <v>37300</v>
      </c>
      <c r="C5391">
        <v>41.35</v>
      </c>
      <c r="D5391">
        <v>0.35</v>
      </c>
      <c r="E5391">
        <v>0.35</v>
      </c>
      <c r="F5391">
        <f>Table3[[#This Row],[DivPay]]*4</f>
        <v>1.4</v>
      </c>
      <c r="G5391" s="2">
        <f>Table3[[#This Row],[FwdDiv]]/Table3[[#This Row],[SharePrice]]</f>
        <v>3.3857315598548966E-2</v>
      </c>
    </row>
    <row r="5392" spans="2:7" x14ac:dyDescent="0.2">
      <c r="B5392" s="35">
        <v>37299</v>
      </c>
      <c r="C5392">
        <v>41.2</v>
      </c>
      <c r="E5392">
        <v>0.35</v>
      </c>
      <c r="F5392">
        <f>Table3[[#This Row],[DivPay]]*4</f>
        <v>1.4</v>
      </c>
      <c r="G5392" s="2">
        <f>Table3[[#This Row],[FwdDiv]]/Table3[[#This Row],[SharePrice]]</f>
        <v>3.3980582524271843E-2</v>
      </c>
    </row>
    <row r="5393" spans="2:7" x14ac:dyDescent="0.2">
      <c r="B5393" s="35">
        <v>37298</v>
      </c>
      <c r="C5393">
        <v>41.63</v>
      </c>
      <c r="E5393">
        <v>0.35</v>
      </c>
      <c r="F5393">
        <f>Table3[[#This Row],[DivPay]]*4</f>
        <v>1.4</v>
      </c>
      <c r="G5393" s="2">
        <f>Table3[[#This Row],[FwdDiv]]/Table3[[#This Row],[SharePrice]]</f>
        <v>3.3629594042757623E-2</v>
      </c>
    </row>
    <row r="5394" spans="2:7" x14ac:dyDescent="0.2">
      <c r="B5394" s="35">
        <v>37295</v>
      </c>
      <c r="C5394">
        <v>40.93</v>
      </c>
      <c r="E5394">
        <v>0.35</v>
      </c>
      <c r="F5394">
        <f>Table3[[#This Row],[DivPay]]*4</f>
        <v>1.4</v>
      </c>
      <c r="G5394" s="2">
        <f>Table3[[#This Row],[FwdDiv]]/Table3[[#This Row],[SharePrice]]</f>
        <v>3.4204739799657949E-2</v>
      </c>
    </row>
    <row r="5395" spans="2:7" x14ac:dyDescent="0.2">
      <c r="B5395" s="35">
        <v>37294</v>
      </c>
      <c r="C5395">
        <v>40.880000000000003</v>
      </c>
      <c r="E5395">
        <v>0.35</v>
      </c>
      <c r="F5395">
        <f>Table3[[#This Row],[DivPay]]*4</f>
        <v>1.4</v>
      </c>
      <c r="G5395" s="2">
        <f>Table3[[#This Row],[FwdDiv]]/Table3[[#This Row],[SharePrice]]</f>
        <v>3.4246575342465752E-2</v>
      </c>
    </row>
    <row r="5396" spans="2:7" x14ac:dyDescent="0.2">
      <c r="B5396" s="35">
        <v>37293</v>
      </c>
      <c r="C5396">
        <v>41.78</v>
      </c>
      <c r="E5396">
        <v>0.35</v>
      </c>
      <c r="F5396">
        <f>Table3[[#This Row],[DivPay]]*4</f>
        <v>1.4</v>
      </c>
      <c r="G5396" s="2">
        <f>Table3[[#This Row],[FwdDiv]]/Table3[[#This Row],[SharePrice]]</f>
        <v>3.3508855911919579E-2</v>
      </c>
    </row>
    <row r="5397" spans="2:7" x14ac:dyDescent="0.2">
      <c r="B5397" s="35">
        <v>37292</v>
      </c>
      <c r="C5397">
        <v>41.9</v>
      </c>
      <c r="E5397">
        <v>0.35</v>
      </c>
      <c r="F5397">
        <f>Table3[[#This Row],[DivPay]]*4</f>
        <v>1.4</v>
      </c>
      <c r="G5397" s="2">
        <f>Table3[[#This Row],[FwdDiv]]/Table3[[#This Row],[SharePrice]]</f>
        <v>3.3412887828162291E-2</v>
      </c>
    </row>
    <row r="5398" spans="2:7" x14ac:dyDescent="0.2">
      <c r="B5398" s="35">
        <v>37291</v>
      </c>
      <c r="C5398">
        <v>42.62</v>
      </c>
      <c r="E5398">
        <v>0.35</v>
      </c>
      <c r="F5398">
        <f>Table3[[#This Row],[DivPay]]*4</f>
        <v>1.4</v>
      </c>
      <c r="G5398" s="2">
        <f>Table3[[#This Row],[FwdDiv]]/Table3[[#This Row],[SharePrice]]</f>
        <v>3.2848427968090101E-2</v>
      </c>
    </row>
    <row r="5399" spans="2:7" x14ac:dyDescent="0.2">
      <c r="B5399" s="35">
        <v>37288</v>
      </c>
      <c r="C5399">
        <v>42.69</v>
      </c>
      <c r="E5399">
        <v>0.35</v>
      </c>
      <c r="F5399">
        <f>Table3[[#This Row],[DivPay]]*4</f>
        <v>1.4</v>
      </c>
      <c r="G5399" s="2">
        <f>Table3[[#This Row],[FwdDiv]]/Table3[[#This Row],[SharePrice]]</f>
        <v>3.2794565472007493E-2</v>
      </c>
    </row>
    <row r="5400" spans="2:7" x14ac:dyDescent="0.2">
      <c r="B5400" s="35">
        <v>37287</v>
      </c>
      <c r="C5400">
        <v>41.9</v>
      </c>
      <c r="E5400">
        <v>0.35</v>
      </c>
      <c r="F5400">
        <f>Table3[[#This Row],[DivPay]]*4</f>
        <v>1.4</v>
      </c>
      <c r="G5400" s="2">
        <f>Table3[[#This Row],[FwdDiv]]/Table3[[#This Row],[SharePrice]]</f>
        <v>3.3412887828162291E-2</v>
      </c>
    </row>
    <row r="5401" spans="2:7" x14ac:dyDescent="0.2">
      <c r="B5401" s="35">
        <v>37286</v>
      </c>
      <c r="C5401">
        <v>41.55</v>
      </c>
      <c r="E5401">
        <v>0.35</v>
      </c>
      <c r="F5401">
        <f>Table3[[#This Row],[DivPay]]*4</f>
        <v>1.4</v>
      </c>
      <c r="G5401" s="2">
        <f>Table3[[#This Row],[FwdDiv]]/Table3[[#This Row],[SharePrice]]</f>
        <v>3.3694344163658241E-2</v>
      </c>
    </row>
    <row r="5402" spans="2:7" x14ac:dyDescent="0.2">
      <c r="B5402" s="35">
        <v>37285</v>
      </c>
      <c r="C5402">
        <v>43.88</v>
      </c>
      <c r="E5402">
        <v>0.35</v>
      </c>
      <c r="F5402">
        <f>Table3[[#This Row],[DivPay]]*4</f>
        <v>1.4</v>
      </c>
      <c r="G5402" s="2">
        <f>Table3[[#This Row],[FwdDiv]]/Table3[[#This Row],[SharePrice]]</f>
        <v>3.1905195989061073E-2</v>
      </c>
    </row>
    <row r="5403" spans="2:7" x14ac:dyDescent="0.2">
      <c r="B5403" s="35">
        <v>37284</v>
      </c>
      <c r="C5403">
        <v>44.44</v>
      </c>
      <c r="E5403">
        <v>0.35</v>
      </c>
      <c r="F5403">
        <f>Table3[[#This Row],[DivPay]]*4</f>
        <v>1.4</v>
      </c>
      <c r="G5403" s="2">
        <f>Table3[[#This Row],[FwdDiv]]/Table3[[#This Row],[SharePrice]]</f>
        <v>3.1503150315031501E-2</v>
      </c>
    </row>
    <row r="5404" spans="2:7" x14ac:dyDescent="0.2">
      <c r="B5404" s="35">
        <v>37281</v>
      </c>
      <c r="C5404">
        <v>44.28</v>
      </c>
      <c r="E5404">
        <v>0.35</v>
      </c>
      <c r="F5404">
        <f>Table3[[#This Row],[DivPay]]*4</f>
        <v>1.4</v>
      </c>
      <c r="G5404" s="2">
        <f>Table3[[#This Row],[FwdDiv]]/Table3[[#This Row],[SharePrice]]</f>
        <v>3.1616982836495028E-2</v>
      </c>
    </row>
    <row r="5405" spans="2:7" x14ac:dyDescent="0.2">
      <c r="B5405" s="35">
        <v>37280</v>
      </c>
      <c r="C5405">
        <v>44.05</v>
      </c>
      <c r="E5405">
        <v>0.35</v>
      </c>
      <c r="F5405">
        <f>Table3[[#This Row],[DivPay]]*4</f>
        <v>1.4</v>
      </c>
      <c r="G5405" s="2">
        <f>Table3[[#This Row],[FwdDiv]]/Table3[[#This Row],[SharePrice]]</f>
        <v>3.1782065834279227E-2</v>
      </c>
    </row>
    <row r="5406" spans="2:7" x14ac:dyDescent="0.2">
      <c r="B5406" s="35">
        <v>37279</v>
      </c>
      <c r="C5406">
        <v>44.28</v>
      </c>
      <c r="E5406">
        <v>0.35</v>
      </c>
      <c r="F5406">
        <f>Table3[[#This Row],[DivPay]]*4</f>
        <v>1.4</v>
      </c>
      <c r="G5406" s="2">
        <f>Table3[[#This Row],[FwdDiv]]/Table3[[#This Row],[SharePrice]]</f>
        <v>3.1616982836495028E-2</v>
      </c>
    </row>
    <row r="5407" spans="2:7" x14ac:dyDescent="0.2">
      <c r="B5407" s="35">
        <v>37278</v>
      </c>
      <c r="C5407">
        <v>43.82</v>
      </c>
      <c r="E5407">
        <v>0.35</v>
      </c>
      <c r="F5407">
        <f>Table3[[#This Row],[DivPay]]*4</f>
        <v>1.4</v>
      </c>
      <c r="G5407" s="2">
        <f>Table3[[#This Row],[FwdDiv]]/Table3[[#This Row],[SharePrice]]</f>
        <v>3.1948881789137379E-2</v>
      </c>
    </row>
    <row r="5408" spans="2:7" x14ac:dyDescent="0.2">
      <c r="B5408" s="35">
        <v>37274</v>
      </c>
      <c r="C5408">
        <v>43.4</v>
      </c>
      <c r="E5408">
        <v>0.35</v>
      </c>
      <c r="F5408">
        <f>Table3[[#This Row],[DivPay]]*4</f>
        <v>1.4</v>
      </c>
      <c r="G5408" s="2">
        <f>Table3[[#This Row],[FwdDiv]]/Table3[[#This Row],[SharePrice]]</f>
        <v>3.2258064516129031E-2</v>
      </c>
    </row>
    <row r="5409" spans="2:7" x14ac:dyDescent="0.2">
      <c r="B5409" s="35">
        <v>37273</v>
      </c>
      <c r="C5409">
        <v>43.7</v>
      </c>
      <c r="E5409">
        <v>0.35</v>
      </c>
      <c r="F5409">
        <f>Table3[[#This Row],[DivPay]]*4</f>
        <v>1.4</v>
      </c>
      <c r="G5409" s="2">
        <f>Table3[[#This Row],[FwdDiv]]/Table3[[#This Row],[SharePrice]]</f>
        <v>3.2036613272311207E-2</v>
      </c>
    </row>
    <row r="5410" spans="2:7" x14ac:dyDescent="0.2">
      <c r="B5410" s="35">
        <v>37272</v>
      </c>
      <c r="C5410">
        <v>43.73</v>
      </c>
      <c r="E5410">
        <v>0.35</v>
      </c>
      <c r="F5410">
        <f>Table3[[#This Row],[DivPay]]*4</f>
        <v>1.4</v>
      </c>
      <c r="G5410" s="2">
        <f>Table3[[#This Row],[FwdDiv]]/Table3[[#This Row],[SharePrice]]</f>
        <v>3.2014635261833985E-2</v>
      </c>
    </row>
    <row r="5411" spans="2:7" x14ac:dyDescent="0.2">
      <c r="B5411" s="35">
        <v>37271</v>
      </c>
      <c r="C5411">
        <v>44.6</v>
      </c>
      <c r="E5411">
        <v>0.35</v>
      </c>
      <c r="F5411">
        <f>Table3[[#This Row],[DivPay]]*4</f>
        <v>1.4</v>
      </c>
      <c r="G5411" s="2">
        <f>Table3[[#This Row],[FwdDiv]]/Table3[[#This Row],[SharePrice]]</f>
        <v>3.1390134529147982E-2</v>
      </c>
    </row>
    <row r="5412" spans="2:7" x14ac:dyDescent="0.2">
      <c r="B5412" s="35">
        <v>37270</v>
      </c>
      <c r="C5412">
        <v>43.7</v>
      </c>
      <c r="E5412">
        <v>0.35</v>
      </c>
      <c r="F5412">
        <f>Table3[[#This Row],[DivPay]]*4</f>
        <v>1.4</v>
      </c>
      <c r="G5412" s="2">
        <f>Table3[[#This Row],[FwdDiv]]/Table3[[#This Row],[SharePrice]]</f>
        <v>3.2036613272311207E-2</v>
      </c>
    </row>
    <row r="5413" spans="2:7" x14ac:dyDescent="0.2">
      <c r="B5413" s="35">
        <v>37267</v>
      </c>
      <c r="C5413">
        <v>43.71</v>
      </c>
      <c r="E5413">
        <v>0.35</v>
      </c>
      <c r="F5413">
        <f>Table3[[#This Row],[DivPay]]*4</f>
        <v>1.4</v>
      </c>
      <c r="G5413" s="2">
        <f>Table3[[#This Row],[FwdDiv]]/Table3[[#This Row],[SharePrice]]</f>
        <v>3.2029283916723862E-2</v>
      </c>
    </row>
    <row r="5414" spans="2:7" x14ac:dyDescent="0.2">
      <c r="B5414" s="35">
        <v>37266</v>
      </c>
      <c r="C5414">
        <v>44.48</v>
      </c>
      <c r="E5414">
        <v>0.35</v>
      </c>
      <c r="F5414">
        <f>Table3[[#This Row],[DivPay]]*4</f>
        <v>1.4</v>
      </c>
      <c r="G5414" s="2">
        <f>Table3[[#This Row],[FwdDiv]]/Table3[[#This Row],[SharePrice]]</f>
        <v>3.1474820143884891E-2</v>
      </c>
    </row>
    <row r="5415" spans="2:7" x14ac:dyDescent="0.2">
      <c r="B5415" s="35">
        <v>37265</v>
      </c>
      <c r="C5415">
        <v>44.56</v>
      </c>
      <c r="E5415">
        <v>0.35</v>
      </c>
      <c r="F5415">
        <f>Table3[[#This Row],[DivPay]]*4</f>
        <v>1.4</v>
      </c>
      <c r="G5415" s="2">
        <f>Table3[[#This Row],[FwdDiv]]/Table3[[#This Row],[SharePrice]]</f>
        <v>3.141831238779174E-2</v>
      </c>
    </row>
    <row r="5416" spans="2:7" x14ac:dyDescent="0.2">
      <c r="B5416" s="35">
        <v>37264</v>
      </c>
      <c r="C5416">
        <v>45.03</v>
      </c>
      <c r="E5416">
        <v>0.35</v>
      </c>
      <c r="F5416">
        <f>Table3[[#This Row],[DivPay]]*4</f>
        <v>1.4</v>
      </c>
      <c r="G5416" s="2">
        <f>Table3[[#This Row],[FwdDiv]]/Table3[[#This Row],[SharePrice]]</f>
        <v>3.1090384188318897E-2</v>
      </c>
    </row>
    <row r="5417" spans="2:7" x14ac:dyDescent="0.2">
      <c r="B5417" s="35">
        <v>37263</v>
      </c>
      <c r="C5417">
        <v>44.86</v>
      </c>
      <c r="E5417">
        <v>0.35</v>
      </c>
      <c r="F5417">
        <f>Table3[[#This Row],[DivPay]]*4</f>
        <v>1.4</v>
      </c>
      <c r="G5417" s="2">
        <f>Table3[[#This Row],[FwdDiv]]/Table3[[#This Row],[SharePrice]]</f>
        <v>3.1208203299152918E-2</v>
      </c>
    </row>
    <row r="5418" spans="2:7" x14ac:dyDescent="0.2">
      <c r="B5418" s="35">
        <v>37260</v>
      </c>
      <c r="C5418">
        <v>44.65</v>
      </c>
      <c r="E5418">
        <v>0.35</v>
      </c>
      <c r="F5418">
        <f>Table3[[#This Row],[DivPay]]*4</f>
        <v>1.4</v>
      </c>
      <c r="G5418" s="2">
        <f>Table3[[#This Row],[FwdDiv]]/Table3[[#This Row],[SharePrice]]</f>
        <v>3.1354983202687571E-2</v>
      </c>
    </row>
    <row r="5419" spans="2:7" x14ac:dyDescent="0.2">
      <c r="B5419" s="35">
        <v>37259</v>
      </c>
      <c r="C5419">
        <v>44.75</v>
      </c>
      <c r="E5419">
        <v>0.35</v>
      </c>
      <c r="F5419">
        <f>Table3[[#This Row],[DivPay]]*4</f>
        <v>1.4</v>
      </c>
      <c r="G5419" s="2">
        <f>Table3[[#This Row],[FwdDiv]]/Table3[[#This Row],[SharePrice]]</f>
        <v>3.1284916201117313E-2</v>
      </c>
    </row>
    <row r="5420" spans="2:7" x14ac:dyDescent="0.2">
      <c r="B5420" s="35">
        <v>37258</v>
      </c>
      <c r="C5420">
        <v>44.74</v>
      </c>
      <c r="E5420">
        <v>0.35</v>
      </c>
      <c r="F5420">
        <f>Table3[[#This Row],[DivPay]]*4</f>
        <v>1.4</v>
      </c>
      <c r="G5420" s="2">
        <f>Table3[[#This Row],[FwdDiv]]/Table3[[#This Row],[SharePrice]]</f>
        <v>3.1291908806437188E-2</v>
      </c>
    </row>
    <row r="5421" spans="2:7" x14ac:dyDescent="0.2">
      <c r="B5421" s="35">
        <v>37256</v>
      </c>
      <c r="C5421">
        <v>44.81</v>
      </c>
      <c r="E5421">
        <v>0.35</v>
      </c>
      <c r="F5421">
        <f>Table3[[#This Row],[DivPay]]*4</f>
        <v>1.4</v>
      </c>
      <c r="G5421" s="2">
        <f>Table3[[#This Row],[FwdDiv]]/Table3[[#This Row],[SharePrice]]</f>
        <v>3.1243026110243245E-2</v>
      </c>
    </row>
    <row r="5422" spans="2:7" x14ac:dyDescent="0.2">
      <c r="B5422" s="35">
        <v>37253</v>
      </c>
      <c r="C5422">
        <v>45.22</v>
      </c>
      <c r="E5422">
        <v>0.35</v>
      </c>
      <c r="F5422">
        <f>Table3[[#This Row],[DivPay]]*4</f>
        <v>1.4</v>
      </c>
      <c r="G5422" s="2">
        <f>Table3[[#This Row],[FwdDiv]]/Table3[[#This Row],[SharePrice]]</f>
        <v>3.0959752321981424E-2</v>
      </c>
    </row>
    <row r="5423" spans="2:7" x14ac:dyDescent="0.2">
      <c r="B5423" s="35">
        <v>37252</v>
      </c>
      <c r="C5423">
        <v>45.16</v>
      </c>
      <c r="E5423">
        <v>0.35</v>
      </c>
      <c r="F5423">
        <f>Table3[[#This Row],[DivPay]]*4</f>
        <v>1.4</v>
      </c>
      <c r="G5423" s="2">
        <f>Table3[[#This Row],[FwdDiv]]/Table3[[#This Row],[SharePrice]]</f>
        <v>3.100088573959256E-2</v>
      </c>
    </row>
    <row r="5424" spans="2:7" x14ac:dyDescent="0.2">
      <c r="B5424" s="35">
        <v>37251</v>
      </c>
      <c r="C5424">
        <v>44.6</v>
      </c>
      <c r="E5424">
        <v>0.35</v>
      </c>
      <c r="F5424">
        <f>Table3[[#This Row],[DivPay]]*4</f>
        <v>1.4</v>
      </c>
      <c r="G5424" s="2">
        <f>Table3[[#This Row],[FwdDiv]]/Table3[[#This Row],[SharePrice]]</f>
        <v>3.1390134529147982E-2</v>
      </c>
    </row>
    <row r="5425" spans="2:7" x14ac:dyDescent="0.2">
      <c r="B5425" s="35">
        <v>37249</v>
      </c>
      <c r="C5425">
        <v>44.28</v>
      </c>
      <c r="E5425">
        <v>0.35</v>
      </c>
      <c r="F5425">
        <f>Table3[[#This Row],[DivPay]]*4</f>
        <v>1.4</v>
      </c>
      <c r="G5425" s="2">
        <f>Table3[[#This Row],[FwdDiv]]/Table3[[#This Row],[SharePrice]]</f>
        <v>3.1616982836495028E-2</v>
      </c>
    </row>
    <row r="5426" spans="2:7" x14ac:dyDescent="0.2">
      <c r="B5426" s="35">
        <v>37246</v>
      </c>
      <c r="C5426">
        <v>44.3</v>
      </c>
      <c r="E5426">
        <v>0.35</v>
      </c>
      <c r="F5426">
        <f>Table3[[#This Row],[DivPay]]*4</f>
        <v>1.4</v>
      </c>
      <c r="G5426" s="2">
        <f>Table3[[#This Row],[FwdDiv]]/Table3[[#This Row],[SharePrice]]</f>
        <v>3.160270880361174E-2</v>
      </c>
    </row>
    <row r="5427" spans="2:7" x14ac:dyDescent="0.2">
      <c r="B5427" s="35">
        <v>37245</v>
      </c>
      <c r="C5427">
        <v>43.7</v>
      </c>
      <c r="E5427">
        <v>0.35</v>
      </c>
      <c r="F5427">
        <f>Table3[[#This Row],[DivPay]]*4</f>
        <v>1.4</v>
      </c>
      <c r="G5427" s="2">
        <f>Table3[[#This Row],[FwdDiv]]/Table3[[#This Row],[SharePrice]]</f>
        <v>3.2036613272311207E-2</v>
      </c>
    </row>
    <row r="5428" spans="2:7" x14ac:dyDescent="0.2">
      <c r="B5428" s="35">
        <v>37244</v>
      </c>
      <c r="C5428">
        <v>43.75</v>
      </c>
      <c r="E5428">
        <v>0.35</v>
      </c>
      <c r="F5428">
        <f>Table3[[#This Row],[DivPay]]*4</f>
        <v>1.4</v>
      </c>
      <c r="G5428" s="2">
        <f>Table3[[#This Row],[FwdDiv]]/Table3[[#This Row],[SharePrice]]</f>
        <v>3.2000000000000001E-2</v>
      </c>
    </row>
    <row r="5429" spans="2:7" x14ac:dyDescent="0.2">
      <c r="B5429" s="35">
        <v>37243</v>
      </c>
      <c r="C5429">
        <v>43.13</v>
      </c>
      <c r="E5429">
        <v>0.35</v>
      </c>
      <c r="F5429">
        <f>Table3[[#This Row],[DivPay]]*4</f>
        <v>1.4</v>
      </c>
      <c r="G5429" s="2">
        <f>Table3[[#This Row],[FwdDiv]]/Table3[[#This Row],[SharePrice]]</f>
        <v>3.2460004637143512E-2</v>
      </c>
    </row>
    <row r="5430" spans="2:7" x14ac:dyDescent="0.2">
      <c r="B5430" s="35">
        <v>37242</v>
      </c>
      <c r="C5430">
        <v>42.82</v>
      </c>
      <c r="E5430">
        <v>0.35</v>
      </c>
      <c r="F5430">
        <f>Table3[[#This Row],[DivPay]]*4</f>
        <v>1.4</v>
      </c>
      <c r="G5430" s="2">
        <f>Table3[[#This Row],[FwdDiv]]/Table3[[#This Row],[SharePrice]]</f>
        <v>3.2695002335357305E-2</v>
      </c>
    </row>
    <row r="5431" spans="2:7" x14ac:dyDescent="0.2">
      <c r="B5431" s="35">
        <v>37239</v>
      </c>
      <c r="C5431">
        <v>42</v>
      </c>
      <c r="E5431">
        <v>0.35</v>
      </c>
      <c r="F5431">
        <f>Table3[[#This Row],[DivPay]]*4</f>
        <v>1.4</v>
      </c>
      <c r="G5431" s="2">
        <f>Table3[[#This Row],[FwdDiv]]/Table3[[#This Row],[SharePrice]]</f>
        <v>3.3333333333333333E-2</v>
      </c>
    </row>
    <row r="5432" spans="2:7" x14ac:dyDescent="0.2">
      <c r="B5432" s="35">
        <v>37238</v>
      </c>
      <c r="C5432">
        <v>42.13</v>
      </c>
      <c r="E5432">
        <v>0.35</v>
      </c>
      <c r="F5432">
        <f>Table3[[#This Row],[DivPay]]*4</f>
        <v>1.4</v>
      </c>
      <c r="G5432" s="2">
        <f>Table3[[#This Row],[FwdDiv]]/Table3[[#This Row],[SharePrice]]</f>
        <v>3.3230477094706855E-2</v>
      </c>
    </row>
    <row r="5433" spans="2:7" x14ac:dyDescent="0.2">
      <c r="B5433" s="35">
        <v>37237</v>
      </c>
      <c r="C5433">
        <v>42.8</v>
      </c>
      <c r="E5433">
        <v>0.35</v>
      </c>
      <c r="F5433">
        <f>Table3[[#This Row],[DivPay]]*4</f>
        <v>1.4</v>
      </c>
      <c r="G5433" s="2">
        <f>Table3[[#This Row],[FwdDiv]]/Table3[[#This Row],[SharePrice]]</f>
        <v>3.2710280373831772E-2</v>
      </c>
    </row>
    <row r="5434" spans="2:7" x14ac:dyDescent="0.2">
      <c r="B5434" s="35">
        <v>37236</v>
      </c>
      <c r="C5434">
        <v>42.55</v>
      </c>
      <c r="E5434">
        <v>0.35</v>
      </c>
      <c r="F5434">
        <f>Table3[[#This Row],[DivPay]]*4</f>
        <v>1.4</v>
      </c>
      <c r="G5434" s="2">
        <f>Table3[[#This Row],[FwdDiv]]/Table3[[#This Row],[SharePrice]]</f>
        <v>3.2902467685076382E-2</v>
      </c>
    </row>
    <row r="5435" spans="2:7" x14ac:dyDescent="0.2">
      <c r="B5435" s="35">
        <v>37235</v>
      </c>
      <c r="C5435">
        <v>43.07</v>
      </c>
      <c r="E5435">
        <v>0.35</v>
      </c>
      <c r="F5435">
        <f>Table3[[#This Row],[DivPay]]*4</f>
        <v>1.4</v>
      </c>
      <c r="G5435" s="2">
        <f>Table3[[#This Row],[FwdDiv]]/Table3[[#This Row],[SharePrice]]</f>
        <v>3.25052240538658E-2</v>
      </c>
    </row>
    <row r="5436" spans="2:7" x14ac:dyDescent="0.2">
      <c r="B5436" s="35">
        <v>37232</v>
      </c>
      <c r="C5436">
        <v>43.62</v>
      </c>
      <c r="E5436">
        <v>0.35</v>
      </c>
      <c r="F5436">
        <f>Table3[[#This Row],[DivPay]]*4</f>
        <v>1.4</v>
      </c>
      <c r="G5436" s="2">
        <f>Table3[[#This Row],[FwdDiv]]/Table3[[#This Row],[SharePrice]]</f>
        <v>3.2095369096744611E-2</v>
      </c>
    </row>
    <row r="5437" spans="2:7" x14ac:dyDescent="0.2">
      <c r="B5437" s="35">
        <v>37231</v>
      </c>
      <c r="C5437">
        <v>42.99</v>
      </c>
      <c r="E5437">
        <v>0.35</v>
      </c>
      <c r="F5437">
        <f>Table3[[#This Row],[DivPay]]*4</f>
        <v>1.4</v>
      </c>
      <c r="G5437" s="2">
        <f>Table3[[#This Row],[FwdDiv]]/Table3[[#This Row],[SharePrice]]</f>
        <v>3.2565712956501507E-2</v>
      </c>
    </row>
    <row r="5438" spans="2:7" x14ac:dyDescent="0.2">
      <c r="B5438" s="35">
        <v>37230</v>
      </c>
      <c r="C5438">
        <v>43.75</v>
      </c>
      <c r="E5438">
        <v>0.35</v>
      </c>
      <c r="F5438">
        <f>Table3[[#This Row],[DivPay]]*4</f>
        <v>1.4</v>
      </c>
      <c r="G5438" s="2">
        <f>Table3[[#This Row],[FwdDiv]]/Table3[[#This Row],[SharePrice]]</f>
        <v>3.2000000000000001E-2</v>
      </c>
    </row>
    <row r="5439" spans="2:7" x14ac:dyDescent="0.2">
      <c r="B5439" s="35">
        <v>37229</v>
      </c>
      <c r="C5439">
        <v>43.42</v>
      </c>
      <c r="E5439">
        <v>0.35</v>
      </c>
      <c r="F5439">
        <f>Table3[[#This Row],[DivPay]]*4</f>
        <v>1.4</v>
      </c>
      <c r="G5439" s="2">
        <f>Table3[[#This Row],[FwdDiv]]/Table3[[#This Row],[SharePrice]]</f>
        <v>3.2243205895900504E-2</v>
      </c>
    </row>
    <row r="5440" spans="2:7" x14ac:dyDescent="0.2">
      <c r="B5440" s="35">
        <v>37228</v>
      </c>
      <c r="C5440">
        <v>43.23</v>
      </c>
      <c r="E5440">
        <v>0.35</v>
      </c>
      <c r="F5440">
        <f>Table3[[#This Row],[DivPay]]*4</f>
        <v>1.4</v>
      </c>
      <c r="G5440" s="2">
        <f>Table3[[#This Row],[FwdDiv]]/Table3[[#This Row],[SharePrice]]</f>
        <v>3.2384917881101087E-2</v>
      </c>
    </row>
    <row r="5441" spans="2:7" x14ac:dyDescent="0.2">
      <c r="B5441" s="35">
        <v>37225</v>
      </c>
      <c r="C5441">
        <v>42.51</v>
      </c>
      <c r="E5441">
        <v>0.35</v>
      </c>
      <c r="F5441">
        <f>Table3[[#This Row],[DivPay]]*4</f>
        <v>1.4</v>
      </c>
      <c r="G5441" s="2">
        <f>Table3[[#This Row],[FwdDiv]]/Table3[[#This Row],[SharePrice]]</f>
        <v>3.293342742884027E-2</v>
      </c>
    </row>
    <row r="5442" spans="2:7" x14ac:dyDescent="0.2">
      <c r="B5442" s="35">
        <v>37224</v>
      </c>
      <c r="C5442">
        <v>42.73</v>
      </c>
      <c r="E5442">
        <v>0.35</v>
      </c>
      <c r="F5442">
        <f>Table3[[#This Row],[DivPay]]*4</f>
        <v>1.4</v>
      </c>
      <c r="G5442" s="2">
        <f>Table3[[#This Row],[FwdDiv]]/Table3[[#This Row],[SharePrice]]</f>
        <v>3.2763866136204071E-2</v>
      </c>
    </row>
    <row r="5443" spans="2:7" x14ac:dyDescent="0.2">
      <c r="B5443" s="35">
        <v>37223</v>
      </c>
      <c r="C5443">
        <v>42.28</v>
      </c>
      <c r="E5443">
        <v>0.35</v>
      </c>
      <c r="F5443">
        <f>Table3[[#This Row],[DivPay]]*4</f>
        <v>1.4</v>
      </c>
      <c r="G5443" s="2">
        <f>Table3[[#This Row],[FwdDiv]]/Table3[[#This Row],[SharePrice]]</f>
        <v>3.3112582781456949E-2</v>
      </c>
    </row>
    <row r="5444" spans="2:7" x14ac:dyDescent="0.2">
      <c r="B5444" s="35">
        <v>37222</v>
      </c>
      <c r="C5444">
        <v>42.81</v>
      </c>
      <c r="E5444">
        <v>0.35</v>
      </c>
      <c r="F5444">
        <f>Table3[[#This Row],[DivPay]]*4</f>
        <v>1.4</v>
      </c>
      <c r="G5444" s="2">
        <f>Table3[[#This Row],[FwdDiv]]/Table3[[#This Row],[SharePrice]]</f>
        <v>3.2702639570193877E-2</v>
      </c>
    </row>
    <row r="5445" spans="2:7" x14ac:dyDescent="0.2">
      <c r="B5445" s="35">
        <v>37221</v>
      </c>
      <c r="C5445">
        <v>42.6</v>
      </c>
      <c r="E5445">
        <v>0.35</v>
      </c>
      <c r="F5445">
        <f>Table3[[#This Row],[DivPay]]*4</f>
        <v>1.4</v>
      </c>
      <c r="G5445" s="2">
        <f>Table3[[#This Row],[FwdDiv]]/Table3[[#This Row],[SharePrice]]</f>
        <v>3.2863849765258211E-2</v>
      </c>
    </row>
    <row r="5446" spans="2:7" x14ac:dyDescent="0.2">
      <c r="B5446" s="35">
        <v>37218</v>
      </c>
      <c r="C5446">
        <v>43.29</v>
      </c>
      <c r="E5446">
        <v>0.35</v>
      </c>
      <c r="F5446">
        <f>Table3[[#This Row],[DivPay]]*4</f>
        <v>1.4</v>
      </c>
      <c r="G5446" s="2">
        <f>Table3[[#This Row],[FwdDiv]]/Table3[[#This Row],[SharePrice]]</f>
        <v>3.234003234003234E-2</v>
      </c>
    </row>
    <row r="5447" spans="2:7" x14ac:dyDescent="0.2">
      <c r="B5447" s="35">
        <v>37216</v>
      </c>
      <c r="C5447">
        <v>43.04</v>
      </c>
      <c r="E5447">
        <v>0.35</v>
      </c>
      <c r="F5447">
        <f>Table3[[#This Row],[DivPay]]*4</f>
        <v>1.4</v>
      </c>
      <c r="G5447" s="2">
        <f>Table3[[#This Row],[FwdDiv]]/Table3[[#This Row],[SharePrice]]</f>
        <v>3.2527881040892194E-2</v>
      </c>
    </row>
    <row r="5448" spans="2:7" x14ac:dyDescent="0.2">
      <c r="B5448" s="35">
        <v>37215</v>
      </c>
      <c r="C5448">
        <v>43.27</v>
      </c>
      <c r="E5448">
        <v>0.35</v>
      </c>
      <c r="F5448">
        <f>Table3[[#This Row],[DivPay]]*4</f>
        <v>1.4</v>
      </c>
      <c r="G5448" s="2">
        <f>Table3[[#This Row],[FwdDiv]]/Table3[[#This Row],[SharePrice]]</f>
        <v>3.2354980355904776E-2</v>
      </c>
    </row>
    <row r="5449" spans="2:7" x14ac:dyDescent="0.2">
      <c r="B5449" s="35">
        <v>37214</v>
      </c>
      <c r="C5449">
        <v>41.46</v>
      </c>
      <c r="E5449">
        <v>0.35</v>
      </c>
      <c r="F5449">
        <f>Table3[[#This Row],[DivPay]]*4</f>
        <v>1.4</v>
      </c>
      <c r="G5449" s="2">
        <f>Table3[[#This Row],[FwdDiv]]/Table3[[#This Row],[SharePrice]]</f>
        <v>3.3767486734201636E-2</v>
      </c>
    </row>
    <row r="5450" spans="2:7" x14ac:dyDescent="0.2">
      <c r="B5450" s="35">
        <v>37211</v>
      </c>
      <c r="C5450">
        <v>41.73</v>
      </c>
      <c r="E5450">
        <v>0.35</v>
      </c>
      <c r="F5450">
        <f>Table3[[#This Row],[DivPay]]*4</f>
        <v>1.4</v>
      </c>
      <c r="G5450" s="2">
        <f>Table3[[#This Row],[FwdDiv]]/Table3[[#This Row],[SharePrice]]</f>
        <v>3.3549005511622335E-2</v>
      </c>
    </row>
    <row r="5451" spans="2:7" x14ac:dyDescent="0.2">
      <c r="B5451" s="35">
        <v>37210</v>
      </c>
      <c r="C5451">
        <v>41.9</v>
      </c>
      <c r="E5451">
        <v>0.35</v>
      </c>
      <c r="F5451">
        <f>Table3[[#This Row],[DivPay]]*4</f>
        <v>1.4</v>
      </c>
      <c r="G5451" s="2">
        <f>Table3[[#This Row],[FwdDiv]]/Table3[[#This Row],[SharePrice]]</f>
        <v>3.3412887828162291E-2</v>
      </c>
    </row>
    <row r="5452" spans="2:7" x14ac:dyDescent="0.2">
      <c r="B5452" s="35">
        <v>37209</v>
      </c>
      <c r="C5452">
        <v>43.31</v>
      </c>
      <c r="D5452">
        <v>0.35</v>
      </c>
      <c r="E5452">
        <v>0.35</v>
      </c>
      <c r="F5452">
        <f>Table3[[#This Row],[DivPay]]*4</f>
        <v>1.4</v>
      </c>
      <c r="G5452" s="2">
        <f>Table3[[#This Row],[FwdDiv]]/Table3[[#This Row],[SharePrice]]</f>
        <v>3.2325098129762177E-2</v>
      </c>
    </row>
    <row r="5453" spans="2:7" x14ac:dyDescent="0.2">
      <c r="B5453" s="35">
        <v>37208</v>
      </c>
      <c r="C5453">
        <v>45.09</v>
      </c>
      <c r="E5453">
        <v>0.32500000000000001</v>
      </c>
      <c r="F5453">
        <f>Table3[[#This Row],[DivPay]]*4</f>
        <v>1.3</v>
      </c>
      <c r="G5453" s="2">
        <f>Table3[[#This Row],[FwdDiv]]/Table3[[#This Row],[SharePrice]]</f>
        <v>2.8831226436016853E-2</v>
      </c>
    </row>
    <row r="5454" spans="2:7" x14ac:dyDescent="0.2">
      <c r="B5454" s="35">
        <v>37207</v>
      </c>
      <c r="C5454">
        <v>44.62</v>
      </c>
      <c r="E5454">
        <v>0.32500000000000001</v>
      </c>
      <c r="F5454">
        <f>Table3[[#This Row],[DivPay]]*4</f>
        <v>1.3</v>
      </c>
      <c r="G5454" s="2">
        <f>Table3[[#This Row],[FwdDiv]]/Table3[[#This Row],[SharePrice]]</f>
        <v>2.9134917077543704E-2</v>
      </c>
    </row>
    <row r="5455" spans="2:7" x14ac:dyDescent="0.2">
      <c r="B5455" s="35">
        <v>37204</v>
      </c>
      <c r="C5455">
        <v>44.75</v>
      </c>
      <c r="E5455">
        <v>0.32500000000000001</v>
      </c>
      <c r="F5455">
        <f>Table3[[#This Row],[DivPay]]*4</f>
        <v>1.3</v>
      </c>
      <c r="G5455" s="2">
        <f>Table3[[#This Row],[FwdDiv]]/Table3[[#This Row],[SharePrice]]</f>
        <v>2.9050279329608939E-2</v>
      </c>
    </row>
    <row r="5456" spans="2:7" x14ac:dyDescent="0.2">
      <c r="B5456" s="35">
        <v>37203</v>
      </c>
      <c r="C5456">
        <v>43.8</v>
      </c>
      <c r="E5456">
        <v>0.32500000000000001</v>
      </c>
      <c r="F5456">
        <f>Table3[[#This Row],[DivPay]]*4</f>
        <v>1.3</v>
      </c>
      <c r="G5456" s="2">
        <f>Table3[[#This Row],[FwdDiv]]/Table3[[#This Row],[SharePrice]]</f>
        <v>2.9680365296803655E-2</v>
      </c>
    </row>
    <row r="5457" spans="2:7" x14ac:dyDescent="0.2">
      <c r="B5457" s="35">
        <v>37202</v>
      </c>
      <c r="C5457">
        <v>43.64</v>
      </c>
      <c r="E5457">
        <v>0.32500000000000001</v>
      </c>
      <c r="F5457">
        <f>Table3[[#This Row],[DivPay]]*4</f>
        <v>1.3</v>
      </c>
      <c r="G5457" s="2">
        <f>Table3[[#This Row],[FwdDiv]]/Table3[[#This Row],[SharePrice]]</f>
        <v>2.9789184234647114E-2</v>
      </c>
    </row>
    <row r="5458" spans="2:7" x14ac:dyDescent="0.2">
      <c r="B5458" s="35">
        <v>37201</v>
      </c>
      <c r="C5458">
        <v>43.4</v>
      </c>
      <c r="E5458">
        <v>0.32500000000000001</v>
      </c>
      <c r="F5458">
        <f>Table3[[#This Row],[DivPay]]*4</f>
        <v>1.3</v>
      </c>
      <c r="G5458" s="2">
        <f>Table3[[#This Row],[FwdDiv]]/Table3[[#This Row],[SharePrice]]</f>
        <v>2.9953917050691246E-2</v>
      </c>
    </row>
    <row r="5459" spans="2:7" x14ac:dyDescent="0.2">
      <c r="B5459" s="35">
        <v>37200</v>
      </c>
      <c r="C5459">
        <v>43.56</v>
      </c>
      <c r="E5459">
        <v>0.32500000000000001</v>
      </c>
      <c r="F5459">
        <f>Table3[[#This Row],[DivPay]]*4</f>
        <v>1.3</v>
      </c>
      <c r="G5459" s="2">
        <f>Table3[[#This Row],[FwdDiv]]/Table3[[#This Row],[SharePrice]]</f>
        <v>2.9843893480257115E-2</v>
      </c>
    </row>
    <row r="5460" spans="2:7" x14ac:dyDescent="0.2">
      <c r="B5460" s="35">
        <v>37197</v>
      </c>
      <c r="C5460">
        <v>43.73</v>
      </c>
      <c r="E5460">
        <v>0.32500000000000001</v>
      </c>
      <c r="F5460">
        <f>Table3[[#This Row],[DivPay]]*4</f>
        <v>1.3</v>
      </c>
      <c r="G5460" s="2">
        <f>Table3[[#This Row],[FwdDiv]]/Table3[[#This Row],[SharePrice]]</f>
        <v>2.9727875600274414E-2</v>
      </c>
    </row>
    <row r="5461" spans="2:7" x14ac:dyDescent="0.2">
      <c r="B5461" s="35">
        <v>37196</v>
      </c>
      <c r="C5461">
        <v>44.93</v>
      </c>
      <c r="E5461">
        <v>0.32500000000000001</v>
      </c>
      <c r="F5461">
        <f>Table3[[#This Row],[DivPay]]*4</f>
        <v>1.3</v>
      </c>
      <c r="G5461" s="2">
        <f>Table3[[#This Row],[FwdDiv]]/Table3[[#This Row],[SharePrice]]</f>
        <v>2.8933897173380817E-2</v>
      </c>
    </row>
    <row r="5462" spans="2:7" x14ac:dyDescent="0.2">
      <c r="B5462" s="35">
        <v>37195</v>
      </c>
      <c r="C5462">
        <v>44.28</v>
      </c>
      <c r="E5462">
        <v>0.32500000000000001</v>
      </c>
      <c r="F5462">
        <f>Table3[[#This Row],[DivPay]]*4</f>
        <v>1.3</v>
      </c>
      <c r="G5462" s="2">
        <f>Table3[[#This Row],[FwdDiv]]/Table3[[#This Row],[SharePrice]]</f>
        <v>2.9358626919602528E-2</v>
      </c>
    </row>
    <row r="5463" spans="2:7" x14ac:dyDescent="0.2">
      <c r="B5463" s="35">
        <v>37194</v>
      </c>
      <c r="C5463">
        <v>44.5</v>
      </c>
      <c r="E5463">
        <v>0.32500000000000001</v>
      </c>
      <c r="F5463">
        <f>Table3[[#This Row],[DivPay]]*4</f>
        <v>1.3</v>
      </c>
      <c r="G5463" s="2">
        <f>Table3[[#This Row],[FwdDiv]]/Table3[[#This Row],[SharePrice]]</f>
        <v>2.9213483146067417E-2</v>
      </c>
    </row>
    <row r="5464" spans="2:7" x14ac:dyDescent="0.2">
      <c r="B5464" s="35">
        <v>37193</v>
      </c>
      <c r="C5464">
        <v>44.51</v>
      </c>
      <c r="E5464">
        <v>0.32500000000000001</v>
      </c>
      <c r="F5464">
        <f>Table3[[#This Row],[DivPay]]*4</f>
        <v>1.3</v>
      </c>
      <c r="G5464" s="2">
        <f>Table3[[#This Row],[FwdDiv]]/Table3[[#This Row],[SharePrice]]</f>
        <v>2.9206919793304878E-2</v>
      </c>
    </row>
    <row r="5465" spans="2:7" x14ac:dyDescent="0.2">
      <c r="B5465" s="35">
        <v>37190</v>
      </c>
      <c r="C5465">
        <v>44.47</v>
      </c>
      <c r="E5465">
        <v>0.32500000000000001</v>
      </c>
      <c r="F5465">
        <f>Table3[[#This Row],[DivPay]]*4</f>
        <v>1.3</v>
      </c>
      <c r="G5465" s="2">
        <f>Table3[[#This Row],[FwdDiv]]/Table3[[#This Row],[SharePrice]]</f>
        <v>2.9233190915223747E-2</v>
      </c>
    </row>
    <row r="5466" spans="2:7" x14ac:dyDescent="0.2">
      <c r="B5466" s="35">
        <v>37189</v>
      </c>
      <c r="C5466">
        <v>43.95</v>
      </c>
      <c r="E5466">
        <v>0.32500000000000001</v>
      </c>
      <c r="F5466">
        <f>Table3[[#This Row],[DivPay]]*4</f>
        <v>1.3</v>
      </c>
      <c r="G5466" s="2">
        <f>Table3[[#This Row],[FwdDiv]]/Table3[[#This Row],[SharePrice]]</f>
        <v>2.9579067121729238E-2</v>
      </c>
    </row>
    <row r="5467" spans="2:7" x14ac:dyDescent="0.2">
      <c r="B5467" s="35">
        <v>37188</v>
      </c>
      <c r="C5467">
        <v>43.46</v>
      </c>
      <c r="E5467">
        <v>0.32500000000000001</v>
      </c>
      <c r="F5467">
        <f>Table3[[#This Row],[DivPay]]*4</f>
        <v>1.3</v>
      </c>
      <c r="G5467" s="2">
        <f>Table3[[#This Row],[FwdDiv]]/Table3[[#This Row],[SharePrice]]</f>
        <v>2.9912563276576161E-2</v>
      </c>
    </row>
    <row r="5468" spans="2:7" x14ac:dyDescent="0.2">
      <c r="B5468" s="35">
        <v>37187</v>
      </c>
      <c r="C5468">
        <v>43.3</v>
      </c>
      <c r="E5468">
        <v>0.32500000000000001</v>
      </c>
      <c r="F5468">
        <f>Table3[[#This Row],[DivPay]]*4</f>
        <v>1.3</v>
      </c>
      <c r="G5468" s="2">
        <f>Table3[[#This Row],[FwdDiv]]/Table3[[#This Row],[SharePrice]]</f>
        <v>3.0023094688221712E-2</v>
      </c>
    </row>
    <row r="5469" spans="2:7" x14ac:dyDescent="0.2">
      <c r="B5469" s="35">
        <v>37186</v>
      </c>
      <c r="C5469">
        <v>44.38</v>
      </c>
      <c r="E5469">
        <v>0.32500000000000001</v>
      </c>
      <c r="F5469">
        <f>Table3[[#This Row],[DivPay]]*4</f>
        <v>1.3</v>
      </c>
      <c r="G5469" s="2">
        <f>Table3[[#This Row],[FwdDiv]]/Table3[[#This Row],[SharePrice]]</f>
        <v>2.929247408742677E-2</v>
      </c>
    </row>
    <row r="5470" spans="2:7" x14ac:dyDescent="0.2">
      <c r="B5470" s="35">
        <v>37183</v>
      </c>
      <c r="C5470">
        <v>43.37</v>
      </c>
      <c r="E5470">
        <v>0.32500000000000001</v>
      </c>
      <c r="F5470">
        <f>Table3[[#This Row],[DivPay]]*4</f>
        <v>1.3</v>
      </c>
      <c r="G5470" s="2">
        <f>Table3[[#This Row],[FwdDiv]]/Table3[[#This Row],[SharePrice]]</f>
        <v>2.997463684574591E-2</v>
      </c>
    </row>
    <row r="5471" spans="2:7" x14ac:dyDescent="0.2">
      <c r="B5471" s="35">
        <v>37182</v>
      </c>
      <c r="C5471">
        <v>43.02</v>
      </c>
      <c r="E5471">
        <v>0.32500000000000001</v>
      </c>
      <c r="F5471">
        <f>Table3[[#This Row],[DivPay]]*4</f>
        <v>1.3</v>
      </c>
      <c r="G5471" s="2">
        <f>Table3[[#This Row],[FwdDiv]]/Table3[[#This Row],[SharePrice]]</f>
        <v>3.02185030218503E-2</v>
      </c>
    </row>
    <row r="5472" spans="2:7" x14ac:dyDescent="0.2">
      <c r="B5472" s="35">
        <v>37181</v>
      </c>
      <c r="C5472">
        <v>44.55</v>
      </c>
      <c r="E5472">
        <v>0.32500000000000001</v>
      </c>
      <c r="F5472">
        <f>Table3[[#This Row],[DivPay]]*4</f>
        <v>1.3</v>
      </c>
      <c r="G5472" s="2">
        <f>Table3[[#This Row],[FwdDiv]]/Table3[[#This Row],[SharePrice]]</f>
        <v>2.9180695847362517E-2</v>
      </c>
    </row>
    <row r="5473" spans="2:7" x14ac:dyDescent="0.2">
      <c r="B5473" s="35">
        <v>37180</v>
      </c>
      <c r="C5473">
        <v>44.58</v>
      </c>
      <c r="E5473">
        <v>0.32500000000000001</v>
      </c>
      <c r="F5473">
        <f>Table3[[#This Row],[DivPay]]*4</f>
        <v>1.3</v>
      </c>
      <c r="G5473" s="2">
        <f>Table3[[#This Row],[FwdDiv]]/Table3[[#This Row],[SharePrice]]</f>
        <v>2.9161058770749218E-2</v>
      </c>
    </row>
    <row r="5474" spans="2:7" x14ac:dyDescent="0.2">
      <c r="B5474" s="35">
        <v>37179</v>
      </c>
      <c r="C5474">
        <v>44.23</v>
      </c>
      <c r="E5474">
        <v>0.32500000000000001</v>
      </c>
      <c r="F5474">
        <f>Table3[[#This Row],[DivPay]]*4</f>
        <v>1.3</v>
      </c>
      <c r="G5474" s="2">
        <f>Table3[[#This Row],[FwdDiv]]/Table3[[#This Row],[SharePrice]]</f>
        <v>2.9391815509834957E-2</v>
      </c>
    </row>
    <row r="5475" spans="2:7" x14ac:dyDescent="0.2">
      <c r="B5475" s="35">
        <v>37176</v>
      </c>
      <c r="C5475">
        <v>45.5</v>
      </c>
      <c r="E5475">
        <v>0.32500000000000001</v>
      </c>
      <c r="F5475">
        <f>Table3[[#This Row],[DivPay]]*4</f>
        <v>1.3</v>
      </c>
      <c r="G5475" s="2">
        <f>Table3[[#This Row],[FwdDiv]]/Table3[[#This Row],[SharePrice]]</f>
        <v>2.8571428571428574E-2</v>
      </c>
    </row>
    <row r="5476" spans="2:7" x14ac:dyDescent="0.2">
      <c r="B5476" s="35">
        <v>37175</v>
      </c>
      <c r="C5476">
        <v>46.64</v>
      </c>
      <c r="E5476">
        <v>0.32500000000000001</v>
      </c>
      <c r="F5476">
        <f>Table3[[#This Row],[DivPay]]*4</f>
        <v>1.3</v>
      </c>
      <c r="G5476" s="2">
        <f>Table3[[#This Row],[FwdDiv]]/Table3[[#This Row],[SharePrice]]</f>
        <v>2.7873070325900515E-2</v>
      </c>
    </row>
    <row r="5477" spans="2:7" x14ac:dyDescent="0.2">
      <c r="B5477" s="35">
        <v>37174</v>
      </c>
      <c r="C5477">
        <v>46.73</v>
      </c>
      <c r="E5477">
        <v>0.32500000000000001</v>
      </c>
      <c r="F5477">
        <f>Table3[[#This Row],[DivPay]]*4</f>
        <v>1.3</v>
      </c>
      <c r="G5477" s="2">
        <f>Table3[[#This Row],[FwdDiv]]/Table3[[#This Row],[SharePrice]]</f>
        <v>2.7819387973464588E-2</v>
      </c>
    </row>
    <row r="5478" spans="2:7" x14ac:dyDescent="0.2">
      <c r="B5478" s="35">
        <v>37173</v>
      </c>
      <c r="C5478">
        <v>45.45</v>
      </c>
      <c r="E5478">
        <v>0.32500000000000001</v>
      </c>
      <c r="F5478">
        <f>Table3[[#This Row],[DivPay]]*4</f>
        <v>1.3</v>
      </c>
      <c r="G5478" s="2">
        <f>Table3[[#This Row],[FwdDiv]]/Table3[[#This Row],[SharePrice]]</f>
        <v>2.8602860286028601E-2</v>
      </c>
    </row>
    <row r="5479" spans="2:7" x14ac:dyDescent="0.2">
      <c r="B5479" s="35">
        <v>37172</v>
      </c>
      <c r="C5479">
        <v>44.48</v>
      </c>
      <c r="E5479">
        <v>0.32500000000000001</v>
      </c>
      <c r="F5479">
        <f>Table3[[#This Row],[DivPay]]*4</f>
        <v>1.3</v>
      </c>
      <c r="G5479" s="2">
        <f>Table3[[#This Row],[FwdDiv]]/Table3[[#This Row],[SharePrice]]</f>
        <v>2.9226618705035973E-2</v>
      </c>
    </row>
    <row r="5480" spans="2:7" x14ac:dyDescent="0.2">
      <c r="B5480" s="35">
        <v>37169</v>
      </c>
      <c r="C5480">
        <v>44.22</v>
      </c>
      <c r="E5480">
        <v>0.32500000000000001</v>
      </c>
      <c r="F5480">
        <f>Table3[[#This Row],[DivPay]]*4</f>
        <v>1.3</v>
      </c>
      <c r="G5480" s="2">
        <f>Table3[[#This Row],[FwdDiv]]/Table3[[#This Row],[SharePrice]]</f>
        <v>2.9398462234283131E-2</v>
      </c>
    </row>
    <row r="5481" spans="2:7" x14ac:dyDescent="0.2">
      <c r="B5481" s="35">
        <v>37168</v>
      </c>
      <c r="C5481">
        <v>43.56</v>
      </c>
      <c r="E5481">
        <v>0.32500000000000001</v>
      </c>
      <c r="F5481">
        <f>Table3[[#This Row],[DivPay]]*4</f>
        <v>1.3</v>
      </c>
      <c r="G5481" s="2">
        <f>Table3[[#This Row],[FwdDiv]]/Table3[[#This Row],[SharePrice]]</f>
        <v>2.9843893480257115E-2</v>
      </c>
    </row>
    <row r="5482" spans="2:7" x14ac:dyDescent="0.2">
      <c r="B5482" s="35">
        <v>37167</v>
      </c>
      <c r="C5482">
        <v>42.71</v>
      </c>
      <c r="E5482">
        <v>0.32500000000000001</v>
      </c>
      <c r="F5482">
        <f>Table3[[#This Row],[DivPay]]*4</f>
        <v>1.3</v>
      </c>
      <c r="G5482" s="2">
        <f>Table3[[#This Row],[FwdDiv]]/Table3[[#This Row],[SharePrice]]</f>
        <v>3.0437836572231328E-2</v>
      </c>
    </row>
    <row r="5483" spans="2:7" x14ac:dyDescent="0.2">
      <c r="B5483" s="35">
        <v>37166</v>
      </c>
      <c r="C5483">
        <v>42.75</v>
      </c>
      <c r="E5483">
        <v>0.32500000000000001</v>
      </c>
      <c r="F5483">
        <f>Table3[[#This Row],[DivPay]]*4</f>
        <v>1.3</v>
      </c>
      <c r="G5483" s="2">
        <f>Table3[[#This Row],[FwdDiv]]/Table3[[#This Row],[SharePrice]]</f>
        <v>3.0409356725146199E-2</v>
      </c>
    </row>
    <row r="5484" spans="2:7" x14ac:dyDescent="0.2">
      <c r="B5484" s="35">
        <v>37165</v>
      </c>
      <c r="C5484">
        <v>41.85</v>
      </c>
      <c r="E5484">
        <v>0.32500000000000001</v>
      </c>
      <c r="F5484">
        <f>Table3[[#This Row],[DivPay]]*4</f>
        <v>1.3</v>
      </c>
      <c r="G5484" s="2">
        <f>Table3[[#This Row],[FwdDiv]]/Table3[[#This Row],[SharePrice]]</f>
        <v>3.106332138590203E-2</v>
      </c>
    </row>
    <row r="5485" spans="2:7" x14ac:dyDescent="0.2">
      <c r="B5485" s="35">
        <v>37162</v>
      </c>
      <c r="C5485">
        <v>42.38</v>
      </c>
      <c r="E5485">
        <v>0.32500000000000001</v>
      </c>
      <c r="F5485">
        <f>Table3[[#This Row],[DivPay]]*4</f>
        <v>1.3</v>
      </c>
      <c r="G5485" s="2">
        <f>Table3[[#This Row],[FwdDiv]]/Table3[[#This Row],[SharePrice]]</f>
        <v>3.0674846625766871E-2</v>
      </c>
    </row>
    <row r="5486" spans="2:7" x14ac:dyDescent="0.2">
      <c r="B5486" s="35">
        <v>37161</v>
      </c>
      <c r="C5486">
        <v>41.75</v>
      </c>
      <c r="E5486">
        <v>0.32500000000000001</v>
      </c>
      <c r="F5486">
        <f>Table3[[#This Row],[DivPay]]*4</f>
        <v>1.3</v>
      </c>
      <c r="G5486" s="2">
        <f>Table3[[#This Row],[FwdDiv]]/Table3[[#This Row],[SharePrice]]</f>
        <v>3.1137724550898204E-2</v>
      </c>
    </row>
    <row r="5487" spans="2:7" x14ac:dyDescent="0.2">
      <c r="B5487" s="35">
        <v>37160</v>
      </c>
      <c r="C5487">
        <v>39.39</v>
      </c>
      <c r="E5487">
        <v>0.32500000000000001</v>
      </c>
      <c r="F5487">
        <f>Table3[[#This Row],[DivPay]]*4</f>
        <v>1.3</v>
      </c>
      <c r="G5487" s="2">
        <f>Table3[[#This Row],[FwdDiv]]/Table3[[#This Row],[SharePrice]]</f>
        <v>3.3003300330033007E-2</v>
      </c>
    </row>
    <row r="5488" spans="2:7" x14ac:dyDescent="0.2">
      <c r="B5488" s="35">
        <v>37159</v>
      </c>
      <c r="C5488">
        <v>39.85</v>
      </c>
      <c r="E5488">
        <v>0.32500000000000001</v>
      </c>
      <c r="F5488">
        <f>Table3[[#This Row],[DivPay]]*4</f>
        <v>1.3</v>
      </c>
      <c r="G5488" s="2">
        <f>Table3[[#This Row],[FwdDiv]]/Table3[[#This Row],[SharePrice]]</f>
        <v>3.262233375156838E-2</v>
      </c>
    </row>
    <row r="5489" spans="2:7" x14ac:dyDescent="0.2">
      <c r="B5489" s="35">
        <v>37158</v>
      </c>
      <c r="C5489">
        <v>40.549999999999997</v>
      </c>
      <c r="E5489">
        <v>0.32500000000000001</v>
      </c>
      <c r="F5489">
        <f>Table3[[#This Row],[DivPay]]*4</f>
        <v>1.3</v>
      </c>
      <c r="G5489" s="2">
        <f>Table3[[#This Row],[FwdDiv]]/Table3[[#This Row],[SharePrice]]</f>
        <v>3.2059186189889032E-2</v>
      </c>
    </row>
    <row r="5490" spans="2:7" x14ac:dyDescent="0.2">
      <c r="B5490" s="35">
        <v>37155</v>
      </c>
      <c r="C5490">
        <v>42.01</v>
      </c>
      <c r="E5490">
        <v>0.32500000000000001</v>
      </c>
      <c r="F5490">
        <f>Table3[[#This Row],[DivPay]]*4</f>
        <v>1.3</v>
      </c>
      <c r="G5490" s="2">
        <f>Table3[[#This Row],[FwdDiv]]/Table3[[#This Row],[SharePrice]]</f>
        <v>3.0945013092120926E-2</v>
      </c>
    </row>
    <row r="5491" spans="2:7" x14ac:dyDescent="0.2">
      <c r="B5491" s="35">
        <v>37154</v>
      </c>
      <c r="C5491">
        <v>41.85</v>
      </c>
      <c r="E5491">
        <v>0.32500000000000001</v>
      </c>
      <c r="F5491">
        <f>Table3[[#This Row],[DivPay]]*4</f>
        <v>1.3</v>
      </c>
      <c r="G5491" s="2">
        <f>Table3[[#This Row],[FwdDiv]]/Table3[[#This Row],[SharePrice]]</f>
        <v>3.106332138590203E-2</v>
      </c>
    </row>
    <row r="5492" spans="2:7" x14ac:dyDescent="0.2">
      <c r="B5492" s="35">
        <v>37153</v>
      </c>
      <c r="C5492">
        <v>42.45</v>
      </c>
      <c r="E5492">
        <v>0.32500000000000001</v>
      </c>
      <c r="F5492">
        <f>Table3[[#This Row],[DivPay]]*4</f>
        <v>1.3</v>
      </c>
      <c r="G5492" s="2">
        <f>Table3[[#This Row],[FwdDiv]]/Table3[[#This Row],[SharePrice]]</f>
        <v>3.0624263839811542E-2</v>
      </c>
    </row>
    <row r="5493" spans="2:7" x14ac:dyDescent="0.2">
      <c r="B5493" s="35">
        <v>37152</v>
      </c>
      <c r="C5493">
        <v>43.88</v>
      </c>
      <c r="E5493">
        <v>0.32500000000000001</v>
      </c>
      <c r="F5493">
        <f>Table3[[#This Row],[DivPay]]*4</f>
        <v>1.3</v>
      </c>
      <c r="G5493" s="2">
        <f>Table3[[#This Row],[FwdDiv]]/Table3[[#This Row],[SharePrice]]</f>
        <v>2.9626253418413854E-2</v>
      </c>
    </row>
    <row r="5494" spans="2:7" x14ac:dyDescent="0.2">
      <c r="B5494" s="35">
        <v>37151</v>
      </c>
      <c r="C5494">
        <v>45.11</v>
      </c>
      <c r="E5494">
        <v>0.32500000000000001</v>
      </c>
      <c r="F5494">
        <f>Table3[[#This Row],[DivPay]]*4</f>
        <v>1.3</v>
      </c>
      <c r="G5494" s="2">
        <f>Table3[[#This Row],[FwdDiv]]/Table3[[#This Row],[SharePrice]]</f>
        <v>2.8818443804034585E-2</v>
      </c>
    </row>
    <row r="5495" spans="2:7" x14ac:dyDescent="0.2">
      <c r="B5495" s="35">
        <v>37144</v>
      </c>
      <c r="C5495">
        <v>45.85</v>
      </c>
      <c r="E5495">
        <v>0.32500000000000001</v>
      </c>
      <c r="F5495">
        <f>Table3[[#This Row],[DivPay]]*4</f>
        <v>1.3</v>
      </c>
      <c r="G5495" s="2">
        <f>Table3[[#This Row],[FwdDiv]]/Table3[[#This Row],[SharePrice]]</f>
        <v>2.8353326063249727E-2</v>
      </c>
    </row>
    <row r="5496" spans="2:7" x14ac:dyDescent="0.2">
      <c r="B5496" s="35">
        <v>37141</v>
      </c>
      <c r="C5496">
        <v>46.2</v>
      </c>
      <c r="E5496">
        <v>0.32500000000000001</v>
      </c>
      <c r="F5496">
        <f>Table3[[#This Row],[DivPay]]*4</f>
        <v>1.3</v>
      </c>
      <c r="G5496" s="2">
        <f>Table3[[#This Row],[FwdDiv]]/Table3[[#This Row],[SharePrice]]</f>
        <v>2.8138528138528136E-2</v>
      </c>
    </row>
    <row r="5497" spans="2:7" x14ac:dyDescent="0.2">
      <c r="B5497" s="35">
        <v>37140</v>
      </c>
      <c r="C5497">
        <v>45.88</v>
      </c>
      <c r="E5497">
        <v>0.32500000000000001</v>
      </c>
      <c r="F5497">
        <f>Table3[[#This Row],[DivPay]]*4</f>
        <v>1.3</v>
      </c>
      <c r="G5497" s="2">
        <f>Table3[[#This Row],[FwdDiv]]/Table3[[#This Row],[SharePrice]]</f>
        <v>2.8334786399302529E-2</v>
      </c>
    </row>
    <row r="5498" spans="2:7" x14ac:dyDescent="0.2">
      <c r="B5498" s="35">
        <v>37139</v>
      </c>
      <c r="C5498">
        <v>45.7</v>
      </c>
      <c r="E5498">
        <v>0.32500000000000001</v>
      </c>
      <c r="F5498">
        <f>Table3[[#This Row],[DivPay]]*4</f>
        <v>1.3</v>
      </c>
      <c r="G5498" s="2">
        <f>Table3[[#This Row],[FwdDiv]]/Table3[[#This Row],[SharePrice]]</f>
        <v>2.8446389496717725E-2</v>
      </c>
    </row>
    <row r="5499" spans="2:7" x14ac:dyDescent="0.2">
      <c r="B5499" s="35">
        <v>37138</v>
      </c>
      <c r="C5499">
        <v>45.68</v>
      </c>
      <c r="E5499">
        <v>0.32500000000000001</v>
      </c>
      <c r="F5499">
        <f>Table3[[#This Row],[DivPay]]*4</f>
        <v>1.3</v>
      </c>
      <c r="G5499" s="2">
        <f>Table3[[#This Row],[FwdDiv]]/Table3[[#This Row],[SharePrice]]</f>
        <v>2.8458844133099827E-2</v>
      </c>
    </row>
    <row r="5500" spans="2:7" x14ac:dyDescent="0.2">
      <c r="B5500" s="35">
        <v>37134</v>
      </c>
      <c r="C5500">
        <v>45.38</v>
      </c>
      <c r="E5500">
        <v>0.32500000000000001</v>
      </c>
      <c r="F5500">
        <f>Table3[[#This Row],[DivPay]]*4</f>
        <v>1.3</v>
      </c>
      <c r="G5500" s="2">
        <f>Table3[[#This Row],[FwdDiv]]/Table3[[#This Row],[SharePrice]]</f>
        <v>2.8646981048920227E-2</v>
      </c>
    </row>
    <row r="5501" spans="2:7" x14ac:dyDescent="0.2">
      <c r="B5501" s="35">
        <v>37133</v>
      </c>
      <c r="C5501">
        <v>45.24</v>
      </c>
      <c r="E5501">
        <v>0.32500000000000001</v>
      </c>
      <c r="F5501">
        <f>Table3[[#This Row],[DivPay]]*4</f>
        <v>1.3</v>
      </c>
      <c r="G5501" s="2">
        <f>Table3[[#This Row],[FwdDiv]]/Table3[[#This Row],[SharePrice]]</f>
        <v>2.8735632183908046E-2</v>
      </c>
    </row>
    <row r="5502" spans="2:7" x14ac:dyDescent="0.2">
      <c r="B5502" s="35">
        <v>37132</v>
      </c>
      <c r="C5502">
        <v>45.88</v>
      </c>
      <c r="E5502">
        <v>0.32500000000000001</v>
      </c>
      <c r="F5502">
        <f>Table3[[#This Row],[DivPay]]*4</f>
        <v>1.3</v>
      </c>
      <c r="G5502" s="2">
        <f>Table3[[#This Row],[FwdDiv]]/Table3[[#This Row],[SharePrice]]</f>
        <v>2.8334786399302529E-2</v>
      </c>
    </row>
    <row r="5503" spans="2:7" x14ac:dyDescent="0.2">
      <c r="B5503" s="35">
        <v>37131</v>
      </c>
      <c r="C5503">
        <v>45.56</v>
      </c>
      <c r="E5503">
        <v>0.32500000000000001</v>
      </c>
      <c r="F5503">
        <f>Table3[[#This Row],[DivPay]]*4</f>
        <v>1.3</v>
      </c>
      <c r="G5503" s="2">
        <f>Table3[[#This Row],[FwdDiv]]/Table3[[#This Row],[SharePrice]]</f>
        <v>2.8533801580333626E-2</v>
      </c>
    </row>
    <row r="5504" spans="2:7" x14ac:dyDescent="0.2">
      <c r="B5504" s="35">
        <v>37130</v>
      </c>
      <c r="C5504">
        <v>46.05</v>
      </c>
      <c r="E5504">
        <v>0.32500000000000001</v>
      </c>
      <c r="F5504">
        <f>Table3[[#This Row],[DivPay]]*4</f>
        <v>1.3</v>
      </c>
      <c r="G5504" s="2">
        <f>Table3[[#This Row],[FwdDiv]]/Table3[[#This Row],[SharePrice]]</f>
        <v>2.8230184581976115E-2</v>
      </c>
    </row>
    <row r="5505" spans="2:7" x14ac:dyDescent="0.2">
      <c r="B5505" s="35">
        <v>37127</v>
      </c>
      <c r="C5505">
        <v>46.4</v>
      </c>
      <c r="E5505">
        <v>0.32500000000000001</v>
      </c>
      <c r="F5505">
        <f>Table3[[#This Row],[DivPay]]*4</f>
        <v>1.3</v>
      </c>
      <c r="G5505" s="2">
        <f>Table3[[#This Row],[FwdDiv]]/Table3[[#This Row],[SharePrice]]</f>
        <v>2.8017241379310345E-2</v>
      </c>
    </row>
    <row r="5506" spans="2:7" x14ac:dyDescent="0.2">
      <c r="B5506" s="35">
        <v>37126</v>
      </c>
      <c r="C5506">
        <v>46.14</v>
      </c>
      <c r="E5506">
        <v>0.32500000000000001</v>
      </c>
      <c r="F5506">
        <f>Table3[[#This Row],[DivPay]]*4</f>
        <v>1.3</v>
      </c>
      <c r="G5506" s="2">
        <f>Table3[[#This Row],[FwdDiv]]/Table3[[#This Row],[SharePrice]]</f>
        <v>2.8175119202427396E-2</v>
      </c>
    </row>
    <row r="5507" spans="2:7" x14ac:dyDescent="0.2">
      <c r="B5507" s="35">
        <v>37125</v>
      </c>
      <c r="C5507">
        <v>45.98</v>
      </c>
      <c r="E5507">
        <v>0.32500000000000001</v>
      </c>
      <c r="F5507">
        <f>Table3[[#This Row],[DivPay]]*4</f>
        <v>1.3</v>
      </c>
      <c r="G5507" s="2">
        <f>Table3[[#This Row],[FwdDiv]]/Table3[[#This Row],[SharePrice]]</f>
        <v>2.8273162244454114E-2</v>
      </c>
    </row>
    <row r="5508" spans="2:7" x14ac:dyDescent="0.2">
      <c r="B5508" s="35">
        <v>37124</v>
      </c>
      <c r="C5508">
        <v>45.23</v>
      </c>
      <c r="E5508">
        <v>0.32500000000000001</v>
      </c>
      <c r="F5508">
        <f>Table3[[#This Row],[DivPay]]*4</f>
        <v>1.3</v>
      </c>
      <c r="G5508" s="2">
        <f>Table3[[#This Row],[FwdDiv]]/Table3[[#This Row],[SharePrice]]</f>
        <v>2.8741985407915102E-2</v>
      </c>
    </row>
    <row r="5509" spans="2:7" x14ac:dyDescent="0.2">
      <c r="B5509" s="35">
        <v>37123</v>
      </c>
      <c r="C5509">
        <v>45.67</v>
      </c>
      <c r="E5509">
        <v>0.32500000000000001</v>
      </c>
      <c r="F5509">
        <f>Table3[[#This Row],[DivPay]]*4</f>
        <v>1.3</v>
      </c>
      <c r="G5509" s="2">
        <f>Table3[[#This Row],[FwdDiv]]/Table3[[#This Row],[SharePrice]]</f>
        <v>2.8465075541931246E-2</v>
      </c>
    </row>
    <row r="5510" spans="2:7" x14ac:dyDescent="0.2">
      <c r="B5510" s="35">
        <v>37120</v>
      </c>
      <c r="C5510">
        <v>46.01</v>
      </c>
      <c r="E5510">
        <v>0.32500000000000001</v>
      </c>
      <c r="F5510">
        <f>Table3[[#This Row],[DivPay]]*4</f>
        <v>1.3</v>
      </c>
      <c r="G5510" s="2">
        <f>Table3[[#This Row],[FwdDiv]]/Table3[[#This Row],[SharePrice]]</f>
        <v>2.8254727233210174E-2</v>
      </c>
    </row>
    <row r="5511" spans="2:7" x14ac:dyDescent="0.2">
      <c r="B5511" s="35">
        <v>37119</v>
      </c>
      <c r="C5511">
        <v>46.53</v>
      </c>
      <c r="E5511">
        <v>0.32500000000000001</v>
      </c>
      <c r="F5511">
        <f>Table3[[#This Row],[DivPay]]*4</f>
        <v>1.3</v>
      </c>
      <c r="G5511" s="2">
        <f>Table3[[#This Row],[FwdDiv]]/Table3[[#This Row],[SharePrice]]</f>
        <v>2.7938964109176876E-2</v>
      </c>
    </row>
    <row r="5512" spans="2:7" x14ac:dyDescent="0.2">
      <c r="B5512" s="35">
        <v>37118</v>
      </c>
      <c r="C5512">
        <v>46.51</v>
      </c>
      <c r="D5512">
        <v>0.32500000000000001</v>
      </c>
      <c r="E5512">
        <v>0.32500000000000001</v>
      </c>
      <c r="F5512">
        <f>Table3[[#This Row],[DivPay]]*4</f>
        <v>1.3</v>
      </c>
      <c r="G5512" s="2">
        <f>Table3[[#This Row],[FwdDiv]]/Table3[[#This Row],[SharePrice]]</f>
        <v>2.7950978284239949E-2</v>
      </c>
    </row>
    <row r="5513" spans="2:7" x14ac:dyDescent="0.2">
      <c r="B5513" s="35">
        <v>37117</v>
      </c>
      <c r="C5513">
        <v>46.12</v>
      </c>
      <c r="E5513">
        <v>0.32500000000000001</v>
      </c>
      <c r="F5513">
        <f>Table3[[#This Row],[DivPay]]*4</f>
        <v>1.3</v>
      </c>
      <c r="G5513" s="2">
        <f>Table3[[#This Row],[FwdDiv]]/Table3[[#This Row],[SharePrice]]</f>
        <v>2.8187337380745883E-2</v>
      </c>
    </row>
    <row r="5514" spans="2:7" x14ac:dyDescent="0.2">
      <c r="B5514" s="35">
        <v>37116</v>
      </c>
      <c r="C5514">
        <v>45.85</v>
      </c>
      <c r="E5514">
        <v>0.32500000000000001</v>
      </c>
      <c r="F5514">
        <f>Table3[[#This Row],[DivPay]]*4</f>
        <v>1.3</v>
      </c>
      <c r="G5514" s="2">
        <f>Table3[[#This Row],[FwdDiv]]/Table3[[#This Row],[SharePrice]]</f>
        <v>2.8353326063249727E-2</v>
      </c>
    </row>
    <row r="5515" spans="2:7" x14ac:dyDescent="0.2">
      <c r="B5515" s="35">
        <v>37113</v>
      </c>
      <c r="C5515">
        <v>45.88</v>
      </c>
      <c r="E5515">
        <v>0.32500000000000001</v>
      </c>
      <c r="F5515">
        <f>Table3[[#This Row],[DivPay]]*4</f>
        <v>1.3</v>
      </c>
      <c r="G5515" s="2">
        <f>Table3[[#This Row],[FwdDiv]]/Table3[[#This Row],[SharePrice]]</f>
        <v>2.8334786399302529E-2</v>
      </c>
    </row>
    <row r="5516" spans="2:7" x14ac:dyDescent="0.2">
      <c r="B5516" s="35">
        <v>37112</v>
      </c>
      <c r="C5516">
        <v>45.3</v>
      </c>
      <c r="E5516">
        <v>0.32500000000000001</v>
      </c>
      <c r="F5516">
        <f>Table3[[#This Row],[DivPay]]*4</f>
        <v>1.3</v>
      </c>
      <c r="G5516" s="2">
        <f>Table3[[#This Row],[FwdDiv]]/Table3[[#This Row],[SharePrice]]</f>
        <v>2.8697571743929364E-2</v>
      </c>
    </row>
    <row r="5517" spans="2:7" x14ac:dyDescent="0.2">
      <c r="B5517" s="35">
        <v>37111</v>
      </c>
      <c r="C5517">
        <v>45.01</v>
      </c>
      <c r="E5517">
        <v>0.32500000000000001</v>
      </c>
      <c r="F5517">
        <f>Table3[[#This Row],[DivPay]]*4</f>
        <v>1.3</v>
      </c>
      <c r="G5517" s="2">
        <f>Table3[[#This Row],[FwdDiv]]/Table3[[#This Row],[SharePrice]]</f>
        <v>2.8882470562097314E-2</v>
      </c>
    </row>
    <row r="5518" spans="2:7" x14ac:dyDescent="0.2">
      <c r="B5518" s="35">
        <v>37110</v>
      </c>
      <c r="C5518">
        <v>45.57</v>
      </c>
      <c r="E5518">
        <v>0.32500000000000001</v>
      </c>
      <c r="F5518">
        <f>Table3[[#This Row],[DivPay]]*4</f>
        <v>1.3</v>
      </c>
      <c r="G5518" s="2">
        <f>Table3[[#This Row],[FwdDiv]]/Table3[[#This Row],[SharePrice]]</f>
        <v>2.8527540048277376E-2</v>
      </c>
    </row>
    <row r="5519" spans="2:7" x14ac:dyDescent="0.2">
      <c r="B5519" s="35">
        <v>37109</v>
      </c>
      <c r="C5519">
        <v>45.2</v>
      </c>
      <c r="E5519">
        <v>0.32500000000000001</v>
      </c>
      <c r="F5519">
        <f>Table3[[#This Row],[DivPay]]*4</f>
        <v>1.3</v>
      </c>
      <c r="G5519" s="2">
        <f>Table3[[#This Row],[FwdDiv]]/Table3[[#This Row],[SharePrice]]</f>
        <v>2.8761061946902654E-2</v>
      </c>
    </row>
    <row r="5520" spans="2:7" x14ac:dyDescent="0.2">
      <c r="B5520" s="35">
        <v>37106</v>
      </c>
      <c r="C5520">
        <v>45.34</v>
      </c>
      <c r="E5520">
        <v>0.32500000000000001</v>
      </c>
      <c r="F5520">
        <f>Table3[[#This Row],[DivPay]]*4</f>
        <v>1.3</v>
      </c>
      <c r="G5520" s="2">
        <f>Table3[[#This Row],[FwdDiv]]/Table3[[#This Row],[SharePrice]]</f>
        <v>2.867225408028231E-2</v>
      </c>
    </row>
    <row r="5521" spans="2:7" x14ac:dyDescent="0.2">
      <c r="B5521" s="35">
        <v>37105</v>
      </c>
      <c r="C5521">
        <v>45.53</v>
      </c>
      <c r="E5521">
        <v>0.32500000000000001</v>
      </c>
      <c r="F5521">
        <f>Table3[[#This Row],[DivPay]]*4</f>
        <v>1.3</v>
      </c>
      <c r="G5521" s="2">
        <f>Table3[[#This Row],[FwdDiv]]/Table3[[#This Row],[SharePrice]]</f>
        <v>2.8552602679551942E-2</v>
      </c>
    </row>
    <row r="5522" spans="2:7" x14ac:dyDescent="0.2">
      <c r="B5522" s="35">
        <v>37104</v>
      </c>
      <c r="C5522">
        <v>45.59</v>
      </c>
      <c r="E5522">
        <v>0.32500000000000001</v>
      </c>
      <c r="F5522">
        <f>Table3[[#This Row],[DivPay]]*4</f>
        <v>1.3</v>
      </c>
      <c r="G5522" s="2">
        <f>Table3[[#This Row],[FwdDiv]]/Table3[[#This Row],[SharePrice]]</f>
        <v>2.8515025224830005E-2</v>
      </c>
    </row>
    <row r="5523" spans="2:7" x14ac:dyDescent="0.2">
      <c r="B5523" s="35">
        <v>37103</v>
      </c>
      <c r="C5523">
        <v>45.7</v>
      </c>
      <c r="E5523">
        <v>0.32500000000000001</v>
      </c>
      <c r="F5523">
        <f>Table3[[#This Row],[DivPay]]*4</f>
        <v>1.3</v>
      </c>
      <c r="G5523" s="2">
        <f>Table3[[#This Row],[FwdDiv]]/Table3[[#This Row],[SharePrice]]</f>
        <v>2.8446389496717725E-2</v>
      </c>
    </row>
    <row r="5524" spans="2:7" x14ac:dyDescent="0.2">
      <c r="B5524" s="35">
        <v>37102</v>
      </c>
      <c r="C5524">
        <v>45.77</v>
      </c>
      <c r="E5524">
        <v>0.32500000000000001</v>
      </c>
      <c r="F5524">
        <f>Table3[[#This Row],[DivPay]]*4</f>
        <v>1.3</v>
      </c>
      <c r="G5524" s="2">
        <f>Table3[[#This Row],[FwdDiv]]/Table3[[#This Row],[SharePrice]]</f>
        <v>2.8402883985143106E-2</v>
      </c>
    </row>
    <row r="5525" spans="2:7" x14ac:dyDescent="0.2">
      <c r="B5525" s="35">
        <v>37099</v>
      </c>
      <c r="C5525">
        <v>45.55</v>
      </c>
      <c r="E5525">
        <v>0.32500000000000001</v>
      </c>
      <c r="F5525">
        <f>Table3[[#This Row],[DivPay]]*4</f>
        <v>1.3</v>
      </c>
      <c r="G5525" s="2">
        <f>Table3[[#This Row],[FwdDiv]]/Table3[[#This Row],[SharePrice]]</f>
        <v>2.8540065861690452E-2</v>
      </c>
    </row>
    <row r="5526" spans="2:7" x14ac:dyDescent="0.2">
      <c r="B5526" s="35">
        <v>37098</v>
      </c>
      <c r="C5526">
        <v>45.03</v>
      </c>
      <c r="E5526">
        <v>0.32500000000000001</v>
      </c>
      <c r="F5526">
        <f>Table3[[#This Row],[DivPay]]*4</f>
        <v>1.3</v>
      </c>
      <c r="G5526" s="2">
        <f>Table3[[#This Row],[FwdDiv]]/Table3[[#This Row],[SharePrice]]</f>
        <v>2.8869642460581834E-2</v>
      </c>
    </row>
    <row r="5527" spans="2:7" x14ac:dyDescent="0.2">
      <c r="B5527" s="35">
        <v>37097</v>
      </c>
      <c r="C5527">
        <v>44.59</v>
      </c>
      <c r="E5527">
        <v>0.32500000000000001</v>
      </c>
      <c r="F5527">
        <f>Table3[[#This Row],[DivPay]]*4</f>
        <v>1.3</v>
      </c>
      <c r="G5527" s="2">
        <f>Table3[[#This Row],[FwdDiv]]/Table3[[#This Row],[SharePrice]]</f>
        <v>2.9154518950437316E-2</v>
      </c>
    </row>
    <row r="5528" spans="2:7" x14ac:dyDescent="0.2">
      <c r="B5528" s="35">
        <v>37096</v>
      </c>
      <c r="C5528">
        <v>42.59</v>
      </c>
      <c r="E5528">
        <v>0.32500000000000001</v>
      </c>
      <c r="F5528">
        <f>Table3[[#This Row],[DivPay]]*4</f>
        <v>1.3</v>
      </c>
      <c r="G5528" s="2">
        <f>Table3[[#This Row],[FwdDiv]]/Table3[[#This Row],[SharePrice]]</f>
        <v>3.0523597088518432E-2</v>
      </c>
    </row>
    <row r="5529" spans="2:7" x14ac:dyDescent="0.2">
      <c r="B5529" s="35">
        <v>37095</v>
      </c>
      <c r="C5529">
        <v>43.82</v>
      </c>
      <c r="E5529">
        <v>0.32500000000000001</v>
      </c>
      <c r="F5529">
        <f>Table3[[#This Row],[DivPay]]*4</f>
        <v>1.3</v>
      </c>
      <c r="G5529" s="2">
        <f>Table3[[#This Row],[FwdDiv]]/Table3[[#This Row],[SharePrice]]</f>
        <v>2.9666818804198997E-2</v>
      </c>
    </row>
    <row r="5530" spans="2:7" x14ac:dyDescent="0.2">
      <c r="B5530" s="35">
        <v>37092</v>
      </c>
      <c r="C5530">
        <v>44.48</v>
      </c>
      <c r="E5530">
        <v>0.32500000000000001</v>
      </c>
      <c r="F5530">
        <f>Table3[[#This Row],[DivPay]]*4</f>
        <v>1.3</v>
      </c>
      <c r="G5530" s="2">
        <f>Table3[[#This Row],[FwdDiv]]/Table3[[#This Row],[SharePrice]]</f>
        <v>2.9226618705035973E-2</v>
      </c>
    </row>
    <row r="5531" spans="2:7" x14ac:dyDescent="0.2">
      <c r="B5531" s="35">
        <v>37091</v>
      </c>
      <c r="C5531">
        <v>43.58</v>
      </c>
      <c r="E5531">
        <v>0.32500000000000001</v>
      </c>
      <c r="F5531">
        <f>Table3[[#This Row],[DivPay]]*4</f>
        <v>1.3</v>
      </c>
      <c r="G5531" s="2">
        <f>Table3[[#This Row],[FwdDiv]]/Table3[[#This Row],[SharePrice]]</f>
        <v>2.9830197338228549E-2</v>
      </c>
    </row>
    <row r="5532" spans="2:7" x14ac:dyDescent="0.2">
      <c r="B5532" s="35">
        <v>37090</v>
      </c>
      <c r="C5532">
        <v>43.4</v>
      </c>
      <c r="E5532">
        <v>0.32500000000000001</v>
      </c>
      <c r="F5532">
        <f>Table3[[#This Row],[DivPay]]*4</f>
        <v>1.3</v>
      </c>
      <c r="G5532" s="2">
        <f>Table3[[#This Row],[FwdDiv]]/Table3[[#This Row],[SharePrice]]</f>
        <v>2.9953917050691246E-2</v>
      </c>
    </row>
    <row r="5533" spans="2:7" x14ac:dyDescent="0.2">
      <c r="B5533" s="35">
        <v>37089</v>
      </c>
      <c r="C5533">
        <v>43.43</v>
      </c>
      <c r="E5533">
        <v>0.32500000000000001</v>
      </c>
      <c r="F5533">
        <f>Table3[[#This Row],[DivPay]]*4</f>
        <v>1.3</v>
      </c>
      <c r="G5533" s="2">
        <f>Table3[[#This Row],[FwdDiv]]/Table3[[#This Row],[SharePrice]]</f>
        <v>2.993322588072761E-2</v>
      </c>
    </row>
    <row r="5534" spans="2:7" x14ac:dyDescent="0.2">
      <c r="B5534" s="35">
        <v>37088</v>
      </c>
      <c r="C5534">
        <v>43.83</v>
      </c>
      <c r="E5534">
        <v>0.32500000000000001</v>
      </c>
      <c r="F5534">
        <f>Table3[[#This Row],[DivPay]]*4</f>
        <v>1.3</v>
      </c>
      <c r="G5534" s="2">
        <f>Table3[[#This Row],[FwdDiv]]/Table3[[#This Row],[SharePrice]]</f>
        <v>2.9660050193931101E-2</v>
      </c>
    </row>
    <row r="5535" spans="2:7" x14ac:dyDescent="0.2">
      <c r="B5535" s="35">
        <v>37085</v>
      </c>
      <c r="C5535">
        <v>44.7</v>
      </c>
      <c r="E5535">
        <v>0.32500000000000001</v>
      </c>
      <c r="F5535">
        <f>Table3[[#This Row],[DivPay]]*4</f>
        <v>1.3</v>
      </c>
      <c r="G5535" s="2">
        <f>Table3[[#This Row],[FwdDiv]]/Table3[[#This Row],[SharePrice]]</f>
        <v>2.9082774049217001E-2</v>
      </c>
    </row>
    <row r="5536" spans="2:7" x14ac:dyDescent="0.2">
      <c r="B5536" s="35">
        <v>37084</v>
      </c>
      <c r="C5536">
        <v>44.53</v>
      </c>
      <c r="E5536">
        <v>0.32500000000000001</v>
      </c>
      <c r="F5536">
        <f>Table3[[#This Row],[DivPay]]*4</f>
        <v>1.3</v>
      </c>
      <c r="G5536" s="2">
        <f>Table3[[#This Row],[FwdDiv]]/Table3[[#This Row],[SharePrice]]</f>
        <v>2.9193801931282282E-2</v>
      </c>
    </row>
    <row r="5537" spans="2:7" x14ac:dyDescent="0.2">
      <c r="B5537" s="35">
        <v>37083</v>
      </c>
      <c r="C5537">
        <v>43.84</v>
      </c>
      <c r="E5537">
        <v>0.32500000000000001</v>
      </c>
      <c r="F5537">
        <f>Table3[[#This Row],[DivPay]]*4</f>
        <v>1.3</v>
      </c>
      <c r="G5537" s="2">
        <f>Table3[[#This Row],[FwdDiv]]/Table3[[#This Row],[SharePrice]]</f>
        <v>2.9653284671532845E-2</v>
      </c>
    </row>
    <row r="5538" spans="2:7" x14ac:dyDescent="0.2">
      <c r="B5538" s="35">
        <v>37082</v>
      </c>
      <c r="C5538">
        <v>44.7</v>
      </c>
      <c r="E5538">
        <v>0.32500000000000001</v>
      </c>
      <c r="F5538">
        <f>Table3[[#This Row],[DivPay]]*4</f>
        <v>1.3</v>
      </c>
      <c r="G5538" s="2">
        <f>Table3[[#This Row],[FwdDiv]]/Table3[[#This Row],[SharePrice]]</f>
        <v>2.9082774049217001E-2</v>
      </c>
    </row>
    <row r="5539" spans="2:7" x14ac:dyDescent="0.2">
      <c r="B5539" s="35">
        <v>37081</v>
      </c>
      <c r="C5539">
        <v>45.02</v>
      </c>
      <c r="E5539">
        <v>0.32500000000000001</v>
      </c>
      <c r="F5539">
        <f>Table3[[#This Row],[DivPay]]*4</f>
        <v>1.3</v>
      </c>
      <c r="G5539" s="2">
        <f>Table3[[#This Row],[FwdDiv]]/Table3[[#This Row],[SharePrice]]</f>
        <v>2.8876055086628164E-2</v>
      </c>
    </row>
    <row r="5540" spans="2:7" x14ac:dyDescent="0.2">
      <c r="B5540" s="35">
        <v>37078</v>
      </c>
      <c r="C5540">
        <v>45.5</v>
      </c>
      <c r="E5540">
        <v>0.32500000000000001</v>
      </c>
      <c r="F5540">
        <f>Table3[[#This Row],[DivPay]]*4</f>
        <v>1.3</v>
      </c>
      <c r="G5540" s="2">
        <f>Table3[[#This Row],[FwdDiv]]/Table3[[#This Row],[SharePrice]]</f>
        <v>2.8571428571428574E-2</v>
      </c>
    </row>
    <row r="5541" spans="2:7" x14ac:dyDescent="0.2">
      <c r="B5541" s="35">
        <v>37077</v>
      </c>
      <c r="C5541">
        <v>45.66</v>
      </c>
      <c r="E5541">
        <v>0.32500000000000001</v>
      </c>
      <c r="F5541">
        <f>Table3[[#This Row],[DivPay]]*4</f>
        <v>1.3</v>
      </c>
      <c r="G5541" s="2">
        <f>Table3[[#This Row],[FwdDiv]]/Table3[[#This Row],[SharePrice]]</f>
        <v>2.8471309680245294E-2</v>
      </c>
    </row>
    <row r="5542" spans="2:7" x14ac:dyDescent="0.2">
      <c r="B5542" s="35">
        <v>37075</v>
      </c>
      <c r="C5542">
        <v>45.2</v>
      </c>
      <c r="E5542">
        <v>0.32500000000000001</v>
      </c>
      <c r="F5542">
        <f>Table3[[#This Row],[DivPay]]*4</f>
        <v>1.3</v>
      </c>
      <c r="G5542" s="2">
        <f>Table3[[#This Row],[FwdDiv]]/Table3[[#This Row],[SharePrice]]</f>
        <v>2.8761061946902654E-2</v>
      </c>
    </row>
    <row r="5543" spans="2:7" x14ac:dyDescent="0.2">
      <c r="B5543" s="35">
        <v>37074</v>
      </c>
      <c r="C5543">
        <v>45.16</v>
      </c>
      <c r="E5543">
        <v>0.32500000000000001</v>
      </c>
      <c r="F5543">
        <f>Table3[[#This Row],[DivPay]]*4</f>
        <v>1.3</v>
      </c>
      <c r="G5543" s="2">
        <f>Table3[[#This Row],[FwdDiv]]/Table3[[#This Row],[SharePrice]]</f>
        <v>2.8786536758193093E-2</v>
      </c>
    </row>
    <row r="5544" spans="2:7" x14ac:dyDescent="0.2">
      <c r="B5544" s="35">
        <v>37071</v>
      </c>
      <c r="C5544">
        <v>45.25</v>
      </c>
      <c r="E5544">
        <v>0.32500000000000001</v>
      </c>
      <c r="F5544">
        <f>Table3[[#This Row],[DivPay]]*4</f>
        <v>1.3</v>
      </c>
      <c r="G5544" s="2">
        <f>Table3[[#This Row],[FwdDiv]]/Table3[[#This Row],[SharePrice]]</f>
        <v>2.8729281767955802E-2</v>
      </c>
    </row>
    <row r="5545" spans="2:7" x14ac:dyDescent="0.2">
      <c r="B5545" s="35">
        <v>37070</v>
      </c>
      <c r="C5545">
        <v>44.37</v>
      </c>
      <c r="E5545">
        <v>0.32500000000000001</v>
      </c>
      <c r="F5545">
        <f>Table3[[#This Row],[DivPay]]*4</f>
        <v>1.3</v>
      </c>
      <c r="G5545" s="2">
        <f>Table3[[#This Row],[FwdDiv]]/Table3[[#This Row],[SharePrice]]</f>
        <v>2.929907595221997E-2</v>
      </c>
    </row>
    <row r="5546" spans="2:7" x14ac:dyDescent="0.2">
      <c r="B5546" s="35">
        <v>37069</v>
      </c>
      <c r="C5546">
        <v>45.7</v>
      </c>
      <c r="E5546">
        <v>0.32500000000000001</v>
      </c>
      <c r="F5546">
        <f>Table3[[#This Row],[DivPay]]*4</f>
        <v>1.3</v>
      </c>
      <c r="G5546" s="2">
        <f>Table3[[#This Row],[FwdDiv]]/Table3[[#This Row],[SharePrice]]</f>
        <v>2.8446389496717725E-2</v>
      </c>
    </row>
    <row r="5547" spans="2:7" x14ac:dyDescent="0.2">
      <c r="B5547" s="35">
        <v>37068</v>
      </c>
      <c r="C5547">
        <v>47.35</v>
      </c>
      <c r="E5547">
        <v>0.32500000000000001</v>
      </c>
      <c r="F5547">
        <f>Table3[[#This Row],[DivPay]]*4</f>
        <v>1.3</v>
      </c>
      <c r="G5547" s="2">
        <f>Table3[[#This Row],[FwdDiv]]/Table3[[#This Row],[SharePrice]]</f>
        <v>2.7455121436114043E-2</v>
      </c>
    </row>
    <row r="5548" spans="2:7" x14ac:dyDescent="0.2">
      <c r="B5548" s="35">
        <v>37067</v>
      </c>
      <c r="C5548">
        <v>47.48</v>
      </c>
      <c r="E5548">
        <v>0.32500000000000001</v>
      </c>
      <c r="F5548">
        <f>Table3[[#This Row],[DivPay]]*4</f>
        <v>1.3</v>
      </c>
      <c r="G5548" s="2">
        <f>Table3[[#This Row],[FwdDiv]]/Table3[[#This Row],[SharePrice]]</f>
        <v>2.7379949452401013E-2</v>
      </c>
    </row>
    <row r="5549" spans="2:7" x14ac:dyDescent="0.2">
      <c r="B5549" s="35">
        <v>37064</v>
      </c>
      <c r="C5549">
        <v>47.37</v>
      </c>
      <c r="E5549">
        <v>0.32500000000000001</v>
      </c>
      <c r="F5549">
        <f>Table3[[#This Row],[DivPay]]*4</f>
        <v>1.3</v>
      </c>
      <c r="G5549" s="2">
        <f>Table3[[#This Row],[FwdDiv]]/Table3[[#This Row],[SharePrice]]</f>
        <v>2.7443529660122444E-2</v>
      </c>
    </row>
    <row r="5550" spans="2:7" x14ac:dyDescent="0.2">
      <c r="B5550" s="35">
        <v>37063</v>
      </c>
      <c r="C5550">
        <v>46.73</v>
      </c>
      <c r="E5550">
        <v>0.32500000000000001</v>
      </c>
      <c r="F5550">
        <f>Table3[[#This Row],[DivPay]]*4</f>
        <v>1.3</v>
      </c>
      <c r="G5550" s="2">
        <f>Table3[[#This Row],[FwdDiv]]/Table3[[#This Row],[SharePrice]]</f>
        <v>2.7819387973464588E-2</v>
      </c>
    </row>
    <row r="5551" spans="2:7" x14ac:dyDescent="0.2">
      <c r="B5551" s="35">
        <v>37062</v>
      </c>
      <c r="C5551">
        <v>47.24</v>
      </c>
      <c r="E5551">
        <v>0.32500000000000001</v>
      </c>
      <c r="F5551">
        <f>Table3[[#This Row],[DivPay]]*4</f>
        <v>1.3</v>
      </c>
      <c r="G5551" s="2">
        <f>Table3[[#This Row],[FwdDiv]]/Table3[[#This Row],[SharePrice]]</f>
        <v>2.75190516511431E-2</v>
      </c>
    </row>
    <row r="5552" spans="2:7" x14ac:dyDescent="0.2">
      <c r="B5552" s="35">
        <v>37061</v>
      </c>
      <c r="C5552">
        <v>47.75</v>
      </c>
      <c r="E5552">
        <v>0.32500000000000001</v>
      </c>
      <c r="F5552">
        <f>Table3[[#This Row],[DivPay]]*4</f>
        <v>1.3</v>
      </c>
      <c r="G5552" s="2">
        <f>Table3[[#This Row],[FwdDiv]]/Table3[[#This Row],[SharePrice]]</f>
        <v>2.7225130890052358E-2</v>
      </c>
    </row>
    <row r="5553" spans="2:7" x14ac:dyDescent="0.2">
      <c r="B5553" s="35">
        <v>37060</v>
      </c>
      <c r="C5553">
        <v>47.85</v>
      </c>
      <c r="E5553">
        <v>0.32500000000000001</v>
      </c>
      <c r="F5553">
        <f>Table3[[#This Row],[DivPay]]*4</f>
        <v>1.3</v>
      </c>
      <c r="G5553" s="2">
        <f>Table3[[#This Row],[FwdDiv]]/Table3[[#This Row],[SharePrice]]</f>
        <v>2.7168234064785791E-2</v>
      </c>
    </row>
    <row r="5554" spans="2:7" x14ac:dyDescent="0.2">
      <c r="B5554" s="35">
        <v>37057</v>
      </c>
      <c r="C5554">
        <v>48.35</v>
      </c>
      <c r="E5554">
        <v>0.32500000000000001</v>
      </c>
      <c r="F5554">
        <f>Table3[[#This Row],[DivPay]]*4</f>
        <v>1.3</v>
      </c>
      <c r="G5554" s="2">
        <f>Table3[[#This Row],[FwdDiv]]/Table3[[#This Row],[SharePrice]]</f>
        <v>2.688728024819028E-2</v>
      </c>
    </row>
    <row r="5555" spans="2:7" x14ac:dyDescent="0.2">
      <c r="B5555" s="35">
        <v>37056</v>
      </c>
      <c r="C5555">
        <v>47.83</v>
      </c>
      <c r="E5555">
        <v>0.32500000000000001</v>
      </c>
      <c r="F5555">
        <f>Table3[[#This Row],[DivPay]]*4</f>
        <v>1.3</v>
      </c>
      <c r="G5555" s="2">
        <f>Table3[[#This Row],[FwdDiv]]/Table3[[#This Row],[SharePrice]]</f>
        <v>2.717959439682208E-2</v>
      </c>
    </row>
    <row r="5556" spans="2:7" x14ac:dyDescent="0.2">
      <c r="B5556" s="35">
        <v>37055</v>
      </c>
      <c r="C5556">
        <v>48.53</v>
      </c>
      <c r="E5556">
        <v>0.32500000000000001</v>
      </c>
      <c r="F5556">
        <f>Table3[[#This Row],[DivPay]]*4</f>
        <v>1.3</v>
      </c>
      <c r="G5556" s="2">
        <f>Table3[[#This Row],[FwdDiv]]/Table3[[#This Row],[SharePrice]]</f>
        <v>2.6787554090253452E-2</v>
      </c>
    </row>
    <row r="5557" spans="2:7" x14ac:dyDescent="0.2">
      <c r="B5557" s="35">
        <v>37054</v>
      </c>
      <c r="C5557">
        <v>48.8</v>
      </c>
      <c r="E5557">
        <v>0.32500000000000001</v>
      </c>
      <c r="F5557">
        <f>Table3[[#This Row],[DivPay]]*4</f>
        <v>1.3</v>
      </c>
      <c r="G5557" s="2">
        <f>Table3[[#This Row],[FwdDiv]]/Table3[[#This Row],[SharePrice]]</f>
        <v>2.6639344262295084E-2</v>
      </c>
    </row>
    <row r="5558" spans="2:7" x14ac:dyDescent="0.2">
      <c r="B5558" s="35">
        <v>37053</v>
      </c>
      <c r="C5558">
        <v>48.75</v>
      </c>
      <c r="E5558">
        <v>0.32500000000000001</v>
      </c>
      <c r="F5558">
        <f>Table3[[#This Row],[DivPay]]*4</f>
        <v>1.3</v>
      </c>
      <c r="G5558" s="2">
        <f>Table3[[#This Row],[FwdDiv]]/Table3[[#This Row],[SharePrice]]</f>
        <v>2.6666666666666668E-2</v>
      </c>
    </row>
    <row r="5559" spans="2:7" x14ac:dyDescent="0.2">
      <c r="B5559" s="35">
        <v>37050</v>
      </c>
      <c r="C5559">
        <v>48.22</v>
      </c>
      <c r="E5559">
        <v>0.32500000000000001</v>
      </c>
      <c r="F5559">
        <f>Table3[[#This Row],[DivPay]]*4</f>
        <v>1.3</v>
      </c>
      <c r="G5559" s="2">
        <f>Table3[[#This Row],[FwdDiv]]/Table3[[#This Row],[SharePrice]]</f>
        <v>2.6959767731231855E-2</v>
      </c>
    </row>
    <row r="5560" spans="2:7" x14ac:dyDescent="0.2">
      <c r="B5560" s="35">
        <v>37049</v>
      </c>
      <c r="C5560">
        <v>48.01</v>
      </c>
      <c r="E5560">
        <v>0.32500000000000001</v>
      </c>
      <c r="F5560">
        <f>Table3[[#This Row],[DivPay]]*4</f>
        <v>1.3</v>
      </c>
      <c r="G5560" s="2">
        <f>Table3[[#This Row],[FwdDiv]]/Table3[[#This Row],[SharePrice]]</f>
        <v>2.707769214746928E-2</v>
      </c>
    </row>
    <row r="5561" spans="2:7" x14ac:dyDescent="0.2">
      <c r="B5561" s="35">
        <v>37048</v>
      </c>
      <c r="C5561">
        <v>48.08</v>
      </c>
      <c r="E5561">
        <v>0.32500000000000001</v>
      </c>
      <c r="F5561">
        <f>Table3[[#This Row],[DivPay]]*4</f>
        <v>1.3</v>
      </c>
      <c r="G5561" s="2">
        <f>Table3[[#This Row],[FwdDiv]]/Table3[[#This Row],[SharePrice]]</f>
        <v>2.7038269550748752E-2</v>
      </c>
    </row>
    <row r="5562" spans="2:7" x14ac:dyDescent="0.2">
      <c r="B5562" s="35">
        <v>37047</v>
      </c>
      <c r="C5562">
        <v>48.85</v>
      </c>
      <c r="E5562">
        <v>0.32500000000000001</v>
      </c>
      <c r="F5562">
        <f>Table3[[#This Row],[DivPay]]*4</f>
        <v>1.3</v>
      </c>
      <c r="G5562" s="2">
        <f>Table3[[#This Row],[FwdDiv]]/Table3[[#This Row],[SharePrice]]</f>
        <v>2.6612077789150462E-2</v>
      </c>
    </row>
    <row r="5563" spans="2:7" x14ac:dyDescent="0.2">
      <c r="B5563" s="35">
        <v>37046</v>
      </c>
      <c r="C5563">
        <v>49.02</v>
      </c>
      <c r="E5563">
        <v>0.32500000000000001</v>
      </c>
      <c r="F5563">
        <f>Table3[[#This Row],[DivPay]]*4</f>
        <v>1.3</v>
      </c>
      <c r="G5563" s="2">
        <f>Table3[[#This Row],[FwdDiv]]/Table3[[#This Row],[SharePrice]]</f>
        <v>2.6519787841697267E-2</v>
      </c>
    </row>
    <row r="5564" spans="2:7" x14ac:dyDescent="0.2">
      <c r="B5564" s="35">
        <v>37043</v>
      </c>
      <c r="C5564">
        <v>48.19</v>
      </c>
      <c r="E5564">
        <v>0.32500000000000001</v>
      </c>
      <c r="F5564">
        <f>Table3[[#This Row],[DivPay]]*4</f>
        <v>1.3</v>
      </c>
      <c r="G5564" s="2">
        <f>Table3[[#This Row],[FwdDiv]]/Table3[[#This Row],[SharePrice]]</f>
        <v>2.6976551151691223E-2</v>
      </c>
    </row>
    <row r="5565" spans="2:7" x14ac:dyDescent="0.2">
      <c r="B5565" s="35">
        <v>37042</v>
      </c>
      <c r="C5565">
        <v>48.03</v>
      </c>
      <c r="E5565">
        <v>0.32500000000000001</v>
      </c>
      <c r="F5565">
        <f>Table3[[#This Row],[DivPay]]*4</f>
        <v>1.3</v>
      </c>
      <c r="G5565" s="2">
        <f>Table3[[#This Row],[FwdDiv]]/Table3[[#This Row],[SharePrice]]</f>
        <v>2.7066416822819073E-2</v>
      </c>
    </row>
    <row r="5566" spans="2:7" x14ac:dyDescent="0.2">
      <c r="B5566" s="35">
        <v>37041</v>
      </c>
      <c r="C5566">
        <v>47.92</v>
      </c>
      <c r="E5566">
        <v>0.32500000000000001</v>
      </c>
      <c r="F5566">
        <f>Table3[[#This Row],[DivPay]]*4</f>
        <v>1.3</v>
      </c>
      <c r="G5566" s="2">
        <f>Table3[[#This Row],[FwdDiv]]/Table3[[#This Row],[SharePrice]]</f>
        <v>2.7128547579298831E-2</v>
      </c>
    </row>
    <row r="5567" spans="2:7" x14ac:dyDescent="0.2">
      <c r="B5567" s="35">
        <v>37040</v>
      </c>
      <c r="C5567">
        <v>47.78</v>
      </c>
      <c r="E5567">
        <v>0.32500000000000001</v>
      </c>
      <c r="F5567">
        <f>Table3[[#This Row],[DivPay]]*4</f>
        <v>1.3</v>
      </c>
      <c r="G5567" s="2">
        <f>Table3[[#This Row],[FwdDiv]]/Table3[[#This Row],[SharePrice]]</f>
        <v>2.7208036835496024E-2</v>
      </c>
    </row>
    <row r="5568" spans="2:7" x14ac:dyDescent="0.2">
      <c r="B5568" s="35">
        <v>37036</v>
      </c>
      <c r="C5568">
        <v>47.09</v>
      </c>
      <c r="E5568">
        <v>0.32500000000000001</v>
      </c>
      <c r="F5568">
        <f>Table3[[#This Row],[DivPay]]*4</f>
        <v>1.3</v>
      </c>
      <c r="G5568" s="2">
        <f>Table3[[#This Row],[FwdDiv]]/Table3[[#This Row],[SharePrice]]</f>
        <v>2.7606710554257802E-2</v>
      </c>
    </row>
    <row r="5569" spans="2:7" x14ac:dyDescent="0.2">
      <c r="B5569" s="35">
        <v>37035</v>
      </c>
      <c r="C5569">
        <v>47.15</v>
      </c>
      <c r="E5569">
        <v>0.32500000000000001</v>
      </c>
      <c r="F5569">
        <f>Table3[[#This Row],[DivPay]]*4</f>
        <v>1.3</v>
      </c>
      <c r="G5569" s="2">
        <f>Table3[[#This Row],[FwdDiv]]/Table3[[#This Row],[SharePrice]]</f>
        <v>2.7571580063626724E-2</v>
      </c>
    </row>
    <row r="5570" spans="2:7" x14ac:dyDescent="0.2">
      <c r="B5570" s="35">
        <v>37034</v>
      </c>
      <c r="C5570">
        <v>47.09</v>
      </c>
      <c r="E5570">
        <v>0.32500000000000001</v>
      </c>
      <c r="F5570">
        <f>Table3[[#This Row],[DivPay]]*4</f>
        <v>1.3</v>
      </c>
      <c r="G5570" s="2">
        <f>Table3[[#This Row],[FwdDiv]]/Table3[[#This Row],[SharePrice]]</f>
        <v>2.7606710554257802E-2</v>
      </c>
    </row>
    <row r="5571" spans="2:7" x14ac:dyDescent="0.2">
      <c r="B5571" s="35">
        <v>37033</v>
      </c>
      <c r="C5571">
        <v>47.63</v>
      </c>
      <c r="E5571">
        <v>0.32500000000000001</v>
      </c>
      <c r="F5571">
        <f>Table3[[#This Row],[DivPay]]*4</f>
        <v>1.3</v>
      </c>
      <c r="G5571" s="2">
        <f>Table3[[#This Row],[FwdDiv]]/Table3[[#This Row],[SharePrice]]</f>
        <v>2.7293722443837917E-2</v>
      </c>
    </row>
    <row r="5572" spans="2:7" x14ac:dyDescent="0.2">
      <c r="B5572" s="35">
        <v>37032</v>
      </c>
      <c r="C5572">
        <v>48.57</v>
      </c>
      <c r="E5572">
        <v>0.32500000000000001</v>
      </c>
      <c r="F5572">
        <f>Table3[[#This Row],[DivPay]]*4</f>
        <v>1.3</v>
      </c>
      <c r="G5572" s="2">
        <f>Table3[[#This Row],[FwdDiv]]/Table3[[#This Row],[SharePrice]]</f>
        <v>2.6765493102738316E-2</v>
      </c>
    </row>
    <row r="5573" spans="2:7" x14ac:dyDescent="0.2">
      <c r="B5573" s="35">
        <v>37029</v>
      </c>
      <c r="C5573">
        <v>48.79</v>
      </c>
      <c r="E5573">
        <v>0.32500000000000001</v>
      </c>
      <c r="F5573">
        <f>Table3[[#This Row],[DivPay]]*4</f>
        <v>1.3</v>
      </c>
      <c r="G5573" s="2">
        <f>Table3[[#This Row],[FwdDiv]]/Table3[[#This Row],[SharePrice]]</f>
        <v>2.6644804263168682E-2</v>
      </c>
    </row>
    <row r="5574" spans="2:7" x14ac:dyDescent="0.2">
      <c r="B5574" s="35">
        <v>37028</v>
      </c>
      <c r="C5574">
        <v>47.83</v>
      </c>
      <c r="E5574">
        <v>0.32500000000000001</v>
      </c>
      <c r="F5574">
        <f>Table3[[#This Row],[DivPay]]*4</f>
        <v>1.3</v>
      </c>
      <c r="G5574" s="2">
        <f>Table3[[#This Row],[FwdDiv]]/Table3[[#This Row],[SharePrice]]</f>
        <v>2.717959439682208E-2</v>
      </c>
    </row>
    <row r="5575" spans="2:7" x14ac:dyDescent="0.2">
      <c r="B5575" s="35">
        <v>37027</v>
      </c>
      <c r="C5575">
        <v>47.63</v>
      </c>
      <c r="D5575">
        <v>0.32500000000000001</v>
      </c>
      <c r="E5575">
        <v>0.32500000000000001</v>
      </c>
      <c r="F5575">
        <f>Table3[[#This Row],[DivPay]]*4</f>
        <v>1.3</v>
      </c>
      <c r="G5575" s="2">
        <f>Table3[[#This Row],[FwdDiv]]/Table3[[#This Row],[SharePrice]]</f>
        <v>2.7293722443837917E-2</v>
      </c>
    </row>
    <row r="5576" spans="2:7" x14ac:dyDescent="0.2">
      <c r="B5576" s="35">
        <v>37026</v>
      </c>
      <c r="C5576">
        <v>47.7</v>
      </c>
      <c r="E5576">
        <v>0.32500000000000001</v>
      </c>
      <c r="F5576">
        <f>Table3[[#This Row],[DivPay]]*4</f>
        <v>1.3</v>
      </c>
      <c r="G5576" s="2">
        <f>Table3[[#This Row],[FwdDiv]]/Table3[[#This Row],[SharePrice]]</f>
        <v>2.7253668763102725E-2</v>
      </c>
    </row>
    <row r="5577" spans="2:7" x14ac:dyDescent="0.2">
      <c r="B5577" s="35">
        <v>37025</v>
      </c>
      <c r="C5577">
        <v>47.2</v>
      </c>
      <c r="E5577">
        <v>0.32500000000000001</v>
      </c>
      <c r="F5577">
        <f>Table3[[#This Row],[DivPay]]*4</f>
        <v>1.3</v>
      </c>
      <c r="G5577" s="2">
        <f>Table3[[#This Row],[FwdDiv]]/Table3[[#This Row],[SharePrice]]</f>
        <v>2.7542372881355932E-2</v>
      </c>
    </row>
    <row r="5578" spans="2:7" x14ac:dyDescent="0.2">
      <c r="B5578" s="35">
        <v>37022</v>
      </c>
      <c r="C5578">
        <v>47.01</v>
      </c>
      <c r="E5578">
        <v>0.32500000000000001</v>
      </c>
      <c r="F5578">
        <f>Table3[[#This Row],[DivPay]]*4</f>
        <v>1.3</v>
      </c>
      <c r="G5578" s="2">
        <f>Table3[[#This Row],[FwdDiv]]/Table3[[#This Row],[SharePrice]]</f>
        <v>2.7653690704105512E-2</v>
      </c>
    </row>
    <row r="5579" spans="2:7" x14ac:dyDescent="0.2">
      <c r="B5579" s="35">
        <v>37021</v>
      </c>
      <c r="C5579">
        <v>47.61</v>
      </c>
      <c r="E5579">
        <v>0.32500000000000001</v>
      </c>
      <c r="F5579">
        <f>Table3[[#This Row],[DivPay]]*4</f>
        <v>1.3</v>
      </c>
      <c r="G5579" s="2">
        <f>Table3[[#This Row],[FwdDiv]]/Table3[[#This Row],[SharePrice]]</f>
        <v>2.7305187985717287E-2</v>
      </c>
    </row>
    <row r="5580" spans="2:7" x14ac:dyDescent="0.2">
      <c r="B5580" s="35">
        <v>37020</v>
      </c>
      <c r="C5580">
        <v>47.72</v>
      </c>
      <c r="E5580">
        <v>0.32500000000000001</v>
      </c>
      <c r="F5580">
        <f>Table3[[#This Row],[DivPay]]*4</f>
        <v>1.3</v>
      </c>
      <c r="G5580" s="2">
        <f>Table3[[#This Row],[FwdDiv]]/Table3[[#This Row],[SharePrice]]</f>
        <v>2.7242246437552391E-2</v>
      </c>
    </row>
    <row r="5581" spans="2:7" x14ac:dyDescent="0.2">
      <c r="B5581" s="35">
        <v>37019</v>
      </c>
      <c r="C5581">
        <v>46.9</v>
      </c>
      <c r="E5581">
        <v>0.32500000000000001</v>
      </c>
      <c r="F5581">
        <f>Table3[[#This Row],[DivPay]]*4</f>
        <v>1.3</v>
      </c>
      <c r="G5581" s="2">
        <f>Table3[[#This Row],[FwdDiv]]/Table3[[#This Row],[SharePrice]]</f>
        <v>2.7718550106609809E-2</v>
      </c>
    </row>
    <row r="5582" spans="2:7" x14ac:dyDescent="0.2">
      <c r="B5582" s="35">
        <v>37018</v>
      </c>
      <c r="C5582">
        <v>47.1</v>
      </c>
      <c r="E5582">
        <v>0.32500000000000001</v>
      </c>
      <c r="F5582">
        <f>Table3[[#This Row],[DivPay]]*4</f>
        <v>1.3</v>
      </c>
      <c r="G5582" s="2">
        <f>Table3[[#This Row],[FwdDiv]]/Table3[[#This Row],[SharePrice]]</f>
        <v>2.7600849256900213E-2</v>
      </c>
    </row>
    <row r="5583" spans="2:7" x14ac:dyDescent="0.2">
      <c r="B5583" s="35">
        <v>37015</v>
      </c>
      <c r="C5583">
        <v>46.68</v>
      </c>
      <c r="E5583">
        <v>0.32500000000000001</v>
      </c>
      <c r="F5583">
        <f>Table3[[#This Row],[DivPay]]*4</f>
        <v>1.3</v>
      </c>
      <c r="G5583" s="2">
        <f>Table3[[#This Row],[FwdDiv]]/Table3[[#This Row],[SharePrice]]</f>
        <v>2.7849185946872322E-2</v>
      </c>
    </row>
    <row r="5584" spans="2:7" x14ac:dyDescent="0.2">
      <c r="B5584" s="35">
        <v>37014</v>
      </c>
      <c r="C5584">
        <v>45.85</v>
      </c>
      <c r="E5584">
        <v>0.32500000000000001</v>
      </c>
      <c r="F5584">
        <f>Table3[[#This Row],[DivPay]]*4</f>
        <v>1.3</v>
      </c>
      <c r="G5584" s="2">
        <f>Table3[[#This Row],[FwdDiv]]/Table3[[#This Row],[SharePrice]]</f>
        <v>2.8353326063249727E-2</v>
      </c>
    </row>
    <row r="5585" spans="2:7" x14ac:dyDescent="0.2">
      <c r="B5585" s="35">
        <v>37013</v>
      </c>
      <c r="C5585">
        <v>46</v>
      </c>
      <c r="E5585">
        <v>0.32500000000000001</v>
      </c>
      <c r="F5585">
        <f>Table3[[#This Row],[DivPay]]*4</f>
        <v>1.3</v>
      </c>
      <c r="G5585" s="2">
        <f>Table3[[#This Row],[FwdDiv]]/Table3[[#This Row],[SharePrice]]</f>
        <v>2.8260869565217391E-2</v>
      </c>
    </row>
    <row r="5586" spans="2:7" x14ac:dyDescent="0.2">
      <c r="B5586" s="35">
        <v>37012</v>
      </c>
      <c r="C5586">
        <v>48.23</v>
      </c>
      <c r="E5586">
        <v>0.32500000000000001</v>
      </c>
      <c r="F5586">
        <f>Table3[[#This Row],[DivPay]]*4</f>
        <v>1.3</v>
      </c>
      <c r="G5586" s="2">
        <f>Table3[[#This Row],[FwdDiv]]/Table3[[#This Row],[SharePrice]]</f>
        <v>2.6954177897574125E-2</v>
      </c>
    </row>
    <row r="5587" spans="2:7" x14ac:dyDescent="0.2">
      <c r="B5587" s="35">
        <v>37011</v>
      </c>
      <c r="C5587">
        <v>48.28</v>
      </c>
      <c r="E5587">
        <v>0.32500000000000001</v>
      </c>
      <c r="F5587">
        <f>Table3[[#This Row],[DivPay]]*4</f>
        <v>1.3</v>
      </c>
      <c r="G5587" s="2">
        <f>Table3[[#This Row],[FwdDiv]]/Table3[[#This Row],[SharePrice]]</f>
        <v>2.6926263463131733E-2</v>
      </c>
    </row>
    <row r="5588" spans="2:7" x14ac:dyDescent="0.2">
      <c r="B5588" s="35">
        <v>37008</v>
      </c>
      <c r="C5588">
        <v>48.75</v>
      </c>
      <c r="E5588">
        <v>0.32500000000000001</v>
      </c>
      <c r="F5588">
        <f>Table3[[#This Row],[DivPay]]*4</f>
        <v>1.3</v>
      </c>
      <c r="G5588" s="2">
        <f>Table3[[#This Row],[FwdDiv]]/Table3[[#This Row],[SharePrice]]</f>
        <v>2.6666666666666668E-2</v>
      </c>
    </row>
    <row r="5589" spans="2:7" x14ac:dyDescent="0.2">
      <c r="B5589" s="35">
        <v>37007</v>
      </c>
      <c r="C5589">
        <v>48.93</v>
      </c>
      <c r="E5589">
        <v>0.32500000000000001</v>
      </c>
      <c r="F5589">
        <f>Table3[[#This Row],[DivPay]]*4</f>
        <v>1.3</v>
      </c>
      <c r="G5589" s="2">
        <f>Table3[[#This Row],[FwdDiv]]/Table3[[#This Row],[SharePrice]]</f>
        <v>2.6568567341099532E-2</v>
      </c>
    </row>
    <row r="5590" spans="2:7" x14ac:dyDescent="0.2">
      <c r="B5590" s="35">
        <v>37006</v>
      </c>
      <c r="C5590">
        <v>47.66</v>
      </c>
      <c r="E5590">
        <v>0.32500000000000001</v>
      </c>
      <c r="F5590">
        <f>Table3[[#This Row],[DivPay]]*4</f>
        <v>1.3</v>
      </c>
      <c r="G5590" s="2">
        <f>Table3[[#This Row],[FwdDiv]]/Table3[[#This Row],[SharePrice]]</f>
        <v>2.7276542173730593E-2</v>
      </c>
    </row>
    <row r="5591" spans="2:7" x14ac:dyDescent="0.2">
      <c r="B5591" s="35">
        <v>37005</v>
      </c>
      <c r="C5591">
        <v>47.15</v>
      </c>
      <c r="E5591">
        <v>0.32500000000000001</v>
      </c>
      <c r="F5591">
        <f>Table3[[#This Row],[DivPay]]*4</f>
        <v>1.3</v>
      </c>
      <c r="G5591" s="2">
        <f>Table3[[#This Row],[FwdDiv]]/Table3[[#This Row],[SharePrice]]</f>
        <v>2.7571580063626724E-2</v>
      </c>
    </row>
    <row r="5592" spans="2:7" x14ac:dyDescent="0.2">
      <c r="B5592" s="35">
        <v>37004</v>
      </c>
      <c r="C5592">
        <v>47.36</v>
      </c>
      <c r="E5592">
        <v>0.32500000000000001</v>
      </c>
      <c r="F5592">
        <f>Table3[[#This Row],[DivPay]]*4</f>
        <v>1.3</v>
      </c>
      <c r="G5592" s="2">
        <f>Table3[[#This Row],[FwdDiv]]/Table3[[#This Row],[SharePrice]]</f>
        <v>2.7449324324324325E-2</v>
      </c>
    </row>
    <row r="5593" spans="2:7" x14ac:dyDescent="0.2">
      <c r="B5593" s="35">
        <v>37001</v>
      </c>
      <c r="C5593">
        <v>46.63</v>
      </c>
      <c r="E5593">
        <v>0.32500000000000001</v>
      </c>
      <c r="F5593">
        <f>Table3[[#This Row],[DivPay]]*4</f>
        <v>1.3</v>
      </c>
      <c r="G5593" s="2">
        <f>Table3[[#This Row],[FwdDiv]]/Table3[[#This Row],[SharePrice]]</f>
        <v>2.7879047823289729E-2</v>
      </c>
    </row>
    <row r="5594" spans="2:7" x14ac:dyDescent="0.2">
      <c r="B5594" s="35">
        <v>37000</v>
      </c>
      <c r="C5594">
        <v>46.38</v>
      </c>
      <c r="E5594">
        <v>0.32500000000000001</v>
      </c>
      <c r="F5594">
        <f>Table3[[#This Row],[DivPay]]*4</f>
        <v>1.3</v>
      </c>
      <c r="G5594" s="2">
        <f>Table3[[#This Row],[FwdDiv]]/Table3[[#This Row],[SharePrice]]</f>
        <v>2.8029322984044848E-2</v>
      </c>
    </row>
    <row r="5595" spans="2:7" x14ac:dyDescent="0.2">
      <c r="B5595" s="35">
        <v>36999</v>
      </c>
      <c r="C5595">
        <v>46.73</v>
      </c>
      <c r="E5595">
        <v>0.32500000000000001</v>
      </c>
      <c r="F5595">
        <f>Table3[[#This Row],[DivPay]]*4</f>
        <v>1.3</v>
      </c>
      <c r="G5595" s="2">
        <f>Table3[[#This Row],[FwdDiv]]/Table3[[#This Row],[SharePrice]]</f>
        <v>2.7819387973464588E-2</v>
      </c>
    </row>
    <row r="5596" spans="2:7" x14ac:dyDescent="0.2">
      <c r="B5596" s="35">
        <v>36998</v>
      </c>
      <c r="C5596">
        <v>46.63</v>
      </c>
      <c r="E5596">
        <v>0.32500000000000001</v>
      </c>
      <c r="F5596">
        <f>Table3[[#This Row],[DivPay]]*4</f>
        <v>1.3</v>
      </c>
      <c r="G5596" s="2">
        <f>Table3[[#This Row],[FwdDiv]]/Table3[[#This Row],[SharePrice]]</f>
        <v>2.7879047823289729E-2</v>
      </c>
    </row>
    <row r="5597" spans="2:7" x14ac:dyDescent="0.2">
      <c r="B5597" s="35">
        <v>36997</v>
      </c>
      <c r="C5597">
        <v>46.9</v>
      </c>
      <c r="E5597">
        <v>0.32500000000000001</v>
      </c>
      <c r="F5597">
        <f>Table3[[#This Row],[DivPay]]*4</f>
        <v>1.3</v>
      </c>
      <c r="G5597" s="2">
        <f>Table3[[#This Row],[FwdDiv]]/Table3[[#This Row],[SharePrice]]</f>
        <v>2.7718550106609809E-2</v>
      </c>
    </row>
    <row r="5598" spans="2:7" x14ac:dyDescent="0.2">
      <c r="B5598" s="35">
        <v>36993</v>
      </c>
      <c r="C5598">
        <v>45.9</v>
      </c>
      <c r="E5598">
        <v>0.32500000000000001</v>
      </c>
      <c r="F5598">
        <f>Table3[[#This Row],[DivPay]]*4</f>
        <v>1.3</v>
      </c>
      <c r="G5598" s="2">
        <f>Table3[[#This Row],[FwdDiv]]/Table3[[#This Row],[SharePrice]]</f>
        <v>2.8322440087145972E-2</v>
      </c>
    </row>
    <row r="5599" spans="2:7" x14ac:dyDescent="0.2">
      <c r="B5599" s="35">
        <v>36992</v>
      </c>
      <c r="C5599">
        <v>45.4</v>
      </c>
      <c r="E5599">
        <v>0.32500000000000001</v>
      </c>
      <c r="F5599">
        <f>Table3[[#This Row],[DivPay]]*4</f>
        <v>1.3</v>
      </c>
      <c r="G5599" s="2">
        <f>Table3[[#This Row],[FwdDiv]]/Table3[[#This Row],[SharePrice]]</f>
        <v>2.8634361233480177E-2</v>
      </c>
    </row>
    <row r="5600" spans="2:7" x14ac:dyDescent="0.2">
      <c r="B5600" s="35">
        <v>36991</v>
      </c>
      <c r="C5600">
        <v>46.4</v>
      </c>
      <c r="E5600">
        <v>0.32500000000000001</v>
      </c>
      <c r="F5600">
        <f>Table3[[#This Row],[DivPay]]*4</f>
        <v>1.3</v>
      </c>
      <c r="G5600" s="2">
        <f>Table3[[#This Row],[FwdDiv]]/Table3[[#This Row],[SharePrice]]</f>
        <v>2.8017241379310345E-2</v>
      </c>
    </row>
    <row r="5601" spans="2:7" x14ac:dyDescent="0.2">
      <c r="B5601" s="35">
        <v>36990</v>
      </c>
      <c r="C5601">
        <v>45.75</v>
      </c>
      <c r="E5601">
        <v>0.32500000000000001</v>
      </c>
      <c r="F5601">
        <f>Table3[[#This Row],[DivPay]]*4</f>
        <v>1.3</v>
      </c>
      <c r="G5601" s="2">
        <f>Table3[[#This Row],[FwdDiv]]/Table3[[#This Row],[SharePrice]]</f>
        <v>2.8415300546448089E-2</v>
      </c>
    </row>
    <row r="5602" spans="2:7" x14ac:dyDescent="0.2">
      <c r="B5602" s="35">
        <v>36987</v>
      </c>
      <c r="C5602">
        <v>44.61</v>
      </c>
      <c r="E5602">
        <v>0.32500000000000001</v>
      </c>
      <c r="F5602">
        <f>Table3[[#This Row],[DivPay]]*4</f>
        <v>1.3</v>
      </c>
      <c r="G5602" s="2">
        <f>Table3[[#This Row],[FwdDiv]]/Table3[[#This Row],[SharePrice]]</f>
        <v>2.9141448105805875E-2</v>
      </c>
    </row>
    <row r="5603" spans="2:7" x14ac:dyDescent="0.2">
      <c r="B5603" s="35">
        <v>36986</v>
      </c>
      <c r="C5603">
        <v>44.84</v>
      </c>
      <c r="E5603">
        <v>0.32500000000000001</v>
      </c>
      <c r="F5603">
        <f>Table3[[#This Row],[DivPay]]*4</f>
        <v>1.3</v>
      </c>
      <c r="G5603" s="2">
        <f>Table3[[#This Row],[FwdDiv]]/Table3[[#This Row],[SharePrice]]</f>
        <v>2.8991971454058876E-2</v>
      </c>
    </row>
    <row r="5604" spans="2:7" x14ac:dyDescent="0.2">
      <c r="B5604" s="35">
        <v>36985</v>
      </c>
      <c r="C5604">
        <v>43.85</v>
      </c>
      <c r="E5604">
        <v>0.32500000000000001</v>
      </c>
      <c r="F5604">
        <f>Table3[[#This Row],[DivPay]]*4</f>
        <v>1.3</v>
      </c>
      <c r="G5604" s="2">
        <f>Table3[[#This Row],[FwdDiv]]/Table3[[#This Row],[SharePrice]]</f>
        <v>2.9646522234891677E-2</v>
      </c>
    </row>
    <row r="5605" spans="2:7" x14ac:dyDescent="0.2">
      <c r="B5605" s="35">
        <v>36984</v>
      </c>
      <c r="C5605">
        <v>43</v>
      </c>
      <c r="E5605">
        <v>0.32500000000000001</v>
      </c>
      <c r="F5605">
        <f>Table3[[#This Row],[DivPay]]*4</f>
        <v>1.3</v>
      </c>
      <c r="G5605" s="2">
        <f>Table3[[#This Row],[FwdDiv]]/Table3[[#This Row],[SharePrice]]</f>
        <v>3.0232558139534883E-2</v>
      </c>
    </row>
    <row r="5606" spans="2:7" x14ac:dyDescent="0.2">
      <c r="B5606" s="35">
        <v>36983</v>
      </c>
      <c r="C5606">
        <v>43.44</v>
      </c>
      <c r="E5606">
        <v>0.32500000000000001</v>
      </c>
      <c r="F5606">
        <f>Table3[[#This Row],[DivPay]]*4</f>
        <v>1.3</v>
      </c>
      <c r="G5606" s="2">
        <f>Table3[[#This Row],[FwdDiv]]/Table3[[#This Row],[SharePrice]]</f>
        <v>2.9926335174953963E-2</v>
      </c>
    </row>
    <row r="5607" spans="2:7" x14ac:dyDescent="0.2">
      <c r="B5607" s="35">
        <v>36980</v>
      </c>
      <c r="C5607">
        <v>43.9</v>
      </c>
      <c r="E5607">
        <v>0.32500000000000001</v>
      </c>
      <c r="F5607">
        <f>Table3[[#This Row],[DivPay]]*4</f>
        <v>1.3</v>
      </c>
      <c r="G5607" s="2">
        <f>Table3[[#This Row],[FwdDiv]]/Table3[[#This Row],[SharePrice]]</f>
        <v>2.9612756264236904E-2</v>
      </c>
    </row>
    <row r="5608" spans="2:7" x14ac:dyDescent="0.2">
      <c r="B5608" s="35">
        <v>36979</v>
      </c>
      <c r="C5608">
        <v>43.21</v>
      </c>
      <c r="E5608">
        <v>0.32500000000000001</v>
      </c>
      <c r="F5608">
        <f>Table3[[#This Row],[DivPay]]*4</f>
        <v>1.3</v>
      </c>
      <c r="G5608" s="2">
        <f>Table3[[#This Row],[FwdDiv]]/Table3[[#This Row],[SharePrice]]</f>
        <v>3.008562832677621E-2</v>
      </c>
    </row>
    <row r="5609" spans="2:7" x14ac:dyDescent="0.2">
      <c r="B5609" s="35">
        <v>36978</v>
      </c>
      <c r="C5609">
        <v>43.3</v>
      </c>
      <c r="E5609">
        <v>0.32500000000000001</v>
      </c>
      <c r="F5609">
        <f>Table3[[#This Row],[DivPay]]*4</f>
        <v>1.3</v>
      </c>
      <c r="G5609" s="2">
        <f>Table3[[#This Row],[FwdDiv]]/Table3[[#This Row],[SharePrice]]</f>
        <v>3.0023094688221712E-2</v>
      </c>
    </row>
    <row r="5610" spans="2:7" x14ac:dyDescent="0.2">
      <c r="B5610" s="35">
        <v>36977</v>
      </c>
      <c r="C5610">
        <v>43.92</v>
      </c>
      <c r="E5610">
        <v>0.32500000000000001</v>
      </c>
      <c r="F5610">
        <f>Table3[[#This Row],[DivPay]]*4</f>
        <v>1.3</v>
      </c>
      <c r="G5610" s="2">
        <f>Table3[[#This Row],[FwdDiv]]/Table3[[#This Row],[SharePrice]]</f>
        <v>2.959927140255009E-2</v>
      </c>
    </row>
    <row r="5611" spans="2:7" x14ac:dyDescent="0.2">
      <c r="B5611" s="35">
        <v>36976</v>
      </c>
      <c r="C5611">
        <v>43.22</v>
      </c>
      <c r="E5611">
        <v>0.32500000000000001</v>
      </c>
      <c r="F5611">
        <f>Table3[[#This Row],[DivPay]]*4</f>
        <v>1.3</v>
      </c>
      <c r="G5611" s="2">
        <f>Table3[[#This Row],[FwdDiv]]/Table3[[#This Row],[SharePrice]]</f>
        <v>3.0078667283664973E-2</v>
      </c>
    </row>
    <row r="5612" spans="2:7" x14ac:dyDescent="0.2">
      <c r="B5612" s="35">
        <v>36973</v>
      </c>
      <c r="C5612">
        <v>43.35</v>
      </c>
      <c r="E5612">
        <v>0.32500000000000001</v>
      </c>
      <c r="F5612">
        <f>Table3[[#This Row],[DivPay]]*4</f>
        <v>1.3</v>
      </c>
      <c r="G5612" s="2">
        <f>Table3[[#This Row],[FwdDiv]]/Table3[[#This Row],[SharePrice]]</f>
        <v>2.9988465974625143E-2</v>
      </c>
    </row>
    <row r="5613" spans="2:7" x14ac:dyDescent="0.2">
      <c r="B5613" s="35">
        <v>36972</v>
      </c>
      <c r="C5613">
        <v>43.75</v>
      </c>
      <c r="E5613">
        <v>0.32500000000000001</v>
      </c>
      <c r="F5613">
        <f>Table3[[#This Row],[DivPay]]*4</f>
        <v>1.3</v>
      </c>
      <c r="G5613" s="2">
        <f>Table3[[#This Row],[FwdDiv]]/Table3[[#This Row],[SharePrice]]</f>
        <v>2.9714285714285714E-2</v>
      </c>
    </row>
    <row r="5614" spans="2:7" x14ac:dyDescent="0.2">
      <c r="B5614" s="35">
        <v>36971</v>
      </c>
      <c r="C5614">
        <v>44.84</v>
      </c>
      <c r="E5614">
        <v>0.32500000000000001</v>
      </c>
      <c r="F5614">
        <f>Table3[[#This Row],[DivPay]]*4</f>
        <v>1.3</v>
      </c>
      <c r="G5614" s="2">
        <f>Table3[[#This Row],[FwdDiv]]/Table3[[#This Row],[SharePrice]]</f>
        <v>2.8991971454058876E-2</v>
      </c>
    </row>
    <row r="5615" spans="2:7" x14ac:dyDescent="0.2">
      <c r="B5615" s="35">
        <v>36970</v>
      </c>
      <c r="C5615">
        <v>45.32</v>
      </c>
      <c r="E5615">
        <v>0.32500000000000001</v>
      </c>
      <c r="F5615">
        <f>Table3[[#This Row],[DivPay]]*4</f>
        <v>1.3</v>
      </c>
      <c r="G5615" s="2">
        <f>Table3[[#This Row],[FwdDiv]]/Table3[[#This Row],[SharePrice]]</f>
        <v>2.8684907325684024E-2</v>
      </c>
    </row>
    <row r="5616" spans="2:7" x14ac:dyDescent="0.2">
      <c r="B5616" s="35">
        <v>36969</v>
      </c>
      <c r="C5616">
        <v>44.53</v>
      </c>
      <c r="E5616">
        <v>0.32500000000000001</v>
      </c>
      <c r="F5616">
        <f>Table3[[#This Row],[DivPay]]*4</f>
        <v>1.3</v>
      </c>
      <c r="G5616" s="2">
        <f>Table3[[#This Row],[FwdDiv]]/Table3[[#This Row],[SharePrice]]</f>
        <v>2.9193801931282282E-2</v>
      </c>
    </row>
    <row r="5617" spans="2:7" x14ac:dyDescent="0.2">
      <c r="B5617" s="35">
        <v>36966</v>
      </c>
      <c r="C5617">
        <v>43.75</v>
      </c>
      <c r="E5617">
        <v>0.32500000000000001</v>
      </c>
      <c r="F5617">
        <f>Table3[[#This Row],[DivPay]]*4</f>
        <v>1.3</v>
      </c>
      <c r="G5617" s="2">
        <f>Table3[[#This Row],[FwdDiv]]/Table3[[#This Row],[SharePrice]]</f>
        <v>2.9714285714285714E-2</v>
      </c>
    </row>
    <row r="5618" spans="2:7" x14ac:dyDescent="0.2">
      <c r="B5618" s="35">
        <v>36965</v>
      </c>
      <c r="C5618">
        <v>44.35</v>
      </c>
      <c r="E5618">
        <v>0.32500000000000001</v>
      </c>
      <c r="F5618">
        <f>Table3[[#This Row],[DivPay]]*4</f>
        <v>1.3</v>
      </c>
      <c r="G5618" s="2">
        <f>Table3[[#This Row],[FwdDiv]]/Table3[[#This Row],[SharePrice]]</f>
        <v>2.9312288613303268E-2</v>
      </c>
    </row>
    <row r="5619" spans="2:7" x14ac:dyDescent="0.2">
      <c r="B5619" s="35">
        <v>36964</v>
      </c>
      <c r="C5619">
        <v>44.77</v>
      </c>
      <c r="E5619">
        <v>0.32500000000000001</v>
      </c>
      <c r="F5619">
        <f>Table3[[#This Row],[DivPay]]*4</f>
        <v>1.3</v>
      </c>
      <c r="G5619" s="2">
        <f>Table3[[#This Row],[FwdDiv]]/Table3[[#This Row],[SharePrice]]</f>
        <v>2.9037301764574492E-2</v>
      </c>
    </row>
    <row r="5620" spans="2:7" x14ac:dyDescent="0.2">
      <c r="B5620" s="35">
        <v>36963</v>
      </c>
      <c r="C5620">
        <v>45.31</v>
      </c>
      <c r="E5620">
        <v>0.32500000000000001</v>
      </c>
      <c r="F5620">
        <f>Table3[[#This Row],[DivPay]]*4</f>
        <v>1.3</v>
      </c>
      <c r="G5620" s="2">
        <f>Table3[[#This Row],[FwdDiv]]/Table3[[#This Row],[SharePrice]]</f>
        <v>2.8691238137276538E-2</v>
      </c>
    </row>
    <row r="5621" spans="2:7" x14ac:dyDescent="0.2">
      <c r="B5621" s="35">
        <v>36962</v>
      </c>
      <c r="C5621">
        <v>46.06</v>
      </c>
      <c r="E5621">
        <v>0.32500000000000001</v>
      </c>
      <c r="F5621">
        <f>Table3[[#This Row],[DivPay]]*4</f>
        <v>1.3</v>
      </c>
      <c r="G5621" s="2">
        <f>Table3[[#This Row],[FwdDiv]]/Table3[[#This Row],[SharePrice]]</f>
        <v>2.8224055579678678E-2</v>
      </c>
    </row>
    <row r="5622" spans="2:7" x14ac:dyDescent="0.2">
      <c r="B5622" s="35">
        <v>36959</v>
      </c>
      <c r="C5622">
        <v>46.39</v>
      </c>
      <c r="E5622">
        <v>0.32500000000000001</v>
      </c>
      <c r="F5622">
        <f>Table3[[#This Row],[DivPay]]*4</f>
        <v>1.3</v>
      </c>
      <c r="G5622" s="2">
        <f>Table3[[#This Row],[FwdDiv]]/Table3[[#This Row],[SharePrice]]</f>
        <v>2.8023280879499894E-2</v>
      </c>
    </row>
    <row r="5623" spans="2:7" x14ac:dyDescent="0.2">
      <c r="B5623" s="35">
        <v>36958</v>
      </c>
      <c r="C5623">
        <v>46.48</v>
      </c>
      <c r="E5623">
        <v>0.32500000000000001</v>
      </c>
      <c r="F5623">
        <f>Table3[[#This Row],[DivPay]]*4</f>
        <v>1.3</v>
      </c>
      <c r="G5623" s="2">
        <f>Table3[[#This Row],[FwdDiv]]/Table3[[#This Row],[SharePrice]]</f>
        <v>2.7969018932874356E-2</v>
      </c>
    </row>
    <row r="5624" spans="2:7" x14ac:dyDescent="0.2">
      <c r="B5624" s="35">
        <v>36957</v>
      </c>
      <c r="C5624">
        <v>45.69</v>
      </c>
      <c r="E5624">
        <v>0.32500000000000001</v>
      </c>
      <c r="F5624">
        <f>Table3[[#This Row],[DivPay]]*4</f>
        <v>1.3</v>
      </c>
      <c r="G5624" s="2">
        <f>Table3[[#This Row],[FwdDiv]]/Table3[[#This Row],[SharePrice]]</f>
        <v>2.8452615451958856E-2</v>
      </c>
    </row>
    <row r="5625" spans="2:7" x14ac:dyDescent="0.2">
      <c r="B5625" s="35">
        <v>36956</v>
      </c>
      <c r="C5625">
        <v>45.23</v>
      </c>
      <c r="E5625">
        <v>0.32500000000000001</v>
      </c>
      <c r="F5625">
        <f>Table3[[#This Row],[DivPay]]*4</f>
        <v>1.3</v>
      </c>
      <c r="G5625" s="2">
        <f>Table3[[#This Row],[FwdDiv]]/Table3[[#This Row],[SharePrice]]</f>
        <v>2.8741985407915102E-2</v>
      </c>
    </row>
    <row r="5626" spans="2:7" x14ac:dyDescent="0.2">
      <c r="B5626" s="35">
        <v>36955</v>
      </c>
      <c r="C5626">
        <v>45.19</v>
      </c>
      <c r="E5626">
        <v>0.32500000000000001</v>
      </c>
      <c r="F5626">
        <f>Table3[[#This Row],[DivPay]]*4</f>
        <v>1.3</v>
      </c>
      <c r="G5626" s="2">
        <f>Table3[[#This Row],[FwdDiv]]/Table3[[#This Row],[SharePrice]]</f>
        <v>2.8767426421774732E-2</v>
      </c>
    </row>
    <row r="5627" spans="2:7" x14ac:dyDescent="0.2">
      <c r="B5627" s="35">
        <v>36952</v>
      </c>
      <c r="C5627">
        <v>44.23</v>
      </c>
      <c r="E5627">
        <v>0.32500000000000001</v>
      </c>
      <c r="F5627">
        <f>Table3[[#This Row],[DivPay]]*4</f>
        <v>1.3</v>
      </c>
      <c r="G5627" s="2">
        <f>Table3[[#This Row],[FwdDiv]]/Table3[[#This Row],[SharePrice]]</f>
        <v>2.9391815509834957E-2</v>
      </c>
    </row>
    <row r="5628" spans="2:7" x14ac:dyDescent="0.2">
      <c r="B5628" s="35">
        <v>36951</v>
      </c>
      <c r="C5628">
        <v>43.42</v>
      </c>
      <c r="E5628">
        <v>0.32500000000000001</v>
      </c>
      <c r="F5628">
        <f>Table3[[#This Row],[DivPay]]*4</f>
        <v>1.3</v>
      </c>
      <c r="G5628" s="2">
        <f>Table3[[#This Row],[FwdDiv]]/Table3[[#This Row],[SharePrice]]</f>
        <v>2.9940119760479042E-2</v>
      </c>
    </row>
    <row r="5629" spans="2:7" x14ac:dyDescent="0.2">
      <c r="B5629" s="35">
        <v>36950</v>
      </c>
      <c r="C5629">
        <v>42.83</v>
      </c>
      <c r="E5629">
        <v>0.32500000000000001</v>
      </c>
      <c r="F5629">
        <f>Table3[[#This Row],[DivPay]]*4</f>
        <v>1.3</v>
      </c>
      <c r="G5629" s="2">
        <f>Table3[[#This Row],[FwdDiv]]/Table3[[#This Row],[SharePrice]]</f>
        <v>3.0352556619192159E-2</v>
      </c>
    </row>
    <row r="5630" spans="2:7" x14ac:dyDescent="0.2">
      <c r="B5630" s="35">
        <v>36949</v>
      </c>
      <c r="C5630">
        <v>42.85</v>
      </c>
      <c r="E5630">
        <v>0.32500000000000001</v>
      </c>
      <c r="F5630">
        <f>Table3[[#This Row],[DivPay]]*4</f>
        <v>1.3</v>
      </c>
      <c r="G5630" s="2">
        <f>Table3[[#This Row],[FwdDiv]]/Table3[[#This Row],[SharePrice]]</f>
        <v>3.0338389731621937E-2</v>
      </c>
    </row>
    <row r="5631" spans="2:7" x14ac:dyDescent="0.2">
      <c r="B5631" s="35">
        <v>36948</v>
      </c>
      <c r="C5631">
        <v>42.28</v>
      </c>
      <c r="E5631">
        <v>0.32500000000000001</v>
      </c>
      <c r="F5631">
        <f>Table3[[#This Row],[DivPay]]*4</f>
        <v>1.3</v>
      </c>
      <c r="G5631" s="2">
        <f>Table3[[#This Row],[FwdDiv]]/Table3[[#This Row],[SharePrice]]</f>
        <v>3.0747398297067172E-2</v>
      </c>
    </row>
    <row r="5632" spans="2:7" x14ac:dyDescent="0.2">
      <c r="B5632" s="35">
        <v>36945</v>
      </c>
      <c r="C5632">
        <v>42.23</v>
      </c>
      <c r="E5632">
        <v>0.32500000000000001</v>
      </c>
      <c r="F5632">
        <f>Table3[[#This Row],[DivPay]]*4</f>
        <v>1.3</v>
      </c>
      <c r="G5632" s="2">
        <f>Table3[[#This Row],[FwdDiv]]/Table3[[#This Row],[SharePrice]]</f>
        <v>3.0783802983660909E-2</v>
      </c>
    </row>
    <row r="5633" spans="2:7" x14ac:dyDescent="0.2">
      <c r="B5633" s="35">
        <v>36944</v>
      </c>
      <c r="C5633">
        <v>43.04</v>
      </c>
      <c r="E5633">
        <v>0.32500000000000001</v>
      </c>
      <c r="F5633">
        <f>Table3[[#This Row],[DivPay]]*4</f>
        <v>1.3</v>
      </c>
      <c r="G5633" s="2">
        <f>Table3[[#This Row],[FwdDiv]]/Table3[[#This Row],[SharePrice]]</f>
        <v>3.0204460966542751E-2</v>
      </c>
    </row>
    <row r="5634" spans="2:7" x14ac:dyDescent="0.2">
      <c r="B5634" s="35">
        <v>36943</v>
      </c>
      <c r="C5634">
        <v>42.97</v>
      </c>
      <c r="E5634">
        <v>0.32500000000000001</v>
      </c>
      <c r="F5634">
        <f>Table3[[#This Row],[DivPay]]*4</f>
        <v>1.3</v>
      </c>
      <c r="G5634" s="2">
        <f>Table3[[#This Row],[FwdDiv]]/Table3[[#This Row],[SharePrice]]</f>
        <v>3.0253665347917152E-2</v>
      </c>
    </row>
    <row r="5635" spans="2:7" x14ac:dyDescent="0.2">
      <c r="B5635" s="35">
        <v>36942</v>
      </c>
      <c r="C5635">
        <v>43.25</v>
      </c>
      <c r="E5635">
        <v>0.32500000000000001</v>
      </c>
      <c r="F5635">
        <f>Table3[[#This Row],[DivPay]]*4</f>
        <v>1.3</v>
      </c>
      <c r="G5635" s="2">
        <f>Table3[[#This Row],[FwdDiv]]/Table3[[#This Row],[SharePrice]]</f>
        <v>3.0057803468208095E-2</v>
      </c>
    </row>
    <row r="5636" spans="2:7" x14ac:dyDescent="0.2">
      <c r="B5636" s="35">
        <v>36938</v>
      </c>
      <c r="C5636">
        <v>43.28</v>
      </c>
      <c r="E5636">
        <v>0.32500000000000001</v>
      </c>
      <c r="F5636">
        <f>Table3[[#This Row],[DivPay]]*4</f>
        <v>1.3</v>
      </c>
      <c r="G5636" s="2">
        <f>Table3[[#This Row],[FwdDiv]]/Table3[[#This Row],[SharePrice]]</f>
        <v>3.0036968576709795E-2</v>
      </c>
    </row>
    <row r="5637" spans="2:7" x14ac:dyDescent="0.2">
      <c r="B5637" s="35">
        <v>36937</v>
      </c>
      <c r="C5637">
        <v>42.7</v>
      </c>
      <c r="E5637">
        <v>0.32500000000000001</v>
      </c>
      <c r="F5637">
        <f>Table3[[#This Row],[DivPay]]*4</f>
        <v>1.3</v>
      </c>
      <c r="G5637" s="2">
        <f>Table3[[#This Row],[FwdDiv]]/Table3[[#This Row],[SharePrice]]</f>
        <v>3.0444964871194378E-2</v>
      </c>
    </row>
    <row r="5638" spans="2:7" x14ac:dyDescent="0.2">
      <c r="B5638" s="35">
        <v>36936</v>
      </c>
      <c r="C5638">
        <v>42.93</v>
      </c>
      <c r="D5638">
        <v>0.32500000000000001</v>
      </c>
      <c r="E5638">
        <v>0.32500000000000001</v>
      </c>
      <c r="F5638">
        <f>Table3[[#This Row],[DivPay]]*4</f>
        <v>1.3</v>
      </c>
      <c r="G5638" s="2">
        <f>Table3[[#This Row],[FwdDiv]]/Table3[[#This Row],[SharePrice]]</f>
        <v>3.028185418122525E-2</v>
      </c>
    </row>
    <row r="5639" spans="2:7" x14ac:dyDescent="0.2">
      <c r="B5639" s="35">
        <v>36935</v>
      </c>
      <c r="C5639">
        <v>43</v>
      </c>
      <c r="E5639">
        <v>0.32500000000000001</v>
      </c>
      <c r="F5639">
        <f>Table3[[#This Row],[DivPay]]*4</f>
        <v>1.3</v>
      </c>
      <c r="G5639" s="2">
        <f>Table3[[#This Row],[FwdDiv]]/Table3[[#This Row],[SharePrice]]</f>
        <v>3.0232558139534883E-2</v>
      </c>
    </row>
    <row r="5640" spans="2:7" x14ac:dyDescent="0.2">
      <c r="B5640" s="35">
        <v>36934</v>
      </c>
      <c r="C5640">
        <v>43.27</v>
      </c>
      <c r="E5640">
        <v>0.32500000000000001</v>
      </c>
      <c r="F5640">
        <f>Table3[[#This Row],[DivPay]]*4</f>
        <v>1.3</v>
      </c>
      <c r="G5640" s="2">
        <f>Table3[[#This Row],[FwdDiv]]/Table3[[#This Row],[SharePrice]]</f>
        <v>3.0043910330483013E-2</v>
      </c>
    </row>
    <row r="5641" spans="2:7" x14ac:dyDescent="0.2">
      <c r="B5641" s="35">
        <v>36931</v>
      </c>
      <c r="C5641">
        <v>42.95</v>
      </c>
      <c r="E5641">
        <v>0.32500000000000001</v>
      </c>
      <c r="F5641">
        <f>Table3[[#This Row],[DivPay]]*4</f>
        <v>1.3</v>
      </c>
      <c r="G5641" s="2">
        <f>Table3[[#This Row],[FwdDiv]]/Table3[[#This Row],[SharePrice]]</f>
        <v>3.0267753201396973E-2</v>
      </c>
    </row>
    <row r="5642" spans="2:7" x14ac:dyDescent="0.2">
      <c r="B5642" s="35">
        <v>36930</v>
      </c>
      <c r="C5642">
        <v>42.13</v>
      </c>
      <c r="E5642">
        <v>0.32500000000000001</v>
      </c>
      <c r="F5642">
        <f>Table3[[#This Row],[DivPay]]*4</f>
        <v>1.3</v>
      </c>
      <c r="G5642" s="2">
        <f>Table3[[#This Row],[FwdDiv]]/Table3[[#This Row],[SharePrice]]</f>
        <v>3.0856871587942085E-2</v>
      </c>
    </row>
    <row r="5643" spans="2:7" x14ac:dyDescent="0.2">
      <c r="B5643" s="35">
        <v>36929</v>
      </c>
      <c r="C5643">
        <v>41.68</v>
      </c>
      <c r="E5643">
        <v>0.32500000000000001</v>
      </c>
      <c r="F5643">
        <f>Table3[[#This Row],[DivPay]]*4</f>
        <v>1.3</v>
      </c>
      <c r="G5643" s="2">
        <f>Table3[[#This Row],[FwdDiv]]/Table3[[#This Row],[SharePrice]]</f>
        <v>3.1190019193857967E-2</v>
      </c>
    </row>
    <row r="5644" spans="2:7" x14ac:dyDescent="0.2">
      <c r="B5644" s="35">
        <v>36928</v>
      </c>
      <c r="C5644">
        <v>42.35</v>
      </c>
      <c r="E5644">
        <v>0.32500000000000001</v>
      </c>
      <c r="F5644">
        <f>Table3[[#This Row],[DivPay]]*4</f>
        <v>1.3</v>
      </c>
      <c r="G5644" s="2">
        <f>Table3[[#This Row],[FwdDiv]]/Table3[[#This Row],[SharePrice]]</f>
        <v>3.0696576151121605E-2</v>
      </c>
    </row>
    <row r="5645" spans="2:7" x14ac:dyDescent="0.2">
      <c r="B5645" s="35">
        <v>36927</v>
      </c>
      <c r="C5645">
        <v>41.29</v>
      </c>
      <c r="E5645">
        <v>0.32500000000000001</v>
      </c>
      <c r="F5645">
        <f>Table3[[#This Row],[DivPay]]*4</f>
        <v>1.3</v>
      </c>
      <c r="G5645" s="2">
        <f>Table3[[#This Row],[FwdDiv]]/Table3[[#This Row],[SharePrice]]</f>
        <v>3.1484620973601357E-2</v>
      </c>
    </row>
    <row r="5646" spans="2:7" x14ac:dyDescent="0.2">
      <c r="B5646" s="35">
        <v>36924</v>
      </c>
      <c r="C5646">
        <v>41.21</v>
      </c>
      <c r="E5646">
        <v>0.32500000000000001</v>
      </c>
      <c r="F5646">
        <f>Table3[[#This Row],[DivPay]]*4</f>
        <v>1.3</v>
      </c>
      <c r="G5646" s="2">
        <f>Table3[[#This Row],[FwdDiv]]/Table3[[#This Row],[SharePrice]]</f>
        <v>3.1545741324921134E-2</v>
      </c>
    </row>
    <row r="5647" spans="2:7" x14ac:dyDescent="0.2">
      <c r="B5647" s="35">
        <v>36923</v>
      </c>
      <c r="C5647">
        <v>41.64</v>
      </c>
      <c r="E5647">
        <v>0.32500000000000001</v>
      </c>
      <c r="F5647">
        <f>Table3[[#This Row],[DivPay]]*4</f>
        <v>1.3</v>
      </c>
      <c r="G5647" s="2">
        <f>Table3[[#This Row],[FwdDiv]]/Table3[[#This Row],[SharePrice]]</f>
        <v>3.1219980787704132E-2</v>
      </c>
    </row>
    <row r="5648" spans="2:7" x14ac:dyDescent="0.2">
      <c r="B5648" s="35">
        <v>36922</v>
      </c>
      <c r="C5648">
        <v>41.64</v>
      </c>
      <c r="E5648">
        <v>0.32500000000000001</v>
      </c>
      <c r="F5648">
        <f>Table3[[#This Row],[DivPay]]*4</f>
        <v>1.3</v>
      </c>
      <c r="G5648" s="2">
        <f>Table3[[#This Row],[FwdDiv]]/Table3[[#This Row],[SharePrice]]</f>
        <v>3.1219980787704132E-2</v>
      </c>
    </row>
    <row r="5649" spans="2:7" x14ac:dyDescent="0.2">
      <c r="B5649" s="35">
        <v>36921</v>
      </c>
      <c r="C5649">
        <v>40.93</v>
      </c>
      <c r="E5649">
        <v>0.32500000000000001</v>
      </c>
      <c r="F5649">
        <f>Table3[[#This Row],[DivPay]]*4</f>
        <v>1.3</v>
      </c>
      <c r="G5649" s="2">
        <f>Table3[[#This Row],[FwdDiv]]/Table3[[#This Row],[SharePrice]]</f>
        <v>3.1761544099682383E-2</v>
      </c>
    </row>
    <row r="5650" spans="2:7" x14ac:dyDescent="0.2">
      <c r="B5650" s="35">
        <v>36920</v>
      </c>
      <c r="C5650">
        <v>40.75</v>
      </c>
      <c r="E5650">
        <v>0.32500000000000001</v>
      </c>
      <c r="F5650">
        <f>Table3[[#This Row],[DivPay]]*4</f>
        <v>1.3</v>
      </c>
      <c r="G5650" s="2">
        <f>Table3[[#This Row],[FwdDiv]]/Table3[[#This Row],[SharePrice]]</f>
        <v>3.1901840490797549E-2</v>
      </c>
    </row>
    <row r="5651" spans="2:7" x14ac:dyDescent="0.2">
      <c r="B5651" s="35">
        <v>36917</v>
      </c>
      <c r="C5651">
        <v>41.31</v>
      </c>
      <c r="E5651">
        <v>0.32500000000000001</v>
      </c>
      <c r="F5651">
        <f>Table3[[#This Row],[DivPay]]*4</f>
        <v>1.3</v>
      </c>
      <c r="G5651" s="2">
        <f>Table3[[#This Row],[FwdDiv]]/Table3[[#This Row],[SharePrice]]</f>
        <v>3.146937787460663E-2</v>
      </c>
    </row>
    <row r="5652" spans="2:7" x14ac:dyDescent="0.2">
      <c r="B5652" s="35">
        <v>36916</v>
      </c>
      <c r="C5652">
        <v>41.59</v>
      </c>
      <c r="E5652">
        <v>0.32500000000000001</v>
      </c>
      <c r="F5652">
        <f>Table3[[#This Row],[DivPay]]*4</f>
        <v>1.3</v>
      </c>
      <c r="G5652" s="2">
        <f>Table3[[#This Row],[FwdDiv]]/Table3[[#This Row],[SharePrice]]</f>
        <v>3.1257513825438808E-2</v>
      </c>
    </row>
    <row r="5653" spans="2:7" x14ac:dyDescent="0.2">
      <c r="B5653" s="35">
        <v>36915</v>
      </c>
      <c r="C5653">
        <v>39.97</v>
      </c>
      <c r="E5653">
        <v>0.32500000000000001</v>
      </c>
      <c r="F5653">
        <f>Table3[[#This Row],[DivPay]]*4</f>
        <v>1.3</v>
      </c>
      <c r="G5653" s="2">
        <f>Table3[[#This Row],[FwdDiv]]/Table3[[#This Row],[SharePrice]]</f>
        <v>3.2524393294971234E-2</v>
      </c>
    </row>
    <row r="5654" spans="2:7" x14ac:dyDescent="0.2">
      <c r="B5654" s="35">
        <v>36914</v>
      </c>
      <c r="C5654">
        <v>39.78</v>
      </c>
      <c r="E5654">
        <v>0.32500000000000001</v>
      </c>
      <c r="F5654">
        <f>Table3[[#This Row],[DivPay]]*4</f>
        <v>1.3</v>
      </c>
      <c r="G5654" s="2">
        <f>Table3[[#This Row],[FwdDiv]]/Table3[[#This Row],[SharePrice]]</f>
        <v>3.2679738562091505E-2</v>
      </c>
    </row>
    <row r="5655" spans="2:7" x14ac:dyDescent="0.2">
      <c r="B5655" s="35">
        <v>36913</v>
      </c>
      <c r="C5655">
        <v>39.81</v>
      </c>
      <c r="E5655">
        <v>0.32500000000000001</v>
      </c>
      <c r="F5655">
        <f>Table3[[#This Row],[DivPay]]*4</f>
        <v>1.3</v>
      </c>
      <c r="G5655" s="2">
        <f>Table3[[#This Row],[FwdDiv]]/Table3[[#This Row],[SharePrice]]</f>
        <v>3.2655111780959555E-2</v>
      </c>
    </row>
    <row r="5656" spans="2:7" x14ac:dyDescent="0.2">
      <c r="B5656" s="35">
        <v>36910</v>
      </c>
      <c r="C5656">
        <v>39.659999999999997</v>
      </c>
      <c r="E5656">
        <v>0.32500000000000001</v>
      </c>
      <c r="F5656">
        <f>Table3[[#This Row],[DivPay]]*4</f>
        <v>1.3</v>
      </c>
      <c r="G5656" s="2">
        <f>Table3[[#This Row],[FwdDiv]]/Table3[[#This Row],[SharePrice]]</f>
        <v>3.2778618255168937E-2</v>
      </c>
    </row>
    <row r="5657" spans="2:7" x14ac:dyDescent="0.2">
      <c r="B5657" s="35">
        <v>36909</v>
      </c>
      <c r="C5657">
        <v>39.72</v>
      </c>
      <c r="E5657">
        <v>0.32500000000000001</v>
      </c>
      <c r="F5657">
        <f>Table3[[#This Row],[DivPay]]*4</f>
        <v>1.3</v>
      </c>
      <c r="G5657" s="2">
        <f>Table3[[#This Row],[FwdDiv]]/Table3[[#This Row],[SharePrice]]</f>
        <v>3.2729103726082578E-2</v>
      </c>
    </row>
    <row r="5658" spans="2:7" x14ac:dyDescent="0.2">
      <c r="B5658" s="35">
        <v>36908</v>
      </c>
      <c r="C5658">
        <v>40.130000000000003</v>
      </c>
      <c r="E5658">
        <v>0.32500000000000001</v>
      </c>
      <c r="F5658">
        <f>Table3[[#This Row],[DivPay]]*4</f>
        <v>1.3</v>
      </c>
      <c r="G5658" s="2">
        <f>Table3[[#This Row],[FwdDiv]]/Table3[[#This Row],[SharePrice]]</f>
        <v>3.2394717169200102E-2</v>
      </c>
    </row>
    <row r="5659" spans="2:7" x14ac:dyDescent="0.2">
      <c r="B5659" s="35">
        <v>36907</v>
      </c>
      <c r="C5659">
        <v>40.5</v>
      </c>
      <c r="E5659">
        <v>0.32500000000000001</v>
      </c>
      <c r="F5659">
        <f>Table3[[#This Row],[DivPay]]*4</f>
        <v>1.3</v>
      </c>
      <c r="G5659" s="2">
        <f>Table3[[#This Row],[FwdDiv]]/Table3[[#This Row],[SharePrice]]</f>
        <v>3.2098765432098768E-2</v>
      </c>
    </row>
    <row r="5660" spans="2:7" x14ac:dyDescent="0.2">
      <c r="B5660" s="35">
        <v>36903</v>
      </c>
      <c r="C5660">
        <v>40.47</v>
      </c>
      <c r="E5660">
        <v>0.32500000000000001</v>
      </c>
      <c r="F5660">
        <f>Table3[[#This Row],[DivPay]]*4</f>
        <v>1.3</v>
      </c>
      <c r="G5660" s="2">
        <f>Table3[[#This Row],[FwdDiv]]/Table3[[#This Row],[SharePrice]]</f>
        <v>3.2122559920929085E-2</v>
      </c>
    </row>
    <row r="5661" spans="2:7" x14ac:dyDescent="0.2">
      <c r="B5661" s="35">
        <v>36902</v>
      </c>
      <c r="C5661">
        <v>40.72</v>
      </c>
      <c r="E5661">
        <v>0.32500000000000001</v>
      </c>
      <c r="F5661">
        <f>Table3[[#This Row],[DivPay]]*4</f>
        <v>1.3</v>
      </c>
      <c r="G5661" s="2">
        <f>Table3[[#This Row],[FwdDiv]]/Table3[[#This Row],[SharePrice]]</f>
        <v>3.1925343811394891E-2</v>
      </c>
    </row>
    <row r="5662" spans="2:7" x14ac:dyDescent="0.2">
      <c r="B5662" s="35">
        <v>36901</v>
      </c>
      <c r="C5662">
        <v>40.06</v>
      </c>
      <c r="E5662">
        <v>0.32500000000000001</v>
      </c>
      <c r="F5662">
        <f>Table3[[#This Row],[DivPay]]*4</f>
        <v>1.3</v>
      </c>
      <c r="G5662" s="2">
        <f>Table3[[#This Row],[FwdDiv]]/Table3[[#This Row],[SharePrice]]</f>
        <v>3.2451323015476784E-2</v>
      </c>
    </row>
    <row r="5663" spans="2:7" x14ac:dyDescent="0.2">
      <c r="B5663" s="35">
        <v>36900</v>
      </c>
      <c r="C5663">
        <v>40.130000000000003</v>
      </c>
      <c r="E5663">
        <v>0.32500000000000001</v>
      </c>
      <c r="F5663">
        <f>Table3[[#This Row],[DivPay]]*4</f>
        <v>1.3</v>
      </c>
      <c r="G5663" s="2">
        <f>Table3[[#This Row],[FwdDiv]]/Table3[[#This Row],[SharePrice]]</f>
        <v>3.2394717169200102E-2</v>
      </c>
    </row>
    <row r="5664" spans="2:7" x14ac:dyDescent="0.2">
      <c r="B5664" s="35">
        <v>36899</v>
      </c>
      <c r="C5664">
        <v>40.659999999999997</v>
      </c>
      <c r="E5664">
        <v>0.32500000000000001</v>
      </c>
      <c r="F5664">
        <f>Table3[[#This Row],[DivPay]]*4</f>
        <v>1.3</v>
      </c>
      <c r="G5664" s="2">
        <f>Table3[[#This Row],[FwdDiv]]/Table3[[#This Row],[SharePrice]]</f>
        <v>3.1972454500737831E-2</v>
      </c>
    </row>
    <row r="5665" spans="2:7" x14ac:dyDescent="0.2">
      <c r="B5665" s="35">
        <v>36896</v>
      </c>
      <c r="C5665">
        <v>40.75</v>
      </c>
      <c r="E5665">
        <v>0.32500000000000001</v>
      </c>
      <c r="F5665">
        <f>Table3[[#This Row],[DivPay]]*4</f>
        <v>1.3</v>
      </c>
      <c r="G5665" s="2">
        <f>Table3[[#This Row],[FwdDiv]]/Table3[[#This Row],[SharePrice]]</f>
        <v>3.1901840490797549E-2</v>
      </c>
    </row>
    <row r="5666" spans="2:7" x14ac:dyDescent="0.2">
      <c r="B5666" s="35">
        <v>36895</v>
      </c>
      <c r="C5666">
        <v>40.44</v>
      </c>
      <c r="E5666">
        <v>0.32500000000000001</v>
      </c>
      <c r="F5666">
        <f>Table3[[#This Row],[DivPay]]*4</f>
        <v>1.3</v>
      </c>
      <c r="G5666" s="2">
        <f>Table3[[#This Row],[FwdDiv]]/Table3[[#This Row],[SharePrice]]</f>
        <v>3.2146389713155296E-2</v>
      </c>
    </row>
    <row r="5667" spans="2:7" x14ac:dyDescent="0.2">
      <c r="B5667" s="35">
        <v>36894</v>
      </c>
      <c r="C5667">
        <v>41.31</v>
      </c>
      <c r="E5667">
        <v>0.32500000000000001</v>
      </c>
      <c r="F5667">
        <f>Table3[[#This Row],[DivPay]]*4</f>
        <v>1.3</v>
      </c>
      <c r="G5667" s="2">
        <f>Table3[[#This Row],[FwdDiv]]/Table3[[#This Row],[SharePrice]]</f>
        <v>3.146937787460663E-2</v>
      </c>
    </row>
    <row r="5668" spans="2:7" x14ac:dyDescent="0.2">
      <c r="B5668" s="35">
        <v>36893</v>
      </c>
      <c r="C5668">
        <v>42.97</v>
      </c>
      <c r="E5668">
        <v>0.32500000000000001</v>
      </c>
      <c r="F5668">
        <f>Table3[[#This Row],[DivPay]]*4</f>
        <v>1.3</v>
      </c>
      <c r="G5668" s="2">
        <f>Table3[[#This Row],[FwdDiv]]/Table3[[#This Row],[SharePrice]]</f>
        <v>3.0253665347917152E-2</v>
      </c>
    </row>
    <row r="5669" spans="2:7" x14ac:dyDescent="0.2">
      <c r="B5669" s="35">
        <v>36889</v>
      </c>
      <c r="C5669">
        <v>42.22</v>
      </c>
      <c r="E5669">
        <v>0.32500000000000001</v>
      </c>
      <c r="F5669">
        <f>Table3[[#This Row],[DivPay]]*4</f>
        <v>1.3</v>
      </c>
      <c r="G5669" s="2">
        <f>Table3[[#This Row],[FwdDiv]]/Table3[[#This Row],[SharePrice]]</f>
        <v>3.0791094268119375E-2</v>
      </c>
    </row>
    <row r="5670" spans="2:7" x14ac:dyDescent="0.2">
      <c r="B5670" s="35">
        <v>36888</v>
      </c>
      <c r="C5670">
        <v>42.88</v>
      </c>
      <c r="E5670">
        <v>0.32500000000000001</v>
      </c>
      <c r="F5670">
        <f>Table3[[#This Row],[DivPay]]*4</f>
        <v>1.3</v>
      </c>
      <c r="G5670" s="2">
        <f>Table3[[#This Row],[FwdDiv]]/Table3[[#This Row],[SharePrice]]</f>
        <v>3.0317164179104478E-2</v>
      </c>
    </row>
    <row r="5671" spans="2:7" x14ac:dyDescent="0.2">
      <c r="B5671" s="35">
        <v>36887</v>
      </c>
      <c r="C5671">
        <v>41.53</v>
      </c>
      <c r="E5671">
        <v>0.32500000000000001</v>
      </c>
      <c r="F5671">
        <f>Table3[[#This Row],[DivPay]]*4</f>
        <v>1.3</v>
      </c>
      <c r="G5671" s="2">
        <f>Table3[[#This Row],[FwdDiv]]/Table3[[#This Row],[SharePrice]]</f>
        <v>3.1302672766674693E-2</v>
      </c>
    </row>
    <row r="5672" spans="2:7" x14ac:dyDescent="0.2">
      <c r="B5672" s="35">
        <v>36886</v>
      </c>
      <c r="C5672">
        <v>41.41</v>
      </c>
      <c r="E5672">
        <v>0.32500000000000001</v>
      </c>
      <c r="F5672">
        <f>Table3[[#This Row],[DivPay]]*4</f>
        <v>1.3</v>
      </c>
      <c r="G5672" s="2">
        <f>Table3[[#This Row],[FwdDiv]]/Table3[[#This Row],[SharePrice]]</f>
        <v>3.1393383240763108E-2</v>
      </c>
    </row>
    <row r="5673" spans="2:7" x14ac:dyDescent="0.2">
      <c r="B5673" s="35">
        <v>36882</v>
      </c>
      <c r="C5673">
        <v>40.31</v>
      </c>
      <c r="E5673">
        <v>0.32500000000000001</v>
      </c>
      <c r="F5673">
        <f>Table3[[#This Row],[DivPay]]*4</f>
        <v>1.3</v>
      </c>
      <c r="G5673" s="2">
        <f>Table3[[#This Row],[FwdDiv]]/Table3[[#This Row],[SharePrice]]</f>
        <v>3.2250062019350038E-2</v>
      </c>
    </row>
    <row r="5674" spans="2:7" x14ac:dyDescent="0.2">
      <c r="B5674" s="35">
        <v>36881</v>
      </c>
      <c r="C5674">
        <v>39.19</v>
      </c>
      <c r="E5674">
        <v>0.32500000000000001</v>
      </c>
      <c r="F5674">
        <f>Table3[[#This Row],[DivPay]]*4</f>
        <v>1.3</v>
      </c>
      <c r="G5674" s="2">
        <f>Table3[[#This Row],[FwdDiv]]/Table3[[#This Row],[SharePrice]]</f>
        <v>3.3171727481500386E-2</v>
      </c>
    </row>
    <row r="5675" spans="2:7" x14ac:dyDescent="0.2">
      <c r="B5675" s="35">
        <v>36880</v>
      </c>
      <c r="C5675">
        <v>39.22</v>
      </c>
      <c r="E5675">
        <v>0.32500000000000001</v>
      </c>
      <c r="F5675">
        <f>Table3[[#This Row],[DivPay]]*4</f>
        <v>1.3</v>
      </c>
      <c r="G5675" s="2">
        <f>Table3[[#This Row],[FwdDiv]]/Table3[[#This Row],[SharePrice]]</f>
        <v>3.3146353901070881E-2</v>
      </c>
    </row>
    <row r="5676" spans="2:7" x14ac:dyDescent="0.2">
      <c r="B5676" s="35">
        <v>36879</v>
      </c>
      <c r="C5676">
        <v>40.53</v>
      </c>
      <c r="E5676">
        <v>0.32500000000000001</v>
      </c>
      <c r="F5676">
        <f>Table3[[#This Row],[DivPay]]*4</f>
        <v>1.3</v>
      </c>
      <c r="G5676" s="2">
        <f>Table3[[#This Row],[FwdDiv]]/Table3[[#This Row],[SharePrice]]</f>
        <v>3.2075006168270415E-2</v>
      </c>
    </row>
    <row r="5677" spans="2:7" x14ac:dyDescent="0.2">
      <c r="B5677" s="35">
        <v>36878</v>
      </c>
      <c r="C5677">
        <v>40.380000000000003</v>
      </c>
      <c r="E5677">
        <v>0.32500000000000001</v>
      </c>
      <c r="F5677">
        <f>Table3[[#This Row],[DivPay]]*4</f>
        <v>1.3</v>
      </c>
      <c r="G5677" s="2">
        <f>Table3[[#This Row],[FwdDiv]]/Table3[[#This Row],[SharePrice]]</f>
        <v>3.2194155522535906E-2</v>
      </c>
    </row>
    <row r="5678" spans="2:7" x14ac:dyDescent="0.2">
      <c r="B5678" s="35">
        <v>36875</v>
      </c>
      <c r="C5678">
        <v>39.130000000000003</v>
      </c>
      <c r="E5678">
        <v>0.32500000000000001</v>
      </c>
      <c r="F5678">
        <f>Table3[[#This Row],[DivPay]]*4</f>
        <v>1.3</v>
      </c>
      <c r="G5678" s="2">
        <f>Table3[[#This Row],[FwdDiv]]/Table3[[#This Row],[SharePrice]]</f>
        <v>3.3222591362126241E-2</v>
      </c>
    </row>
    <row r="5679" spans="2:7" x14ac:dyDescent="0.2">
      <c r="B5679" s="35">
        <v>36874</v>
      </c>
      <c r="C5679">
        <v>39.53</v>
      </c>
      <c r="E5679">
        <v>0.32500000000000001</v>
      </c>
      <c r="F5679">
        <f>Table3[[#This Row],[DivPay]]*4</f>
        <v>1.3</v>
      </c>
      <c r="G5679" s="2">
        <f>Table3[[#This Row],[FwdDiv]]/Table3[[#This Row],[SharePrice]]</f>
        <v>3.2886415380723504E-2</v>
      </c>
    </row>
    <row r="5680" spans="2:7" x14ac:dyDescent="0.2">
      <c r="B5680" s="35">
        <v>36873</v>
      </c>
      <c r="C5680">
        <v>41.13</v>
      </c>
      <c r="E5680">
        <v>0.32500000000000001</v>
      </c>
      <c r="F5680">
        <f>Table3[[#This Row],[DivPay]]*4</f>
        <v>1.3</v>
      </c>
      <c r="G5680" s="2">
        <f>Table3[[#This Row],[FwdDiv]]/Table3[[#This Row],[SharePrice]]</f>
        <v>3.1607099440797468E-2</v>
      </c>
    </row>
    <row r="5681" spans="2:7" x14ac:dyDescent="0.2">
      <c r="B5681" s="35">
        <v>36872</v>
      </c>
      <c r="C5681">
        <v>40.909999999999997</v>
      </c>
      <c r="E5681">
        <v>0.32500000000000001</v>
      </c>
      <c r="F5681">
        <f>Table3[[#This Row],[DivPay]]*4</f>
        <v>1.3</v>
      </c>
      <c r="G5681" s="2">
        <f>Table3[[#This Row],[FwdDiv]]/Table3[[#This Row],[SharePrice]]</f>
        <v>3.1777071620630655E-2</v>
      </c>
    </row>
    <row r="5682" spans="2:7" x14ac:dyDescent="0.2">
      <c r="B5682" s="35">
        <v>36871</v>
      </c>
      <c r="C5682">
        <v>40.75</v>
      </c>
      <c r="E5682">
        <v>0.32500000000000001</v>
      </c>
      <c r="F5682">
        <f>Table3[[#This Row],[DivPay]]*4</f>
        <v>1.3</v>
      </c>
      <c r="G5682" s="2">
        <f>Table3[[#This Row],[FwdDiv]]/Table3[[#This Row],[SharePrice]]</f>
        <v>3.1901840490797549E-2</v>
      </c>
    </row>
    <row r="5683" spans="2:7" x14ac:dyDescent="0.2">
      <c r="B5683" s="35">
        <v>36868</v>
      </c>
      <c r="C5683">
        <v>40.659999999999997</v>
      </c>
      <c r="E5683">
        <v>0.32500000000000001</v>
      </c>
      <c r="F5683">
        <f>Table3[[#This Row],[DivPay]]*4</f>
        <v>1.3</v>
      </c>
      <c r="G5683" s="2">
        <f>Table3[[#This Row],[FwdDiv]]/Table3[[#This Row],[SharePrice]]</f>
        <v>3.1972454500737831E-2</v>
      </c>
    </row>
    <row r="5684" spans="2:7" x14ac:dyDescent="0.2">
      <c r="B5684" s="35">
        <v>36867</v>
      </c>
      <c r="C5684">
        <v>40.340000000000003</v>
      </c>
      <c r="E5684">
        <v>0.32500000000000001</v>
      </c>
      <c r="F5684">
        <f>Table3[[#This Row],[DivPay]]*4</f>
        <v>1.3</v>
      </c>
      <c r="G5684" s="2">
        <f>Table3[[#This Row],[FwdDiv]]/Table3[[#This Row],[SharePrice]]</f>
        <v>3.2226078334159643E-2</v>
      </c>
    </row>
    <row r="5685" spans="2:7" x14ac:dyDescent="0.2">
      <c r="B5685" s="35">
        <v>36866</v>
      </c>
      <c r="C5685">
        <v>40.25</v>
      </c>
      <c r="E5685">
        <v>0.32500000000000001</v>
      </c>
      <c r="F5685">
        <f>Table3[[#This Row],[DivPay]]*4</f>
        <v>1.3</v>
      </c>
      <c r="G5685" s="2">
        <f>Table3[[#This Row],[FwdDiv]]/Table3[[#This Row],[SharePrice]]</f>
        <v>3.2298136645962733E-2</v>
      </c>
    </row>
    <row r="5686" spans="2:7" x14ac:dyDescent="0.2">
      <c r="B5686" s="35">
        <v>36865</v>
      </c>
      <c r="C5686">
        <v>40.909999999999997</v>
      </c>
      <c r="E5686">
        <v>0.32500000000000001</v>
      </c>
      <c r="F5686">
        <f>Table3[[#This Row],[DivPay]]*4</f>
        <v>1.3</v>
      </c>
      <c r="G5686" s="2">
        <f>Table3[[#This Row],[FwdDiv]]/Table3[[#This Row],[SharePrice]]</f>
        <v>3.1777071620630655E-2</v>
      </c>
    </row>
    <row r="5687" spans="2:7" x14ac:dyDescent="0.2">
      <c r="B5687" s="35">
        <v>36864</v>
      </c>
      <c r="C5687">
        <v>41.5</v>
      </c>
      <c r="E5687">
        <v>0.32500000000000001</v>
      </c>
      <c r="F5687">
        <f>Table3[[#This Row],[DivPay]]*4</f>
        <v>1.3</v>
      </c>
      <c r="G5687" s="2">
        <f>Table3[[#This Row],[FwdDiv]]/Table3[[#This Row],[SharePrice]]</f>
        <v>3.1325301204819279E-2</v>
      </c>
    </row>
    <row r="5688" spans="2:7" x14ac:dyDescent="0.2">
      <c r="B5688" s="35">
        <v>36861</v>
      </c>
      <c r="C5688">
        <v>41.31</v>
      </c>
      <c r="E5688">
        <v>0.32500000000000001</v>
      </c>
      <c r="F5688">
        <f>Table3[[#This Row],[DivPay]]*4</f>
        <v>1.3</v>
      </c>
      <c r="G5688" s="2">
        <f>Table3[[#This Row],[FwdDiv]]/Table3[[#This Row],[SharePrice]]</f>
        <v>3.146937787460663E-2</v>
      </c>
    </row>
    <row r="5689" spans="2:7" x14ac:dyDescent="0.2">
      <c r="B5689" s="35">
        <v>36860</v>
      </c>
      <c r="C5689">
        <v>40.94</v>
      </c>
      <c r="E5689">
        <v>0.32500000000000001</v>
      </c>
      <c r="F5689">
        <f>Table3[[#This Row],[DivPay]]*4</f>
        <v>1.3</v>
      </c>
      <c r="G5689" s="2">
        <f>Table3[[#This Row],[FwdDiv]]/Table3[[#This Row],[SharePrice]]</f>
        <v>3.1753786028334154E-2</v>
      </c>
    </row>
    <row r="5690" spans="2:7" x14ac:dyDescent="0.2">
      <c r="B5690" s="35">
        <v>36859</v>
      </c>
      <c r="C5690">
        <v>41.06</v>
      </c>
      <c r="E5690">
        <v>0.32500000000000001</v>
      </c>
      <c r="F5690">
        <f>Table3[[#This Row],[DivPay]]*4</f>
        <v>1.3</v>
      </c>
      <c r="G5690" s="2">
        <f>Table3[[#This Row],[FwdDiv]]/Table3[[#This Row],[SharePrice]]</f>
        <v>3.1660983925962005E-2</v>
      </c>
    </row>
    <row r="5691" spans="2:7" x14ac:dyDescent="0.2">
      <c r="B5691" s="35">
        <v>36858</v>
      </c>
      <c r="C5691">
        <v>42.91</v>
      </c>
      <c r="E5691">
        <v>0.32500000000000001</v>
      </c>
      <c r="F5691">
        <f>Table3[[#This Row],[DivPay]]*4</f>
        <v>1.3</v>
      </c>
      <c r="G5691" s="2">
        <f>Table3[[#This Row],[FwdDiv]]/Table3[[#This Row],[SharePrice]]</f>
        <v>3.0295968305756236E-2</v>
      </c>
    </row>
    <row r="5692" spans="2:7" x14ac:dyDescent="0.2">
      <c r="B5692" s="35">
        <v>36857</v>
      </c>
      <c r="C5692">
        <v>42.44</v>
      </c>
      <c r="E5692">
        <v>0.32500000000000001</v>
      </c>
      <c r="F5692">
        <f>Table3[[#This Row],[DivPay]]*4</f>
        <v>1.3</v>
      </c>
      <c r="G5692" s="2">
        <f>Table3[[#This Row],[FwdDiv]]/Table3[[#This Row],[SharePrice]]</f>
        <v>3.0631479736098022E-2</v>
      </c>
    </row>
    <row r="5693" spans="2:7" x14ac:dyDescent="0.2">
      <c r="B5693" s="35">
        <v>36854</v>
      </c>
      <c r="C5693">
        <v>42.16</v>
      </c>
      <c r="E5693">
        <v>0.32500000000000001</v>
      </c>
      <c r="F5693">
        <f>Table3[[#This Row],[DivPay]]*4</f>
        <v>1.3</v>
      </c>
      <c r="G5693" s="2">
        <f>Table3[[#This Row],[FwdDiv]]/Table3[[#This Row],[SharePrice]]</f>
        <v>3.0834914611005695E-2</v>
      </c>
    </row>
    <row r="5694" spans="2:7" x14ac:dyDescent="0.2">
      <c r="B5694" s="35">
        <v>36852</v>
      </c>
      <c r="C5694">
        <v>42.41</v>
      </c>
      <c r="E5694">
        <v>0.32500000000000001</v>
      </c>
      <c r="F5694">
        <f>Table3[[#This Row],[DivPay]]*4</f>
        <v>1.3</v>
      </c>
      <c r="G5694" s="2">
        <f>Table3[[#This Row],[FwdDiv]]/Table3[[#This Row],[SharePrice]]</f>
        <v>3.0653147842489983E-2</v>
      </c>
    </row>
    <row r="5695" spans="2:7" x14ac:dyDescent="0.2">
      <c r="B5695" s="35">
        <v>36851</v>
      </c>
      <c r="C5695">
        <v>42.5</v>
      </c>
      <c r="E5695">
        <v>0.32500000000000001</v>
      </c>
      <c r="F5695">
        <f>Table3[[#This Row],[DivPay]]*4</f>
        <v>1.3</v>
      </c>
      <c r="G5695" s="2">
        <f>Table3[[#This Row],[FwdDiv]]/Table3[[#This Row],[SharePrice]]</f>
        <v>3.0588235294117649E-2</v>
      </c>
    </row>
    <row r="5696" spans="2:7" x14ac:dyDescent="0.2">
      <c r="B5696" s="35">
        <v>36850</v>
      </c>
      <c r="C5696">
        <v>41.84</v>
      </c>
      <c r="E5696">
        <v>0.32500000000000001</v>
      </c>
      <c r="F5696">
        <f>Table3[[#This Row],[DivPay]]*4</f>
        <v>1.3</v>
      </c>
      <c r="G5696" s="2">
        <f>Table3[[#This Row],[FwdDiv]]/Table3[[#This Row],[SharePrice]]</f>
        <v>3.1070745697896748E-2</v>
      </c>
    </row>
    <row r="5697" spans="2:7" x14ac:dyDescent="0.2">
      <c r="B5697" s="35">
        <v>36847</v>
      </c>
      <c r="C5697">
        <v>41.88</v>
      </c>
      <c r="E5697">
        <v>0.32500000000000001</v>
      </c>
      <c r="F5697">
        <f>Table3[[#This Row],[DivPay]]*4</f>
        <v>1.3</v>
      </c>
      <c r="G5697" s="2">
        <f>Table3[[#This Row],[FwdDiv]]/Table3[[#This Row],[SharePrice]]</f>
        <v>3.1041069723018146E-2</v>
      </c>
    </row>
    <row r="5698" spans="2:7" x14ac:dyDescent="0.2">
      <c r="B5698" s="35">
        <v>36846</v>
      </c>
      <c r="C5698">
        <v>41.94</v>
      </c>
      <c r="E5698">
        <v>0.32500000000000001</v>
      </c>
      <c r="F5698">
        <f>Table3[[#This Row],[DivPay]]*4</f>
        <v>1.3</v>
      </c>
      <c r="G5698" s="2">
        <f>Table3[[#This Row],[FwdDiv]]/Table3[[#This Row],[SharePrice]]</f>
        <v>3.0996661897949453E-2</v>
      </c>
    </row>
    <row r="5699" spans="2:7" x14ac:dyDescent="0.2">
      <c r="B5699" s="35">
        <v>36845</v>
      </c>
      <c r="C5699">
        <v>41.97</v>
      </c>
      <c r="D5699">
        <v>0.32500000000000001</v>
      </c>
      <c r="E5699">
        <v>0.32500000000000001</v>
      </c>
      <c r="F5699">
        <f>Table3[[#This Row],[DivPay]]*4</f>
        <v>1.3</v>
      </c>
      <c r="G5699" s="2">
        <f>Table3[[#This Row],[FwdDiv]]/Table3[[#This Row],[SharePrice]]</f>
        <v>3.0974505599237551E-2</v>
      </c>
    </row>
    <row r="5700" spans="2:7" x14ac:dyDescent="0.2">
      <c r="B5700" s="35">
        <v>36844</v>
      </c>
      <c r="C5700">
        <v>42.13</v>
      </c>
      <c r="E5700">
        <v>0.32500000000000001</v>
      </c>
      <c r="F5700">
        <f>Table3[[#This Row],[DivPay]]*4</f>
        <v>1.3</v>
      </c>
      <c r="G5700" s="2">
        <f>Table3[[#This Row],[FwdDiv]]/Table3[[#This Row],[SharePrice]]</f>
        <v>3.0856871587942085E-2</v>
      </c>
    </row>
    <row r="5701" spans="2:7" x14ac:dyDescent="0.2">
      <c r="B5701" s="35">
        <v>36843</v>
      </c>
      <c r="C5701">
        <v>41.56</v>
      </c>
      <c r="E5701">
        <v>0.32500000000000001</v>
      </c>
      <c r="F5701">
        <f>Table3[[#This Row],[DivPay]]*4</f>
        <v>1.3</v>
      </c>
      <c r="G5701" s="2">
        <f>Table3[[#This Row],[FwdDiv]]/Table3[[#This Row],[SharePrice]]</f>
        <v>3.1280076997112605E-2</v>
      </c>
    </row>
    <row r="5702" spans="2:7" x14ac:dyDescent="0.2">
      <c r="B5702" s="35">
        <v>36840</v>
      </c>
      <c r="C5702">
        <v>42.06</v>
      </c>
      <c r="E5702">
        <v>0.32500000000000001</v>
      </c>
      <c r="F5702">
        <f>Table3[[#This Row],[DivPay]]*4</f>
        <v>1.3</v>
      </c>
      <c r="G5702" s="2">
        <f>Table3[[#This Row],[FwdDiv]]/Table3[[#This Row],[SharePrice]]</f>
        <v>3.0908226343319068E-2</v>
      </c>
    </row>
    <row r="5703" spans="2:7" x14ac:dyDescent="0.2">
      <c r="B5703" s="35">
        <v>36839</v>
      </c>
      <c r="C5703">
        <v>41.69</v>
      </c>
      <c r="E5703">
        <v>0.32500000000000001</v>
      </c>
      <c r="F5703">
        <f>Table3[[#This Row],[DivPay]]*4</f>
        <v>1.3</v>
      </c>
      <c r="G5703" s="2">
        <f>Table3[[#This Row],[FwdDiv]]/Table3[[#This Row],[SharePrice]]</f>
        <v>3.118253777884385E-2</v>
      </c>
    </row>
    <row r="5704" spans="2:7" x14ac:dyDescent="0.2">
      <c r="B5704" s="35">
        <v>36838</v>
      </c>
      <c r="C5704">
        <v>41.5</v>
      </c>
      <c r="E5704">
        <v>0.32500000000000001</v>
      </c>
      <c r="F5704">
        <f>Table3[[#This Row],[DivPay]]*4</f>
        <v>1.3</v>
      </c>
      <c r="G5704" s="2">
        <f>Table3[[#This Row],[FwdDiv]]/Table3[[#This Row],[SharePrice]]</f>
        <v>3.1325301204819279E-2</v>
      </c>
    </row>
    <row r="5705" spans="2:7" x14ac:dyDescent="0.2">
      <c r="B5705" s="35">
        <v>36837</v>
      </c>
      <c r="C5705">
        <v>41.03</v>
      </c>
      <c r="E5705">
        <v>0.32500000000000001</v>
      </c>
      <c r="F5705">
        <f>Table3[[#This Row],[DivPay]]*4</f>
        <v>1.3</v>
      </c>
      <c r="G5705" s="2">
        <f>Table3[[#This Row],[FwdDiv]]/Table3[[#This Row],[SharePrice]]</f>
        <v>3.1684133560809166E-2</v>
      </c>
    </row>
    <row r="5706" spans="2:7" x14ac:dyDescent="0.2">
      <c r="B5706" s="35">
        <v>36836</v>
      </c>
      <c r="C5706">
        <v>41.28</v>
      </c>
      <c r="E5706">
        <v>0.32500000000000001</v>
      </c>
      <c r="F5706">
        <f>Table3[[#This Row],[DivPay]]*4</f>
        <v>1.3</v>
      </c>
      <c r="G5706" s="2">
        <f>Table3[[#This Row],[FwdDiv]]/Table3[[#This Row],[SharePrice]]</f>
        <v>3.1492248062015504E-2</v>
      </c>
    </row>
    <row r="5707" spans="2:7" x14ac:dyDescent="0.2">
      <c r="B5707" s="35">
        <v>36833</v>
      </c>
      <c r="C5707">
        <v>40.53</v>
      </c>
      <c r="E5707">
        <v>0.32500000000000001</v>
      </c>
      <c r="F5707">
        <f>Table3[[#This Row],[DivPay]]*4</f>
        <v>1.3</v>
      </c>
      <c r="G5707" s="2">
        <f>Table3[[#This Row],[FwdDiv]]/Table3[[#This Row],[SharePrice]]</f>
        <v>3.2075006168270415E-2</v>
      </c>
    </row>
    <row r="5708" spans="2:7" x14ac:dyDescent="0.2">
      <c r="B5708" s="35">
        <v>36832</v>
      </c>
      <c r="C5708">
        <v>40.25</v>
      </c>
      <c r="E5708">
        <v>0.32500000000000001</v>
      </c>
      <c r="F5708">
        <f>Table3[[#This Row],[DivPay]]*4</f>
        <v>1.3</v>
      </c>
      <c r="G5708" s="2">
        <f>Table3[[#This Row],[FwdDiv]]/Table3[[#This Row],[SharePrice]]</f>
        <v>3.2298136645962733E-2</v>
      </c>
    </row>
    <row r="5709" spans="2:7" x14ac:dyDescent="0.2">
      <c r="B5709" s="35">
        <v>36831</v>
      </c>
      <c r="C5709">
        <v>41.41</v>
      </c>
      <c r="E5709">
        <v>0.32500000000000001</v>
      </c>
      <c r="F5709">
        <f>Table3[[#This Row],[DivPay]]*4</f>
        <v>1.3</v>
      </c>
      <c r="G5709" s="2">
        <f>Table3[[#This Row],[FwdDiv]]/Table3[[#This Row],[SharePrice]]</f>
        <v>3.1393383240763108E-2</v>
      </c>
    </row>
    <row r="5710" spans="2:7" x14ac:dyDescent="0.2">
      <c r="B5710" s="35">
        <v>36830</v>
      </c>
      <c r="C5710">
        <v>41.06</v>
      </c>
      <c r="E5710">
        <v>0.32500000000000001</v>
      </c>
      <c r="F5710">
        <f>Table3[[#This Row],[DivPay]]*4</f>
        <v>1.3</v>
      </c>
      <c r="G5710" s="2">
        <f>Table3[[#This Row],[FwdDiv]]/Table3[[#This Row],[SharePrice]]</f>
        <v>3.1660983925962005E-2</v>
      </c>
    </row>
    <row r="5711" spans="2:7" x14ac:dyDescent="0.2">
      <c r="B5711" s="35">
        <v>36829</v>
      </c>
      <c r="C5711">
        <v>40.81</v>
      </c>
      <c r="E5711">
        <v>0.32500000000000001</v>
      </c>
      <c r="F5711">
        <f>Table3[[#This Row],[DivPay]]*4</f>
        <v>1.3</v>
      </c>
      <c r="G5711" s="2">
        <f>Table3[[#This Row],[FwdDiv]]/Table3[[#This Row],[SharePrice]]</f>
        <v>3.1854937515314874E-2</v>
      </c>
    </row>
    <row r="5712" spans="2:7" x14ac:dyDescent="0.2">
      <c r="B5712" s="35">
        <v>36826</v>
      </c>
      <c r="C5712">
        <v>40.159999999999997</v>
      </c>
      <c r="E5712">
        <v>0.32500000000000001</v>
      </c>
      <c r="F5712">
        <f>Table3[[#This Row],[DivPay]]*4</f>
        <v>1.3</v>
      </c>
      <c r="G5712" s="2">
        <f>Table3[[#This Row],[FwdDiv]]/Table3[[#This Row],[SharePrice]]</f>
        <v>3.2370517928286859E-2</v>
      </c>
    </row>
    <row r="5713" spans="2:7" x14ac:dyDescent="0.2">
      <c r="B5713" s="35">
        <v>36825</v>
      </c>
      <c r="C5713">
        <v>41</v>
      </c>
      <c r="E5713">
        <v>0.32500000000000001</v>
      </c>
      <c r="F5713">
        <f>Table3[[#This Row],[DivPay]]*4</f>
        <v>1.3</v>
      </c>
      <c r="G5713" s="2">
        <f>Table3[[#This Row],[FwdDiv]]/Table3[[#This Row],[SharePrice]]</f>
        <v>3.1707317073170732E-2</v>
      </c>
    </row>
    <row r="5714" spans="2:7" x14ac:dyDescent="0.2">
      <c r="B5714" s="35">
        <v>36824</v>
      </c>
      <c r="C5714">
        <v>40.75</v>
      </c>
      <c r="E5714">
        <v>0.32500000000000001</v>
      </c>
      <c r="F5714">
        <f>Table3[[#This Row],[DivPay]]*4</f>
        <v>1.3</v>
      </c>
      <c r="G5714" s="2">
        <f>Table3[[#This Row],[FwdDiv]]/Table3[[#This Row],[SharePrice]]</f>
        <v>3.1901840490797549E-2</v>
      </c>
    </row>
    <row r="5715" spans="2:7" x14ac:dyDescent="0.2">
      <c r="B5715" s="35">
        <v>36823</v>
      </c>
      <c r="C5715">
        <v>41.13</v>
      </c>
      <c r="E5715">
        <v>0.32500000000000001</v>
      </c>
      <c r="F5715">
        <f>Table3[[#This Row],[DivPay]]*4</f>
        <v>1.3</v>
      </c>
      <c r="G5715" s="2">
        <f>Table3[[#This Row],[FwdDiv]]/Table3[[#This Row],[SharePrice]]</f>
        <v>3.1607099440797468E-2</v>
      </c>
    </row>
    <row r="5716" spans="2:7" x14ac:dyDescent="0.2">
      <c r="B5716" s="35">
        <v>36822</v>
      </c>
      <c r="C5716">
        <v>41.28</v>
      </c>
      <c r="E5716">
        <v>0.32500000000000001</v>
      </c>
      <c r="F5716">
        <f>Table3[[#This Row],[DivPay]]*4</f>
        <v>1.3</v>
      </c>
      <c r="G5716" s="2">
        <f>Table3[[#This Row],[FwdDiv]]/Table3[[#This Row],[SharePrice]]</f>
        <v>3.1492248062015504E-2</v>
      </c>
    </row>
    <row r="5717" spans="2:7" x14ac:dyDescent="0.2">
      <c r="B5717" s="35">
        <v>36819</v>
      </c>
      <c r="C5717">
        <v>41.72</v>
      </c>
      <c r="E5717">
        <v>0.32500000000000001</v>
      </c>
      <c r="F5717">
        <f>Table3[[#This Row],[DivPay]]*4</f>
        <v>1.3</v>
      </c>
      <c r="G5717" s="2">
        <f>Table3[[#This Row],[FwdDiv]]/Table3[[#This Row],[SharePrice]]</f>
        <v>3.1160115052732505E-2</v>
      </c>
    </row>
    <row r="5718" spans="2:7" x14ac:dyDescent="0.2">
      <c r="B5718" s="35">
        <v>36818</v>
      </c>
      <c r="C5718">
        <v>41.16</v>
      </c>
      <c r="E5718">
        <v>0.32500000000000001</v>
      </c>
      <c r="F5718">
        <f>Table3[[#This Row],[DivPay]]*4</f>
        <v>1.3</v>
      </c>
      <c r="G5718" s="2">
        <f>Table3[[#This Row],[FwdDiv]]/Table3[[#This Row],[SharePrice]]</f>
        <v>3.1584062196307099E-2</v>
      </c>
    </row>
    <row r="5719" spans="2:7" x14ac:dyDescent="0.2">
      <c r="B5719" s="35">
        <v>36817</v>
      </c>
      <c r="C5719">
        <v>41.25</v>
      </c>
      <c r="E5719">
        <v>0.32500000000000001</v>
      </c>
      <c r="F5719">
        <f>Table3[[#This Row],[DivPay]]*4</f>
        <v>1.3</v>
      </c>
      <c r="G5719" s="2">
        <f>Table3[[#This Row],[FwdDiv]]/Table3[[#This Row],[SharePrice]]</f>
        <v>3.1515151515151517E-2</v>
      </c>
    </row>
    <row r="5720" spans="2:7" x14ac:dyDescent="0.2">
      <c r="B5720" s="35">
        <v>36816</v>
      </c>
      <c r="C5720">
        <v>41.38</v>
      </c>
      <c r="E5720">
        <v>0.32500000000000001</v>
      </c>
      <c r="F5720">
        <f>Table3[[#This Row],[DivPay]]*4</f>
        <v>1.3</v>
      </c>
      <c r="G5720" s="2">
        <f>Table3[[#This Row],[FwdDiv]]/Table3[[#This Row],[SharePrice]]</f>
        <v>3.1416143064282261E-2</v>
      </c>
    </row>
    <row r="5721" spans="2:7" x14ac:dyDescent="0.2">
      <c r="B5721" s="35">
        <v>36815</v>
      </c>
      <c r="C5721">
        <v>41</v>
      </c>
      <c r="E5721">
        <v>0.32500000000000001</v>
      </c>
      <c r="F5721">
        <f>Table3[[#This Row],[DivPay]]*4</f>
        <v>1.3</v>
      </c>
      <c r="G5721" s="2">
        <f>Table3[[#This Row],[FwdDiv]]/Table3[[#This Row],[SharePrice]]</f>
        <v>3.1707317073170732E-2</v>
      </c>
    </row>
    <row r="5722" spans="2:7" x14ac:dyDescent="0.2">
      <c r="B5722" s="35">
        <v>36812</v>
      </c>
      <c r="C5722">
        <v>42.13</v>
      </c>
      <c r="E5722">
        <v>0.32500000000000001</v>
      </c>
      <c r="F5722">
        <f>Table3[[#This Row],[DivPay]]*4</f>
        <v>1.3</v>
      </c>
      <c r="G5722" s="2">
        <f>Table3[[#This Row],[FwdDiv]]/Table3[[#This Row],[SharePrice]]</f>
        <v>3.0856871587942085E-2</v>
      </c>
    </row>
    <row r="5723" spans="2:7" x14ac:dyDescent="0.2">
      <c r="B5723" s="35">
        <v>36811</v>
      </c>
      <c r="C5723">
        <v>43.66</v>
      </c>
      <c r="E5723">
        <v>0.32500000000000001</v>
      </c>
      <c r="F5723">
        <f>Table3[[#This Row],[DivPay]]*4</f>
        <v>1.3</v>
      </c>
      <c r="G5723" s="2">
        <f>Table3[[#This Row],[FwdDiv]]/Table3[[#This Row],[SharePrice]]</f>
        <v>2.9775538250114524E-2</v>
      </c>
    </row>
    <row r="5724" spans="2:7" x14ac:dyDescent="0.2">
      <c r="B5724" s="35">
        <v>36810</v>
      </c>
      <c r="C5724">
        <v>43.31</v>
      </c>
      <c r="E5724">
        <v>0.32500000000000001</v>
      </c>
      <c r="F5724">
        <f>Table3[[#This Row],[DivPay]]*4</f>
        <v>1.3</v>
      </c>
      <c r="G5724" s="2">
        <f>Table3[[#This Row],[FwdDiv]]/Table3[[#This Row],[SharePrice]]</f>
        <v>3.0016162549064879E-2</v>
      </c>
    </row>
    <row r="5725" spans="2:7" x14ac:dyDescent="0.2">
      <c r="B5725" s="35">
        <v>36809</v>
      </c>
      <c r="C5725">
        <v>43.59</v>
      </c>
      <c r="E5725">
        <v>0.32500000000000001</v>
      </c>
      <c r="F5725">
        <f>Table3[[#This Row],[DivPay]]*4</f>
        <v>1.3</v>
      </c>
      <c r="G5725" s="2">
        <f>Table3[[#This Row],[FwdDiv]]/Table3[[#This Row],[SharePrice]]</f>
        <v>2.9823353980270702E-2</v>
      </c>
    </row>
    <row r="5726" spans="2:7" x14ac:dyDescent="0.2">
      <c r="B5726" s="35">
        <v>36808</v>
      </c>
      <c r="C5726">
        <v>43</v>
      </c>
      <c r="E5726">
        <v>0.32500000000000001</v>
      </c>
      <c r="F5726">
        <f>Table3[[#This Row],[DivPay]]*4</f>
        <v>1.3</v>
      </c>
      <c r="G5726" s="2">
        <f>Table3[[#This Row],[FwdDiv]]/Table3[[#This Row],[SharePrice]]</f>
        <v>3.0232558139534883E-2</v>
      </c>
    </row>
    <row r="5727" spans="2:7" x14ac:dyDescent="0.2">
      <c r="B5727" s="35">
        <v>36805</v>
      </c>
      <c r="C5727">
        <v>42.19</v>
      </c>
      <c r="E5727">
        <v>0.32500000000000001</v>
      </c>
      <c r="F5727">
        <f>Table3[[#This Row],[DivPay]]*4</f>
        <v>1.3</v>
      </c>
      <c r="G5727" s="2">
        <f>Table3[[#This Row],[FwdDiv]]/Table3[[#This Row],[SharePrice]]</f>
        <v>3.0812988859919416E-2</v>
      </c>
    </row>
    <row r="5728" spans="2:7" x14ac:dyDescent="0.2">
      <c r="B5728" s="35">
        <v>36804</v>
      </c>
      <c r="C5728">
        <v>42.75</v>
      </c>
      <c r="E5728">
        <v>0.32500000000000001</v>
      </c>
      <c r="F5728">
        <f>Table3[[#This Row],[DivPay]]*4</f>
        <v>1.3</v>
      </c>
      <c r="G5728" s="2">
        <f>Table3[[#This Row],[FwdDiv]]/Table3[[#This Row],[SharePrice]]</f>
        <v>3.0409356725146199E-2</v>
      </c>
    </row>
    <row r="5729" spans="2:7" x14ac:dyDescent="0.2">
      <c r="B5729" s="35">
        <v>36803</v>
      </c>
      <c r="C5729">
        <v>42.41</v>
      </c>
      <c r="E5729">
        <v>0.32500000000000001</v>
      </c>
      <c r="F5729">
        <f>Table3[[#This Row],[DivPay]]*4</f>
        <v>1.3</v>
      </c>
      <c r="G5729" s="2">
        <f>Table3[[#This Row],[FwdDiv]]/Table3[[#This Row],[SharePrice]]</f>
        <v>3.0653147842489983E-2</v>
      </c>
    </row>
    <row r="5730" spans="2:7" x14ac:dyDescent="0.2">
      <c r="B5730" s="35">
        <v>36802</v>
      </c>
      <c r="C5730">
        <v>43.44</v>
      </c>
      <c r="E5730">
        <v>0.32500000000000001</v>
      </c>
      <c r="F5730">
        <f>Table3[[#This Row],[DivPay]]*4</f>
        <v>1.3</v>
      </c>
      <c r="G5730" s="2">
        <f>Table3[[#This Row],[FwdDiv]]/Table3[[#This Row],[SharePrice]]</f>
        <v>2.9926335174953963E-2</v>
      </c>
    </row>
    <row r="5731" spans="2:7" x14ac:dyDescent="0.2">
      <c r="B5731" s="35">
        <v>36801</v>
      </c>
      <c r="C5731">
        <v>43.34</v>
      </c>
      <c r="E5731">
        <v>0.32500000000000001</v>
      </c>
      <c r="F5731">
        <f>Table3[[#This Row],[DivPay]]*4</f>
        <v>1.3</v>
      </c>
      <c r="G5731" s="2">
        <f>Table3[[#This Row],[FwdDiv]]/Table3[[#This Row],[SharePrice]]</f>
        <v>2.9995385325334564E-2</v>
      </c>
    </row>
    <row r="5732" spans="2:7" x14ac:dyDescent="0.2">
      <c r="B5732" s="35">
        <v>36798</v>
      </c>
      <c r="C5732">
        <v>42.63</v>
      </c>
      <c r="E5732">
        <v>0.32500000000000001</v>
      </c>
      <c r="F5732">
        <f>Table3[[#This Row],[DivPay]]*4</f>
        <v>1.3</v>
      </c>
      <c r="G5732" s="2">
        <f>Table3[[#This Row],[FwdDiv]]/Table3[[#This Row],[SharePrice]]</f>
        <v>3.0494956603330986E-2</v>
      </c>
    </row>
    <row r="5733" spans="2:7" x14ac:dyDescent="0.2">
      <c r="B5733" s="35">
        <v>36797</v>
      </c>
      <c r="C5733">
        <v>42.06</v>
      </c>
      <c r="E5733">
        <v>0.32500000000000001</v>
      </c>
      <c r="F5733">
        <f>Table3[[#This Row],[DivPay]]*4</f>
        <v>1.3</v>
      </c>
      <c r="G5733" s="2">
        <f>Table3[[#This Row],[FwdDiv]]/Table3[[#This Row],[SharePrice]]</f>
        <v>3.0908226343319068E-2</v>
      </c>
    </row>
    <row r="5734" spans="2:7" x14ac:dyDescent="0.2">
      <c r="B5734" s="35">
        <v>36796</v>
      </c>
      <c r="C5734">
        <v>42.72</v>
      </c>
      <c r="E5734">
        <v>0.32500000000000001</v>
      </c>
      <c r="F5734">
        <f>Table3[[#This Row],[DivPay]]*4</f>
        <v>1.3</v>
      </c>
      <c r="G5734" s="2">
        <f>Table3[[#This Row],[FwdDiv]]/Table3[[#This Row],[SharePrice]]</f>
        <v>3.0430711610486893E-2</v>
      </c>
    </row>
    <row r="5735" spans="2:7" x14ac:dyDescent="0.2">
      <c r="B5735" s="35">
        <v>36795</v>
      </c>
      <c r="C5735">
        <v>41.66</v>
      </c>
      <c r="E5735">
        <v>0.32500000000000001</v>
      </c>
      <c r="F5735">
        <f>Table3[[#This Row],[DivPay]]*4</f>
        <v>1.3</v>
      </c>
      <c r="G5735" s="2">
        <f>Table3[[#This Row],[FwdDiv]]/Table3[[#This Row],[SharePrice]]</f>
        <v>3.1204992798847819E-2</v>
      </c>
    </row>
    <row r="5736" spans="2:7" x14ac:dyDescent="0.2">
      <c r="B5736" s="35">
        <v>36794</v>
      </c>
      <c r="C5736">
        <v>41.39</v>
      </c>
      <c r="E5736">
        <v>0.32500000000000001</v>
      </c>
      <c r="F5736">
        <f>Table3[[#This Row],[DivPay]]*4</f>
        <v>1.3</v>
      </c>
      <c r="G5736" s="2">
        <f>Table3[[#This Row],[FwdDiv]]/Table3[[#This Row],[SharePrice]]</f>
        <v>3.1408552790529114E-2</v>
      </c>
    </row>
    <row r="5737" spans="2:7" x14ac:dyDescent="0.2">
      <c r="B5737" s="35">
        <v>36791</v>
      </c>
      <c r="C5737">
        <v>42.13</v>
      </c>
      <c r="E5737">
        <v>0.32500000000000001</v>
      </c>
      <c r="F5737">
        <f>Table3[[#This Row],[DivPay]]*4</f>
        <v>1.3</v>
      </c>
      <c r="G5737" s="2">
        <f>Table3[[#This Row],[FwdDiv]]/Table3[[#This Row],[SharePrice]]</f>
        <v>3.0856871587942085E-2</v>
      </c>
    </row>
    <row r="5738" spans="2:7" x14ac:dyDescent="0.2">
      <c r="B5738" s="35">
        <v>36790</v>
      </c>
      <c r="C5738">
        <v>42.66</v>
      </c>
      <c r="E5738">
        <v>0.32500000000000001</v>
      </c>
      <c r="F5738">
        <f>Table3[[#This Row],[DivPay]]*4</f>
        <v>1.3</v>
      </c>
      <c r="G5738" s="2">
        <f>Table3[[#This Row],[FwdDiv]]/Table3[[#This Row],[SharePrice]]</f>
        <v>3.0473511486169717E-2</v>
      </c>
    </row>
    <row r="5739" spans="2:7" x14ac:dyDescent="0.2">
      <c r="B5739" s="35">
        <v>36789</v>
      </c>
      <c r="C5739">
        <v>43.5</v>
      </c>
      <c r="E5739">
        <v>0.32500000000000001</v>
      </c>
      <c r="F5739">
        <f>Table3[[#This Row],[DivPay]]*4</f>
        <v>1.3</v>
      </c>
      <c r="G5739" s="2">
        <f>Table3[[#This Row],[FwdDiv]]/Table3[[#This Row],[SharePrice]]</f>
        <v>2.9885057471264367E-2</v>
      </c>
    </row>
    <row r="5740" spans="2:7" x14ac:dyDescent="0.2">
      <c r="B5740" s="35">
        <v>36788</v>
      </c>
      <c r="C5740">
        <v>44.03</v>
      </c>
      <c r="E5740">
        <v>0.32500000000000001</v>
      </c>
      <c r="F5740">
        <f>Table3[[#This Row],[DivPay]]*4</f>
        <v>1.3</v>
      </c>
      <c r="G5740" s="2">
        <f>Table3[[#This Row],[FwdDiv]]/Table3[[#This Row],[SharePrice]]</f>
        <v>2.9525323642970704E-2</v>
      </c>
    </row>
    <row r="5741" spans="2:7" x14ac:dyDescent="0.2">
      <c r="B5741" s="35">
        <v>36787</v>
      </c>
      <c r="C5741">
        <v>45</v>
      </c>
      <c r="E5741">
        <v>0.32500000000000001</v>
      </c>
      <c r="F5741">
        <f>Table3[[#This Row],[DivPay]]*4</f>
        <v>1.3</v>
      </c>
      <c r="G5741" s="2">
        <f>Table3[[#This Row],[FwdDiv]]/Table3[[#This Row],[SharePrice]]</f>
        <v>2.8888888888888891E-2</v>
      </c>
    </row>
    <row r="5742" spans="2:7" x14ac:dyDescent="0.2">
      <c r="B5742" s="35">
        <v>36784</v>
      </c>
      <c r="C5742">
        <v>45.25</v>
      </c>
      <c r="E5742">
        <v>0.32500000000000001</v>
      </c>
      <c r="F5742">
        <f>Table3[[#This Row],[DivPay]]*4</f>
        <v>1.3</v>
      </c>
      <c r="G5742" s="2">
        <f>Table3[[#This Row],[FwdDiv]]/Table3[[#This Row],[SharePrice]]</f>
        <v>2.8729281767955802E-2</v>
      </c>
    </row>
    <row r="5743" spans="2:7" x14ac:dyDescent="0.2">
      <c r="B5743" s="35">
        <v>36783</v>
      </c>
      <c r="C5743">
        <v>43.78</v>
      </c>
      <c r="E5743">
        <v>0.32500000000000001</v>
      </c>
      <c r="F5743">
        <f>Table3[[#This Row],[DivPay]]*4</f>
        <v>1.3</v>
      </c>
      <c r="G5743" s="2">
        <f>Table3[[#This Row],[FwdDiv]]/Table3[[#This Row],[SharePrice]]</f>
        <v>2.9693924166285975E-2</v>
      </c>
    </row>
    <row r="5744" spans="2:7" x14ac:dyDescent="0.2">
      <c r="B5744" s="35">
        <v>36782</v>
      </c>
      <c r="C5744">
        <v>44.31</v>
      </c>
      <c r="E5744">
        <v>0.32500000000000001</v>
      </c>
      <c r="F5744">
        <f>Table3[[#This Row],[DivPay]]*4</f>
        <v>1.3</v>
      </c>
      <c r="G5744" s="2">
        <f>Table3[[#This Row],[FwdDiv]]/Table3[[#This Row],[SharePrice]]</f>
        <v>2.9338749717896635E-2</v>
      </c>
    </row>
    <row r="5745" spans="2:7" x14ac:dyDescent="0.2">
      <c r="B5745" s="35">
        <v>36781</v>
      </c>
      <c r="C5745">
        <v>44.28</v>
      </c>
      <c r="E5745">
        <v>0.32500000000000001</v>
      </c>
      <c r="F5745">
        <f>Table3[[#This Row],[DivPay]]*4</f>
        <v>1.3</v>
      </c>
      <c r="G5745" s="2">
        <f>Table3[[#This Row],[FwdDiv]]/Table3[[#This Row],[SharePrice]]</f>
        <v>2.9358626919602528E-2</v>
      </c>
    </row>
    <row r="5746" spans="2:7" x14ac:dyDescent="0.2">
      <c r="B5746" s="35">
        <v>36780</v>
      </c>
      <c r="C5746">
        <v>44.66</v>
      </c>
      <c r="E5746">
        <v>0.32500000000000001</v>
      </c>
      <c r="F5746">
        <f>Table3[[#This Row],[DivPay]]*4</f>
        <v>1.3</v>
      </c>
      <c r="G5746" s="2">
        <f>Table3[[#This Row],[FwdDiv]]/Table3[[#This Row],[SharePrice]]</f>
        <v>2.9108822212270492E-2</v>
      </c>
    </row>
    <row r="5747" spans="2:7" x14ac:dyDescent="0.2">
      <c r="B5747" s="35">
        <v>36777</v>
      </c>
      <c r="C5747">
        <v>43.34</v>
      </c>
      <c r="E5747">
        <v>0.32500000000000001</v>
      </c>
      <c r="F5747">
        <f>Table3[[#This Row],[DivPay]]*4</f>
        <v>1.3</v>
      </c>
      <c r="G5747" s="2">
        <f>Table3[[#This Row],[FwdDiv]]/Table3[[#This Row],[SharePrice]]</f>
        <v>2.9995385325334564E-2</v>
      </c>
    </row>
    <row r="5748" spans="2:7" x14ac:dyDescent="0.2">
      <c r="B5748" s="35">
        <v>36776</v>
      </c>
      <c r="C5748">
        <v>44.16</v>
      </c>
      <c r="E5748">
        <v>0.32500000000000001</v>
      </c>
      <c r="F5748">
        <f>Table3[[#This Row],[DivPay]]*4</f>
        <v>1.3</v>
      </c>
      <c r="G5748" s="2">
        <f>Table3[[#This Row],[FwdDiv]]/Table3[[#This Row],[SharePrice]]</f>
        <v>2.9438405797101452E-2</v>
      </c>
    </row>
    <row r="5749" spans="2:7" x14ac:dyDescent="0.2">
      <c r="B5749" s="35">
        <v>36775</v>
      </c>
      <c r="C5749">
        <v>44.06</v>
      </c>
      <c r="E5749">
        <v>0.32500000000000001</v>
      </c>
      <c r="F5749">
        <f>Table3[[#This Row],[DivPay]]*4</f>
        <v>1.3</v>
      </c>
      <c r="G5749" s="2">
        <f>Table3[[#This Row],[FwdDiv]]/Table3[[#This Row],[SharePrice]]</f>
        <v>2.9505220154334998E-2</v>
      </c>
    </row>
    <row r="5750" spans="2:7" x14ac:dyDescent="0.2">
      <c r="B5750" s="35">
        <v>36774</v>
      </c>
      <c r="C5750">
        <v>42.97</v>
      </c>
      <c r="E5750">
        <v>0.32500000000000001</v>
      </c>
      <c r="F5750">
        <f>Table3[[#This Row],[DivPay]]*4</f>
        <v>1.3</v>
      </c>
      <c r="G5750" s="2">
        <f>Table3[[#This Row],[FwdDiv]]/Table3[[#This Row],[SharePrice]]</f>
        <v>3.0253665347917152E-2</v>
      </c>
    </row>
    <row r="5751" spans="2:7" x14ac:dyDescent="0.2">
      <c r="B5751" s="35">
        <v>36770</v>
      </c>
      <c r="C5751">
        <v>42.74</v>
      </c>
      <c r="E5751">
        <v>0.32500000000000001</v>
      </c>
      <c r="F5751">
        <f>Table3[[#This Row],[DivPay]]*4</f>
        <v>1.3</v>
      </c>
      <c r="G5751" s="2">
        <f>Table3[[#This Row],[FwdDiv]]/Table3[[#This Row],[SharePrice]]</f>
        <v>3.0416471689284044E-2</v>
      </c>
    </row>
    <row r="5752" spans="2:7" x14ac:dyDescent="0.2">
      <c r="B5752" s="35">
        <v>36769</v>
      </c>
      <c r="C5752">
        <v>42.25</v>
      </c>
      <c r="E5752">
        <v>0.32500000000000001</v>
      </c>
      <c r="F5752">
        <f>Table3[[#This Row],[DivPay]]*4</f>
        <v>1.3</v>
      </c>
      <c r="G5752" s="2">
        <f>Table3[[#This Row],[FwdDiv]]/Table3[[#This Row],[SharePrice]]</f>
        <v>3.0769230769230771E-2</v>
      </c>
    </row>
    <row r="5753" spans="2:7" x14ac:dyDescent="0.2">
      <c r="B5753" s="35">
        <v>36768</v>
      </c>
      <c r="C5753">
        <v>42.55</v>
      </c>
      <c r="E5753">
        <v>0.32500000000000001</v>
      </c>
      <c r="F5753">
        <f>Table3[[#This Row],[DivPay]]*4</f>
        <v>1.3</v>
      </c>
      <c r="G5753" s="2">
        <f>Table3[[#This Row],[FwdDiv]]/Table3[[#This Row],[SharePrice]]</f>
        <v>3.0552291421856642E-2</v>
      </c>
    </row>
    <row r="5754" spans="2:7" x14ac:dyDescent="0.2">
      <c r="B5754" s="35">
        <v>36767</v>
      </c>
      <c r="C5754">
        <v>43</v>
      </c>
      <c r="E5754">
        <v>0.32500000000000001</v>
      </c>
      <c r="F5754">
        <f>Table3[[#This Row],[DivPay]]*4</f>
        <v>1.3</v>
      </c>
      <c r="G5754" s="2">
        <f>Table3[[#This Row],[FwdDiv]]/Table3[[#This Row],[SharePrice]]</f>
        <v>3.0232558139534883E-2</v>
      </c>
    </row>
    <row r="5755" spans="2:7" x14ac:dyDescent="0.2">
      <c r="B5755" s="35">
        <v>36766</v>
      </c>
      <c r="C5755">
        <v>43.47</v>
      </c>
      <c r="E5755">
        <v>0.32500000000000001</v>
      </c>
      <c r="F5755">
        <f>Table3[[#This Row],[DivPay]]*4</f>
        <v>1.3</v>
      </c>
      <c r="G5755" s="2">
        <f>Table3[[#This Row],[FwdDiv]]/Table3[[#This Row],[SharePrice]]</f>
        <v>2.9905682079595125E-2</v>
      </c>
    </row>
    <row r="5756" spans="2:7" x14ac:dyDescent="0.2">
      <c r="B5756" s="35">
        <v>36763</v>
      </c>
      <c r="C5756">
        <v>43.44</v>
      </c>
      <c r="E5756">
        <v>0.32500000000000001</v>
      </c>
      <c r="F5756">
        <f>Table3[[#This Row],[DivPay]]*4</f>
        <v>1.3</v>
      </c>
      <c r="G5756" s="2">
        <f>Table3[[#This Row],[FwdDiv]]/Table3[[#This Row],[SharePrice]]</f>
        <v>2.9926335174953963E-2</v>
      </c>
    </row>
    <row r="5757" spans="2:7" x14ac:dyDescent="0.2">
      <c r="B5757" s="35">
        <v>36762</v>
      </c>
      <c r="C5757">
        <v>43.09</v>
      </c>
      <c r="E5757">
        <v>0.32500000000000001</v>
      </c>
      <c r="F5757">
        <f>Table3[[#This Row],[DivPay]]*4</f>
        <v>1.3</v>
      </c>
      <c r="G5757" s="2">
        <f>Table3[[#This Row],[FwdDiv]]/Table3[[#This Row],[SharePrice]]</f>
        <v>3.0169412856811323E-2</v>
      </c>
    </row>
    <row r="5758" spans="2:7" x14ac:dyDescent="0.2">
      <c r="B5758" s="35">
        <v>36761</v>
      </c>
      <c r="C5758">
        <v>44.09</v>
      </c>
      <c r="E5758">
        <v>0.32500000000000001</v>
      </c>
      <c r="F5758">
        <f>Table3[[#This Row],[DivPay]]*4</f>
        <v>1.3</v>
      </c>
      <c r="G5758" s="2">
        <f>Table3[[#This Row],[FwdDiv]]/Table3[[#This Row],[SharePrice]]</f>
        <v>2.9485144023588115E-2</v>
      </c>
    </row>
    <row r="5759" spans="2:7" x14ac:dyDescent="0.2">
      <c r="B5759" s="35">
        <v>36760</v>
      </c>
      <c r="C5759">
        <v>43.31</v>
      </c>
      <c r="E5759">
        <v>0.32500000000000001</v>
      </c>
      <c r="F5759">
        <f>Table3[[#This Row],[DivPay]]*4</f>
        <v>1.3</v>
      </c>
      <c r="G5759" s="2">
        <f>Table3[[#This Row],[FwdDiv]]/Table3[[#This Row],[SharePrice]]</f>
        <v>3.0016162549064879E-2</v>
      </c>
    </row>
    <row r="5760" spans="2:7" x14ac:dyDescent="0.2">
      <c r="B5760" s="35">
        <v>36759</v>
      </c>
      <c r="C5760">
        <v>43.38</v>
      </c>
      <c r="E5760">
        <v>0.32500000000000001</v>
      </c>
      <c r="F5760">
        <f>Table3[[#This Row],[DivPay]]*4</f>
        <v>1.3</v>
      </c>
      <c r="G5760" s="2">
        <f>Table3[[#This Row],[FwdDiv]]/Table3[[#This Row],[SharePrice]]</f>
        <v>2.9967727063162745E-2</v>
      </c>
    </row>
    <row r="5761" spans="2:7" x14ac:dyDescent="0.2">
      <c r="B5761" s="35">
        <v>36756</v>
      </c>
      <c r="C5761">
        <v>43.02</v>
      </c>
      <c r="E5761">
        <v>0.32500000000000001</v>
      </c>
      <c r="F5761">
        <f>Table3[[#This Row],[DivPay]]*4</f>
        <v>1.3</v>
      </c>
      <c r="G5761" s="2">
        <f>Table3[[#This Row],[FwdDiv]]/Table3[[#This Row],[SharePrice]]</f>
        <v>3.02185030218503E-2</v>
      </c>
    </row>
    <row r="5762" spans="2:7" x14ac:dyDescent="0.2">
      <c r="B5762" s="35">
        <v>36755</v>
      </c>
      <c r="C5762">
        <v>43.59</v>
      </c>
      <c r="E5762">
        <v>0.32500000000000001</v>
      </c>
      <c r="F5762">
        <f>Table3[[#This Row],[DivPay]]*4</f>
        <v>1.3</v>
      </c>
      <c r="G5762" s="2">
        <f>Table3[[#This Row],[FwdDiv]]/Table3[[#This Row],[SharePrice]]</f>
        <v>2.9823353980270702E-2</v>
      </c>
    </row>
    <row r="5763" spans="2:7" x14ac:dyDescent="0.2">
      <c r="B5763" s="35">
        <v>36754</v>
      </c>
      <c r="C5763">
        <v>42.72</v>
      </c>
      <c r="D5763">
        <v>0.32500000000000001</v>
      </c>
      <c r="E5763">
        <v>0.32500000000000001</v>
      </c>
      <c r="F5763">
        <f>Table3[[#This Row],[DivPay]]*4</f>
        <v>1.3</v>
      </c>
      <c r="G5763" s="2">
        <f>Table3[[#This Row],[FwdDiv]]/Table3[[#This Row],[SharePrice]]</f>
        <v>3.0430711610486893E-2</v>
      </c>
    </row>
    <row r="5764" spans="2:7" x14ac:dyDescent="0.2">
      <c r="B5764" s="35">
        <v>36753</v>
      </c>
      <c r="C5764">
        <v>41.75</v>
      </c>
      <c r="E5764">
        <v>0.32500000000000001</v>
      </c>
      <c r="F5764">
        <f>Table3[[#This Row],[DivPay]]*4</f>
        <v>1.3</v>
      </c>
      <c r="G5764" s="2">
        <f>Table3[[#This Row],[FwdDiv]]/Table3[[#This Row],[SharePrice]]</f>
        <v>3.1137724550898204E-2</v>
      </c>
    </row>
    <row r="5765" spans="2:7" x14ac:dyDescent="0.2">
      <c r="B5765" s="35">
        <v>36752</v>
      </c>
      <c r="C5765">
        <v>42.19</v>
      </c>
      <c r="E5765">
        <v>0.32500000000000001</v>
      </c>
      <c r="F5765">
        <f>Table3[[#This Row],[DivPay]]*4</f>
        <v>1.3</v>
      </c>
      <c r="G5765" s="2">
        <f>Table3[[#This Row],[FwdDiv]]/Table3[[#This Row],[SharePrice]]</f>
        <v>3.0812988859919416E-2</v>
      </c>
    </row>
    <row r="5766" spans="2:7" x14ac:dyDescent="0.2">
      <c r="B5766" s="35">
        <v>36749</v>
      </c>
      <c r="C5766">
        <v>42</v>
      </c>
      <c r="E5766">
        <v>0.32500000000000001</v>
      </c>
      <c r="F5766">
        <f>Table3[[#This Row],[DivPay]]*4</f>
        <v>1.3</v>
      </c>
      <c r="G5766" s="2">
        <f>Table3[[#This Row],[FwdDiv]]/Table3[[#This Row],[SharePrice]]</f>
        <v>3.0952380952380953E-2</v>
      </c>
    </row>
    <row r="5767" spans="2:7" x14ac:dyDescent="0.2">
      <c r="B5767" s="35">
        <v>36748</v>
      </c>
      <c r="C5767">
        <v>41.94</v>
      </c>
      <c r="E5767">
        <v>0.32500000000000001</v>
      </c>
      <c r="F5767">
        <f>Table3[[#This Row],[DivPay]]*4</f>
        <v>1.3</v>
      </c>
      <c r="G5767" s="2">
        <f>Table3[[#This Row],[FwdDiv]]/Table3[[#This Row],[SharePrice]]</f>
        <v>3.0996661897949453E-2</v>
      </c>
    </row>
    <row r="5768" spans="2:7" x14ac:dyDescent="0.2">
      <c r="B5768" s="35">
        <v>36747</v>
      </c>
      <c r="C5768">
        <v>41.3</v>
      </c>
      <c r="E5768">
        <v>0.32500000000000001</v>
      </c>
      <c r="F5768">
        <f>Table3[[#This Row],[DivPay]]*4</f>
        <v>1.3</v>
      </c>
      <c r="G5768" s="2">
        <f>Table3[[#This Row],[FwdDiv]]/Table3[[#This Row],[SharePrice]]</f>
        <v>3.1476997578692496E-2</v>
      </c>
    </row>
    <row r="5769" spans="2:7" x14ac:dyDescent="0.2">
      <c r="B5769" s="35">
        <v>36746</v>
      </c>
      <c r="C5769">
        <v>40.17</v>
      </c>
      <c r="E5769">
        <v>0.32500000000000001</v>
      </c>
      <c r="F5769">
        <f>Table3[[#This Row],[DivPay]]*4</f>
        <v>1.3</v>
      </c>
      <c r="G5769" s="2">
        <f>Table3[[#This Row],[FwdDiv]]/Table3[[#This Row],[SharePrice]]</f>
        <v>3.2362459546925564E-2</v>
      </c>
    </row>
    <row r="5770" spans="2:7" x14ac:dyDescent="0.2">
      <c r="B5770" s="35">
        <v>36745</v>
      </c>
      <c r="C5770">
        <v>40.340000000000003</v>
      </c>
      <c r="E5770">
        <v>0.32500000000000001</v>
      </c>
      <c r="F5770">
        <f>Table3[[#This Row],[DivPay]]*4</f>
        <v>1.3</v>
      </c>
      <c r="G5770" s="2">
        <f>Table3[[#This Row],[FwdDiv]]/Table3[[#This Row],[SharePrice]]</f>
        <v>3.2226078334159643E-2</v>
      </c>
    </row>
    <row r="5771" spans="2:7" x14ac:dyDescent="0.2">
      <c r="B5771" s="35">
        <v>36742</v>
      </c>
      <c r="C5771">
        <v>39.659999999999997</v>
      </c>
      <c r="E5771">
        <v>0.32500000000000001</v>
      </c>
      <c r="F5771">
        <f>Table3[[#This Row],[DivPay]]*4</f>
        <v>1.3</v>
      </c>
      <c r="G5771" s="2">
        <f>Table3[[#This Row],[FwdDiv]]/Table3[[#This Row],[SharePrice]]</f>
        <v>3.2778618255168937E-2</v>
      </c>
    </row>
    <row r="5772" spans="2:7" x14ac:dyDescent="0.2">
      <c r="B5772" s="35">
        <v>36741</v>
      </c>
      <c r="C5772">
        <v>40</v>
      </c>
      <c r="E5772">
        <v>0.32500000000000001</v>
      </c>
      <c r="F5772">
        <f>Table3[[#This Row],[DivPay]]*4</f>
        <v>1.3</v>
      </c>
      <c r="G5772" s="2">
        <f>Table3[[#This Row],[FwdDiv]]/Table3[[#This Row],[SharePrice]]</f>
        <v>3.2500000000000001E-2</v>
      </c>
    </row>
    <row r="5773" spans="2:7" x14ac:dyDescent="0.2">
      <c r="B5773" s="35">
        <v>36740</v>
      </c>
      <c r="C5773">
        <v>39.909999999999997</v>
      </c>
      <c r="E5773">
        <v>0.32500000000000001</v>
      </c>
      <c r="F5773">
        <f>Table3[[#This Row],[DivPay]]*4</f>
        <v>1.3</v>
      </c>
      <c r="G5773" s="2">
        <f>Table3[[#This Row],[FwdDiv]]/Table3[[#This Row],[SharePrice]]</f>
        <v>3.2573289902280131E-2</v>
      </c>
    </row>
    <row r="5774" spans="2:7" x14ac:dyDescent="0.2">
      <c r="B5774" s="35">
        <v>36739</v>
      </c>
      <c r="C5774">
        <v>39.44</v>
      </c>
      <c r="E5774">
        <v>0.32500000000000001</v>
      </c>
      <c r="F5774">
        <f>Table3[[#This Row],[DivPay]]*4</f>
        <v>1.3</v>
      </c>
      <c r="G5774" s="2">
        <f>Table3[[#This Row],[FwdDiv]]/Table3[[#This Row],[SharePrice]]</f>
        <v>3.2961460446247468E-2</v>
      </c>
    </row>
    <row r="5775" spans="2:7" x14ac:dyDescent="0.2">
      <c r="B5775" s="35">
        <v>36738</v>
      </c>
      <c r="C5775">
        <v>39.49</v>
      </c>
      <c r="E5775">
        <v>0.32500000000000001</v>
      </c>
      <c r="F5775">
        <f>Table3[[#This Row],[DivPay]]*4</f>
        <v>1.3</v>
      </c>
      <c r="G5775" s="2">
        <f>Table3[[#This Row],[FwdDiv]]/Table3[[#This Row],[SharePrice]]</f>
        <v>3.2919726513041273E-2</v>
      </c>
    </row>
    <row r="5776" spans="2:7" x14ac:dyDescent="0.2">
      <c r="B5776" s="35">
        <v>36735</v>
      </c>
      <c r="C5776">
        <v>40.28</v>
      </c>
      <c r="E5776">
        <v>0.32500000000000001</v>
      </c>
      <c r="F5776">
        <f>Table3[[#This Row],[DivPay]]*4</f>
        <v>1.3</v>
      </c>
      <c r="G5776" s="2">
        <f>Table3[[#This Row],[FwdDiv]]/Table3[[#This Row],[SharePrice]]</f>
        <v>3.2274081429990067E-2</v>
      </c>
    </row>
    <row r="5777" spans="2:7" x14ac:dyDescent="0.2">
      <c r="B5777" s="35">
        <v>36734</v>
      </c>
      <c r="C5777">
        <v>40.47</v>
      </c>
      <c r="E5777">
        <v>0.32500000000000001</v>
      </c>
      <c r="F5777">
        <f>Table3[[#This Row],[DivPay]]*4</f>
        <v>1.3</v>
      </c>
      <c r="G5777" s="2">
        <f>Table3[[#This Row],[FwdDiv]]/Table3[[#This Row],[SharePrice]]</f>
        <v>3.2122559920929085E-2</v>
      </c>
    </row>
    <row r="5778" spans="2:7" x14ac:dyDescent="0.2">
      <c r="B5778" s="35">
        <v>36733</v>
      </c>
      <c r="C5778">
        <v>38.659999999999997</v>
      </c>
      <c r="E5778">
        <v>0.32500000000000001</v>
      </c>
      <c r="F5778">
        <f>Table3[[#This Row],[DivPay]]*4</f>
        <v>1.3</v>
      </c>
      <c r="G5778" s="2">
        <f>Table3[[#This Row],[FwdDiv]]/Table3[[#This Row],[SharePrice]]</f>
        <v>3.3626487325400932E-2</v>
      </c>
    </row>
    <row r="5779" spans="2:7" x14ac:dyDescent="0.2">
      <c r="B5779" s="35">
        <v>36732</v>
      </c>
      <c r="C5779">
        <v>38.659999999999997</v>
      </c>
      <c r="E5779">
        <v>0.32500000000000001</v>
      </c>
      <c r="F5779">
        <f>Table3[[#This Row],[DivPay]]*4</f>
        <v>1.3</v>
      </c>
      <c r="G5779" s="2">
        <f>Table3[[#This Row],[FwdDiv]]/Table3[[#This Row],[SharePrice]]</f>
        <v>3.3626487325400932E-2</v>
      </c>
    </row>
    <row r="5780" spans="2:7" x14ac:dyDescent="0.2">
      <c r="B5780" s="35">
        <v>36731</v>
      </c>
      <c r="C5780">
        <v>38.69</v>
      </c>
      <c r="E5780">
        <v>0.32500000000000001</v>
      </c>
      <c r="F5780">
        <f>Table3[[#This Row],[DivPay]]*4</f>
        <v>1.3</v>
      </c>
      <c r="G5780" s="2">
        <f>Table3[[#This Row],[FwdDiv]]/Table3[[#This Row],[SharePrice]]</f>
        <v>3.3600413543551311E-2</v>
      </c>
    </row>
    <row r="5781" spans="2:7" x14ac:dyDescent="0.2">
      <c r="B5781" s="35">
        <v>36728</v>
      </c>
      <c r="C5781">
        <v>39.25</v>
      </c>
      <c r="E5781">
        <v>0.32500000000000001</v>
      </c>
      <c r="F5781">
        <f>Table3[[#This Row],[DivPay]]*4</f>
        <v>1.3</v>
      </c>
      <c r="G5781" s="2">
        <f>Table3[[#This Row],[FwdDiv]]/Table3[[#This Row],[SharePrice]]</f>
        <v>3.3121019108280254E-2</v>
      </c>
    </row>
    <row r="5782" spans="2:7" x14ac:dyDescent="0.2">
      <c r="B5782" s="35">
        <v>36727</v>
      </c>
      <c r="C5782">
        <v>40</v>
      </c>
      <c r="E5782">
        <v>0.32500000000000001</v>
      </c>
      <c r="F5782">
        <f>Table3[[#This Row],[DivPay]]*4</f>
        <v>1.3</v>
      </c>
      <c r="G5782" s="2">
        <f>Table3[[#This Row],[FwdDiv]]/Table3[[#This Row],[SharePrice]]</f>
        <v>3.2500000000000001E-2</v>
      </c>
    </row>
    <row r="5783" spans="2:7" x14ac:dyDescent="0.2">
      <c r="B5783" s="35">
        <v>36726</v>
      </c>
      <c r="C5783">
        <v>40.97</v>
      </c>
      <c r="E5783">
        <v>0.32500000000000001</v>
      </c>
      <c r="F5783">
        <f>Table3[[#This Row],[DivPay]]*4</f>
        <v>1.3</v>
      </c>
      <c r="G5783" s="2">
        <f>Table3[[#This Row],[FwdDiv]]/Table3[[#This Row],[SharePrice]]</f>
        <v>3.1730534537466444E-2</v>
      </c>
    </row>
    <row r="5784" spans="2:7" x14ac:dyDescent="0.2">
      <c r="B5784" s="35">
        <v>36725</v>
      </c>
      <c r="C5784">
        <v>40.72</v>
      </c>
      <c r="E5784">
        <v>0.32500000000000001</v>
      </c>
      <c r="F5784">
        <f>Table3[[#This Row],[DivPay]]*4</f>
        <v>1.3</v>
      </c>
      <c r="G5784" s="2">
        <f>Table3[[#This Row],[FwdDiv]]/Table3[[#This Row],[SharePrice]]</f>
        <v>3.1925343811394891E-2</v>
      </c>
    </row>
    <row r="5785" spans="2:7" x14ac:dyDescent="0.2">
      <c r="B5785" s="35">
        <v>36724</v>
      </c>
      <c r="C5785">
        <v>41.33</v>
      </c>
      <c r="E5785">
        <v>0.32500000000000001</v>
      </c>
      <c r="F5785">
        <f>Table3[[#This Row],[DivPay]]*4</f>
        <v>1.3</v>
      </c>
      <c r="G5785" s="2">
        <f>Table3[[#This Row],[FwdDiv]]/Table3[[#This Row],[SharePrice]]</f>
        <v>3.1454149528187758E-2</v>
      </c>
    </row>
    <row r="5786" spans="2:7" x14ac:dyDescent="0.2">
      <c r="B5786" s="35">
        <v>36721</v>
      </c>
      <c r="C5786">
        <v>41.88</v>
      </c>
      <c r="E5786">
        <v>0.32500000000000001</v>
      </c>
      <c r="F5786">
        <f>Table3[[#This Row],[DivPay]]*4</f>
        <v>1.3</v>
      </c>
      <c r="G5786" s="2">
        <f>Table3[[#This Row],[FwdDiv]]/Table3[[#This Row],[SharePrice]]</f>
        <v>3.1041069723018146E-2</v>
      </c>
    </row>
    <row r="5787" spans="2:7" x14ac:dyDescent="0.2">
      <c r="B5787" s="35">
        <v>36720</v>
      </c>
      <c r="C5787">
        <v>41.97</v>
      </c>
      <c r="E5787">
        <v>0.32500000000000001</v>
      </c>
      <c r="F5787">
        <f>Table3[[#This Row],[DivPay]]*4</f>
        <v>1.3</v>
      </c>
      <c r="G5787" s="2">
        <f>Table3[[#This Row],[FwdDiv]]/Table3[[#This Row],[SharePrice]]</f>
        <v>3.0974505599237551E-2</v>
      </c>
    </row>
    <row r="5788" spans="2:7" x14ac:dyDescent="0.2">
      <c r="B5788" s="35">
        <v>36719</v>
      </c>
      <c r="C5788">
        <v>42.83</v>
      </c>
      <c r="E5788">
        <v>0.32500000000000001</v>
      </c>
      <c r="F5788">
        <f>Table3[[#This Row],[DivPay]]*4</f>
        <v>1.3</v>
      </c>
      <c r="G5788" s="2">
        <f>Table3[[#This Row],[FwdDiv]]/Table3[[#This Row],[SharePrice]]</f>
        <v>3.0352556619192159E-2</v>
      </c>
    </row>
    <row r="5789" spans="2:7" x14ac:dyDescent="0.2">
      <c r="B5789" s="35">
        <v>36718</v>
      </c>
      <c r="C5789">
        <v>43.5</v>
      </c>
      <c r="E5789">
        <v>0.32500000000000001</v>
      </c>
      <c r="F5789">
        <f>Table3[[#This Row],[DivPay]]*4</f>
        <v>1.3</v>
      </c>
      <c r="G5789" s="2">
        <f>Table3[[#This Row],[FwdDiv]]/Table3[[#This Row],[SharePrice]]</f>
        <v>2.9885057471264367E-2</v>
      </c>
    </row>
    <row r="5790" spans="2:7" x14ac:dyDescent="0.2">
      <c r="B5790" s="35">
        <v>36717</v>
      </c>
      <c r="C5790">
        <v>42</v>
      </c>
      <c r="E5790">
        <v>0.32500000000000001</v>
      </c>
      <c r="F5790">
        <f>Table3[[#This Row],[DivPay]]*4</f>
        <v>1.3</v>
      </c>
      <c r="G5790" s="2">
        <f>Table3[[#This Row],[FwdDiv]]/Table3[[#This Row],[SharePrice]]</f>
        <v>3.0952380952380953E-2</v>
      </c>
    </row>
    <row r="5791" spans="2:7" x14ac:dyDescent="0.2">
      <c r="B5791" s="35">
        <v>36714</v>
      </c>
      <c r="C5791">
        <v>41.97</v>
      </c>
      <c r="E5791">
        <v>0.32500000000000001</v>
      </c>
      <c r="F5791">
        <f>Table3[[#This Row],[DivPay]]*4</f>
        <v>1.3</v>
      </c>
      <c r="G5791" s="2">
        <f>Table3[[#This Row],[FwdDiv]]/Table3[[#This Row],[SharePrice]]</f>
        <v>3.0974505599237551E-2</v>
      </c>
    </row>
    <row r="5792" spans="2:7" x14ac:dyDescent="0.2">
      <c r="B5792" s="35">
        <v>36713</v>
      </c>
      <c r="C5792">
        <v>41.78</v>
      </c>
      <c r="E5792">
        <v>0.32500000000000001</v>
      </c>
      <c r="F5792">
        <f>Table3[[#This Row],[DivPay]]*4</f>
        <v>1.3</v>
      </c>
      <c r="G5792" s="2">
        <f>Table3[[#This Row],[FwdDiv]]/Table3[[#This Row],[SharePrice]]</f>
        <v>3.1115366203925323E-2</v>
      </c>
    </row>
    <row r="5793" spans="2:7" x14ac:dyDescent="0.2">
      <c r="B5793" s="35">
        <v>36712</v>
      </c>
      <c r="C5793">
        <v>41.25</v>
      </c>
      <c r="E5793">
        <v>0.32500000000000001</v>
      </c>
      <c r="F5793">
        <f>Table3[[#This Row],[DivPay]]*4</f>
        <v>1.3</v>
      </c>
      <c r="G5793" s="2">
        <f>Table3[[#This Row],[FwdDiv]]/Table3[[#This Row],[SharePrice]]</f>
        <v>3.1515151515151517E-2</v>
      </c>
    </row>
    <row r="5794" spans="2:7" x14ac:dyDescent="0.2">
      <c r="B5794" s="35">
        <v>36710</v>
      </c>
      <c r="C5794">
        <v>42.95</v>
      </c>
      <c r="E5794">
        <v>0.32500000000000001</v>
      </c>
      <c r="F5794">
        <f>Table3[[#This Row],[DivPay]]*4</f>
        <v>1.3</v>
      </c>
      <c r="G5794" s="2">
        <f>Table3[[#This Row],[FwdDiv]]/Table3[[#This Row],[SharePrice]]</f>
        <v>3.0267753201396973E-2</v>
      </c>
    </row>
    <row r="5795" spans="2:7" x14ac:dyDescent="0.2">
      <c r="B5795" s="35">
        <v>36707</v>
      </c>
      <c r="C5795">
        <v>42.47</v>
      </c>
      <c r="E5795">
        <v>0.32500000000000001</v>
      </c>
      <c r="F5795">
        <f>Table3[[#This Row],[DivPay]]*4</f>
        <v>1.3</v>
      </c>
      <c r="G5795" s="2">
        <f>Table3[[#This Row],[FwdDiv]]/Table3[[#This Row],[SharePrice]]</f>
        <v>3.0609842241582294E-2</v>
      </c>
    </row>
    <row r="5796" spans="2:7" x14ac:dyDescent="0.2">
      <c r="B5796" s="35">
        <v>36706</v>
      </c>
      <c r="C5796">
        <v>43.31</v>
      </c>
      <c r="E5796">
        <v>0.32500000000000001</v>
      </c>
      <c r="F5796">
        <f>Table3[[#This Row],[DivPay]]*4</f>
        <v>1.3</v>
      </c>
      <c r="G5796" s="2">
        <f>Table3[[#This Row],[FwdDiv]]/Table3[[#This Row],[SharePrice]]</f>
        <v>3.0016162549064879E-2</v>
      </c>
    </row>
    <row r="5797" spans="2:7" x14ac:dyDescent="0.2">
      <c r="B5797" s="35">
        <v>36705</v>
      </c>
      <c r="C5797">
        <v>43.75</v>
      </c>
      <c r="E5797">
        <v>0.32500000000000001</v>
      </c>
      <c r="F5797">
        <f>Table3[[#This Row],[DivPay]]*4</f>
        <v>1.3</v>
      </c>
      <c r="G5797" s="2">
        <f>Table3[[#This Row],[FwdDiv]]/Table3[[#This Row],[SharePrice]]</f>
        <v>2.9714285714285714E-2</v>
      </c>
    </row>
    <row r="5798" spans="2:7" x14ac:dyDescent="0.2">
      <c r="B5798" s="35">
        <v>36704</v>
      </c>
      <c r="C5798">
        <v>44.22</v>
      </c>
      <c r="E5798">
        <v>0.32500000000000001</v>
      </c>
      <c r="F5798">
        <f>Table3[[#This Row],[DivPay]]*4</f>
        <v>1.3</v>
      </c>
      <c r="G5798" s="2">
        <f>Table3[[#This Row],[FwdDiv]]/Table3[[#This Row],[SharePrice]]</f>
        <v>2.9398462234283131E-2</v>
      </c>
    </row>
    <row r="5799" spans="2:7" x14ac:dyDescent="0.2">
      <c r="B5799" s="35">
        <v>36703</v>
      </c>
      <c r="C5799">
        <v>44.36</v>
      </c>
      <c r="E5799">
        <v>0.32500000000000001</v>
      </c>
      <c r="F5799">
        <f>Table3[[#This Row],[DivPay]]*4</f>
        <v>1.3</v>
      </c>
      <c r="G5799" s="2">
        <f>Table3[[#This Row],[FwdDiv]]/Table3[[#This Row],[SharePrice]]</f>
        <v>2.9305680793507666E-2</v>
      </c>
    </row>
    <row r="5800" spans="2:7" x14ac:dyDescent="0.2">
      <c r="B5800" s="35">
        <v>36700</v>
      </c>
      <c r="C5800">
        <v>44.88</v>
      </c>
      <c r="E5800">
        <v>0.32500000000000001</v>
      </c>
      <c r="F5800">
        <f>Table3[[#This Row],[DivPay]]*4</f>
        <v>1.3</v>
      </c>
      <c r="G5800" s="2">
        <f>Table3[[#This Row],[FwdDiv]]/Table3[[#This Row],[SharePrice]]</f>
        <v>2.8966131907308377E-2</v>
      </c>
    </row>
    <row r="5801" spans="2:7" x14ac:dyDescent="0.2">
      <c r="B5801" s="35">
        <v>36699</v>
      </c>
      <c r="C5801">
        <v>44.78</v>
      </c>
      <c r="E5801">
        <v>0.32500000000000001</v>
      </c>
      <c r="F5801">
        <f>Table3[[#This Row],[DivPay]]*4</f>
        <v>1.3</v>
      </c>
      <c r="G5801" s="2">
        <f>Table3[[#This Row],[FwdDiv]]/Table3[[#This Row],[SharePrice]]</f>
        <v>2.9030817329164807E-2</v>
      </c>
    </row>
    <row r="5802" spans="2:7" x14ac:dyDescent="0.2">
      <c r="B5802" s="35">
        <v>36698</v>
      </c>
      <c r="C5802">
        <v>45.63</v>
      </c>
      <c r="E5802">
        <v>0.32500000000000001</v>
      </c>
      <c r="F5802">
        <f>Table3[[#This Row],[DivPay]]*4</f>
        <v>1.3</v>
      </c>
      <c r="G5802" s="2">
        <f>Table3[[#This Row],[FwdDiv]]/Table3[[#This Row],[SharePrice]]</f>
        <v>2.8490028490028491E-2</v>
      </c>
    </row>
    <row r="5803" spans="2:7" x14ac:dyDescent="0.2">
      <c r="B5803" s="35">
        <v>36697</v>
      </c>
      <c r="C5803">
        <v>45.13</v>
      </c>
      <c r="E5803">
        <v>0.32500000000000001</v>
      </c>
      <c r="F5803">
        <f>Table3[[#This Row],[DivPay]]*4</f>
        <v>1.3</v>
      </c>
      <c r="G5803" s="2">
        <f>Table3[[#This Row],[FwdDiv]]/Table3[[#This Row],[SharePrice]]</f>
        <v>2.8805672501661866E-2</v>
      </c>
    </row>
    <row r="5804" spans="2:7" x14ac:dyDescent="0.2">
      <c r="B5804" s="35">
        <v>36696</v>
      </c>
      <c r="C5804">
        <v>45.69</v>
      </c>
      <c r="E5804">
        <v>0.32500000000000001</v>
      </c>
      <c r="F5804">
        <f>Table3[[#This Row],[DivPay]]*4</f>
        <v>1.3</v>
      </c>
      <c r="G5804" s="2">
        <f>Table3[[#This Row],[FwdDiv]]/Table3[[#This Row],[SharePrice]]</f>
        <v>2.8452615451958856E-2</v>
      </c>
    </row>
    <row r="5805" spans="2:7" x14ac:dyDescent="0.2">
      <c r="B5805" s="35">
        <v>36693</v>
      </c>
      <c r="C5805">
        <v>46.38</v>
      </c>
      <c r="E5805">
        <v>0.32500000000000001</v>
      </c>
      <c r="F5805">
        <f>Table3[[#This Row],[DivPay]]*4</f>
        <v>1.3</v>
      </c>
      <c r="G5805" s="2">
        <f>Table3[[#This Row],[FwdDiv]]/Table3[[#This Row],[SharePrice]]</f>
        <v>2.8029322984044848E-2</v>
      </c>
    </row>
    <row r="5806" spans="2:7" x14ac:dyDescent="0.2">
      <c r="B5806" s="35">
        <v>36692</v>
      </c>
      <c r="C5806">
        <v>46.56</v>
      </c>
      <c r="E5806">
        <v>0.32500000000000001</v>
      </c>
      <c r="F5806">
        <f>Table3[[#This Row],[DivPay]]*4</f>
        <v>1.3</v>
      </c>
      <c r="G5806" s="2">
        <f>Table3[[#This Row],[FwdDiv]]/Table3[[#This Row],[SharePrice]]</f>
        <v>2.7920962199312713E-2</v>
      </c>
    </row>
    <row r="5807" spans="2:7" x14ac:dyDescent="0.2">
      <c r="B5807" s="35">
        <v>36691</v>
      </c>
      <c r="C5807">
        <v>46.63</v>
      </c>
      <c r="E5807">
        <v>0.32500000000000001</v>
      </c>
      <c r="F5807">
        <f>Table3[[#This Row],[DivPay]]*4</f>
        <v>1.3</v>
      </c>
      <c r="G5807" s="2">
        <f>Table3[[#This Row],[FwdDiv]]/Table3[[#This Row],[SharePrice]]</f>
        <v>2.7879047823289729E-2</v>
      </c>
    </row>
    <row r="5808" spans="2:7" x14ac:dyDescent="0.2">
      <c r="B5808" s="35">
        <v>36690</v>
      </c>
      <c r="C5808">
        <v>45.88</v>
      </c>
      <c r="E5808">
        <v>0.32500000000000001</v>
      </c>
      <c r="F5808">
        <f>Table3[[#This Row],[DivPay]]*4</f>
        <v>1.3</v>
      </c>
      <c r="G5808" s="2">
        <f>Table3[[#This Row],[FwdDiv]]/Table3[[#This Row],[SharePrice]]</f>
        <v>2.8334786399302529E-2</v>
      </c>
    </row>
    <row r="5809" spans="2:7" x14ac:dyDescent="0.2">
      <c r="B5809" s="35">
        <v>36689</v>
      </c>
      <c r="C5809">
        <v>46.44</v>
      </c>
      <c r="E5809">
        <v>0.32500000000000001</v>
      </c>
      <c r="F5809">
        <f>Table3[[#This Row],[DivPay]]*4</f>
        <v>1.3</v>
      </c>
      <c r="G5809" s="2">
        <f>Table3[[#This Row],[FwdDiv]]/Table3[[#This Row],[SharePrice]]</f>
        <v>2.799310938845823E-2</v>
      </c>
    </row>
    <row r="5810" spans="2:7" x14ac:dyDescent="0.2">
      <c r="B5810" s="35">
        <v>36686</v>
      </c>
      <c r="C5810">
        <v>46</v>
      </c>
      <c r="E5810">
        <v>0.32500000000000001</v>
      </c>
      <c r="F5810">
        <f>Table3[[#This Row],[DivPay]]*4</f>
        <v>1.3</v>
      </c>
      <c r="G5810" s="2">
        <f>Table3[[#This Row],[FwdDiv]]/Table3[[#This Row],[SharePrice]]</f>
        <v>2.8260869565217391E-2</v>
      </c>
    </row>
    <row r="5811" spans="2:7" x14ac:dyDescent="0.2">
      <c r="B5811" s="35">
        <v>36685</v>
      </c>
      <c r="C5811">
        <v>46.28</v>
      </c>
      <c r="E5811">
        <v>0.32500000000000001</v>
      </c>
      <c r="F5811">
        <f>Table3[[#This Row],[DivPay]]*4</f>
        <v>1.3</v>
      </c>
      <c r="G5811" s="2">
        <f>Table3[[#This Row],[FwdDiv]]/Table3[[#This Row],[SharePrice]]</f>
        <v>2.8089887640449437E-2</v>
      </c>
    </row>
    <row r="5812" spans="2:7" x14ac:dyDescent="0.2">
      <c r="B5812" s="35">
        <v>36684</v>
      </c>
      <c r="C5812">
        <v>46.19</v>
      </c>
      <c r="E5812">
        <v>0.32500000000000001</v>
      </c>
      <c r="F5812">
        <f>Table3[[#This Row],[DivPay]]*4</f>
        <v>1.3</v>
      </c>
      <c r="G5812" s="2">
        <f>Table3[[#This Row],[FwdDiv]]/Table3[[#This Row],[SharePrice]]</f>
        <v>2.8144620047629361E-2</v>
      </c>
    </row>
    <row r="5813" spans="2:7" x14ac:dyDescent="0.2">
      <c r="B5813" s="35">
        <v>36683</v>
      </c>
      <c r="C5813">
        <v>46.44</v>
      </c>
      <c r="E5813">
        <v>0.32500000000000001</v>
      </c>
      <c r="F5813">
        <f>Table3[[#This Row],[DivPay]]*4</f>
        <v>1.3</v>
      </c>
      <c r="G5813" s="2">
        <f>Table3[[#This Row],[FwdDiv]]/Table3[[#This Row],[SharePrice]]</f>
        <v>2.799310938845823E-2</v>
      </c>
    </row>
    <row r="5814" spans="2:7" x14ac:dyDescent="0.2">
      <c r="B5814" s="35">
        <v>36682</v>
      </c>
      <c r="C5814">
        <v>45.22</v>
      </c>
      <c r="E5814">
        <v>0.32500000000000001</v>
      </c>
      <c r="F5814">
        <f>Table3[[#This Row],[DivPay]]*4</f>
        <v>1.3</v>
      </c>
      <c r="G5814" s="2">
        <f>Table3[[#This Row],[FwdDiv]]/Table3[[#This Row],[SharePrice]]</f>
        <v>2.8748341441839895E-2</v>
      </c>
    </row>
    <row r="5815" spans="2:7" x14ac:dyDescent="0.2">
      <c r="B5815" s="35">
        <v>36679</v>
      </c>
      <c r="C5815">
        <v>45.28</v>
      </c>
      <c r="E5815">
        <v>0.32500000000000001</v>
      </c>
      <c r="F5815">
        <f>Table3[[#This Row],[DivPay]]*4</f>
        <v>1.3</v>
      </c>
      <c r="G5815" s="2">
        <f>Table3[[#This Row],[FwdDiv]]/Table3[[#This Row],[SharePrice]]</f>
        <v>2.8710247349823321E-2</v>
      </c>
    </row>
    <row r="5816" spans="2:7" x14ac:dyDescent="0.2">
      <c r="B5816" s="35">
        <v>36678</v>
      </c>
      <c r="C5816">
        <v>45.5</v>
      </c>
      <c r="E5816">
        <v>0.32500000000000001</v>
      </c>
      <c r="F5816">
        <f>Table3[[#This Row],[DivPay]]*4</f>
        <v>1.3</v>
      </c>
      <c r="G5816" s="2">
        <f>Table3[[#This Row],[FwdDiv]]/Table3[[#This Row],[SharePrice]]</f>
        <v>2.8571428571428574E-2</v>
      </c>
    </row>
    <row r="5817" spans="2:7" x14ac:dyDescent="0.2">
      <c r="B5817" s="35">
        <v>36677</v>
      </c>
      <c r="C5817">
        <v>46.22</v>
      </c>
      <c r="E5817">
        <v>0.32500000000000001</v>
      </c>
      <c r="F5817">
        <f>Table3[[#This Row],[DivPay]]*4</f>
        <v>1.3</v>
      </c>
      <c r="G5817" s="2">
        <f>Table3[[#This Row],[FwdDiv]]/Table3[[#This Row],[SharePrice]]</f>
        <v>2.8126352228472526E-2</v>
      </c>
    </row>
    <row r="5818" spans="2:7" x14ac:dyDescent="0.2">
      <c r="B5818" s="35">
        <v>36676</v>
      </c>
      <c r="C5818">
        <v>45.66</v>
      </c>
      <c r="E5818">
        <v>0.32500000000000001</v>
      </c>
      <c r="F5818">
        <f>Table3[[#This Row],[DivPay]]*4</f>
        <v>1.3</v>
      </c>
      <c r="G5818" s="2">
        <f>Table3[[#This Row],[FwdDiv]]/Table3[[#This Row],[SharePrice]]</f>
        <v>2.8471309680245294E-2</v>
      </c>
    </row>
    <row r="5819" spans="2:7" x14ac:dyDescent="0.2">
      <c r="B5819" s="35">
        <v>36672</v>
      </c>
      <c r="C5819">
        <v>45.69</v>
      </c>
      <c r="E5819">
        <v>0.32500000000000001</v>
      </c>
      <c r="F5819">
        <f>Table3[[#This Row],[DivPay]]*4</f>
        <v>1.3</v>
      </c>
      <c r="G5819" s="2">
        <f>Table3[[#This Row],[FwdDiv]]/Table3[[#This Row],[SharePrice]]</f>
        <v>2.8452615451958856E-2</v>
      </c>
    </row>
    <row r="5820" spans="2:7" x14ac:dyDescent="0.2">
      <c r="B5820" s="35">
        <v>36671</v>
      </c>
      <c r="C5820">
        <v>46.59</v>
      </c>
      <c r="E5820">
        <v>0.32500000000000001</v>
      </c>
      <c r="F5820">
        <f>Table3[[#This Row],[DivPay]]*4</f>
        <v>1.3</v>
      </c>
      <c r="G5820" s="2">
        <f>Table3[[#This Row],[FwdDiv]]/Table3[[#This Row],[SharePrice]]</f>
        <v>2.7902983472848249E-2</v>
      </c>
    </row>
    <row r="5821" spans="2:7" x14ac:dyDescent="0.2">
      <c r="B5821" s="35">
        <v>36670</v>
      </c>
      <c r="C5821">
        <v>47.13</v>
      </c>
      <c r="E5821">
        <v>0.32500000000000001</v>
      </c>
      <c r="F5821">
        <f>Table3[[#This Row],[DivPay]]*4</f>
        <v>1.3</v>
      </c>
      <c r="G5821" s="2">
        <f>Table3[[#This Row],[FwdDiv]]/Table3[[#This Row],[SharePrice]]</f>
        <v>2.7583280288563546E-2</v>
      </c>
    </row>
    <row r="5822" spans="2:7" x14ac:dyDescent="0.2">
      <c r="B5822" s="35">
        <v>36669</v>
      </c>
      <c r="C5822">
        <v>46.63</v>
      </c>
      <c r="E5822">
        <v>0.32500000000000001</v>
      </c>
      <c r="F5822">
        <f>Table3[[#This Row],[DivPay]]*4</f>
        <v>1.3</v>
      </c>
      <c r="G5822" s="2">
        <f>Table3[[#This Row],[FwdDiv]]/Table3[[#This Row],[SharePrice]]</f>
        <v>2.7879047823289729E-2</v>
      </c>
    </row>
    <row r="5823" spans="2:7" x14ac:dyDescent="0.2">
      <c r="B5823" s="35">
        <v>36668</v>
      </c>
      <c r="C5823">
        <v>47.03</v>
      </c>
      <c r="E5823">
        <v>0.32500000000000001</v>
      </c>
      <c r="F5823">
        <f>Table3[[#This Row],[DivPay]]*4</f>
        <v>1.3</v>
      </c>
      <c r="G5823" s="2">
        <f>Table3[[#This Row],[FwdDiv]]/Table3[[#This Row],[SharePrice]]</f>
        <v>2.7641930682543059E-2</v>
      </c>
    </row>
    <row r="5824" spans="2:7" x14ac:dyDescent="0.2">
      <c r="B5824" s="35">
        <v>36665</v>
      </c>
      <c r="C5824">
        <v>46.66</v>
      </c>
      <c r="E5824">
        <v>0.32500000000000001</v>
      </c>
      <c r="F5824">
        <f>Table3[[#This Row],[DivPay]]*4</f>
        <v>1.3</v>
      </c>
      <c r="G5824" s="2">
        <f>Table3[[#This Row],[FwdDiv]]/Table3[[#This Row],[SharePrice]]</f>
        <v>2.7861123017573944E-2</v>
      </c>
    </row>
    <row r="5825" spans="2:7" x14ac:dyDescent="0.2">
      <c r="B5825" s="35">
        <v>36664</v>
      </c>
      <c r="C5825">
        <v>45.44</v>
      </c>
      <c r="E5825">
        <v>0.32500000000000001</v>
      </c>
      <c r="F5825">
        <f>Table3[[#This Row],[DivPay]]*4</f>
        <v>1.3</v>
      </c>
      <c r="G5825" s="2">
        <f>Table3[[#This Row],[FwdDiv]]/Table3[[#This Row],[SharePrice]]</f>
        <v>2.8609154929577468E-2</v>
      </c>
    </row>
    <row r="5826" spans="2:7" x14ac:dyDescent="0.2">
      <c r="B5826" s="35">
        <v>36663</v>
      </c>
      <c r="C5826">
        <v>45.66</v>
      </c>
      <c r="D5826">
        <v>0.32500000000000001</v>
      </c>
      <c r="E5826">
        <v>0.32500000000000001</v>
      </c>
      <c r="F5826">
        <f>Table3[[#This Row],[DivPay]]*4</f>
        <v>1.3</v>
      </c>
      <c r="G5826" s="2">
        <f>Table3[[#This Row],[FwdDiv]]/Table3[[#This Row],[SharePrice]]</f>
        <v>2.8471309680245294E-2</v>
      </c>
    </row>
    <row r="5827" spans="2:7" x14ac:dyDescent="0.2">
      <c r="B5827" s="35">
        <v>36662</v>
      </c>
      <c r="C5827">
        <v>46.47</v>
      </c>
      <c r="E5827">
        <v>0.32500000000000001</v>
      </c>
      <c r="F5827">
        <f>Table3[[#This Row],[DivPay]]*4</f>
        <v>1.3</v>
      </c>
      <c r="G5827" s="2">
        <f>Table3[[#This Row],[FwdDiv]]/Table3[[#This Row],[SharePrice]]</f>
        <v>2.7975037658704544E-2</v>
      </c>
    </row>
    <row r="5828" spans="2:7" x14ac:dyDescent="0.2">
      <c r="B5828" s="35">
        <v>36661</v>
      </c>
      <c r="C5828">
        <v>47</v>
      </c>
      <c r="E5828">
        <v>0.32500000000000001</v>
      </c>
      <c r="F5828">
        <f>Table3[[#This Row],[DivPay]]*4</f>
        <v>1.3</v>
      </c>
      <c r="G5828" s="2">
        <f>Table3[[#This Row],[FwdDiv]]/Table3[[#This Row],[SharePrice]]</f>
        <v>2.7659574468085108E-2</v>
      </c>
    </row>
    <row r="5829" spans="2:7" x14ac:dyDescent="0.2">
      <c r="B5829" s="35">
        <v>36658</v>
      </c>
      <c r="C5829">
        <v>47.13</v>
      </c>
      <c r="E5829">
        <v>0.32500000000000001</v>
      </c>
      <c r="F5829">
        <f>Table3[[#This Row],[DivPay]]*4</f>
        <v>1.3</v>
      </c>
      <c r="G5829" s="2">
        <f>Table3[[#This Row],[FwdDiv]]/Table3[[#This Row],[SharePrice]]</f>
        <v>2.7583280288563546E-2</v>
      </c>
    </row>
    <row r="5830" spans="2:7" x14ac:dyDescent="0.2">
      <c r="B5830" s="35">
        <v>36657</v>
      </c>
      <c r="C5830">
        <v>46.69</v>
      </c>
      <c r="E5830">
        <v>0.32500000000000001</v>
      </c>
      <c r="F5830">
        <f>Table3[[#This Row],[DivPay]]*4</f>
        <v>1.3</v>
      </c>
      <c r="G5830" s="2">
        <f>Table3[[#This Row],[FwdDiv]]/Table3[[#This Row],[SharePrice]]</f>
        <v>2.7843221246519601E-2</v>
      </c>
    </row>
    <row r="5831" spans="2:7" x14ac:dyDescent="0.2">
      <c r="B5831" s="35">
        <v>36656</v>
      </c>
      <c r="C5831">
        <v>45.44</v>
      </c>
      <c r="E5831">
        <v>0.32500000000000001</v>
      </c>
      <c r="F5831">
        <f>Table3[[#This Row],[DivPay]]*4</f>
        <v>1.3</v>
      </c>
      <c r="G5831" s="2">
        <f>Table3[[#This Row],[FwdDiv]]/Table3[[#This Row],[SharePrice]]</f>
        <v>2.8609154929577468E-2</v>
      </c>
    </row>
    <row r="5832" spans="2:7" x14ac:dyDescent="0.2">
      <c r="B5832" s="35">
        <v>36655</v>
      </c>
      <c r="C5832">
        <v>45.06</v>
      </c>
      <c r="E5832">
        <v>0.32500000000000001</v>
      </c>
      <c r="F5832">
        <f>Table3[[#This Row],[DivPay]]*4</f>
        <v>1.3</v>
      </c>
      <c r="G5832" s="2">
        <f>Table3[[#This Row],[FwdDiv]]/Table3[[#This Row],[SharePrice]]</f>
        <v>2.8850421660008875E-2</v>
      </c>
    </row>
    <row r="5833" spans="2:7" x14ac:dyDescent="0.2">
      <c r="B5833" s="35">
        <v>36654</v>
      </c>
      <c r="C5833">
        <v>45.91</v>
      </c>
      <c r="E5833">
        <v>0.32500000000000001</v>
      </c>
      <c r="F5833">
        <f>Table3[[#This Row],[DivPay]]*4</f>
        <v>1.3</v>
      </c>
      <c r="G5833" s="2">
        <f>Table3[[#This Row],[FwdDiv]]/Table3[[#This Row],[SharePrice]]</f>
        <v>2.8316270964931389E-2</v>
      </c>
    </row>
    <row r="5834" spans="2:7" x14ac:dyDescent="0.2">
      <c r="B5834" s="35">
        <v>36651</v>
      </c>
      <c r="C5834">
        <v>45.38</v>
      </c>
      <c r="E5834">
        <v>0.32500000000000001</v>
      </c>
      <c r="F5834">
        <f>Table3[[#This Row],[DivPay]]*4</f>
        <v>1.3</v>
      </c>
      <c r="G5834" s="2">
        <f>Table3[[#This Row],[FwdDiv]]/Table3[[#This Row],[SharePrice]]</f>
        <v>2.8646981048920227E-2</v>
      </c>
    </row>
    <row r="5835" spans="2:7" x14ac:dyDescent="0.2">
      <c r="B5835" s="35">
        <v>36650</v>
      </c>
      <c r="C5835">
        <v>44.19</v>
      </c>
      <c r="E5835">
        <v>0.32500000000000001</v>
      </c>
      <c r="F5835">
        <f>Table3[[#This Row],[DivPay]]*4</f>
        <v>1.3</v>
      </c>
      <c r="G5835" s="2">
        <f>Table3[[#This Row],[FwdDiv]]/Table3[[#This Row],[SharePrice]]</f>
        <v>2.9418420457116998E-2</v>
      </c>
    </row>
    <row r="5836" spans="2:7" x14ac:dyDescent="0.2">
      <c r="B5836" s="35">
        <v>36649</v>
      </c>
      <c r="C5836">
        <v>43.66</v>
      </c>
      <c r="E5836">
        <v>0.32500000000000001</v>
      </c>
      <c r="F5836">
        <f>Table3[[#This Row],[DivPay]]*4</f>
        <v>1.3</v>
      </c>
      <c r="G5836" s="2">
        <f>Table3[[#This Row],[FwdDiv]]/Table3[[#This Row],[SharePrice]]</f>
        <v>2.9775538250114524E-2</v>
      </c>
    </row>
    <row r="5837" spans="2:7" x14ac:dyDescent="0.2">
      <c r="B5837" s="35">
        <v>36648</v>
      </c>
      <c r="C5837">
        <v>44.66</v>
      </c>
      <c r="E5837">
        <v>0.32500000000000001</v>
      </c>
      <c r="F5837">
        <f>Table3[[#This Row],[DivPay]]*4</f>
        <v>1.3</v>
      </c>
      <c r="G5837" s="2">
        <f>Table3[[#This Row],[FwdDiv]]/Table3[[#This Row],[SharePrice]]</f>
        <v>2.9108822212270492E-2</v>
      </c>
    </row>
    <row r="5838" spans="2:7" x14ac:dyDescent="0.2">
      <c r="B5838" s="35">
        <v>36647</v>
      </c>
      <c r="C5838">
        <v>43.16</v>
      </c>
      <c r="E5838">
        <v>0.32500000000000001</v>
      </c>
      <c r="F5838">
        <f>Table3[[#This Row],[DivPay]]*4</f>
        <v>1.3</v>
      </c>
      <c r="G5838" s="2">
        <f>Table3[[#This Row],[FwdDiv]]/Table3[[#This Row],[SharePrice]]</f>
        <v>3.0120481927710847E-2</v>
      </c>
    </row>
    <row r="5839" spans="2:7" x14ac:dyDescent="0.2">
      <c r="B5839" s="35">
        <v>36644</v>
      </c>
      <c r="C5839">
        <v>42.56</v>
      </c>
      <c r="E5839">
        <v>0.32500000000000001</v>
      </c>
      <c r="F5839">
        <f>Table3[[#This Row],[DivPay]]*4</f>
        <v>1.3</v>
      </c>
      <c r="G5839" s="2">
        <f>Table3[[#This Row],[FwdDiv]]/Table3[[#This Row],[SharePrice]]</f>
        <v>3.0545112781954886E-2</v>
      </c>
    </row>
    <row r="5840" spans="2:7" x14ac:dyDescent="0.2">
      <c r="B5840" s="35">
        <v>36643</v>
      </c>
      <c r="C5840">
        <v>44.22</v>
      </c>
      <c r="E5840">
        <v>0.32500000000000001</v>
      </c>
      <c r="F5840">
        <f>Table3[[#This Row],[DivPay]]*4</f>
        <v>1.3</v>
      </c>
      <c r="G5840" s="2">
        <f>Table3[[#This Row],[FwdDiv]]/Table3[[#This Row],[SharePrice]]</f>
        <v>2.9398462234283131E-2</v>
      </c>
    </row>
    <row r="5841" spans="2:7" x14ac:dyDescent="0.2">
      <c r="B5841" s="35">
        <v>36642</v>
      </c>
      <c r="C5841">
        <v>43.16</v>
      </c>
      <c r="E5841">
        <v>0.32500000000000001</v>
      </c>
      <c r="F5841">
        <f>Table3[[#This Row],[DivPay]]*4</f>
        <v>1.3</v>
      </c>
      <c r="G5841" s="2">
        <f>Table3[[#This Row],[FwdDiv]]/Table3[[#This Row],[SharePrice]]</f>
        <v>3.0120481927710847E-2</v>
      </c>
    </row>
    <row r="5842" spans="2:7" x14ac:dyDescent="0.2">
      <c r="B5842" s="35">
        <v>36641</v>
      </c>
      <c r="C5842">
        <v>42.41</v>
      </c>
      <c r="E5842">
        <v>0.32500000000000001</v>
      </c>
      <c r="F5842">
        <f>Table3[[#This Row],[DivPay]]*4</f>
        <v>1.3</v>
      </c>
      <c r="G5842" s="2">
        <f>Table3[[#This Row],[FwdDiv]]/Table3[[#This Row],[SharePrice]]</f>
        <v>3.0653147842489983E-2</v>
      </c>
    </row>
    <row r="5843" spans="2:7" x14ac:dyDescent="0.2">
      <c r="B5843" s="35">
        <v>36640</v>
      </c>
      <c r="C5843">
        <v>42.63</v>
      </c>
      <c r="E5843">
        <v>0.32500000000000001</v>
      </c>
      <c r="F5843">
        <f>Table3[[#This Row],[DivPay]]*4</f>
        <v>1.3</v>
      </c>
      <c r="G5843" s="2">
        <f>Table3[[#This Row],[FwdDiv]]/Table3[[#This Row],[SharePrice]]</f>
        <v>3.0494956603330986E-2</v>
      </c>
    </row>
    <row r="5844" spans="2:7" x14ac:dyDescent="0.2">
      <c r="B5844" s="35">
        <v>36636</v>
      </c>
      <c r="C5844">
        <v>43.16</v>
      </c>
      <c r="E5844">
        <v>0.32500000000000001</v>
      </c>
      <c r="F5844">
        <f>Table3[[#This Row],[DivPay]]*4</f>
        <v>1.3</v>
      </c>
      <c r="G5844" s="2">
        <f>Table3[[#This Row],[FwdDiv]]/Table3[[#This Row],[SharePrice]]</f>
        <v>3.0120481927710847E-2</v>
      </c>
    </row>
    <row r="5845" spans="2:7" x14ac:dyDescent="0.2">
      <c r="B5845" s="35">
        <v>36635</v>
      </c>
      <c r="C5845">
        <v>42.38</v>
      </c>
      <c r="E5845">
        <v>0.32500000000000001</v>
      </c>
      <c r="F5845">
        <f>Table3[[#This Row],[DivPay]]*4</f>
        <v>1.3</v>
      </c>
      <c r="G5845" s="2">
        <f>Table3[[#This Row],[FwdDiv]]/Table3[[#This Row],[SharePrice]]</f>
        <v>3.0674846625766871E-2</v>
      </c>
    </row>
    <row r="5846" spans="2:7" x14ac:dyDescent="0.2">
      <c r="B5846" s="35">
        <v>36634</v>
      </c>
      <c r="C5846">
        <v>42.28</v>
      </c>
      <c r="E5846">
        <v>0.32500000000000001</v>
      </c>
      <c r="F5846">
        <f>Table3[[#This Row],[DivPay]]*4</f>
        <v>1.3</v>
      </c>
      <c r="G5846" s="2">
        <f>Table3[[#This Row],[FwdDiv]]/Table3[[#This Row],[SharePrice]]</f>
        <v>3.0747398297067172E-2</v>
      </c>
    </row>
    <row r="5847" spans="2:7" x14ac:dyDescent="0.2">
      <c r="B5847" s="35">
        <v>36633</v>
      </c>
      <c r="C5847">
        <v>41.47</v>
      </c>
      <c r="E5847">
        <v>0.32500000000000001</v>
      </c>
      <c r="F5847">
        <f>Table3[[#This Row],[DivPay]]*4</f>
        <v>1.3</v>
      </c>
      <c r="G5847" s="2">
        <f>Table3[[#This Row],[FwdDiv]]/Table3[[#This Row],[SharePrice]]</f>
        <v>3.1347962382445145E-2</v>
      </c>
    </row>
    <row r="5848" spans="2:7" x14ac:dyDescent="0.2">
      <c r="B5848" s="35">
        <v>36630</v>
      </c>
      <c r="C5848">
        <v>42.84</v>
      </c>
      <c r="E5848">
        <v>0.32500000000000001</v>
      </c>
      <c r="F5848">
        <f>Table3[[#This Row],[DivPay]]*4</f>
        <v>1.3</v>
      </c>
      <c r="G5848" s="2">
        <f>Table3[[#This Row],[FwdDiv]]/Table3[[#This Row],[SharePrice]]</f>
        <v>3.034547152194211E-2</v>
      </c>
    </row>
    <row r="5849" spans="2:7" x14ac:dyDescent="0.2">
      <c r="B5849" s="35">
        <v>36629</v>
      </c>
      <c r="C5849">
        <v>43.47</v>
      </c>
      <c r="E5849">
        <v>0.32500000000000001</v>
      </c>
      <c r="F5849">
        <f>Table3[[#This Row],[DivPay]]*4</f>
        <v>1.3</v>
      </c>
      <c r="G5849" s="2">
        <f>Table3[[#This Row],[FwdDiv]]/Table3[[#This Row],[SharePrice]]</f>
        <v>2.9905682079595125E-2</v>
      </c>
    </row>
    <row r="5850" spans="2:7" x14ac:dyDescent="0.2">
      <c r="B5850" s="35">
        <v>36628</v>
      </c>
      <c r="C5850">
        <v>44.5</v>
      </c>
      <c r="E5850">
        <v>0.32500000000000001</v>
      </c>
      <c r="F5850">
        <f>Table3[[#This Row],[DivPay]]*4</f>
        <v>1.3</v>
      </c>
      <c r="G5850" s="2">
        <f>Table3[[#This Row],[FwdDiv]]/Table3[[#This Row],[SharePrice]]</f>
        <v>2.9213483146067417E-2</v>
      </c>
    </row>
    <row r="5851" spans="2:7" x14ac:dyDescent="0.2">
      <c r="B5851" s="35">
        <v>36627</v>
      </c>
      <c r="C5851">
        <v>44.34</v>
      </c>
      <c r="E5851">
        <v>0.32500000000000001</v>
      </c>
      <c r="F5851">
        <f>Table3[[#This Row],[DivPay]]*4</f>
        <v>1.3</v>
      </c>
      <c r="G5851" s="2">
        <f>Table3[[#This Row],[FwdDiv]]/Table3[[#This Row],[SharePrice]]</f>
        <v>2.9318899413622011E-2</v>
      </c>
    </row>
    <row r="5852" spans="2:7" x14ac:dyDescent="0.2">
      <c r="B5852" s="35">
        <v>36626</v>
      </c>
      <c r="C5852">
        <v>43.03</v>
      </c>
      <c r="E5852">
        <v>0.32500000000000001</v>
      </c>
      <c r="F5852">
        <f>Table3[[#This Row],[DivPay]]*4</f>
        <v>1.3</v>
      </c>
      <c r="G5852" s="2">
        <f>Table3[[#This Row],[FwdDiv]]/Table3[[#This Row],[SharePrice]]</f>
        <v>3.0211480362537766E-2</v>
      </c>
    </row>
    <row r="5853" spans="2:7" x14ac:dyDescent="0.2">
      <c r="B5853" s="35">
        <v>36623</v>
      </c>
      <c r="C5853">
        <v>43.22</v>
      </c>
      <c r="E5853">
        <v>0.32500000000000001</v>
      </c>
      <c r="F5853">
        <f>Table3[[#This Row],[DivPay]]*4</f>
        <v>1.3</v>
      </c>
      <c r="G5853" s="2">
        <f>Table3[[#This Row],[FwdDiv]]/Table3[[#This Row],[SharePrice]]</f>
        <v>3.0078667283664973E-2</v>
      </c>
    </row>
    <row r="5854" spans="2:7" x14ac:dyDescent="0.2">
      <c r="B5854" s="35">
        <v>36622</v>
      </c>
      <c r="C5854">
        <v>44.47</v>
      </c>
      <c r="E5854">
        <v>0.32500000000000001</v>
      </c>
      <c r="F5854">
        <f>Table3[[#This Row],[DivPay]]*4</f>
        <v>1.3</v>
      </c>
      <c r="G5854" s="2">
        <f>Table3[[#This Row],[FwdDiv]]/Table3[[#This Row],[SharePrice]]</f>
        <v>2.9233190915223747E-2</v>
      </c>
    </row>
    <row r="5855" spans="2:7" x14ac:dyDescent="0.2">
      <c r="B5855" s="35">
        <v>36621</v>
      </c>
      <c r="C5855">
        <v>43.75</v>
      </c>
      <c r="E5855">
        <v>0.32500000000000001</v>
      </c>
      <c r="F5855">
        <f>Table3[[#This Row],[DivPay]]*4</f>
        <v>1.3</v>
      </c>
      <c r="G5855" s="2">
        <f>Table3[[#This Row],[FwdDiv]]/Table3[[#This Row],[SharePrice]]</f>
        <v>2.9714285714285714E-2</v>
      </c>
    </row>
    <row r="5856" spans="2:7" x14ac:dyDescent="0.2">
      <c r="B5856" s="35">
        <v>36620</v>
      </c>
      <c r="C5856">
        <v>44.91</v>
      </c>
      <c r="E5856">
        <v>0.32500000000000001</v>
      </c>
      <c r="F5856">
        <f>Table3[[#This Row],[DivPay]]*4</f>
        <v>1.3</v>
      </c>
      <c r="G5856" s="2">
        <f>Table3[[#This Row],[FwdDiv]]/Table3[[#This Row],[SharePrice]]</f>
        <v>2.8946782453796484E-2</v>
      </c>
    </row>
    <row r="5857" spans="2:7" x14ac:dyDescent="0.2">
      <c r="B5857" s="35">
        <v>36619</v>
      </c>
      <c r="C5857">
        <v>46.16</v>
      </c>
      <c r="E5857">
        <v>0.32500000000000001</v>
      </c>
      <c r="F5857">
        <f>Table3[[#This Row],[DivPay]]*4</f>
        <v>1.3</v>
      </c>
      <c r="G5857" s="2">
        <f>Table3[[#This Row],[FwdDiv]]/Table3[[#This Row],[SharePrice]]</f>
        <v>2.8162911611785097E-2</v>
      </c>
    </row>
    <row r="5858" spans="2:7" x14ac:dyDescent="0.2">
      <c r="B5858" s="35">
        <v>36616</v>
      </c>
      <c r="C5858">
        <v>46.22</v>
      </c>
      <c r="E5858">
        <v>0.32500000000000001</v>
      </c>
      <c r="F5858">
        <f>Table3[[#This Row],[DivPay]]*4</f>
        <v>1.3</v>
      </c>
      <c r="G5858" s="2">
        <f>Table3[[#This Row],[FwdDiv]]/Table3[[#This Row],[SharePrice]]</f>
        <v>2.8126352228472526E-2</v>
      </c>
    </row>
    <row r="5859" spans="2:7" x14ac:dyDescent="0.2">
      <c r="B5859" s="35">
        <v>36615</v>
      </c>
      <c r="C5859">
        <v>46.09</v>
      </c>
      <c r="E5859">
        <v>0.32500000000000001</v>
      </c>
      <c r="F5859">
        <f>Table3[[#This Row],[DivPay]]*4</f>
        <v>1.3</v>
      </c>
      <c r="G5859" s="2">
        <f>Table3[[#This Row],[FwdDiv]]/Table3[[#This Row],[SharePrice]]</f>
        <v>2.8205684530266867E-2</v>
      </c>
    </row>
    <row r="5860" spans="2:7" x14ac:dyDescent="0.2">
      <c r="B5860" s="35">
        <v>36614</v>
      </c>
      <c r="C5860">
        <v>44.25</v>
      </c>
      <c r="E5860">
        <v>0.32500000000000001</v>
      </c>
      <c r="F5860">
        <f>Table3[[#This Row],[DivPay]]*4</f>
        <v>1.3</v>
      </c>
      <c r="G5860" s="2">
        <f>Table3[[#This Row],[FwdDiv]]/Table3[[#This Row],[SharePrice]]</f>
        <v>2.9378531073446328E-2</v>
      </c>
    </row>
    <row r="5861" spans="2:7" x14ac:dyDescent="0.2">
      <c r="B5861" s="35">
        <v>36613</v>
      </c>
      <c r="C5861">
        <v>42.44</v>
      </c>
      <c r="E5861">
        <v>0.32500000000000001</v>
      </c>
      <c r="F5861">
        <f>Table3[[#This Row],[DivPay]]*4</f>
        <v>1.3</v>
      </c>
      <c r="G5861" s="2">
        <f>Table3[[#This Row],[FwdDiv]]/Table3[[#This Row],[SharePrice]]</f>
        <v>3.0631479736098022E-2</v>
      </c>
    </row>
    <row r="5862" spans="2:7" x14ac:dyDescent="0.2">
      <c r="B5862" s="35">
        <v>36612</v>
      </c>
      <c r="C5862">
        <v>42.28</v>
      </c>
      <c r="E5862">
        <v>0.32500000000000001</v>
      </c>
      <c r="F5862">
        <f>Table3[[#This Row],[DivPay]]*4</f>
        <v>1.3</v>
      </c>
      <c r="G5862" s="2">
        <f>Table3[[#This Row],[FwdDiv]]/Table3[[#This Row],[SharePrice]]</f>
        <v>3.0747398297067172E-2</v>
      </c>
    </row>
    <row r="5863" spans="2:7" x14ac:dyDescent="0.2">
      <c r="B5863" s="35">
        <v>36609</v>
      </c>
      <c r="C5863">
        <v>42.81</v>
      </c>
      <c r="E5863">
        <v>0.32500000000000001</v>
      </c>
      <c r="F5863">
        <f>Table3[[#This Row],[DivPay]]*4</f>
        <v>1.3</v>
      </c>
      <c r="G5863" s="2">
        <f>Table3[[#This Row],[FwdDiv]]/Table3[[#This Row],[SharePrice]]</f>
        <v>3.0366736743751458E-2</v>
      </c>
    </row>
    <row r="5864" spans="2:7" x14ac:dyDescent="0.2">
      <c r="B5864" s="35">
        <v>36608</v>
      </c>
      <c r="C5864">
        <v>42.31</v>
      </c>
      <c r="E5864">
        <v>0.32500000000000001</v>
      </c>
      <c r="F5864">
        <f>Table3[[#This Row],[DivPay]]*4</f>
        <v>1.3</v>
      </c>
      <c r="G5864" s="2">
        <f>Table3[[#This Row],[FwdDiv]]/Table3[[#This Row],[SharePrice]]</f>
        <v>3.0725596785629875E-2</v>
      </c>
    </row>
    <row r="5865" spans="2:7" x14ac:dyDescent="0.2">
      <c r="B5865" s="35">
        <v>36607</v>
      </c>
      <c r="C5865">
        <v>42</v>
      </c>
      <c r="E5865">
        <v>0.32500000000000001</v>
      </c>
      <c r="F5865">
        <f>Table3[[#This Row],[DivPay]]*4</f>
        <v>1.3</v>
      </c>
      <c r="G5865" s="2">
        <f>Table3[[#This Row],[FwdDiv]]/Table3[[#This Row],[SharePrice]]</f>
        <v>3.0952380952380953E-2</v>
      </c>
    </row>
    <row r="5866" spans="2:7" x14ac:dyDescent="0.2">
      <c r="B5866" s="35">
        <v>36606</v>
      </c>
      <c r="C5866">
        <v>43</v>
      </c>
      <c r="E5866">
        <v>0.32500000000000001</v>
      </c>
      <c r="F5866">
        <f>Table3[[#This Row],[DivPay]]*4</f>
        <v>1.3</v>
      </c>
      <c r="G5866" s="2">
        <f>Table3[[#This Row],[FwdDiv]]/Table3[[#This Row],[SharePrice]]</f>
        <v>3.0232558139534883E-2</v>
      </c>
    </row>
    <row r="5867" spans="2:7" x14ac:dyDescent="0.2">
      <c r="B5867" s="35">
        <v>36605</v>
      </c>
      <c r="C5867">
        <v>41.47</v>
      </c>
      <c r="E5867">
        <v>0.32500000000000001</v>
      </c>
      <c r="F5867">
        <f>Table3[[#This Row],[DivPay]]*4</f>
        <v>1.3</v>
      </c>
      <c r="G5867" s="2">
        <f>Table3[[#This Row],[FwdDiv]]/Table3[[#This Row],[SharePrice]]</f>
        <v>3.1347962382445145E-2</v>
      </c>
    </row>
    <row r="5868" spans="2:7" x14ac:dyDescent="0.2">
      <c r="B5868" s="35">
        <v>36602</v>
      </c>
      <c r="C5868">
        <v>41.66</v>
      </c>
      <c r="E5868">
        <v>0.32500000000000001</v>
      </c>
      <c r="F5868">
        <f>Table3[[#This Row],[DivPay]]*4</f>
        <v>1.3</v>
      </c>
      <c r="G5868" s="2">
        <f>Table3[[#This Row],[FwdDiv]]/Table3[[#This Row],[SharePrice]]</f>
        <v>3.1204992798847819E-2</v>
      </c>
    </row>
    <row r="5869" spans="2:7" x14ac:dyDescent="0.2">
      <c r="B5869" s="35">
        <v>36601</v>
      </c>
      <c r="C5869">
        <v>42.06</v>
      </c>
      <c r="E5869">
        <v>0.32500000000000001</v>
      </c>
      <c r="F5869">
        <f>Table3[[#This Row],[DivPay]]*4</f>
        <v>1.3</v>
      </c>
      <c r="G5869" s="2">
        <f>Table3[[#This Row],[FwdDiv]]/Table3[[#This Row],[SharePrice]]</f>
        <v>3.0908226343319068E-2</v>
      </c>
    </row>
    <row r="5870" spans="2:7" x14ac:dyDescent="0.2">
      <c r="B5870" s="35">
        <v>36600</v>
      </c>
      <c r="C5870">
        <v>41.97</v>
      </c>
      <c r="E5870">
        <v>0.32500000000000001</v>
      </c>
      <c r="F5870">
        <f>Table3[[#This Row],[DivPay]]*4</f>
        <v>1.3</v>
      </c>
      <c r="G5870" s="2">
        <f>Table3[[#This Row],[FwdDiv]]/Table3[[#This Row],[SharePrice]]</f>
        <v>3.0974505599237551E-2</v>
      </c>
    </row>
    <row r="5871" spans="2:7" x14ac:dyDescent="0.2">
      <c r="B5871" s="35">
        <v>36599</v>
      </c>
      <c r="C5871">
        <v>41.44</v>
      </c>
      <c r="E5871">
        <v>0.32500000000000001</v>
      </c>
      <c r="F5871">
        <f>Table3[[#This Row],[DivPay]]*4</f>
        <v>1.3</v>
      </c>
      <c r="G5871" s="2">
        <f>Table3[[#This Row],[FwdDiv]]/Table3[[#This Row],[SharePrice]]</f>
        <v>3.137065637065637E-2</v>
      </c>
    </row>
    <row r="5872" spans="2:7" x14ac:dyDescent="0.2">
      <c r="B5872" s="35">
        <v>36598</v>
      </c>
      <c r="C5872">
        <v>39.909999999999997</v>
      </c>
      <c r="E5872">
        <v>0.32500000000000001</v>
      </c>
      <c r="F5872">
        <f>Table3[[#This Row],[DivPay]]*4</f>
        <v>1.3</v>
      </c>
      <c r="G5872" s="2">
        <f>Table3[[#This Row],[FwdDiv]]/Table3[[#This Row],[SharePrice]]</f>
        <v>3.2573289902280131E-2</v>
      </c>
    </row>
    <row r="5873" spans="2:7" x14ac:dyDescent="0.2">
      <c r="B5873" s="35">
        <v>36595</v>
      </c>
      <c r="C5873">
        <v>39.94</v>
      </c>
      <c r="E5873">
        <v>0.32500000000000001</v>
      </c>
      <c r="F5873">
        <f>Table3[[#This Row],[DivPay]]*4</f>
        <v>1.3</v>
      </c>
      <c r="G5873" s="2">
        <f>Table3[[#This Row],[FwdDiv]]/Table3[[#This Row],[SharePrice]]</f>
        <v>3.2548823234852281E-2</v>
      </c>
    </row>
    <row r="5874" spans="2:7" x14ac:dyDescent="0.2">
      <c r="B5874" s="35">
        <v>36594</v>
      </c>
      <c r="C5874">
        <v>41.63</v>
      </c>
      <c r="E5874">
        <v>0.32500000000000001</v>
      </c>
      <c r="F5874">
        <f>Table3[[#This Row],[DivPay]]*4</f>
        <v>1.3</v>
      </c>
      <c r="G5874" s="2">
        <f>Table3[[#This Row],[FwdDiv]]/Table3[[#This Row],[SharePrice]]</f>
        <v>3.1227480182560653E-2</v>
      </c>
    </row>
    <row r="5875" spans="2:7" x14ac:dyDescent="0.2">
      <c r="B5875" s="35">
        <v>36593</v>
      </c>
      <c r="C5875">
        <v>40.53</v>
      </c>
      <c r="E5875">
        <v>0.32500000000000001</v>
      </c>
      <c r="F5875">
        <f>Table3[[#This Row],[DivPay]]*4</f>
        <v>1.3</v>
      </c>
      <c r="G5875" s="2">
        <f>Table3[[#This Row],[FwdDiv]]/Table3[[#This Row],[SharePrice]]</f>
        <v>3.2075006168270415E-2</v>
      </c>
    </row>
    <row r="5876" spans="2:7" x14ac:dyDescent="0.2">
      <c r="B5876" s="35">
        <v>36592</v>
      </c>
      <c r="C5876">
        <v>40.5</v>
      </c>
      <c r="E5876">
        <v>0.32500000000000001</v>
      </c>
      <c r="F5876">
        <f>Table3[[#This Row],[DivPay]]*4</f>
        <v>1.3</v>
      </c>
      <c r="G5876" s="2">
        <f>Table3[[#This Row],[FwdDiv]]/Table3[[#This Row],[SharePrice]]</f>
        <v>3.2098765432098768E-2</v>
      </c>
    </row>
    <row r="5877" spans="2:7" x14ac:dyDescent="0.2">
      <c r="B5877" s="35">
        <v>36591</v>
      </c>
      <c r="C5877">
        <v>37</v>
      </c>
      <c r="E5877">
        <v>0.32500000000000001</v>
      </c>
      <c r="F5877">
        <f>Table3[[#This Row],[DivPay]]*4</f>
        <v>1.3</v>
      </c>
      <c r="G5877" s="2">
        <f>Table3[[#This Row],[FwdDiv]]/Table3[[#This Row],[SharePrice]]</f>
        <v>3.5135135135135137E-2</v>
      </c>
    </row>
    <row r="5878" spans="2:7" x14ac:dyDescent="0.2">
      <c r="B5878" s="35">
        <v>36588</v>
      </c>
      <c r="C5878">
        <v>37.28</v>
      </c>
      <c r="E5878">
        <v>0.32500000000000001</v>
      </c>
      <c r="F5878">
        <f>Table3[[#This Row],[DivPay]]*4</f>
        <v>1.3</v>
      </c>
      <c r="G5878" s="2">
        <f>Table3[[#This Row],[FwdDiv]]/Table3[[#This Row],[SharePrice]]</f>
        <v>3.487124463519313E-2</v>
      </c>
    </row>
    <row r="5879" spans="2:7" x14ac:dyDescent="0.2">
      <c r="B5879" s="35">
        <v>36587</v>
      </c>
      <c r="C5879">
        <v>37.840000000000003</v>
      </c>
      <c r="E5879">
        <v>0.32500000000000001</v>
      </c>
      <c r="F5879">
        <f>Table3[[#This Row],[DivPay]]*4</f>
        <v>1.3</v>
      </c>
      <c r="G5879" s="2">
        <f>Table3[[#This Row],[FwdDiv]]/Table3[[#This Row],[SharePrice]]</f>
        <v>3.4355179704016914E-2</v>
      </c>
    </row>
    <row r="5880" spans="2:7" x14ac:dyDescent="0.2">
      <c r="B5880" s="35">
        <v>36586</v>
      </c>
      <c r="C5880">
        <v>37.630000000000003</v>
      </c>
      <c r="E5880">
        <v>0.32500000000000001</v>
      </c>
      <c r="F5880">
        <f>Table3[[#This Row],[DivPay]]*4</f>
        <v>1.3</v>
      </c>
      <c r="G5880" s="2">
        <f>Table3[[#This Row],[FwdDiv]]/Table3[[#This Row],[SharePrice]]</f>
        <v>3.4546904065904861E-2</v>
      </c>
    </row>
    <row r="5881" spans="2:7" x14ac:dyDescent="0.2">
      <c r="B5881" s="35">
        <v>36585</v>
      </c>
      <c r="C5881">
        <v>37.340000000000003</v>
      </c>
      <c r="E5881">
        <v>0.32500000000000001</v>
      </c>
      <c r="F5881">
        <f>Table3[[#This Row],[DivPay]]*4</f>
        <v>1.3</v>
      </c>
      <c r="G5881" s="2">
        <f>Table3[[#This Row],[FwdDiv]]/Table3[[#This Row],[SharePrice]]</f>
        <v>3.4815211569362611E-2</v>
      </c>
    </row>
    <row r="5882" spans="2:7" x14ac:dyDescent="0.2">
      <c r="B5882" s="35">
        <v>36584</v>
      </c>
      <c r="C5882">
        <v>37.28</v>
      </c>
      <c r="E5882">
        <v>0.32500000000000001</v>
      </c>
      <c r="F5882">
        <f>Table3[[#This Row],[DivPay]]*4</f>
        <v>1.3</v>
      </c>
      <c r="G5882" s="2">
        <f>Table3[[#This Row],[FwdDiv]]/Table3[[#This Row],[SharePrice]]</f>
        <v>3.487124463519313E-2</v>
      </c>
    </row>
    <row r="5883" spans="2:7" x14ac:dyDescent="0.2">
      <c r="B5883" s="35">
        <v>36581</v>
      </c>
      <c r="C5883">
        <v>35.53</v>
      </c>
      <c r="E5883">
        <v>0.32500000000000001</v>
      </c>
      <c r="F5883">
        <f>Table3[[#This Row],[DivPay]]*4</f>
        <v>1.3</v>
      </c>
      <c r="G5883" s="2">
        <f>Table3[[#This Row],[FwdDiv]]/Table3[[#This Row],[SharePrice]]</f>
        <v>3.6588798198705322E-2</v>
      </c>
    </row>
    <row r="5884" spans="2:7" x14ac:dyDescent="0.2">
      <c r="B5884" s="35">
        <v>36580</v>
      </c>
      <c r="C5884">
        <v>35.72</v>
      </c>
      <c r="E5884">
        <v>0.32500000000000001</v>
      </c>
      <c r="F5884">
        <f>Table3[[#This Row],[DivPay]]*4</f>
        <v>1.3</v>
      </c>
      <c r="G5884" s="2">
        <f>Table3[[#This Row],[FwdDiv]]/Table3[[#This Row],[SharePrice]]</f>
        <v>3.6394176931690933E-2</v>
      </c>
    </row>
    <row r="5885" spans="2:7" x14ac:dyDescent="0.2">
      <c r="B5885" s="35">
        <v>36579</v>
      </c>
      <c r="C5885">
        <v>36.630000000000003</v>
      </c>
      <c r="E5885">
        <v>0.32500000000000001</v>
      </c>
      <c r="F5885">
        <f>Table3[[#This Row],[DivPay]]*4</f>
        <v>1.3</v>
      </c>
      <c r="G5885" s="2">
        <f>Table3[[#This Row],[FwdDiv]]/Table3[[#This Row],[SharePrice]]</f>
        <v>3.5490035490035488E-2</v>
      </c>
    </row>
    <row r="5886" spans="2:7" x14ac:dyDescent="0.2">
      <c r="B5886" s="35">
        <v>36578</v>
      </c>
      <c r="C5886">
        <v>37.840000000000003</v>
      </c>
      <c r="E5886">
        <v>0.32500000000000001</v>
      </c>
      <c r="F5886">
        <f>Table3[[#This Row],[DivPay]]*4</f>
        <v>1.3</v>
      </c>
      <c r="G5886" s="2">
        <f>Table3[[#This Row],[FwdDiv]]/Table3[[#This Row],[SharePrice]]</f>
        <v>3.4355179704016914E-2</v>
      </c>
    </row>
    <row r="5887" spans="2:7" x14ac:dyDescent="0.2">
      <c r="B5887" s="35">
        <v>36574</v>
      </c>
      <c r="C5887">
        <v>38.090000000000003</v>
      </c>
      <c r="E5887">
        <v>0.32500000000000001</v>
      </c>
      <c r="F5887">
        <f>Table3[[#This Row],[DivPay]]*4</f>
        <v>1.3</v>
      </c>
      <c r="G5887" s="2">
        <f>Table3[[#This Row],[FwdDiv]]/Table3[[#This Row],[SharePrice]]</f>
        <v>3.4129692832764506E-2</v>
      </c>
    </row>
    <row r="5888" spans="2:7" x14ac:dyDescent="0.2">
      <c r="B5888" s="35">
        <v>36573</v>
      </c>
      <c r="C5888">
        <v>38.880000000000003</v>
      </c>
      <c r="E5888">
        <v>0.32500000000000001</v>
      </c>
      <c r="F5888">
        <f>Table3[[#This Row],[DivPay]]*4</f>
        <v>1.3</v>
      </c>
      <c r="G5888" s="2">
        <f>Table3[[#This Row],[FwdDiv]]/Table3[[#This Row],[SharePrice]]</f>
        <v>3.3436213991769548E-2</v>
      </c>
    </row>
    <row r="5889" spans="2:7" x14ac:dyDescent="0.2">
      <c r="B5889" s="35">
        <v>36572</v>
      </c>
      <c r="C5889">
        <v>38.909999999999997</v>
      </c>
      <c r="D5889">
        <v>0.32500000000000001</v>
      </c>
      <c r="E5889">
        <v>0.32500000000000001</v>
      </c>
      <c r="F5889">
        <f>Table3[[#This Row],[DivPay]]*4</f>
        <v>1.3</v>
      </c>
      <c r="G5889" s="2">
        <f>Table3[[#This Row],[FwdDiv]]/Table3[[#This Row],[SharePrice]]</f>
        <v>3.3410434335646368E-2</v>
      </c>
    </row>
    <row r="5890" spans="2:7" x14ac:dyDescent="0.2">
      <c r="B5890" s="35">
        <v>36571</v>
      </c>
      <c r="C5890">
        <v>38.75</v>
      </c>
      <c r="E5890">
        <v>0.32500000000000001</v>
      </c>
      <c r="F5890">
        <f>Table3[[#This Row],[DivPay]]*4</f>
        <v>1.3</v>
      </c>
      <c r="G5890" s="2">
        <f>Table3[[#This Row],[FwdDiv]]/Table3[[#This Row],[SharePrice]]</f>
        <v>3.3548387096774192E-2</v>
      </c>
    </row>
    <row r="5891" spans="2:7" x14ac:dyDescent="0.2">
      <c r="B5891" s="35">
        <v>36570</v>
      </c>
      <c r="C5891">
        <v>36.909999999999997</v>
      </c>
      <c r="E5891">
        <v>0.32500000000000001</v>
      </c>
      <c r="F5891">
        <f>Table3[[#This Row],[DivPay]]*4</f>
        <v>1.3</v>
      </c>
      <c r="G5891" s="2">
        <f>Table3[[#This Row],[FwdDiv]]/Table3[[#This Row],[SharePrice]]</f>
        <v>3.5220807369276623E-2</v>
      </c>
    </row>
    <row r="5892" spans="2:7" x14ac:dyDescent="0.2">
      <c r="B5892" s="35">
        <v>36567</v>
      </c>
      <c r="C5892">
        <v>37</v>
      </c>
      <c r="E5892">
        <v>0.32500000000000001</v>
      </c>
      <c r="F5892">
        <f>Table3[[#This Row],[DivPay]]*4</f>
        <v>1.3</v>
      </c>
      <c r="G5892" s="2">
        <f>Table3[[#This Row],[FwdDiv]]/Table3[[#This Row],[SharePrice]]</f>
        <v>3.5135135135135137E-2</v>
      </c>
    </row>
    <row r="5893" spans="2:7" x14ac:dyDescent="0.2">
      <c r="B5893" s="35">
        <v>36566</v>
      </c>
      <c r="C5893">
        <v>38.409999999999997</v>
      </c>
      <c r="E5893">
        <v>0.32500000000000001</v>
      </c>
      <c r="F5893">
        <f>Table3[[#This Row],[DivPay]]*4</f>
        <v>1.3</v>
      </c>
      <c r="G5893" s="2">
        <f>Table3[[#This Row],[FwdDiv]]/Table3[[#This Row],[SharePrice]]</f>
        <v>3.3845352772715442E-2</v>
      </c>
    </row>
    <row r="5894" spans="2:7" x14ac:dyDescent="0.2">
      <c r="B5894" s="35">
        <v>36565</v>
      </c>
      <c r="C5894">
        <v>37.5</v>
      </c>
      <c r="E5894">
        <v>0.32500000000000001</v>
      </c>
      <c r="F5894">
        <f>Table3[[#This Row],[DivPay]]*4</f>
        <v>1.3</v>
      </c>
      <c r="G5894" s="2">
        <f>Table3[[#This Row],[FwdDiv]]/Table3[[#This Row],[SharePrice]]</f>
        <v>3.4666666666666665E-2</v>
      </c>
    </row>
    <row r="5895" spans="2:7" x14ac:dyDescent="0.2">
      <c r="B5895" s="35">
        <v>36564</v>
      </c>
      <c r="C5895">
        <v>39.159999999999997</v>
      </c>
      <c r="E5895">
        <v>0.32500000000000001</v>
      </c>
      <c r="F5895">
        <f>Table3[[#This Row],[DivPay]]*4</f>
        <v>1.3</v>
      </c>
      <c r="G5895" s="2">
        <f>Table3[[#This Row],[FwdDiv]]/Table3[[#This Row],[SharePrice]]</f>
        <v>3.3197139938712976E-2</v>
      </c>
    </row>
    <row r="5896" spans="2:7" x14ac:dyDescent="0.2">
      <c r="B5896" s="35">
        <v>36563</v>
      </c>
      <c r="C5896">
        <v>39.53</v>
      </c>
      <c r="E5896">
        <v>0.32500000000000001</v>
      </c>
      <c r="F5896">
        <f>Table3[[#This Row],[DivPay]]*4</f>
        <v>1.3</v>
      </c>
      <c r="G5896" s="2">
        <f>Table3[[#This Row],[FwdDiv]]/Table3[[#This Row],[SharePrice]]</f>
        <v>3.2886415380723504E-2</v>
      </c>
    </row>
    <row r="5897" spans="2:7" x14ac:dyDescent="0.2">
      <c r="B5897" s="35">
        <v>36560</v>
      </c>
      <c r="C5897">
        <v>39.28</v>
      </c>
      <c r="E5897">
        <v>0.32500000000000001</v>
      </c>
      <c r="F5897">
        <f>Table3[[#This Row],[DivPay]]*4</f>
        <v>1.3</v>
      </c>
      <c r="G5897" s="2">
        <f>Table3[[#This Row],[FwdDiv]]/Table3[[#This Row],[SharePrice]]</f>
        <v>3.3095723014256617E-2</v>
      </c>
    </row>
    <row r="5898" spans="2:7" x14ac:dyDescent="0.2">
      <c r="B5898" s="35">
        <v>36559</v>
      </c>
      <c r="C5898">
        <v>40.72</v>
      </c>
      <c r="E5898">
        <v>0.32500000000000001</v>
      </c>
      <c r="F5898">
        <f>Table3[[#This Row],[DivPay]]*4</f>
        <v>1.3</v>
      </c>
      <c r="G5898" s="2">
        <f>Table3[[#This Row],[FwdDiv]]/Table3[[#This Row],[SharePrice]]</f>
        <v>3.1925343811394891E-2</v>
      </c>
    </row>
    <row r="5899" spans="2:7" x14ac:dyDescent="0.2">
      <c r="B5899" s="35">
        <v>36558</v>
      </c>
      <c r="C5899">
        <v>41.31</v>
      </c>
      <c r="E5899">
        <v>0.32500000000000001</v>
      </c>
      <c r="F5899">
        <f>Table3[[#This Row],[DivPay]]*4</f>
        <v>1.3</v>
      </c>
      <c r="G5899" s="2">
        <f>Table3[[#This Row],[FwdDiv]]/Table3[[#This Row],[SharePrice]]</f>
        <v>3.146937787460663E-2</v>
      </c>
    </row>
    <row r="5900" spans="2:7" x14ac:dyDescent="0.2">
      <c r="B5900" s="35">
        <v>36557</v>
      </c>
      <c r="C5900">
        <v>41.59</v>
      </c>
      <c r="E5900">
        <v>0.32500000000000001</v>
      </c>
      <c r="F5900">
        <f>Table3[[#This Row],[DivPay]]*4</f>
        <v>1.3</v>
      </c>
      <c r="G5900" s="2">
        <f>Table3[[#This Row],[FwdDiv]]/Table3[[#This Row],[SharePrice]]</f>
        <v>3.1257513825438808E-2</v>
      </c>
    </row>
    <row r="5901" spans="2:7" x14ac:dyDescent="0.2">
      <c r="B5901" s="35">
        <v>36556</v>
      </c>
      <c r="C5901">
        <v>41.81</v>
      </c>
      <c r="E5901">
        <v>0.32500000000000001</v>
      </c>
      <c r="F5901">
        <f>Table3[[#This Row],[DivPay]]*4</f>
        <v>1.3</v>
      </c>
      <c r="G5901" s="2">
        <f>Table3[[#This Row],[FwdDiv]]/Table3[[#This Row],[SharePrice]]</f>
        <v>3.1093039942597465E-2</v>
      </c>
    </row>
    <row r="5902" spans="2:7" x14ac:dyDescent="0.2">
      <c r="B5902" s="35">
        <v>36553</v>
      </c>
      <c r="C5902">
        <v>41.28</v>
      </c>
      <c r="E5902">
        <v>0.32500000000000001</v>
      </c>
      <c r="F5902">
        <f>Table3[[#This Row],[DivPay]]*4</f>
        <v>1.3</v>
      </c>
      <c r="G5902" s="2">
        <f>Table3[[#This Row],[FwdDiv]]/Table3[[#This Row],[SharePrice]]</f>
        <v>3.1492248062015504E-2</v>
      </c>
    </row>
    <row r="5903" spans="2:7" x14ac:dyDescent="0.2">
      <c r="B5903" s="35">
        <v>36552</v>
      </c>
      <c r="C5903">
        <v>42.16</v>
      </c>
      <c r="E5903">
        <v>0.32500000000000001</v>
      </c>
      <c r="F5903">
        <f>Table3[[#This Row],[DivPay]]*4</f>
        <v>1.3</v>
      </c>
      <c r="G5903" s="2">
        <f>Table3[[#This Row],[FwdDiv]]/Table3[[#This Row],[SharePrice]]</f>
        <v>3.0834914611005695E-2</v>
      </c>
    </row>
    <row r="5904" spans="2:7" x14ac:dyDescent="0.2">
      <c r="B5904" s="35">
        <v>36551</v>
      </c>
      <c r="C5904">
        <v>43.88</v>
      </c>
      <c r="E5904">
        <v>0.32500000000000001</v>
      </c>
      <c r="F5904">
        <f>Table3[[#This Row],[DivPay]]*4</f>
        <v>1.3</v>
      </c>
      <c r="G5904" s="2">
        <f>Table3[[#This Row],[FwdDiv]]/Table3[[#This Row],[SharePrice]]</f>
        <v>2.9626253418413854E-2</v>
      </c>
    </row>
    <row r="5905" spans="2:7" x14ac:dyDescent="0.2">
      <c r="B5905" s="35">
        <v>36550</v>
      </c>
      <c r="C5905">
        <v>44.28</v>
      </c>
      <c r="E5905">
        <v>0.32500000000000001</v>
      </c>
      <c r="F5905">
        <f>Table3[[#This Row],[DivPay]]*4</f>
        <v>1.3</v>
      </c>
      <c r="G5905" s="2">
        <f>Table3[[#This Row],[FwdDiv]]/Table3[[#This Row],[SharePrice]]</f>
        <v>2.9358626919602528E-2</v>
      </c>
    </row>
    <row r="5906" spans="2:7" x14ac:dyDescent="0.2">
      <c r="B5906" s="35">
        <v>36549</v>
      </c>
      <c r="C5906">
        <v>44.41</v>
      </c>
      <c r="E5906">
        <v>0.32500000000000001</v>
      </c>
      <c r="F5906">
        <f>Table3[[#This Row],[DivPay]]*4</f>
        <v>1.3</v>
      </c>
      <c r="G5906" s="2">
        <f>Table3[[#This Row],[FwdDiv]]/Table3[[#This Row],[SharePrice]]</f>
        <v>2.927268633190723E-2</v>
      </c>
    </row>
    <row r="5907" spans="2:7" x14ac:dyDescent="0.2">
      <c r="B5907" s="35">
        <v>36546</v>
      </c>
      <c r="C5907">
        <v>44.28</v>
      </c>
      <c r="E5907">
        <v>0.32500000000000001</v>
      </c>
      <c r="F5907">
        <f>Table3[[#This Row],[DivPay]]*4</f>
        <v>1.3</v>
      </c>
      <c r="G5907" s="2">
        <f>Table3[[#This Row],[FwdDiv]]/Table3[[#This Row],[SharePrice]]</f>
        <v>2.9358626919602528E-2</v>
      </c>
    </row>
    <row r="5908" spans="2:7" x14ac:dyDescent="0.2">
      <c r="B5908" s="35">
        <v>36545</v>
      </c>
      <c r="C5908">
        <v>43.75</v>
      </c>
      <c r="E5908">
        <v>0.32500000000000001</v>
      </c>
      <c r="F5908">
        <f>Table3[[#This Row],[DivPay]]*4</f>
        <v>1.3</v>
      </c>
      <c r="G5908" s="2">
        <f>Table3[[#This Row],[FwdDiv]]/Table3[[#This Row],[SharePrice]]</f>
        <v>2.9714285714285714E-2</v>
      </c>
    </row>
    <row r="5909" spans="2:7" x14ac:dyDescent="0.2">
      <c r="B5909" s="35">
        <v>36544</v>
      </c>
      <c r="C5909">
        <v>43.97</v>
      </c>
      <c r="E5909">
        <v>0.32500000000000001</v>
      </c>
      <c r="F5909">
        <f>Table3[[#This Row],[DivPay]]*4</f>
        <v>1.3</v>
      </c>
      <c r="G5909" s="2">
        <f>Table3[[#This Row],[FwdDiv]]/Table3[[#This Row],[SharePrice]]</f>
        <v>2.9565612917898568E-2</v>
      </c>
    </row>
    <row r="5910" spans="2:7" x14ac:dyDescent="0.2">
      <c r="B5910" s="35">
        <v>36543</v>
      </c>
      <c r="C5910">
        <v>44.66</v>
      </c>
      <c r="E5910">
        <v>0.32500000000000001</v>
      </c>
      <c r="F5910">
        <f>Table3[[#This Row],[DivPay]]*4</f>
        <v>1.3</v>
      </c>
      <c r="G5910" s="2">
        <f>Table3[[#This Row],[FwdDiv]]/Table3[[#This Row],[SharePrice]]</f>
        <v>2.9108822212270492E-2</v>
      </c>
    </row>
    <row r="5911" spans="2:7" x14ac:dyDescent="0.2">
      <c r="B5911" s="35">
        <v>36539</v>
      </c>
      <c r="C5911">
        <v>43.5</v>
      </c>
      <c r="E5911">
        <v>0.32500000000000001</v>
      </c>
      <c r="F5911">
        <f>Table3[[#This Row],[DivPay]]*4</f>
        <v>1.3</v>
      </c>
      <c r="G5911" s="2">
        <f>Table3[[#This Row],[FwdDiv]]/Table3[[#This Row],[SharePrice]]</f>
        <v>2.9885057471264367E-2</v>
      </c>
    </row>
    <row r="5912" spans="2:7" x14ac:dyDescent="0.2">
      <c r="B5912" s="35">
        <v>36538</v>
      </c>
      <c r="C5912">
        <v>43.78</v>
      </c>
      <c r="E5912">
        <v>0.32500000000000001</v>
      </c>
      <c r="F5912">
        <f>Table3[[#This Row],[DivPay]]*4</f>
        <v>1.3</v>
      </c>
      <c r="G5912" s="2">
        <f>Table3[[#This Row],[FwdDiv]]/Table3[[#This Row],[SharePrice]]</f>
        <v>2.9693924166285975E-2</v>
      </c>
    </row>
    <row r="5913" spans="2:7" x14ac:dyDescent="0.2">
      <c r="B5913" s="35">
        <v>36537</v>
      </c>
      <c r="C5913">
        <v>43.38</v>
      </c>
      <c r="E5913">
        <v>0.32500000000000001</v>
      </c>
      <c r="F5913">
        <f>Table3[[#This Row],[DivPay]]*4</f>
        <v>1.3</v>
      </c>
      <c r="G5913" s="2">
        <f>Table3[[#This Row],[FwdDiv]]/Table3[[#This Row],[SharePrice]]</f>
        <v>2.9967727063162745E-2</v>
      </c>
    </row>
    <row r="5914" spans="2:7" x14ac:dyDescent="0.2">
      <c r="B5914" s="35">
        <v>36536</v>
      </c>
      <c r="C5914">
        <v>43.53</v>
      </c>
      <c r="E5914">
        <v>0.32500000000000001</v>
      </c>
      <c r="F5914">
        <f>Table3[[#This Row],[DivPay]]*4</f>
        <v>1.3</v>
      </c>
      <c r="G5914" s="2">
        <f>Table3[[#This Row],[FwdDiv]]/Table3[[#This Row],[SharePrice]]</f>
        <v>2.9864461291063633E-2</v>
      </c>
    </row>
    <row r="5915" spans="2:7" x14ac:dyDescent="0.2">
      <c r="B5915" s="35">
        <v>36535</v>
      </c>
      <c r="C5915">
        <v>43.94</v>
      </c>
      <c r="E5915">
        <v>0.32500000000000001</v>
      </c>
      <c r="F5915">
        <f>Table3[[#This Row],[DivPay]]*4</f>
        <v>1.3</v>
      </c>
      <c r="G5915" s="2">
        <f>Table3[[#This Row],[FwdDiv]]/Table3[[#This Row],[SharePrice]]</f>
        <v>2.9585798816568049E-2</v>
      </c>
    </row>
    <row r="5916" spans="2:7" x14ac:dyDescent="0.2">
      <c r="B5916" s="35">
        <v>36532</v>
      </c>
      <c r="C5916">
        <v>45.16</v>
      </c>
      <c r="E5916">
        <v>0.32500000000000001</v>
      </c>
      <c r="F5916">
        <f>Table3[[#This Row],[DivPay]]*4</f>
        <v>1.3</v>
      </c>
      <c r="G5916" s="2">
        <f>Table3[[#This Row],[FwdDiv]]/Table3[[#This Row],[SharePrice]]</f>
        <v>2.8786536758193093E-2</v>
      </c>
    </row>
    <row r="5917" spans="2:7" x14ac:dyDescent="0.2">
      <c r="B5917" s="35">
        <v>36531</v>
      </c>
      <c r="C5917">
        <v>44.38</v>
      </c>
      <c r="E5917">
        <v>0.32500000000000001</v>
      </c>
      <c r="F5917">
        <f>Table3[[#This Row],[DivPay]]*4</f>
        <v>1.3</v>
      </c>
      <c r="G5917" s="2">
        <f>Table3[[#This Row],[FwdDiv]]/Table3[[#This Row],[SharePrice]]</f>
        <v>2.929247408742677E-2</v>
      </c>
    </row>
    <row r="5918" spans="2:7" x14ac:dyDescent="0.2">
      <c r="B5918" s="35">
        <v>36530</v>
      </c>
      <c r="C5918">
        <v>42.56</v>
      </c>
      <c r="E5918">
        <v>0.32500000000000001</v>
      </c>
      <c r="F5918">
        <f>Table3[[#This Row],[DivPay]]*4</f>
        <v>1.3</v>
      </c>
      <c r="G5918" s="2">
        <f>Table3[[#This Row],[FwdDiv]]/Table3[[#This Row],[SharePrice]]</f>
        <v>3.0545112781954886E-2</v>
      </c>
    </row>
    <row r="5919" spans="2:7" x14ac:dyDescent="0.2">
      <c r="B5919" s="35">
        <v>36529</v>
      </c>
      <c r="C5919">
        <v>41.81</v>
      </c>
      <c r="E5919">
        <v>0.32500000000000001</v>
      </c>
      <c r="F5919">
        <f>Table3[[#This Row],[DivPay]]*4</f>
        <v>1.3</v>
      </c>
      <c r="G5919" s="2">
        <f>Table3[[#This Row],[FwdDiv]]/Table3[[#This Row],[SharePrice]]</f>
        <v>3.1093039942597465E-2</v>
      </c>
    </row>
    <row r="5920" spans="2:7" x14ac:dyDescent="0.2">
      <c r="B5920" s="35">
        <v>36528</v>
      </c>
      <c r="C5920">
        <v>41.81</v>
      </c>
      <c r="E5920">
        <v>0.32500000000000001</v>
      </c>
      <c r="F5920">
        <f>Table3[[#This Row],[DivPay]]*4</f>
        <v>1.3</v>
      </c>
      <c r="G5920" s="2">
        <f>Table3[[#This Row],[FwdDiv]]/Table3[[#This Row],[SharePrice]]</f>
        <v>3.1093039942597465E-2</v>
      </c>
    </row>
    <row r="5921" spans="2:7" x14ac:dyDescent="0.2">
      <c r="B5921" s="35">
        <v>36525</v>
      </c>
      <c r="C5921">
        <v>43.31</v>
      </c>
      <c r="E5921">
        <v>0.32500000000000001</v>
      </c>
      <c r="F5921">
        <f>Table3[[#This Row],[DivPay]]*4</f>
        <v>1.3</v>
      </c>
      <c r="G5921" s="2">
        <f>Table3[[#This Row],[FwdDiv]]/Table3[[#This Row],[SharePrice]]</f>
        <v>3.0016162549064879E-2</v>
      </c>
    </row>
    <row r="5922" spans="2:7" x14ac:dyDescent="0.2">
      <c r="B5922" s="35">
        <v>36524</v>
      </c>
      <c r="C5922">
        <v>42.75</v>
      </c>
      <c r="E5922">
        <v>0.32500000000000001</v>
      </c>
      <c r="F5922">
        <f>Table3[[#This Row],[DivPay]]*4</f>
        <v>1.3</v>
      </c>
      <c r="G5922" s="2">
        <f>Table3[[#This Row],[FwdDiv]]/Table3[[#This Row],[SharePrice]]</f>
        <v>3.0409356725146199E-2</v>
      </c>
    </row>
    <row r="5923" spans="2:7" x14ac:dyDescent="0.2">
      <c r="B5923" s="35">
        <v>36523</v>
      </c>
      <c r="C5923">
        <v>43</v>
      </c>
      <c r="E5923">
        <v>0.32500000000000001</v>
      </c>
      <c r="F5923">
        <f>Table3[[#This Row],[DivPay]]*4</f>
        <v>1.3</v>
      </c>
      <c r="G5923" s="2">
        <f>Table3[[#This Row],[FwdDiv]]/Table3[[#This Row],[SharePrice]]</f>
        <v>3.0232558139534883E-2</v>
      </c>
    </row>
    <row r="5924" spans="2:7" x14ac:dyDescent="0.2">
      <c r="B5924" s="35">
        <v>36522</v>
      </c>
      <c r="C5924">
        <v>43.25</v>
      </c>
      <c r="E5924">
        <v>0.32500000000000001</v>
      </c>
      <c r="F5924">
        <f>Table3[[#This Row],[DivPay]]*4</f>
        <v>1.3</v>
      </c>
      <c r="G5924" s="2">
        <f>Table3[[#This Row],[FwdDiv]]/Table3[[#This Row],[SharePrice]]</f>
        <v>3.0057803468208095E-2</v>
      </c>
    </row>
    <row r="5925" spans="2:7" x14ac:dyDescent="0.2">
      <c r="B5925" s="35">
        <v>36521</v>
      </c>
      <c r="C5925">
        <v>42.31</v>
      </c>
      <c r="E5925">
        <v>0.32500000000000001</v>
      </c>
      <c r="F5925">
        <f>Table3[[#This Row],[DivPay]]*4</f>
        <v>1.3</v>
      </c>
      <c r="G5925" s="2">
        <f>Table3[[#This Row],[FwdDiv]]/Table3[[#This Row],[SharePrice]]</f>
        <v>3.0725596785629875E-2</v>
      </c>
    </row>
    <row r="5926" spans="2:7" x14ac:dyDescent="0.2">
      <c r="B5926" s="35">
        <v>36517</v>
      </c>
      <c r="C5926">
        <v>43.22</v>
      </c>
      <c r="E5926">
        <v>0.32500000000000001</v>
      </c>
      <c r="F5926">
        <f>Table3[[#This Row],[DivPay]]*4</f>
        <v>1.3</v>
      </c>
      <c r="G5926" s="2">
        <f>Table3[[#This Row],[FwdDiv]]/Table3[[#This Row],[SharePrice]]</f>
        <v>3.0078667283664973E-2</v>
      </c>
    </row>
    <row r="5927" spans="2:7" x14ac:dyDescent="0.2">
      <c r="B5927" s="35">
        <v>36516</v>
      </c>
      <c r="C5927">
        <v>42.38</v>
      </c>
      <c r="E5927">
        <v>0.32500000000000001</v>
      </c>
      <c r="F5927">
        <f>Table3[[#This Row],[DivPay]]*4</f>
        <v>1.3</v>
      </c>
      <c r="G5927" s="2">
        <f>Table3[[#This Row],[FwdDiv]]/Table3[[#This Row],[SharePrice]]</f>
        <v>3.0674846625766871E-2</v>
      </c>
    </row>
    <row r="5928" spans="2:7" x14ac:dyDescent="0.2">
      <c r="B5928" s="35">
        <v>36515</v>
      </c>
      <c r="C5928">
        <v>42.72</v>
      </c>
      <c r="E5928">
        <v>0.32500000000000001</v>
      </c>
      <c r="F5928">
        <f>Table3[[#This Row],[DivPay]]*4</f>
        <v>1.3</v>
      </c>
      <c r="G5928" s="2">
        <f>Table3[[#This Row],[FwdDiv]]/Table3[[#This Row],[SharePrice]]</f>
        <v>3.0430711610486893E-2</v>
      </c>
    </row>
    <row r="5929" spans="2:7" x14ac:dyDescent="0.2">
      <c r="B5929" s="35">
        <v>36514</v>
      </c>
      <c r="C5929">
        <v>42.66</v>
      </c>
      <c r="E5929">
        <v>0.32500000000000001</v>
      </c>
      <c r="F5929">
        <f>Table3[[#This Row],[DivPay]]*4</f>
        <v>1.3</v>
      </c>
      <c r="G5929" s="2">
        <f>Table3[[#This Row],[FwdDiv]]/Table3[[#This Row],[SharePrice]]</f>
        <v>3.0473511486169717E-2</v>
      </c>
    </row>
    <row r="5930" spans="2:7" x14ac:dyDescent="0.2">
      <c r="B5930" s="35">
        <v>36511</v>
      </c>
      <c r="C5930">
        <v>43.75</v>
      </c>
      <c r="E5930">
        <v>0.32500000000000001</v>
      </c>
      <c r="F5930">
        <f>Table3[[#This Row],[DivPay]]*4</f>
        <v>1.3</v>
      </c>
      <c r="G5930" s="2">
        <f>Table3[[#This Row],[FwdDiv]]/Table3[[#This Row],[SharePrice]]</f>
        <v>2.9714285714285714E-2</v>
      </c>
    </row>
    <row r="5931" spans="2:7" x14ac:dyDescent="0.2">
      <c r="B5931" s="35">
        <v>36510</v>
      </c>
      <c r="C5931">
        <v>44.72</v>
      </c>
      <c r="E5931">
        <v>0.32500000000000001</v>
      </c>
      <c r="F5931">
        <f>Table3[[#This Row],[DivPay]]*4</f>
        <v>1.3</v>
      </c>
      <c r="G5931" s="2">
        <f>Table3[[#This Row],[FwdDiv]]/Table3[[#This Row],[SharePrice]]</f>
        <v>2.9069767441860468E-2</v>
      </c>
    </row>
    <row r="5932" spans="2:7" x14ac:dyDescent="0.2">
      <c r="B5932" s="35">
        <v>36509</v>
      </c>
      <c r="C5932">
        <v>44.97</v>
      </c>
      <c r="E5932">
        <v>0.32500000000000001</v>
      </c>
      <c r="F5932">
        <f>Table3[[#This Row],[DivPay]]*4</f>
        <v>1.3</v>
      </c>
      <c r="G5932" s="2">
        <f>Table3[[#This Row],[FwdDiv]]/Table3[[#This Row],[SharePrice]]</f>
        <v>2.8908160996219703E-2</v>
      </c>
    </row>
    <row r="5933" spans="2:7" x14ac:dyDescent="0.2">
      <c r="B5933" s="35">
        <v>36508</v>
      </c>
      <c r="C5933">
        <v>43.91</v>
      </c>
      <c r="E5933">
        <v>0.32500000000000001</v>
      </c>
      <c r="F5933">
        <f>Table3[[#This Row],[DivPay]]*4</f>
        <v>1.3</v>
      </c>
      <c r="G5933" s="2">
        <f>Table3[[#This Row],[FwdDiv]]/Table3[[#This Row],[SharePrice]]</f>
        <v>2.9606012297882036E-2</v>
      </c>
    </row>
    <row r="5934" spans="2:7" x14ac:dyDescent="0.2">
      <c r="B5934" s="35">
        <v>36507</v>
      </c>
      <c r="C5934">
        <v>44.28</v>
      </c>
      <c r="E5934">
        <v>0.32500000000000001</v>
      </c>
      <c r="F5934">
        <f>Table3[[#This Row],[DivPay]]*4</f>
        <v>1.3</v>
      </c>
      <c r="G5934" s="2">
        <f>Table3[[#This Row],[FwdDiv]]/Table3[[#This Row],[SharePrice]]</f>
        <v>2.9358626919602528E-2</v>
      </c>
    </row>
    <row r="5935" spans="2:7" x14ac:dyDescent="0.2">
      <c r="B5935" s="35">
        <v>36504</v>
      </c>
      <c r="C5935">
        <v>45.38</v>
      </c>
      <c r="E5935">
        <v>0.32500000000000001</v>
      </c>
      <c r="F5935">
        <f>Table3[[#This Row],[DivPay]]*4</f>
        <v>1.3</v>
      </c>
      <c r="G5935" s="2">
        <f>Table3[[#This Row],[FwdDiv]]/Table3[[#This Row],[SharePrice]]</f>
        <v>2.8646981048920227E-2</v>
      </c>
    </row>
    <row r="5936" spans="2:7" x14ac:dyDescent="0.2">
      <c r="B5936" s="35">
        <v>36503</v>
      </c>
      <c r="C5936">
        <v>46.09</v>
      </c>
      <c r="E5936">
        <v>0.32500000000000001</v>
      </c>
      <c r="F5936">
        <f>Table3[[#This Row],[DivPay]]*4</f>
        <v>1.3</v>
      </c>
      <c r="G5936" s="2">
        <f>Table3[[#This Row],[FwdDiv]]/Table3[[#This Row],[SharePrice]]</f>
        <v>2.8205684530266867E-2</v>
      </c>
    </row>
    <row r="5937" spans="2:7" x14ac:dyDescent="0.2">
      <c r="B5937" s="35">
        <v>36502</v>
      </c>
      <c r="C5937">
        <v>45.25</v>
      </c>
      <c r="E5937">
        <v>0.32500000000000001</v>
      </c>
      <c r="F5937">
        <f>Table3[[#This Row],[DivPay]]*4</f>
        <v>1.3</v>
      </c>
      <c r="G5937" s="2">
        <f>Table3[[#This Row],[FwdDiv]]/Table3[[#This Row],[SharePrice]]</f>
        <v>2.8729281767955802E-2</v>
      </c>
    </row>
    <row r="5938" spans="2:7" x14ac:dyDescent="0.2">
      <c r="B5938" s="35">
        <v>36501</v>
      </c>
      <c r="C5938">
        <v>44.88</v>
      </c>
      <c r="E5938">
        <v>0.32500000000000001</v>
      </c>
      <c r="F5938">
        <f>Table3[[#This Row],[DivPay]]*4</f>
        <v>1.3</v>
      </c>
      <c r="G5938" s="2">
        <f>Table3[[#This Row],[FwdDiv]]/Table3[[#This Row],[SharePrice]]</f>
        <v>2.8966131907308377E-2</v>
      </c>
    </row>
    <row r="5939" spans="2:7" x14ac:dyDescent="0.2">
      <c r="B5939" s="35">
        <v>36500</v>
      </c>
      <c r="C5939">
        <v>45.5</v>
      </c>
      <c r="E5939">
        <v>0.32500000000000001</v>
      </c>
      <c r="F5939">
        <f>Table3[[#This Row],[DivPay]]*4</f>
        <v>1.3</v>
      </c>
      <c r="G5939" s="2">
        <f>Table3[[#This Row],[FwdDiv]]/Table3[[#This Row],[SharePrice]]</f>
        <v>2.8571428571428574E-2</v>
      </c>
    </row>
    <row r="5940" spans="2:7" x14ac:dyDescent="0.2">
      <c r="B5940" s="35">
        <v>36497</v>
      </c>
      <c r="C5940">
        <v>45.47</v>
      </c>
      <c r="E5940">
        <v>0.32500000000000001</v>
      </c>
      <c r="F5940">
        <f>Table3[[#This Row],[DivPay]]*4</f>
        <v>1.3</v>
      </c>
      <c r="G5940" s="2">
        <f>Table3[[#This Row],[FwdDiv]]/Table3[[#This Row],[SharePrice]]</f>
        <v>2.8590279305036291E-2</v>
      </c>
    </row>
    <row r="5941" spans="2:7" x14ac:dyDescent="0.2">
      <c r="B5941" s="35">
        <v>36496</v>
      </c>
      <c r="C5941">
        <v>45.44</v>
      </c>
      <c r="E5941">
        <v>0.32500000000000001</v>
      </c>
      <c r="F5941">
        <f>Table3[[#This Row],[DivPay]]*4</f>
        <v>1.3</v>
      </c>
      <c r="G5941" s="2">
        <f>Table3[[#This Row],[FwdDiv]]/Table3[[#This Row],[SharePrice]]</f>
        <v>2.8609154929577468E-2</v>
      </c>
    </row>
    <row r="5942" spans="2:7" x14ac:dyDescent="0.2">
      <c r="B5942" s="35">
        <v>36495</v>
      </c>
      <c r="C5942">
        <v>45.03</v>
      </c>
      <c r="E5942">
        <v>0.32500000000000001</v>
      </c>
      <c r="F5942">
        <f>Table3[[#This Row],[DivPay]]*4</f>
        <v>1.3</v>
      </c>
      <c r="G5942" s="2">
        <f>Table3[[#This Row],[FwdDiv]]/Table3[[#This Row],[SharePrice]]</f>
        <v>2.8869642460581834E-2</v>
      </c>
    </row>
    <row r="5943" spans="2:7" x14ac:dyDescent="0.2">
      <c r="B5943" s="35">
        <v>36494</v>
      </c>
      <c r="C5943">
        <v>44.28</v>
      </c>
      <c r="E5943">
        <v>0.32500000000000001</v>
      </c>
      <c r="F5943">
        <f>Table3[[#This Row],[DivPay]]*4</f>
        <v>1.3</v>
      </c>
      <c r="G5943" s="2">
        <f>Table3[[#This Row],[FwdDiv]]/Table3[[#This Row],[SharePrice]]</f>
        <v>2.9358626919602528E-2</v>
      </c>
    </row>
    <row r="5944" spans="2:7" x14ac:dyDescent="0.2">
      <c r="B5944" s="35">
        <v>36493</v>
      </c>
      <c r="C5944">
        <v>44.28</v>
      </c>
      <c r="E5944">
        <v>0.32500000000000001</v>
      </c>
      <c r="F5944">
        <f>Table3[[#This Row],[DivPay]]*4</f>
        <v>1.3</v>
      </c>
      <c r="G5944" s="2">
        <f>Table3[[#This Row],[FwdDiv]]/Table3[[#This Row],[SharePrice]]</f>
        <v>2.9358626919602528E-2</v>
      </c>
    </row>
    <row r="5945" spans="2:7" x14ac:dyDescent="0.2">
      <c r="B5945" s="35">
        <v>36490</v>
      </c>
      <c r="C5945">
        <v>44.5</v>
      </c>
      <c r="E5945">
        <v>0.32500000000000001</v>
      </c>
      <c r="F5945">
        <f>Table3[[#This Row],[DivPay]]*4</f>
        <v>1.3</v>
      </c>
      <c r="G5945" s="2">
        <f>Table3[[#This Row],[FwdDiv]]/Table3[[#This Row],[SharePrice]]</f>
        <v>2.9213483146067417E-2</v>
      </c>
    </row>
    <row r="5946" spans="2:7" x14ac:dyDescent="0.2">
      <c r="B5946" s="35">
        <v>36488</v>
      </c>
      <c r="C5946">
        <v>45.13</v>
      </c>
      <c r="E5946">
        <v>0.32500000000000001</v>
      </c>
      <c r="F5946">
        <f>Table3[[#This Row],[DivPay]]*4</f>
        <v>1.3</v>
      </c>
      <c r="G5946" s="2">
        <f>Table3[[#This Row],[FwdDiv]]/Table3[[#This Row],[SharePrice]]</f>
        <v>2.8805672501661866E-2</v>
      </c>
    </row>
    <row r="5947" spans="2:7" x14ac:dyDescent="0.2">
      <c r="B5947" s="35">
        <v>36487</v>
      </c>
      <c r="C5947">
        <v>44.81</v>
      </c>
      <c r="E5947">
        <v>0.32500000000000001</v>
      </c>
      <c r="F5947">
        <f>Table3[[#This Row],[DivPay]]*4</f>
        <v>1.3</v>
      </c>
      <c r="G5947" s="2">
        <f>Table3[[#This Row],[FwdDiv]]/Table3[[#This Row],[SharePrice]]</f>
        <v>2.9011381388083016E-2</v>
      </c>
    </row>
    <row r="5948" spans="2:7" x14ac:dyDescent="0.2">
      <c r="B5948" s="35">
        <v>36486</v>
      </c>
      <c r="C5948">
        <v>45.56</v>
      </c>
      <c r="E5948">
        <v>0.32500000000000001</v>
      </c>
      <c r="F5948">
        <f>Table3[[#This Row],[DivPay]]*4</f>
        <v>1.3</v>
      </c>
      <c r="G5948" s="2">
        <f>Table3[[#This Row],[FwdDiv]]/Table3[[#This Row],[SharePrice]]</f>
        <v>2.8533801580333626E-2</v>
      </c>
    </row>
    <row r="5949" spans="2:7" x14ac:dyDescent="0.2">
      <c r="B5949" s="35">
        <v>36483</v>
      </c>
      <c r="C5949">
        <v>46.59</v>
      </c>
      <c r="E5949">
        <v>0.32500000000000001</v>
      </c>
      <c r="F5949">
        <f>Table3[[#This Row],[DivPay]]*4</f>
        <v>1.3</v>
      </c>
      <c r="G5949" s="2">
        <f>Table3[[#This Row],[FwdDiv]]/Table3[[#This Row],[SharePrice]]</f>
        <v>2.7902983472848249E-2</v>
      </c>
    </row>
    <row r="5950" spans="2:7" x14ac:dyDescent="0.2">
      <c r="B5950" s="35">
        <v>36482</v>
      </c>
      <c r="C5950">
        <v>47.63</v>
      </c>
      <c r="E5950">
        <v>0.32500000000000001</v>
      </c>
      <c r="F5950">
        <f>Table3[[#This Row],[DivPay]]*4</f>
        <v>1.3</v>
      </c>
      <c r="G5950" s="2">
        <f>Table3[[#This Row],[FwdDiv]]/Table3[[#This Row],[SharePrice]]</f>
        <v>2.7293722443837917E-2</v>
      </c>
    </row>
    <row r="5951" spans="2:7" x14ac:dyDescent="0.2">
      <c r="B5951" s="35">
        <v>36481</v>
      </c>
      <c r="C5951">
        <v>48.28</v>
      </c>
      <c r="D5951">
        <v>0.32500000000000001</v>
      </c>
      <c r="E5951">
        <v>0.32500000000000001</v>
      </c>
      <c r="F5951">
        <f>Table3[[#This Row],[DivPay]]*4</f>
        <v>1.3</v>
      </c>
      <c r="G5951" s="2">
        <f>Table3[[#This Row],[FwdDiv]]/Table3[[#This Row],[SharePrice]]</f>
        <v>2.6926263463131733E-2</v>
      </c>
    </row>
    <row r="5952" spans="2:7" x14ac:dyDescent="0.2">
      <c r="B5952" s="35">
        <v>36480</v>
      </c>
      <c r="C5952">
        <v>46.84</v>
      </c>
      <c r="E5952">
        <v>0.30499999999999999</v>
      </c>
      <c r="F5952">
        <f>Table3[[#This Row],[DivPay]]*4</f>
        <v>1.22</v>
      </c>
      <c r="G5952" s="2">
        <f>Table3[[#This Row],[FwdDiv]]/Table3[[#This Row],[SharePrice]]</f>
        <v>2.6046114432109305E-2</v>
      </c>
    </row>
    <row r="5953" spans="2:7" x14ac:dyDescent="0.2">
      <c r="B5953" s="35">
        <v>36479</v>
      </c>
      <c r="C5953">
        <v>45.69</v>
      </c>
      <c r="E5953">
        <v>0.30499999999999999</v>
      </c>
      <c r="F5953">
        <f>Table3[[#This Row],[DivPay]]*4</f>
        <v>1.22</v>
      </c>
      <c r="G5953" s="2">
        <f>Table3[[#This Row],[FwdDiv]]/Table3[[#This Row],[SharePrice]]</f>
        <v>2.6701685270299848E-2</v>
      </c>
    </row>
    <row r="5954" spans="2:7" x14ac:dyDescent="0.2">
      <c r="B5954" s="35">
        <v>36476</v>
      </c>
      <c r="C5954">
        <v>45.69</v>
      </c>
      <c r="E5954">
        <v>0.30499999999999999</v>
      </c>
      <c r="F5954">
        <f>Table3[[#This Row],[DivPay]]*4</f>
        <v>1.22</v>
      </c>
      <c r="G5954" s="2">
        <f>Table3[[#This Row],[FwdDiv]]/Table3[[#This Row],[SharePrice]]</f>
        <v>2.6701685270299848E-2</v>
      </c>
    </row>
    <row r="5955" spans="2:7" x14ac:dyDescent="0.2">
      <c r="B5955" s="35">
        <v>36475</v>
      </c>
      <c r="C5955">
        <v>45.25</v>
      </c>
      <c r="E5955">
        <v>0.30499999999999999</v>
      </c>
      <c r="F5955">
        <f>Table3[[#This Row],[DivPay]]*4</f>
        <v>1.22</v>
      </c>
      <c r="G5955" s="2">
        <f>Table3[[#This Row],[FwdDiv]]/Table3[[#This Row],[SharePrice]]</f>
        <v>2.696132596685083E-2</v>
      </c>
    </row>
    <row r="5956" spans="2:7" x14ac:dyDescent="0.2">
      <c r="B5956" s="35">
        <v>36474</v>
      </c>
      <c r="C5956">
        <v>45.78</v>
      </c>
      <c r="E5956">
        <v>0.30499999999999999</v>
      </c>
      <c r="F5956">
        <f>Table3[[#This Row],[DivPay]]*4</f>
        <v>1.22</v>
      </c>
      <c r="G5956" s="2">
        <f>Table3[[#This Row],[FwdDiv]]/Table3[[#This Row],[SharePrice]]</f>
        <v>2.6649191786806463E-2</v>
      </c>
    </row>
    <row r="5957" spans="2:7" x14ac:dyDescent="0.2">
      <c r="B5957" s="35">
        <v>36473</v>
      </c>
      <c r="C5957">
        <v>44.63</v>
      </c>
      <c r="E5957">
        <v>0.30499999999999999</v>
      </c>
      <c r="F5957">
        <f>Table3[[#This Row],[DivPay]]*4</f>
        <v>1.22</v>
      </c>
      <c r="G5957" s="2">
        <f>Table3[[#This Row],[FwdDiv]]/Table3[[#This Row],[SharePrice]]</f>
        <v>2.7335872731346626E-2</v>
      </c>
    </row>
    <row r="5958" spans="2:7" x14ac:dyDescent="0.2">
      <c r="B5958" s="35">
        <v>36472</v>
      </c>
      <c r="C5958">
        <v>44.69</v>
      </c>
      <c r="E5958">
        <v>0.30499999999999999</v>
      </c>
      <c r="F5958">
        <f>Table3[[#This Row],[DivPay]]*4</f>
        <v>1.22</v>
      </c>
      <c r="G5958" s="2">
        <f>Table3[[#This Row],[FwdDiv]]/Table3[[#This Row],[SharePrice]]</f>
        <v>2.729917207428955E-2</v>
      </c>
    </row>
    <row r="5959" spans="2:7" x14ac:dyDescent="0.2">
      <c r="B5959" s="35">
        <v>36469</v>
      </c>
      <c r="C5959">
        <v>42.75</v>
      </c>
      <c r="E5959">
        <v>0.30499999999999999</v>
      </c>
      <c r="F5959">
        <f>Table3[[#This Row],[DivPay]]*4</f>
        <v>1.22</v>
      </c>
      <c r="G5959" s="2">
        <f>Table3[[#This Row],[FwdDiv]]/Table3[[#This Row],[SharePrice]]</f>
        <v>2.8538011695906432E-2</v>
      </c>
    </row>
    <row r="5960" spans="2:7" x14ac:dyDescent="0.2">
      <c r="B5960" s="35">
        <v>36468</v>
      </c>
      <c r="C5960">
        <v>44.13</v>
      </c>
      <c r="E5960">
        <v>0.30499999999999999</v>
      </c>
      <c r="F5960">
        <f>Table3[[#This Row],[DivPay]]*4</f>
        <v>1.22</v>
      </c>
      <c r="G5960" s="2">
        <f>Table3[[#This Row],[FwdDiv]]/Table3[[#This Row],[SharePrice]]</f>
        <v>2.7645592567414456E-2</v>
      </c>
    </row>
    <row r="5961" spans="2:7" x14ac:dyDescent="0.2">
      <c r="B5961" s="35">
        <v>36467</v>
      </c>
      <c r="C5961">
        <v>44.53</v>
      </c>
      <c r="E5961">
        <v>0.30499999999999999</v>
      </c>
      <c r="F5961">
        <f>Table3[[#This Row],[DivPay]]*4</f>
        <v>1.22</v>
      </c>
      <c r="G5961" s="2">
        <f>Table3[[#This Row],[FwdDiv]]/Table3[[#This Row],[SharePrice]]</f>
        <v>2.7397260273972601E-2</v>
      </c>
    </row>
    <row r="5962" spans="2:7" x14ac:dyDescent="0.2">
      <c r="B5962" s="35">
        <v>36466</v>
      </c>
      <c r="C5962">
        <v>44.38</v>
      </c>
      <c r="E5962">
        <v>0.30499999999999999</v>
      </c>
      <c r="F5962">
        <f>Table3[[#This Row],[DivPay]]*4</f>
        <v>1.22</v>
      </c>
      <c r="G5962" s="2">
        <f>Table3[[#This Row],[FwdDiv]]/Table3[[#This Row],[SharePrice]]</f>
        <v>2.7489860297431272E-2</v>
      </c>
    </row>
    <row r="5963" spans="2:7" x14ac:dyDescent="0.2">
      <c r="B5963" s="35">
        <v>36465</v>
      </c>
      <c r="C5963">
        <v>45.72</v>
      </c>
      <c r="E5963">
        <v>0.30499999999999999</v>
      </c>
      <c r="F5963">
        <f>Table3[[#This Row],[DivPay]]*4</f>
        <v>1.22</v>
      </c>
      <c r="G5963" s="2">
        <f>Table3[[#This Row],[FwdDiv]]/Table3[[#This Row],[SharePrice]]</f>
        <v>2.6684164479440071E-2</v>
      </c>
    </row>
    <row r="5964" spans="2:7" x14ac:dyDescent="0.2">
      <c r="B5964" s="35">
        <v>36462</v>
      </c>
      <c r="C5964">
        <v>45.66</v>
      </c>
      <c r="E5964">
        <v>0.30499999999999999</v>
      </c>
      <c r="F5964">
        <f>Table3[[#This Row],[DivPay]]*4</f>
        <v>1.22</v>
      </c>
      <c r="G5964" s="2">
        <f>Table3[[#This Row],[FwdDiv]]/Table3[[#This Row],[SharePrice]]</f>
        <v>2.6719229084537891E-2</v>
      </c>
    </row>
    <row r="5965" spans="2:7" x14ac:dyDescent="0.2">
      <c r="B5965" s="35">
        <v>36461</v>
      </c>
      <c r="C5965">
        <v>44.94</v>
      </c>
      <c r="E5965">
        <v>0.30499999999999999</v>
      </c>
      <c r="F5965">
        <f>Table3[[#This Row],[DivPay]]*4</f>
        <v>1.22</v>
      </c>
      <c r="G5965" s="2">
        <f>Table3[[#This Row],[FwdDiv]]/Table3[[#This Row],[SharePrice]]</f>
        <v>2.7147307521139297E-2</v>
      </c>
    </row>
    <row r="5966" spans="2:7" x14ac:dyDescent="0.2">
      <c r="B5966" s="35">
        <v>36460</v>
      </c>
      <c r="C5966">
        <v>44.94</v>
      </c>
      <c r="E5966">
        <v>0.30499999999999999</v>
      </c>
      <c r="F5966">
        <f>Table3[[#This Row],[DivPay]]*4</f>
        <v>1.22</v>
      </c>
      <c r="G5966" s="2">
        <f>Table3[[#This Row],[FwdDiv]]/Table3[[#This Row],[SharePrice]]</f>
        <v>2.7147307521139297E-2</v>
      </c>
    </row>
    <row r="5967" spans="2:7" x14ac:dyDescent="0.2">
      <c r="B5967" s="35">
        <v>36459</v>
      </c>
      <c r="C5967">
        <v>44</v>
      </c>
      <c r="E5967">
        <v>0.30499999999999999</v>
      </c>
      <c r="F5967">
        <f>Table3[[#This Row],[DivPay]]*4</f>
        <v>1.22</v>
      </c>
      <c r="G5967" s="2">
        <f>Table3[[#This Row],[FwdDiv]]/Table3[[#This Row],[SharePrice]]</f>
        <v>2.7727272727272725E-2</v>
      </c>
    </row>
    <row r="5968" spans="2:7" x14ac:dyDescent="0.2">
      <c r="B5968" s="35">
        <v>36458</v>
      </c>
      <c r="C5968">
        <v>45</v>
      </c>
      <c r="E5968">
        <v>0.30499999999999999</v>
      </c>
      <c r="F5968">
        <f>Table3[[#This Row],[DivPay]]*4</f>
        <v>1.22</v>
      </c>
      <c r="G5968" s="2">
        <f>Table3[[#This Row],[FwdDiv]]/Table3[[#This Row],[SharePrice]]</f>
        <v>2.711111111111111E-2</v>
      </c>
    </row>
    <row r="5969" spans="2:7" x14ac:dyDescent="0.2">
      <c r="B5969" s="35">
        <v>36455</v>
      </c>
      <c r="C5969">
        <v>46.88</v>
      </c>
      <c r="E5969">
        <v>0.30499999999999999</v>
      </c>
      <c r="F5969">
        <f>Table3[[#This Row],[DivPay]]*4</f>
        <v>1.22</v>
      </c>
      <c r="G5969" s="2">
        <f>Table3[[#This Row],[FwdDiv]]/Table3[[#This Row],[SharePrice]]</f>
        <v>2.6023890784982934E-2</v>
      </c>
    </row>
    <row r="5970" spans="2:7" x14ac:dyDescent="0.2">
      <c r="B5970" s="35">
        <v>36454</v>
      </c>
      <c r="C5970">
        <v>46.34</v>
      </c>
      <c r="E5970">
        <v>0.30499999999999999</v>
      </c>
      <c r="F5970">
        <f>Table3[[#This Row],[DivPay]]*4</f>
        <v>1.22</v>
      </c>
      <c r="G5970" s="2">
        <f>Table3[[#This Row],[FwdDiv]]/Table3[[#This Row],[SharePrice]]</f>
        <v>2.6327147173068621E-2</v>
      </c>
    </row>
    <row r="5971" spans="2:7" x14ac:dyDescent="0.2">
      <c r="B5971" s="35">
        <v>36453</v>
      </c>
      <c r="C5971">
        <v>46</v>
      </c>
      <c r="E5971">
        <v>0.30499999999999999</v>
      </c>
      <c r="F5971">
        <f>Table3[[#This Row],[DivPay]]*4</f>
        <v>1.22</v>
      </c>
      <c r="G5971" s="2">
        <f>Table3[[#This Row],[FwdDiv]]/Table3[[#This Row],[SharePrice]]</f>
        <v>2.6521739130434784E-2</v>
      </c>
    </row>
    <row r="5972" spans="2:7" x14ac:dyDescent="0.2">
      <c r="B5972" s="35">
        <v>36452</v>
      </c>
      <c r="C5972">
        <v>44.94</v>
      </c>
      <c r="E5972">
        <v>0.30499999999999999</v>
      </c>
      <c r="F5972">
        <f>Table3[[#This Row],[DivPay]]*4</f>
        <v>1.22</v>
      </c>
      <c r="G5972" s="2">
        <f>Table3[[#This Row],[FwdDiv]]/Table3[[#This Row],[SharePrice]]</f>
        <v>2.7147307521139297E-2</v>
      </c>
    </row>
    <row r="5973" spans="2:7" x14ac:dyDescent="0.2">
      <c r="B5973" s="35">
        <v>36451</v>
      </c>
      <c r="C5973">
        <v>44.66</v>
      </c>
      <c r="E5973">
        <v>0.30499999999999999</v>
      </c>
      <c r="F5973">
        <f>Table3[[#This Row],[DivPay]]*4</f>
        <v>1.22</v>
      </c>
      <c r="G5973" s="2">
        <f>Table3[[#This Row],[FwdDiv]]/Table3[[#This Row],[SharePrice]]</f>
        <v>2.7317510076130768E-2</v>
      </c>
    </row>
    <row r="5974" spans="2:7" x14ac:dyDescent="0.2">
      <c r="B5974" s="35">
        <v>36448</v>
      </c>
      <c r="C5974">
        <v>44.16</v>
      </c>
      <c r="E5974">
        <v>0.30499999999999999</v>
      </c>
      <c r="F5974">
        <f>Table3[[#This Row],[DivPay]]*4</f>
        <v>1.22</v>
      </c>
      <c r="G5974" s="2">
        <f>Table3[[#This Row],[FwdDiv]]/Table3[[#This Row],[SharePrice]]</f>
        <v>2.76268115942029E-2</v>
      </c>
    </row>
    <row r="5975" spans="2:7" x14ac:dyDescent="0.2">
      <c r="B5975" s="35">
        <v>36447</v>
      </c>
      <c r="C5975">
        <v>44</v>
      </c>
      <c r="E5975">
        <v>0.30499999999999999</v>
      </c>
      <c r="F5975">
        <f>Table3[[#This Row],[DivPay]]*4</f>
        <v>1.22</v>
      </c>
      <c r="G5975" s="2">
        <f>Table3[[#This Row],[FwdDiv]]/Table3[[#This Row],[SharePrice]]</f>
        <v>2.7727272727272725E-2</v>
      </c>
    </row>
    <row r="5976" spans="2:7" x14ac:dyDescent="0.2">
      <c r="B5976" s="35">
        <v>36446</v>
      </c>
      <c r="C5976">
        <v>43.88</v>
      </c>
      <c r="E5976">
        <v>0.30499999999999999</v>
      </c>
      <c r="F5976">
        <f>Table3[[#This Row],[DivPay]]*4</f>
        <v>1.22</v>
      </c>
      <c r="G5976" s="2">
        <f>Table3[[#This Row],[FwdDiv]]/Table3[[#This Row],[SharePrice]]</f>
        <v>2.7803099361896077E-2</v>
      </c>
    </row>
    <row r="5977" spans="2:7" x14ac:dyDescent="0.2">
      <c r="B5977" s="35">
        <v>36445</v>
      </c>
      <c r="C5977">
        <v>44</v>
      </c>
      <c r="E5977">
        <v>0.30499999999999999</v>
      </c>
      <c r="F5977">
        <f>Table3[[#This Row],[DivPay]]*4</f>
        <v>1.22</v>
      </c>
      <c r="G5977" s="2">
        <f>Table3[[#This Row],[FwdDiv]]/Table3[[#This Row],[SharePrice]]</f>
        <v>2.7727272727272725E-2</v>
      </c>
    </row>
    <row r="5978" spans="2:7" x14ac:dyDescent="0.2">
      <c r="B5978" s="35">
        <v>36444</v>
      </c>
      <c r="C5978">
        <v>43.44</v>
      </c>
      <c r="E5978">
        <v>0.30499999999999999</v>
      </c>
      <c r="F5978">
        <f>Table3[[#This Row],[DivPay]]*4</f>
        <v>1.22</v>
      </c>
      <c r="G5978" s="2">
        <f>Table3[[#This Row],[FwdDiv]]/Table3[[#This Row],[SharePrice]]</f>
        <v>2.8084714548802948E-2</v>
      </c>
    </row>
    <row r="5979" spans="2:7" x14ac:dyDescent="0.2">
      <c r="B5979" s="35">
        <v>36441</v>
      </c>
      <c r="C5979">
        <v>42.69</v>
      </c>
      <c r="E5979">
        <v>0.30499999999999999</v>
      </c>
      <c r="F5979">
        <f>Table3[[#This Row],[DivPay]]*4</f>
        <v>1.22</v>
      </c>
      <c r="G5979" s="2">
        <f>Table3[[#This Row],[FwdDiv]]/Table3[[#This Row],[SharePrice]]</f>
        <v>2.8578121339892248E-2</v>
      </c>
    </row>
    <row r="5980" spans="2:7" x14ac:dyDescent="0.2">
      <c r="B5980" s="35">
        <v>36440</v>
      </c>
      <c r="C5980">
        <v>42.91</v>
      </c>
      <c r="E5980">
        <v>0.30499999999999999</v>
      </c>
      <c r="F5980">
        <f>Table3[[#This Row],[DivPay]]*4</f>
        <v>1.22</v>
      </c>
      <c r="G5980" s="2">
        <f>Table3[[#This Row],[FwdDiv]]/Table3[[#This Row],[SharePrice]]</f>
        <v>2.8431601025402004E-2</v>
      </c>
    </row>
    <row r="5981" spans="2:7" x14ac:dyDescent="0.2">
      <c r="B5981" s="35">
        <v>36439</v>
      </c>
      <c r="C5981">
        <v>43.81</v>
      </c>
      <c r="E5981">
        <v>0.30499999999999999</v>
      </c>
      <c r="F5981">
        <f>Table3[[#This Row],[DivPay]]*4</f>
        <v>1.22</v>
      </c>
      <c r="G5981" s="2">
        <f>Table3[[#This Row],[FwdDiv]]/Table3[[#This Row],[SharePrice]]</f>
        <v>2.784752339648482E-2</v>
      </c>
    </row>
    <row r="5982" spans="2:7" x14ac:dyDescent="0.2">
      <c r="B5982" s="35">
        <v>36438</v>
      </c>
      <c r="C5982">
        <v>42.28</v>
      </c>
      <c r="E5982">
        <v>0.30499999999999999</v>
      </c>
      <c r="F5982">
        <f>Table3[[#This Row],[DivPay]]*4</f>
        <v>1.22</v>
      </c>
      <c r="G5982" s="2">
        <f>Table3[[#This Row],[FwdDiv]]/Table3[[#This Row],[SharePrice]]</f>
        <v>2.8855250709555344E-2</v>
      </c>
    </row>
    <row r="5983" spans="2:7" x14ac:dyDescent="0.2">
      <c r="B5983" s="35">
        <v>36437</v>
      </c>
      <c r="C5983">
        <v>43</v>
      </c>
      <c r="E5983">
        <v>0.30499999999999999</v>
      </c>
      <c r="F5983">
        <f>Table3[[#This Row],[DivPay]]*4</f>
        <v>1.22</v>
      </c>
      <c r="G5983" s="2">
        <f>Table3[[#This Row],[FwdDiv]]/Table3[[#This Row],[SharePrice]]</f>
        <v>2.8372093023255815E-2</v>
      </c>
    </row>
    <row r="5984" spans="2:7" x14ac:dyDescent="0.2">
      <c r="B5984" s="35">
        <v>36434</v>
      </c>
      <c r="C5984">
        <v>44.09</v>
      </c>
      <c r="E5984">
        <v>0.30499999999999999</v>
      </c>
      <c r="F5984">
        <f>Table3[[#This Row],[DivPay]]*4</f>
        <v>1.22</v>
      </c>
      <c r="G5984" s="2">
        <f>Table3[[#This Row],[FwdDiv]]/Table3[[#This Row],[SharePrice]]</f>
        <v>2.7670673622136537E-2</v>
      </c>
    </row>
    <row r="5985" spans="2:7" x14ac:dyDescent="0.2">
      <c r="B5985" s="35">
        <v>36433</v>
      </c>
      <c r="C5985">
        <v>44.38</v>
      </c>
      <c r="E5985">
        <v>0.30499999999999999</v>
      </c>
      <c r="F5985">
        <f>Table3[[#This Row],[DivPay]]*4</f>
        <v>1.22</v>
      </c>
      <c r="G5985" s="2">
        <f>Table3[[#This Row],[FwdDiv]]/Table3[[#This Row],[SharePrice]]</f>
        <v>2.7489860297431272E-2</v>
      </c>
    </row>
    <row r="5986" spans="2:7" x14ac:dyDescent="0.2">
      <c r="B5986" s="35">
        <v>36432</v>
      </c>
      <c r="C5986">
        <v>44.09</v>
      </c>
      <c r="E5986">
        <v>0.30499999999999999</v>
      </c>
      <c r="F5986">
        <f>Table3[[#This Row],[DivPay]]*4</f>
        <v>1.22</v>
      </c>
      <c r="G5986" s="2">
        <f>Table3[[#This Row],[FwdDiv]]/Table3[[#This Row],[SharePrice]]</f>
        <v>2.7670673622136537E-2</v>
      </c>
    </row>
    <row r="5987" spans="2:7" x14ac:dyDescent="0.2">
      <c r="B5987" s="35">
        <v>36431</v>
      </c>
      <c r="C5987">
        <v>43.81</v>
      </c>
      <c r="E5987">
        <v>0.30499999999999999</v>
      </c>
      <c r="F5987">
        <f>Table3[[#This Row],[DivPay]]*4</f>
        <v>1.22</v>
      </c>
      <c r="G5987" s="2">
        <f>Table3[[#This Row],[FwdDiv]]/Table3[[#This Row],[SharePrice]]</f>
        <v>2.784752339648482E-2</v>
      </c>
    </row>
    <row r="5988" spans="2:7" x14ac:dyDescent="0.2">
      <c r="B5988" s="35">
        <v>36430</v>
      </c>
      <c r="C5988">
        <v>44.59</v>
      </c>
      <c r="E5988">
        <v>0.30499999999999999</v>
      </c>
      <c r="F5988">
        <f>Table3[[#This Row],[DivPay]]*4</f>
        <v>1.22</v>
      </c>
      <c r="G5988" s="2">
        <f>Table3[[#This Row],[FwdDiv]]/Table3[[#This Row],[SharePrice]]</f>
        <v>2.736039470733348E-2</v>
      </c>
    </row>
    <row r="5989" spans="2:7" x14ac:dyDescent="0.2">
      <c r="B5989" s="35">
        <v>36427</v>
      </c>
      <c r="C5989">
        <v>44</v>
      </c>
      <c r="E5989">
        <v>0.30499999999999999</v>
      </c>
      <c r="F5989">
        <f>Table3[[#This Row],[DivPay]]*4</f>
        <v>1.22</v>
      </c>
      <c r="G5989" s="2">
        <f>Table3[[#This Row],[FwdDiv]]/Table3[[#This Row],[SharePrice]]</f>
        <v>2.7727272727272725E-2</v>
      </c>
    </row>
    <row r="5990" spans="2:7" x14ac:dyDescent="0.2">
      <c r="B5990" s="35">
        <v>36426</v>
      </c>
      <c r="C5990">
        <v>44.59</v>
      </c>
      <c r="E5990">
        <v>0.30499999999999999</v>
      </c>
      <c r="F5990">
        <f>Table3[[#This Row],[DivPay]]*4</f>
        <v>1.22</v>
      </c>
      <c r="G5990" s="2">
        <f>Table3[[#This Row],[FwdDiv]]/Table3[[#This Row],[SharePrice]]</f>
        <v>2.736039470733348E-2</v>
      </c>
    </row>
    <row r="5991" spans="2:7" x14ac:dyDescent="0.2">
      <c r="B5991" s="35">
        <v>36425</v>
      </c>
      <c r="C5991">
        <v>44.81</v>
      </c>
      <c r="E5991">
        <v>0.30499999999999999</v>
      </c>
      <c r="F5991">
        <f>Table3[[#This Row],[DivPay]]*4</f>
        <v>1.22</v>
      </c>
      <c r="G5991" s="2">
        <f>Table3[[#This Row],[FwdDiv]]/Table3[[#This Row],[SharePrice]]</f>
        <v>2.722606561035483E-2</v>
      </c>
    </row>
    <row r="5992" spans="2:7" x14ac:dyDescent="0.2">
      <c r="B5992" s="35">
        <v>36424</v>
      </c>
      <c r="C5992">
        <v>44.88</v>
      </c>
      <c r="E5992">
        <v>0.30499999999999999</v>
      </c>
      <c r="F5992">
        <f>Table3[[#This Row],[DivPay]]*4</f>
        <v>1.22</v>
      </c>
      <c r="G5992" s="2">
        <f>Table3[[#This Row],[FwdDiv]]/Table3[[#This Row],[SharePrice]]</f>
        <v>2.7183600713012474E-2</v>
      </c>
    </row>
    <row r="5993" spans="2:7" x14ac:dyDescent="0.2">
      <c r="B5993" s="35">
        <v>36423</v>
      </c>
      <c r="C5993">
        <v>46.06</v>
      </c>
      <c r="E5993">
        <v>0.30499999999999999</v>
      </c>
      <c r="F5993">
        <f>Table3[[#This Row],[DivPay]]*4</f>
        <v>1.22</v>
      </c>
      <c r="G5993" s="2">
        <f>Table3[[#This Row],[FwdDiv]]/Table3[[#This Row],[SharePrice]]</f>
        <v>2.6487190620929222E-2</v>
      </c>
    </row>
    <row r="5994" spans="2:7" x14ac:dyDescent="0.2">
      <c r="B5994" s="35">
        <v>36420</v>
      </c>
      <c r="C5994">
        <v>46.5</v>
      </c>
      <c r="E5994">
        <v>0.30499999999999999</v>
      </c>
      <c r="F5994">
        <f>Table3[[#This Row],[DivPay]]*4</f>
        <v>1.22</v>
      </c>
      <c r="G5994" s="2">
        <f>Table3[[#This Row],[FwdDiv]]/Table3[[#This Row],[SharePrice]]</f>
        <v>2.6236559139784947E-2</v>
      </c>
    </row>
    <row r="5995" spans="2:7" x14ac:dyDescent="0.2">
      <c r="B5995" s="35">
        <v>36419</v>
      </c>
      <c r="C5995">
        <v>46.06</v>
      </c>
      <c r="E5995">
        <v>0.30499999999999999</v>
      </c>
      <c r="F5995">
        <f>Table3[[#This Row],[DivPay]]*4</f>
        <v>1.22</v>
      </c>
      <c r="G5995" s="2">
        <f>Table3[[#This Row],[FwdDiv]]/Table3[[#This Row],[SharePrice]]</f>
        <v>2.6487190620929222E-2</v>
      </c>
    </row>
    <row r="5996" spans="2:7" x14ac:dyDescent="0.2">
      <c r="B5996" s="35">
        <v>36418</v>
      </c>
      <c r="C5996">
        <v>46.16</v>
      </c>
      <c r="E5996">
        <v>0.30499999999999999</v>
      </c>
      <c r="F5996">
        <f>Table3[[#This Row],[DivPay]]*4</f>
        <v>1.22</v>
      </c>
      <c r="G5996" s="2">
        <f>Table3[[#This Row],[FwdDiv]]/Table3[[#This Row],[SharePrice]]</f>
        <v>2.6429809358752169E-2</v>
      </c>
    </row>
    <row r="5997" spans="2:7" x14ac:dyDescent="0.2">
      <c r="B5997" s="35">
        <v>36417</v>
      </c>
      <c r="C5997">
        <v>46.38</v>
      </c>
      <c r="E5997">
        <v>0.30499999999999999</v>
      </c>
      <c r="F5997">
        <f>Table3[[#This Row],[DivPay]]*4</f>
        <v>1.22</v>
      </c>
      <c r="G5997" s="2">
        <f>Table3[[#This Row],[FwdDiv]]/Table3[[#This Row],[SharePrice]]</f>
        <v>2.6304441569642085E-2</v>
      </c>
    </row>
    <row r="5998" spans="2:7" x14ac:dyDescent="0.2">
      <c r="B5998" s="35">
        <v>36416</v>
      </c>
      <c r="C5998">
        <v>46.84</v>
      </c>
      <c r="E5998">
        <v>0.30499999999999999</v>
      </c>
      <c r="F5998">
        <f>Table3[[#This Row],[DivPay]]*4</f>
        <v>1.22</v>
      </c>
      <c r="G5998" s="2">
        <f>Table3[[#This Row],[FwdDiv]]/Table3[[#This Row],[SharePrice]]</f>
        <v>2.6046114432109305E-2</v>
      </c>
    </row>
    <row r="5999" spans="2:7" x14ac:dyDescent="0.2">
      <c r="B5999" s="35">
        <v>36413</v>
      </c>
      <c r="C5999">
        <v>47.94</v>
      </c>
      <c r="E5999">
        <v>0.30499999999999999</v>
      </c>
      <c r="F5999">
        <f>Table3[[#This Row],[DivPay]]*4</f>
        <v>1.22</v>
      </c>
      <c r="G5999" s="2">
        <f>Table3[[#This Row],[FwdDiv]]/Table3[[#This Row],[SharePrice]]</f>
        <v>2.5448477263245724E-2</v>
      </c>
    </row>
    <row r="6000" spans="2:7" x14ac:dyDescent="0.2">
      <c r="B6000" s="35">
        <v>36412</v>
      </c>
      <c r="C6000">
        <v>48.78</v>
      </c>
      <c r="E6000">
        <v>0.30499999999999999</v>
      </c>
      <c r="F6000">
        <f>Table3[[#This Row],[DivPay]]*4</f>
        <v>1.22</v>
      </c>
      <c r="G6000" s="2">
        <f>Table3[[#This Row],[FwdDiv]]/Table3[[#This Row],[SharePrice]]</f>
        <v>2.5010250102501023E-2</v>
      </c>
    </row>
    <row r="6001" spans="2:7" x14ac:dyDescent="0.2">
      <c r="B6001" s="35">
        <v>36411</v>
      </c>
      <c r="C6001">
        <v>47.22</v>
      </c>
      <c r="E6001">
        <v>0.30499999999999999</v>
      </c>
      <c r="F6001">
        <f>Table3[[#This Row],[DivPay]]*4</f>
        <v>1.22</v>
      </c>
      <c r="G6001" s="2">
        <f>Table3[[#This Row],[FwdDiv]]/Table3[[#This Row],[SharePrice]]</f>
        <v>2.5836509953409571E-2</v>
      </c>
    </row>
    <row r="6002" spans="2:7" x14ac:dyDescent="0.2">
      <c r="B6002" s="35">
        <v>36410</v>
      </c>
      <c r="C6002">
        <v>46.59</v>
      </c>
      <c r="E6002">
        <v>0.30499999999999999</v>
      </c>
      <c r="F6002">
        <f>Table3[[#This Row],[DivPay]]*4</f>
        <v>1.22</v>
      </c>
      <c r="G6002" s="2">
        <f>Table3[[#This Row],[FwdDiv]]/Table3[[#This Row],[SharePrice]]</f>
        <v>2.6185876797596049E-2</v>
      </c>
    </row>
    <row r="6003" spans="2:7" x14ac:dyDescent="0.2">
      <c r="B6003" s="35">
        <v>36406</v>
      </c>
      <c r="C6003">
        <v>46.84</v>
      </c>
      <c r="E6003">
        <v>0.30499999999999999</v>
      </c>
      <c r="F6003">
        <f>Table3[[#This Row],[DivPay]]*4</f>
        <v>1.22</v>
      </c>
      <c r="G6003" s="2">
        <f>Table3[[#This Row],[FwdDiv]]/Table3[[#This Row],[SharePrice]]</f>
        <v>2.6046114432109305E-2</v>
      </c>
    </row>
    <row r="6004" spans="2:7" x14ac:dyDescent="0.2">
      <c r="B6004" s="35">
        <v>36405</v>
      </c>
      <c r="C6004">
        <v>46</v>
      </c>
      <c r="E6004">
        <v>0.30499999999999999</v>
      </c>
      <c r="F6004">
        <f>Table3[[#This Row],[DivPay]]*4</f>
        <v>1.22</v>
      </c>
      <c r="G6004" s="2">
        <f>Table3[[#This Row],[FwdDiv]]/Table3[[#This Row],[SharePrice]]</f>
        <v>2.6521739130434784E-2</v>
      </c>
    </row>
    <row r="6005" spans="2:7" x14ac:dyDescent="0.2">
      <c r="B6005" s="35">
        <v>36404</v>
      </c>
      <c r="C6005">
        <v>46.09</v>
      </c>
      <c r="E6005">
        <v>0.30499999999999999</v>
      </c>
      <c r="F6005">
        <f>Table3[[#This Row],[DivPay]]*4</f>
        <v>1.22</v>
      </c>
      <c r="G6005" s="2">
        <f>Table3[[#This Row],[FwdDiv]]/Table3[[#This Row],[SharePrice]]</f>
        <v>2.6469950097635059E-2</v>
      </c>
    </row>
    <row r="6006" spans="2:7" x14ac:dyDescent="0.2">
      <c r="B6006" s="35">
        <v>36403</v>
      </c>
      <c r="C6006">
        <v>46.16</v>
      </c>
      <c r="E6006">
        <v>0.30499999999999999</v>
      </c>
      <c r="F6006">
        <f>Table3[[#This Row],[DivPay]]*4</f>
        <v>1.22</v>
      </c>
      <c r="G6006" s="2">
        <f>Table3[[#This Row],[FwdDiv]]/Table3[[#This Row],[SharePrice]]</f>
        <v>2.6429809358752169E-2</v>
      </c>
    </row>
    <row r="6007" spans="2:7" x14ac:dyDescent="0.2">
      <c r="B6007" s="35">
        <v>36402</v>
      </c>
      <c r="C6007">
        <v>45.66</v>
      </c>
      <c r="E6007">
        <v>0.30499999999999999</v>
      </c>
      <c r="F6007">
        <f>Table3[[#This Row],[DivPay]]*4</f>
        <v>1.22</v>
      </c>
      <c r="G6007" s="2">
        <f>Table3[[#This Row],[FwdDiv]]/Table3[[#This Row],[SharePrice]]</f>
        <v>2.6719229084537891E-2</v>
      </c>
    </row>
    <row r="6008" spans="2:7" x14ac:dyDescent="0.2">
      <c r="B6008" s="35">
        <v>36399</v>
      </c>
      <c r="C6008">
        <v>46.38</v>
      </c>
      <c r="E6008">
        <v>0.30499999999999999</v>
      </c>
      <c r="F6008">
        <f>Table3[[#This Row],[DivPay]]*4</f>
        <v>1.22</v>
      </c>
      <c r="G6008" s="2">
        <f>Table3[[#This Row],[FwdDiv]]/Table3[[#This Row],[SharePrice]]</f>
        <v>2.6304441569642085E-2</v>
      </c>
    </row>
    <row r="6009" spans="2:7" x14ac:dyDescent="0.2">
      <c r="B6009" s="35">
        <v>36398</v>
      </c>
      <c r="C6009">
        <v>46.34</v>
      </c>
      <c r="E6009">
        <v>0.30499999999999999</v>
      </c>
      <c r="F6009">
        <f>Table3[[#This Row],[DivPay]]*4</f>
        <v>1.22</v>
      </c>
      <c r="G6009" s="2">
        <f>Table3[[#This Row],[FwdDiv]]/Table3[[#This Row],[SharePrice]]</f>
        <v>2.6327147173068621E-2</v>
      </c>
    </row>
    <row r="6010" spans="2:7" x14ac:dyDescent="0.2">
      <c r="B6010" s="35">
        <v>36397</v>
      </c>
      <c r="C6010">
        <v>47.53</v>
      </c>
      <c r="E6010">
        <v>0.30499999999999999</v>
      </c>
      <c r="F6010">
        <f>Table3[[#This Row],[DivPay]]*4</f>
        <v>1.22</v>
      </c>
      <c r="G6010" s="2">
        <f>Table3[[#This Row],[FwdDiv]]/Table3[[#This Row],[SharePrice]]</f>
        <v>2.5667999158426255E-2</v>
      </c>
    </row>
    <row r="6011" spans="2:7" x14ac:dyDescent="0.2">
      <c r="B6011" s="35">
        <v>36396</v>
      </c>
      <c r="C6011">
        <v>47.97</v>
      </c>
      <c r="E6011">
        <v>0.30499999999999999</v>
      </c>
      <c r="F6011">
        <f>Table3[[#This Row],[DivPay]]*4</f>
        <v>1.22</v>
      </c>
      <c r="G6011" s="2">
        <f>Table3[[#This Row],[FwdDiv]]/Table3[[#This Row],[SharePrice]]</f>
        <v>2.5432562017927873E-2</v>
      </c>
    </row>
    <row r="6012" spans="2:7" x14ac:dyDescent="0.2">
      <c r="B6012" s="35">
        <v>36395</v>
      </c>
      <c r="C6012">
        <v>47.97</v>
      </c>
      <c r="E6012">
        <v>0.30499999999999999</v>
      </c>
      <c r="F6012">
        <f>Table3[[#This Row],[DivPay]]*4</f>
        <v>1.22</v>
      </c>
      <c r="G6012" s="2">
        <f>Table3[[#This Row],[FwdDiv]]/Table3[[#This Row],[SharePrice]]</f>
        <v>2.5432562017927873E-2</v>
      </c>
    </row>
    <row r="6013" spans="2:7" x14ac:dyDescent="0.2">
      <c r="B6013" s="35">
        <v>36392</v>
      </c>
      <c r="C6013">
        <v>47.53</v>
      </c>
      <c r="E6013">
        <v>0.30499999999999999</v>
      </c>
      <c r="F6013">
        <f>Table3[[#This Row],[DivPay]]*4</f>
        <v>1.22</v>
      </c>
      <c r="G6013" s="2">
        <f>Table3[[#This Row],[FwdDiv]]/Table3[[#This Row],[SharePrice]]</f>
        <v>2.5667999158426255E-2</v>
      </c>
    </row>
    <row r="6014" spans="2:7" x14ac:dyDescent="0.2">
      <c r="B6014" s="35">
        <v>36391</v>
      </c>
      <c r="C6014">
        <v>47.25</v>
      </c>
      <c r="E6014">
        <v>0.30499999999999999</v>
      </c>
      <c r="F6014">
        <f>Table3[[#This Row],[DivPay]]*4</f>
        <v>1.22</v>
      </c>
      <c r="G6014" s="2">
        <f>Table3[[#This Row],[FwdDiv]]/Table3[[#This Row],[SharePrice]]</f>
        <v>2.582010582010582E-2</v>
      </c>
    </row>
    <row r="6015" spans="2:7" x14ac:dyDescent="0.2">
      <c r="B6015" s="35">
        <v>36390</v>
      </c>
      <c r="C6015">
        <v>47.22</v>
      </c>
      <c r="D6015">
        <v>0.30499999999999999</v>
      </c>
      <c r="E6015">
        <v>0.30499999999999999</v>
      </c>
      <c r="F6015">
        <f>Table3[[#This Row],[DivPay]]*4</f>
        <v>1.22</v>
      </c>
      <c r="G6015" s="2">
        <f>Table3[[#This Row],[FwdDiv]]/Table3[[#This Row],[SharePrice]]</f>
        <v>2.5836509953409571E-2</v>
      </c>
    </row>
    <row r="6016" spans="2:7" x14ac:dyDescent="0.2">
      <c r="B6016" s="35">
        <v>36389</v>
      </c>
      <c r="C6016">
        <v>47.69</v>
      </c>
      <c r="E6016">
        <v>0.30499999999999999</v>
      </c>
      <c r="F6016">
        <f>Table3[[#This Row],[DivPay]]*4</f>
        <v>1.22</v>
      </c>
      <c r="G6016" s="2">
        <f>Table3[[#This Row],[FwdDiv]]/Table3[[#This Row],[SharePrice]]</f>
        <v>2.5581882994338435E-2</v>
      </c>
    </row>
    <row r="6017" spans="2:7" x14ac:dyDescent="0.2">
      <c r="B6017" s="35">
        <v>36388</v>
      </c>
      <c r="C6017">
        <v>47.94</v>
      </c>
      <c r="E6017">
        <v>0.30499999999999999</v>
      </c>
      <c r="F6017">
        <f>Table3[[#This Row],[DivPay]]*4</f>
        <v>1.22</v>
      </c>
      <c r="G6017" s="2">
        <f>Table3[[#This Row],[FwdDiv]]/Table3[[#This Row],[SharePrice]]</f>
        <v>2.5448477263245724E-2</v>
      </c>
    </row>
    <row r="6018" spans="2:7" x14ac:dyDescent="0.2">
      <c r="B6018" s="35">
        <v>36385</v>
      </c>
      <c r="C6018">
        <v>48.38</v>
      </c>
      <c r="E6018">
        <v>0.30499999999999999</v>
      </c>
      <c r="F6018">
        <f>Table3[[#This Row],[DivPay]]*4</f>
        <v>1.22</v>
      </c>
      <c r="G6018" s="2">
        <f>Table3[[#This Row],[FwdDiv]]/Table3[[#This Row],[SharePrice]]</f>
        <v>2.5217031831335262E-2</v>
      </c>
    </row>
    <row r="6019" spans="2:7" x14ac:dyDescent="0.2">
      <c r="B6019" s="35">
        <v>36384</v>
      </c>
      <c r="C6019">
        <v>48.03</v>
      </c>
      <c r="E6019">
        <v>0.30499999999999999</v>
      </c>
      <c r="F6019">
        <f>Table3[[#This Row],[DivPay]]*4</f>
        <v>1.22</v>
      </c>
      <c r="G6019" s="2">
        <f>Table3[[#This Row],[FwdDiv]]/Table3[[#This Row],[SharePrice]]</f>
        <v>2.5400791172184051E-2</v>
      </c>
    </row>
    <row r="6020" spans="2:7" x14ac:dyDescent="0.2">
      <c r="B6020" s="35">
        <v>36383</v>
      </c>
      <c r="C6020">
        <v>48.03</v>
      </c>
      <c r="E6020">
        <v>0.30499999999999999</v>
      </c>
      <c r="F6020">
        <f>Table3[[#This Row],[DivPay]]*4</f>
        <v>1.22</v>
      </c>
      <c r="G6020" s="2">
        <f>Table3[[#This Row],[FwdDiv]]/Table3[[#This Row],[SharePrice]]</f>
        <v>2.5400791172184051E-2</v>
      </c>
    </row>
    <row r="6021" spans="2:7" x14ac:dyDescent="0.2">
      <c r="B6021" s="35">
        <v>36382</v>
      </c>
      <c r="C6021">
        <v>48.41</v>
      </c>
      <c r="E6021">
        <v>0.30499999999999999</v>
      </c>
      <c r="F6021">
        <f>Table3[[#This Row],[DivPay]]*4</f>
        <v>1.22</v>
      </c>
      <c r="G6021" s="2">
        <f>Table3[[#This Row],[FwdDiv]]/Table3[[#This Row],[SharePrice]]</f>
        <v>2.5201404668456932E-2</v>
      </c>
    </row>
    <row r="6022" spans="2:7" x14ac:dyDescent="0.2">
      <c r="B6022" s="35">
        <v>36381</v>
      </c>
      <c r="C6022">
        <v>48.31</v>
      </c>
      <c r="E6022">
        <v>0.30499999999999999</v>
      </c>
      <c r="F6022">
        <f>Table3[[#This Row],[DivPay]]*4</f>
        <v>1.22</v>
      </c>
      <c r="G6022" s="2">
        <f>Table3[[#This Row],[FwdDiv]]/Table3[[#This Row],[SharePrice]]</f>
        <v>2.5253570689298281E-2</v>
      </c>
    </row>
    <row r="6023" spans="2:7" x14ac:dyDescent="0.2">
      <c r="B6023" s="35">
        <v>36378</v>
      </c>
      <c r="C6023">
        <v>47.91</v>
      </c>
      <c r="E6023">
        <v>0.30499999999999999</v>
      </c>
      <c r="F6023">
        <f>Table3[[#This Row],[DivPay]]*4</f>
        <v>1.22</v>
      </c>
      <c r="G6023" s="2">
        <f>Table3[[#This Row],[FwdDiv]]/Table3[[#This Row],[SharePrice]]</f>
        <v>2.5464412439991653E-2</v>
      </c>
    </row>
    <row r="6024" spans="2:7" x14ac:dyDescent="0.2">
      <c r="B6024" s="35">
        <v>36377</v>
      </c>
      <c r="C6024">
        <v>47.72</v>
      </c>
      <c r="E6024">
        <v>0.30499999999999999</v>
      </c>
      <c r="F6024">
        <f>Table3[[#This Row],[DivPay]]*4</f>
        <v>1.22</v>
      </c>
      <c r="G6024" s="2">
        <f>Table3[[#This Row],[FwdDiv]]/Table3[[#This Row],[SharePrice]]</f>
        <v>2.5565800502933781E-2</v>
      </c>
    </row>
    <row r="6025" spans="2:7" x14ac:dyDescent="0.2">
      <c r="B6025" s="35">
        <v>36376</v>
      </c>
      <c r="C6025">
        <v>46.78</v>
      </c>
      <c r="E6025">
        <v>0.30499999999999999</v>
      </c>
      <c r="F6025">
        <f>Table3[[#This Row],[DivPay]]*4</f>
        <v>1.22</v>
      </c>
      <c r="G6025" s="2">
        <f>Table3[[#This Row],[FwdDiv]]/Table3[[#This Row],[SharePrice]]</f>
        <v>2.6079521162890123E-2</v>
      </c>
    </row>
    <row r="6026" spans="2:7" x14ac:dyDescent="0.2">
      <c r="B6026" s="35">
        <v>36375</v>
      </c>
      <c r="C6026">
        <v>46.5</v>
      </c>
      <c r="E6026">
        <v>0.30499999999999999</v>
      </c>
      <c r="F6026">
        <f>Table3[[#This Row],[DivPay]]*4</f>
        <v>1.22</v>
      </c>
      <c r="G6026" s="2">
        <f>Table3[[#This Row],[FwdDiv]]/Table3[[#This Row],[SharePrice]]</f>
        <v>2.6236559139784947E-2</v>
      </c>
    </row>
    <row r="6027" spans="2:7" x14ac:dyDescent="0.2">
      <c r="B6027" s="35">
        <v>36374</v>
      </c>
      <c r="C6027">
        <v>45.63</v>
      </c>
      <c r="E6027">
        <v>0.30499999999999999</v>
      </c>
      <c r="F6027">
        <f>Table3[[#This Row],[DivPay]]*4</f>
        <v>1.22</v>
      </c>
      <c r="G6027" s="2">
        <f>Table3[[#This Row],[FwdDiv]]/Table3[[#This Row],[SharePrice]]</f>
        <v>2.6736795967565195E-2</v>
      </c>
    </row>
    <row r="6028" spans="2:7" x14ac:dyDescent="0.2">
      <c r="B6028" s="35">
        <v>36371</v>
      </c>
      <c r="C6028">
        <v>45.63</v>
      </c>
      <c r="E6028">
        <v>0.30499999999999999</v>
      </c>
      <c r="F6028">
        <f>Table3[[#This Row],[DivPay]]*4</f>
        <v>1.22</v>
      </c>
      <c r="G6028" s="2">
        <f>Table3[[#This Row],[FwdDiv]]/Table3[[#This Row],[SharePrice]]</f>
        <v>2.6736795967565195E-2</v>
      </c>
    </row>
    <row r="6029" spans="2:7" x14ac:dyDescent="0.2">
      <c r="B6029" s="35">
        <v>36370</v>
      </c>
      <c r="C6029">
        <v>45.69</v>
      </c>
      <c r="E6029">
        <v>0.30499999999999999</v>
      </c>
      <c r="F6029">
        <f>Table3[[#This Row],[DivPay]]*4</f>
        <v>1.22</v>
      </c>
      <c r="G6029" s="2">
        <f>Table3[[#This Row],[FwdDiv]]/Table3[[#This Row],[SharePrice]]</f>
        <v>2.6701685270299848E-2</v>
      </c>
    </row>
    <row r="6030" spans="2:7" x14ac:dyDescent="0.2">
      <c r="B6030" s="35">
        <v>36369</v>
      </c>
      <c r="C6030">
        <v>46.13</v>
      </c>
      <c r="E6030">
        <v>0.30499999999999999</v>
      </c>
      <c r="F6030">
        <f>Table3[[#This Row],[DivPay]]*4</f>
        <v>1.22</v>
      </c>
      <c r="G6030" s="2">
        <f>Table3[[#This Row],[FwdDiv]]/Table3[[#This Row],[SharePrice]]</f>
        <v>2.6446997615434641E-2</v>
      </c>
    </row>
    <row r="6031" spans="2:7" x14ac:dyDescent="0.2">
      <c r="B6031" s="35">
        <v>36368</v>
      </c>
      <c r="C6031">
        <v>45.78</v>
      </c>
      <c r="E6031">
        <v>0.30499999999999999</v>
      </c>
      <c r="F6031">
        <f>Table3[[#This Row],[DivPay]]*4</f>
        <v>1.22</v>
      </c>
      <c r="G6031" s="2">
        <f>Table3[[#This Row],[FwdDiv]]/Table3[[#This Row],[SharePrice]]</f>
        <v>2.6649191786806463E-2</v>
      </c>
    </row>
    <row r="6032" spans="2:7" x14ac:dyDescent="0.2">
      <c r="B6032" s="35">
        <v>36367</v>
      </c>
      <c r="C6032">
        <v>46.19</v>
      </c>
      <c r="E6032">
        <v>0.30499999999999999</v>
      </c>
      <c r="F6032">
        <f>Table3[[#This Row],[DivPay]]*4</f>
        <v>1.22</v>
      </c>
      <c r="G6032" s="2">
        <f>Table3[[#This Row],[FwdDiv]]/Table3[[#This Row],[SharePrice]]</f>
        <v>2.6412643429313706E-2</v>
      </c>
    </row>
    <row r="6033" spans="2:7" x14ac:dyDescent="0.2">
      <c r="B6033" s="35">
        <v>36364</v>
      </c>
      <c r="C6033">
        <v>46.91</v>
      </c>
      <c r="E6033">
        <v>0.30499999999999999</v>
      </c>
      <c r="F6033">
        <f>Table3[[#This Row],[DivPay]]*4</f>
        <v>1.22</v>
      </c>
      <c r="G6033" s="2">
        <f>Table3[[#This Row],[FwdDiv]]/Table3[[#This Row],[SharePrice]]</f>
        <v>2.6007247921551908E-2</v>
      </c>
    </row>
    <row r="6034" spans="2:7" x14ac:dyDescent="0.2">
      <c r="B6034" s="35">
        <v>36363</v>
      </c>
      <c r="C6034">
        <v>46.81</v>
      </c>
      <c r="E6034">
        <v>0.30499999999999999</v>
      </c>
      <c r="F6034">
        <f>Table3[[#This Row],[DivPay]]*4</f>
        <v>1.22</v>
      </c>
      <c r="G6034" s="2">
        <f>Table3[[#This Row],[FwdDiv]]/Table3[[#This Row],[SharePrice]]</f>
        <v>2.60628070925016E-2</v>
      </c>
    </row>
    <row r="6035" spans="2:7" x14ac:dyDescent="0.2">
      <c r="B6035" s="35">
        <v>36362</v>
      </c>
      <c r="C6035">
        <v>47.13</v>
      </c>
      <c r="E6035">
        <v>0.30499999999999999</v>
      </c>
      <c r="F6035">
        <f>Table3[[#This Row],[DivPay]]*4</f>
        <v>1.22</v>
      </c>
      <c r="G6035" s="2">
        <f>Table3[[#This Row],[FwdDiv]]/Table3[[#This Row],[SharePrice]]</f>
        <v>2.5885847655421172E-2</v>
      </c>
    </row>
    <row r="6036" spans="2:7" x14ac:dyDescent="0.2">
      <c r="B6036" s="35">
        <v>36361</v>
      </c>
      <c r="C6036">
        <v>46.66</v>
      </c>
      <c r="E6036">
        <v>0.30499999999999999</v>
      </c>
      <c r="F6036">
        <f>Table3[[#This Row],[DivPay]]*4</f>
        <v>1.22</v>
      </c>
      <c r="G6036" s="2">
        <f>Table3[[#This Row],[FwdDiv]]/Table3[[#This Row],[SharePrice]]</f>
        <v>2.6146592370338621E-2</v>
      </c>
    </row>
    <row r="6037" spans="2:7" x14ac:dyDescent="0.2">
      <c r="B6037" s="35">
        <v>36360</v>
      </c>
      <c r="C6037">
        <v>47.56</v>
      </c>
      <c r="E6037">
        <v>0.30499999999999999</v>
      </c>
      <c r="F6037">
        <f>Table3[[#This Row],[DivPay]]*4</f>
        <v>1.22</v>
      </c>
      <c r="G6037" s="2">
        <f>Table3[[#This Row],[FwdDiv]]/Table3[[#This Row],[SharePrice]]</f>
        <v>2.5651808242220353E-2</v>
      </c>
    </row>
    <row r="6038" spans="2:7" x14ac:dyDescent="0.2">
      <c r="B6038" s="35">
        <v>36357</v>
      </c>
      <c r="C6038">
        <v>47.81</v>
      </c>
      <c r="E6038">
        <v>0.30499999999999999</v>
      </c>
      <c r="F6038">
        <f>Table3[[#This Row],[DivPay]]*4</f>
        <v>1.22</v>
      </c>
      <c r="G6038" s="2">
        <f>Table3[[#This Row],[FwdDiv]]/Table3[[#This Row],[SharePrice]]</f>
        <v>2.5517674126751724E-2</v>
      </c>
    </row>
    <row r="6039" spans="2:7" x14ac:dyDescent="0.2">
      <c r="B6039" s="35">
        <v>36356</v>
      </c>
      <c r="C6039">
        <v>48.47</v>
      </c>
      <c r="E6039">
        <v>0.30499999999999999</v>
      </c>
      <c r="F6039">
        <f>Table3[[#This Row],[DivPay]]*4</f>
        <v>1.22</v>
      </c>
      <c r="G6039" s="2">
        <f>Table3[[#This Row],[FwdDiv]]/Table3[[#This Row],[SharePrice]]</f>
        <v>2.5170208376315246E-2</v>
      </c>
    </row>
    <row r="6040" spans="2:7" x14ac:dyDescent="0.2">
      <c r="B6040" s="35">
        <v>36355</v>
      </c>
      <c r="C6040">
        <v>48.16</v>
      </c>
      <c r="E6040">
        <v>0.30499999999999999</v>
      </c>
      <c r="F6040">
        <f>Table3[[#This Row],[DivPay]]*4</f>
        <v>1.22</v>
      </c>
      <c r="G6040" s="2">
        <f>Table3[[#This Row],[FwdDiv]]/Table3[[#This Row],[SharePrice]]</f>
        <v>2.5332225913621265E-2</v>
      </c>
    </row>
    <row r="6041" spans="2:7" x14ac:dyDescent="0.2">
      <c r="B6041" s="35">
        <v>36354</v>
      </c>
      <c r="C6041">
        <v>48.56</v>
      </c>
      <c r="E6041">
        <v>0.30499999999999999</v>
      </c>
      <c r="F6041">
        <f>Table3[[#This Row],[DivPay]]*4</f>
        <v>1.22</v>
      </c>
      <c r="G6041" s="2">
        <f>Table3[[#This Row],[FwdDiv]]/Table3[[#This Row],[SharePrice]]</f>
        <v>2.5123558484349256E-2</v>
      </c>
    </row>
    <row r="6042" spans="2:7" x14ac:dyDescent="0.2">
      <c r="B6042" s="35">
        <v>36353</v>
      </c>
      <c r="C6042">
        <v>49.47</v>
      </c>
      <c r="E6042">
        <v>0.30499999999999999</v>
      </c>
      <c r="F6042">
        <f>Table3[[#This Row],[DivPay]]*4</f>
        <v>1.22</v>
      </c>
      <c r="G6042" s="2">
        <f>Table3[[#This Row],[FwdDiv]]/Table3[[#This Row],[SharePrice]]</f>
        <v>2.466141095613503E-2</v>
      </c>
    </row>
    <row r="6043" spans="2:7" x14ac:dyDescent="0.2">
      <c r="B6043" s="35">
        <v>36350</v>
      </c>
      <c r="C6043">
        <v>48.63</v>
      </c>
      <c r="E6043">
        <v>0.30499999999999999</v>
      </c>
      <c r="F6043">
        <f>Table3[[#This Row],[DivPay]]*4</f>
        <v>1.22</v>
      </c>
      <c r="G6043" s="2">
        <f>Table3[[#This Row],[FwdDiv]]/Table3[[#This Row],[SharePrice]]</f>
        <v>2.5087394612379188E-2</v>
      </c>
    </row>
    <row r="6044" spans="2:7" x14ac:dyDescent="0.2">
      <c r="B6044" s="35">
        <v>36349</v>
      </c>
      <c r="C6044">
        <v>49.06</v>
      </c>
      <c r="E6044">
        <v>0.30499999999999999</v>
      </c>
      <c r="F6044">
        <f>Table3[[#This Row],[DivPay]]*4</f>
        <v>1.22</v>
      </c>
      <c r="G6044" s="2">
        <f>Table3[[#This Row],[FwdDiv]]/Table3[[#This Row],[SharePrice]]</f>
        <v>2.4867509172441907E-2</v>
      </c>
    </row>
    <row r="6045" spans="2:7" x14ac:dyDescent="0.2">
      <c r="B6045" s="35">
        <v>36348</v>
      </c>
      <c r="C6045">
        <v>49.84</v>
      </c>
      <c r="E6045">
        <v>0.30499999999999999</v>
      </c>
      <c r="F6045">
        <f>Table3[[#This Row],[DivPay]]*4</f>
        <v>1.22</v>
      </c>
      <c r="G6045" s="2">
        <f>Table3[[#This Row],[FwdDiv]]/Table3[[#This Row],[SharePrice]]</f>
        <v>2.4478330658105937E-2</v>
      </c>
    </row>
    <row r="6046" spans="2:7" x14ac:dyDescent="0.2">
      <c r="B6046" s="35">
        <v>36347</v>
      </c>
      <c r="C6046">
        <v>49.16</v>
      </c>
      <c r="E6046">
        <v>0.30499999999999999</v>
      </c>
      <c r="F6046">
        <f>Table3[[#This Row],[DivPay]]*4</f>
        <v>1.22</v>
      </c>
      <c r="G6046" s="2">
        <f>Table3[[#This Row],[FwdDiv]]/Table3[[#This Row],[SharePrice]]</f>
        <v>2.4816924328722539E-2</v>
      </c>
    </row>
    <row r="6047" spans="2:7" x14ac:dyDescent="0.2">
      <c r="B6047" s="35">
        <v>36343</v>
      </c>
      <c r="C6047">
        <v>48.13</v>
      </c>
      <c r="E6047">
        <v>0.30499999999999999</v>
      </c>
      <c r="F6047">
        <f>Table3[[#This Row],[DivPay]]*4</f>
        <v>1.22</v>
      </c>
      <c r="G6047" s="2">
        <f>Table3[[#This Row],[FwdDiv]]/Table3[[#This Row],[SharePrice]]</f>
        <v>2.534801579056721E-2</v>
      </c>
    </row>
    <row r="6048" spans="2:7" x14ac:dyDescent="0.2">
      <c r="B6048" s="35">
        <v>36342</v>
      </c>
      <c r="C6048">
        <v>48.22</v>
      </c>
      <c r="E6048">
        <v>0.30499999999999999</v>
      </c>
      <c r="F6048">
        <f>Table3[[#This Row],[DivPay]]*4</f>
        <v>1.22</v>
      </c>
      <c r="G6048" s="2">
        <f>Table3[[#This Row],[FwdDiv]]/Table3[[#This Row],[SharePrice]]</f>
        <v>2.5300705101617586E-2</v>
      </c>
    </row>
    <row r="6049" spans="2:7" x14ac:dyDescent="0.2">
      <c r="B6049" s="35">
        <v>36341</v>
      </c>
      <c r="C6049">
        <v>47.53</v>
      </c>
      <c r="E6049">
        <v>0.30499999999999999</v>
      </c>
      <c r="F6049">
        <f>Table3[[#This Row],[DivPay]]*4</f>
        <v>1.22</v>
      </c>
      <c r="G6049" s="2">
        <f>Table3[[#This Row],[FwdDiv]]/Table3[[#This Row],[SharePrice]]</f>
        <v>2.5667999158426255E-2</v>
      </c>
    </row>
    <row r="6050" spans="2:7" x14ac:dyDescent="0.2">
      <c r="B6050" s="35">
        <v>36340</v>
      </c>
      <c r="C6050">
        <v>46.84</v>
      </c>
      <c r="E6050">
        <v>0.30499999999999999</v>
      </c>
      <c r="F6050">
        <f>Table3[[#This Row],[DivPay]]*4</f>
        <v>1.22</v>
      </c>
      <c r="G6050" s="2">
        <f>Table3[[#This Row],[FwdDiv]]/Table3[[#This Row],[SharePrice]]</f>
        <v>2.6046114432109305E-2</v>
      </c>
    </row>
    <row r="6051" spans="2:7" x14ac:dyDescent="0.2">
      <c r="B6051" s="35">
        <v>36339</v>
      </c>
      <c r="C6051">
        <v>44.75</v>
      </c>
      <c r="E6051">
        <v>0.30499999999999999</v>
      </c>
      <c r="F6051">
        <f>Table3[[#This Row],[DivPay]]*4</f>
        <v>1.22</v>
      </c>
      <c r="G6051" s="2">
        <f>Table3[[#This Row],[FwdDiv]]/Table3[[#This Row],[SharePrice]]</f>
        <v>2.7262569832402234E-2</v>
      </c>
    </row>
    <row r="6052" spans="2:7" x14ac:dyDescent="0.2">
      <c r="B6052" s="35">
        <v>36336</v>
      </c>
      <c r="C6052">
        <v>45.06</v>
      </c>
      <c r="E6052">
        <v>0.30499999999999999</v>
      </c>
      <c r="F6052">
        <f>Table3[[#This Row],[DivPay]]*4</f>
        <v>1.22</v>
      </c>
      <c r="G6052" s="2">
        <f>Table3[[#This Row],[FwdDiv]]/Table3[[#This Row],[SharePrice]]</f>
        <v>2.7075011096316021E-2</v>
      </c>
    </row>
    <row r="6053" spans="2:7" x14ac:dyDescent="0.2">
      <c r="B6053" s="35">
        <v>36335</v>
      </c>
      <c r="C6053">
        <v>45.81</v>
      </c>
      <c r="E6053">
        <v>0.30499999999999999</v>
      </c>
      <c r="F6053">
        <f>Table3[[#This Row],[DivPay]]*4</f>
        <v>1.22</v>
      </c>
      <c r="G6053" s="2">
        <f>Table3[[#This Row],[FwdDiv]]/Table3[[#This Row],[SharePrice]]</f>
        <v>2.6631739794804626E-2</v>
      </c>
    </row>
    <row r="6054" spans="2:7" x14ac:dyDescent="0.2">
      <c r="B6054" s="35">
        <v>36334</v>
      </c>
      <c r="C6054">
        <v>46.31</v>
      </c>
      <c r="E6054">
        <v>0.30499999999999999</v>
      </c>
      <c r="F6054">
        <f>Table3[[#This Row],[DivPay]]*4</f>
        <v>1.22</v>
      </c>
      <c r="G6054" s="2">
        <f>Table3[[#This Row],[FwdDiv]]/Table3[[#This Row],[SharePrice]]</f>
        <v>2.634420211617361E-2</v>
      </c>
    </row>
    <row r="6055" spans="2:7" x14ac:dyDescent="0.2">
      <c r="B6055" s="35">
        <v>36333</v>
      </c>
      <c r="C6055">
        <v>45.06</v>
      </c>
      <c r="E6055">
        <v>0.30499999999999999</v>
      </c>
      <c r="F6055">
        <f>Table3[[#This Row],[DivPay]]*4</f>
        <v>1.22</v>
      </c>
      <c r="G6055" s="2">
        <f>Table3[[#This Row],[FwdDiv]]/Table3[[#This Row],[SharePrice]]</f>
        <v>2.7075011096316021E-2</v>
      </c>
    </row>
    <row r="6056" spans="2:7" x14ac:dyDescent="0.2">
      <c r="B6056" s="35">
        <v>36332</v>
      </c>
      <c r="C6056">
        <v>45.34</v>
      </c>
      <c r="E6056">
        <v>0.30499999999999999</v>
      </c>
      <c r="F6056">
        <f>Table3[[#This Row],[DivPay]]*4</f>
        <v>1.22</v>
      </c>
      <c r="G6056" s="2">
        <f>Table3[[#This Row],[FwdDiv]]/Table3[[#This Row],[SharePrice]]</f>
        <v>2.6907807675341858E-2</v>
      </c>
    </row>
    <row r="6057" spans="2:7" x14ac:dyDescent="0.2">
      <c r="B6057" s="35">
        <v>36329</v>
      </c>
      <c r="C6057">
        <v>46.59</v>
      </c>
      <c r="E6057">
        <v>0.30499999999999999</v>
      </c>
      <c r="F6057">
        <f>Table3[[#This Row],[DivPay]]*4</f>
        <v>1.22</v>
      </c>
      <c r="G6057" s="2">
        <f>Table3[[#This Row],[FwdDiv]]/Table3[[#This Row],[SharePrice]]</f>
        <v>2.6185876797596049E-2</v>
      </c>
    </row>
    <row r="6058" spans="2:7" x14ac:dyDescent="0.2">
      <c r="B6058" s="35">
        <v>36328</v>
      </c>
      <c r="C6058">
        <v>46.84</v>
      </c>
      <c r="E6058">
        <v>0.30499999999999999</v>
      </c>
      <c r="F6058">
        <f>Table3[[#This Row],[DivPay]]*4</f>
        <v>1.22</v>
      </c>
      <c r="G6058" s="2">
        <f>Table3[[#This Row],[FwdDiv]]/Table3[[#This Row],[SharePrice]]</f>
        <v>2.6046114432109305E-2</v>
      </c>
    </row>
    <row r="6059" spans="2:7" x14ac:dyDescent="0.2">
      <c r="B6059" s="35">
        <v>36327</v>
      </c>
      <c r="C6059">
        <v>47.91</v>
      </c>
      <c r="E6059">
        <v>0.30499999999999999</v>
      </c>
      <c r="F6059">
        <f>Table3[[#This Row],[DivPay]]*4</f>
        <v>1.22</v>
      </c>
      <c r="G6059" s="2">
        <f>Table3[[#This Row],[FwdDiv]]/Table3[[#This Row],[SharePrice]]</f>
        <v>2.5464412439991653E-2</v>
      </c>
    </row>
    <row r="6060" spans="2:7" x14ac:dyDescent="0.2">
      <c r="B6060" s="35">
        <v>36326</v>
      </c>
      <c r="C6060">
        <v>48</v>
      </c>
      <c r="E6060">
        <v>0.30499999999999999</v>
      </c>
      <c r="F6060">
        <f>Table3[[#This Row],[DivPay]]*4</f>
        <v>1.22</v>
      </c>
      <c r="G6060" s="2">
        <f>Table3[[#This Row],[FwdDiv]]/Table3[[#This Row],[SharePrice]]</f>
        <v>2.5416666666666667E-2</v>
      </c>
    </row>
    <row r="6061" spans="2:7" x14ac:dyDescent="0.2">
      <c r="B6061" s="35">
        <v>36325</v>
      </c>
      <c r="C6061">
        <v>47.38</v>
      </c>
      <c r="E6061">
        <v>0.30499999999999999</v>
      </c>
      <c r="F6061">
        <f>Table3[[#This Row],[DivPay]]*4</f>
        <v>1.22</v>
      </c>
      <c r="G6061" s="2">
        <f>Table3[[#This Row],[FwdDiv]]/Table3[[#This Row],[SharePrice]]</f>
        <v>2.5749261291684252E-2</v>
      </c>
    </row>
    <row r="6062" spans="2:7" x14ac:dyDescent="0.2">
      <c r="B6062" s="35">
        <v>36322</v>
      </c>
      <c r="C6062">
        <v>46.53</v>
      </c>
      <c r="E6062">
        <v>0.30499999999999999</v>
      </c>
      <c r="F6062">
        <f>Table3[[#This Row],[DivPay]]*4</f>
        <v>1.22</v>
      </c>
      <c r="G6062" s="2">
        <f>Table3[[#This Row],[FwdDiv]]/Table3[[#This Row],[SharePrice]]</f>
        <v>2.6219643240919837E-2</v>
      </c>
    </row>
    <row r="6063" spans="2:7" x14ac:dyDescent="0.2">
      <c r="B6063" s="35">
        <v>36321</v>
      </c>
      <c r="C6063">
        <v>46.63</v>
      </c>
      <c r="E6063">
        <v>0.30499999999999999</v>
      </c>
      <c r="F6063">
        <f>Table3[[#This Row],[DivPay]]*4</f>
        <v>1.22</v>
      </c>
      <c r="G6063" s="2">
        <f>Table3[[#This Row],[FwdDiv]]/Table3[[#This Row],[SharePrice]]</f>
        <v>2.6163414111087281E-2</v>
      </c>
    </row>
    <row r="6064" spans="2:7" x14ac:dyDescent="0.2">
      <c r="B6064" s="35">
        <v>36320</v>
      </c>
      <c r="C6064">
        <v>46.31</v>
      </c>
      <c r="E6064">
        <v>0.30499999999999999</v>
      </c>
      <c r="F6064">
        <f>Table3[[#This Row],[DivPay]]*4</f>
        <v>1.22</v>
      </c>
      <c r="G6064" s="2">
        <f>Table3[[#This Row],[FwdDiv]]/Table3[[#This Row],[SharePrice]]</f>
        <v>2.634420211617361E-2</v>
      </c>
    </row>
    <row r="6065" spans="2:7" x14ac:dyDescent="0.2">
      <c r="B6065" s="35">
        <v>36319</v>
      </c>
      <c r="C6065">
        <v>46.38</v>
      </c>
      <c r="E6065">
        <v>0.30499999999999999</v>
      </c>
      <c r="F6065">
        <f>Table3[[#This Row],[DivPay]]*4</f>
        <v>1.22</v>
      </c>
      <c r="G6065" s="2">
        <f>Table3[[#This Row],[FwdDiv]]/Table3[[#This Row],[SharePrice]]</f>
        <v>2.6304441569642085E-2</v>
      </c>
    </row>
    <row r="6066" spans="2:7" x14ac:dyDescent="0.2">
      <c r="B6066" s="35">
        <v>36318</v>
      </c>
      <c r="C6066">
        <v>46.03</v>
      </c>
      <c r="E6066">
        <v>0.30499999999999999</v>
      </c>
      <c r="F6066">
        <f>Table3[[#This Row],[DivPay]]*4</f>
        <v>1.22</v>
      </c>
      <c r="G6066" s="2">
        <f>Table3[[#This Row],[FwdDiv]]/Table3[[#This Row],[SharePrice]]</f>
        <v>2.6504453617206169E-2</v>
      </c>
    </row>
    <row r="6067" spans="2:7" x14ac:dyDescent="0.2">
      <c r="B6067" s="35">
        <v>36315</v>
      </c>
      <c r="C6067">
        <v>45.78</v>
      </c>
      <c r="E6067">
        <v>0.30499999999999999</v>
      </c>
      <c r="F6067">
        <f>Table3[[#This Row],[DivPay]]*4</f>
        <v>1.22</v>
      </c>
      <c r="G6067" s="2">
        <f>Table3[[#This Row],[FwdDiv]]/Table3[[#This Row],[SharePrice]]</f>
        <v>2.6649191786806463E-2</v>
      </c>
    </row>
    <row r="6068" spans="2:7" x14ac:dyDescent="0.2">
      <c r="B6068" s="35">
        <v>36314</v>
      </c>
      <c r="C6068">
        <v>45.78</v>
      </c>
      <c r="E6068">
        <v>0.30499999999999999</v>
      </c>
      <c r="F6068">
        <f>Table3[[#This Row],[DivPay]]*4</f>
        <v>1.22</v>
      </c>
      <c r="G6068" s="2">
        <f>Table3[[#This Row],[FwdDiv]]/Table3[[#This Row],[SharePrice]]</f>
        <v>2.6649191786806463E-2</v>
      </c>
    </row>
    <row r="6069" spans="2:7" x14ac:dyDescent="0.2">
      <c r="B6069" s="35">
        <v>36313</v>
      </c>
      <c r="C6069">
        <v>46</v>
      </c>
      <c r="E6069">
        <v>0.30499999999999999</v>
      </c>
      <c r="F6069">
        <f>Table3[[#This Row],[DivPay]]*4</f>
        <v>1.22</v>
      </c>
      <c r="G6069" s="2">
        <f>Table3[[#This Row],[FwdDiv]]/Table3[[#This Row],[SharePrice]]</f>
        <v>2.6521739130434784E-2</v>
      </c>
    </row>
    <row r="6070" spans="2:7" x14ac:dyDescent="0.2">
      <c r="B6070" s="35">
        <v>36312</v>
      </c>
      <c r="C6070">
        <v>45.22</v>
      </c>
      <c r="E6070">
        <v>0.30499999999999999</v>
      </c>
      <c r="F6070">
        <f>Table3[[#This Row],[DivPay]]*4</f>
        <v>1.22</v>
      </c>
      <c r="G6070" s="2">
        <f>Table3[[#This Row],[FwdDiv]]/Table3[[#This Row],[SharePrice]]</f>
        <v>2.697921273772667E-2</v>
      </c>
    </row>
    <row r="6071" spans="2:7" x14ac:dyDescent="0.2">
      <c r="B6071" s="35">
        <v>36308</v>
      </c>
      <c r="C6071">
        <v>46.25</v>
      </c>
      <c r="E6071">
        <v>0.30499999999999999</v>
      </c>
      <c r="F6071">
        <f>Table3[[#This Row],[DivPay]]*4</f>
        <v>1.22</v>
      </c>
      <c r="G6071" s="2">
        <f>Table3[[#This Row],[FwdDiv]]/Table3[[#This Row],[SharePrice]]</f>
        <v>2.6378378378378378E-2</v>
      </c>
    </row>
    <row r="6072" spans="2:7" x14ac:dyDescent="0.2">
      <c r="B6072" s="35">
        <v>36307</v>
      </c>
      <c r="C6072">
        <v>46.5</v>
      </c>
      <c r="E6072">
        <v>0.30499999999999999</v>
      </c>
      <c r="F6072">
        <f>Table3[[#This Row],[DivPay]]*4</f>
        <v>1.22</v>
      </c>
      <c r="G6072" s="2">
        <f>Table3[[#This Row],[FwdDiv]]/Table3[[#This Row],[SharePrice]]</f>
        <v>2.6236559139784947E-2</v>
      </c>
    </row>
    <row r="6073" spans="2:7" x14ac:dyDescent="0.2">
      <c r="B6073" s="35">
        <v>36306</v>
      </c>
      <c r="C6073">
        <v>47.03</v>
      </c>
      <c r="E6073">
        <v>0.30499999999999999</v>
      </c>
      <c r="F6073">
        <f>Table3[[#This Row],[DivPay]]*4</f>
        <v>1.22</v>
      </c>
      <c r="G6073" s="2">
        <f>Table3[[#This Row],[FwdDiv]]/Table3[[#This Row],[SharePrice]]</f>
        <v>2.5940888794386562E-2</v>
      </c>
    </row>
    <row r="6074" spans="2:7" x14ac:dyDescent="0.2">
      <c r="B6074" s="35">
        <v>36305</v>
      </c>
      <c r="C6074">
        <v>45.5</v>
      </c>
      <c r="E6074">
        <v>0.30499999999999999</v>
      </c>
      <c r="F6074">
        <f>Table3[[#This Row],[DivPay]]*4</f>
        <v>1.22</v>
      </c>
      <c r="G6074" s="2">
        <f>Table3[[#This Row],[FwdDiv]]/Table3[[#This Row],[SharePrice]]</f>
        <v>2.6813186813186812E-2</v>
      </c>
    </row>
    <row r="6075" spans="2:7" x14ac:dyDescent="0.2">
      <c r="B6075" s="35">
        <v>36304</v>
      </c>
      <c r="C6075">
        <v>45.94</v>
      </c>
      <c r="E6075">
        <v>0.30499999999999999</v>
      </c>
      <c r="F6075">
        <f>Table3[[#This Row],[DivPay]]*4</f>
        <v>1.22</v>
      </c>
      <c r="G6075" s="2">
        <f>Table3[[#This Row],[FwdDiv]]/Table3[[#This Row],[SharePrice]]</f>
        <v>2.6556377884196781E-2</v>
      </c>
    </row>
    <row r="6076" spans="2:7" x14ac:dyDescent="0.2">
      <c r="B6076" s="35">
        <v>36301</v>
      </c>
      <c r="C6076">
        <v>46.72</v>
      </c>
      <c r="E6076">
        <v>0.30499999999999999</v>
      </c>
      <c r="F6076">
        <f>Table3[[#This Row],[DivPay]]*4</f>
        <v>1.22</v>
      </c>
      <c r="G6076" s="2">
        <f>Table3[[#This Row],[FwdDiv]]/Table3[[#This Row],[SharePrice]]</f>
        <v>2.6113013698630137E-2</v>
      </c>
    </row>
    <row r="6077" spans="2:7" x14ac:dyDescent="0.2">
      <c r="B6077" s="35">
        <v>36300</v>
      </c>
      <c r="C6077">
        <v>46.88</v>
      </c>
      <c r="E6077">
        <v>0.30499999999999999</v>
      </c>
      <c r="F6077">
        <f>Table3[[#This Row],[DivPay]]*4</f>
        <v>1.22</v>
      </c>
      <c r="G6077" s="2">
        <f>Table3[[#This Row],[FwdDiv]]/Table3[[#This Row],[SharePrice]]</f>
        <v>2.6023890784982934E-2</v>
      </c>
    </row>
    <row r="6078" spans="2:7" x14ac:dyDescent="0.2">
      <c r="B6078" s="35">
        <v>36299</v>
      </c>
      <c r="C6078">
        <v>46.03</v>
      </c>
      <c r="E6078">
        <v>0.30499999999999999</v>
      </c>
      <c r="F6078">
        <f>Table3[[#This Row],[DivPay]]*4</f>
        <v>1.22</v>
      </c>
      <c r="G6078" s="2">
        <f>Table3[[#This Row],[FwdDiv]]/Table3[[#This Row],[SharePrice]]</f>
        <v>2.6504453617206169E-2</v>
      </c>
    </row>
    <row r="6079" spans="2:7" x14ac:dyDescent="0.2">
      <c r="B6079" s="35">
        <v>36298</v>
      </c>
      <c r="C6079">
        <v>46.31</v>
      </c>
      <c r="D6079">
        <v>0.30499999999999999</v>
      </c>
      <c r="E6079">
        <v>0.30499999999999999</v>
      </c>
      <c r="F6079">
        <f>Table3[[#This Row],[DivPay]]*4</f>
        <v>1.22</v>
      </c>
      <c r="G6079" s="2">
        <f>Table3[[#This Row],[FwdDiv]]/Table3[[#This Row],[SharePrice]]</f>
        <v>2.634420211617361E-2</v>
      </c>
    </row>
    <row r="6080" spans="2:7" x14ac:dyDescent="0.2">
      <c r="B6080" s="35">
        <v>36297</v>
      </c>
      <c r="C6080">
        <v>47.94</v>
      </c>
      <c r="E6080">
        <v>0.30499999999999999</v>
      </c>
      <c r="F6080">
        <f>Table3[[#This Row],[DivPay]]*4</f>
        <v>1.22</v>
      </c>
      <c r="G6080" s="2">
        <f>Table3[[#This Row],[FwdDiv]]/Table3[[#This Row],[SharePrice]]</f>
        <v>2.5448477263245724E-2</v>
      </c>
    </row>
    <row r="6081" spans="2:7" x14ac:dyDescent="0.2">
      <c r="B6081" s="35">
        <v>36294</v>
      </c>
      <c r="C6081">
        <v>47.22</v>
      </c>
      <c r="E6081">
        <v>0.30499999999999999</v>
      </c>
      <c r="F6081">
        <f>Table3[[#This Row],[DivPay]]*4</f>
        <v>1.22</v>
      </c>
      <c r="G6081" s="2">
        <f>Table3[[#This Row],[FwdDiv]]/Table3[[#This Row],[SharePrice]]</f>
        <v>2.5836509953409571E-2</v>
      </c>
    </row>
    <row r="6082" spans="2:7" x14ac:dyDescent="0.2">
      <c r="B6082" s="35">
        <v>36293</v>
      </c>
      <c r="C6082">
        <v>47.22</v>
      </c>
      <c r="E6082">
        <v>0.30499999999999999</v>
      </c>
      <c r="F6082">
        <f>Table3[[#This Row],[DivPay]]*4</f>
        <v>1.22</v>
      </c>
      <c r="G6082" s="2">
        <f>Table3[[#This Row],[FwdDiv]]/Table3[[#This Row],[SharePrice]]</f>
        <v>2.5836509953409571E-2</v>
      </c>
    </row>
    <row r="6083" spans="2:7" x14ac:dyDescent="0.2">
      <c r="B6083" s="35">
        <v>36292</v>
      </c>
      <c r="C6083">
        <v>47.34</v>
      </c>
      <c r="E6083">
        <v>0.30499999999999999</v>
      </c>
      <c r="F6083">
        <f>Table3[[#This Row],[DivPay]]*4</f>
        <v>1.22</v>
      </c>
      <c r="G6083" s="2">
        <f>Table3[[#This Row],[FwdDiv]]/Table3[[#This Row],[SharePrice]]</f>
        <v>2.5771018166455426E-2</v>
      </c>
    </row>
    <row r="6084" spans="2:7" x14ac:dyDescent="0.2">
      <c r="B6084" s="35">
        <v>36291</v>
      </c>
      <c r="C6084">
        <v>49.03</v>
      </c>
      <c r="E6084">
        <v>0.30499999999999999</v>
      </c>
      <c r="F6084">
        <f>Table3[[#This Row],[DivPay]]*4</f>
        <v>1.22</v>
      </c>
      <c r="G6084" s="2">
        <f>Table3[[#This Row],[FwdDiv]]/Table3[[#This Row],[SharePrice]]</f>
        <v>2.4882724862329186E-2</v>
      </c>
    </row>
    <row r="6085" spans="2:7" x14ac:dyDescent="0.2">
      <c r="B6085" s="35">
        <v>36290</v>
      </c>
      <c r="C6085">
        <v>48.13</v>
      </c>
      <c r="E6085">
        <v>0.30499999999999999</v>
      </c>
      <c r="F6085">
        <f>Table3[[#This Row],[DivPay]]*4</f>
        <v>1.22</v>
      </c>
      <c r="G6085" s="2">
        <f>Table3[[#This Row],[FwdDiv]]/Table3[[#This Row],[SharePrice]]</f>
        <v>2.534801579056721E-2</v>
      </c>
    </row>
    <row r="6086" spans="2:7" x14ac:dyDescent="0.2">
      <c r="B6086" s="35">
        <v>36287</v>
      </c>
      <c r="C6086">
        <v>47.44</v>
      </c>
      <c r="E6086">
        <v>0.30499999999999999</v>
      </c>
      <c r="F6086">
        <f>Table3[[#This Row],[DivPay]]*4</f>
        <v>1.22</v>
      </c>
      <c r="G6086" s="2">
        <f>Table3[[#This Row],[FwdDiv]]/Table3[[#This Row],[SharePrice]]</f>
        <v>2.5716694772344013E-2</v>
      </c>
    </row>
    <row r="6087" spans="2:7" x14ac:dyDescent="0.2">
      <c r="B6087" s="35">
        <v>36286</v>
      </c>
      <c r="C6087">
        <v>48.91</v>
      </c>
      <c r="E6087">
        <v>0.30499999999999999</v>
      </c>
      <c r="F6087">
        <f>Table3[[#This Row],[DivPay]]*4</f>
        <v>1.22</v>
      </c>
      <c r="G6087" s="2">
        <f>Table3[[#This Row],[FwdDiv]]/Table3[[#This Row],[SharePrice]]</f>
        <v>2.494377427928849E-2</v>
      </c>
    </row>
    <row r="6088" spans="2:7" x14ac:dyDescent="0.2">
      <c r="B6088" s="35">
        <v>36285</v>
      </c>
      <c r="C6088">
        <v>50.03</v>
      </c>
      <c r="E6088">
        <v>0.30499999999999999</v>
      </c>
      <c r="F6088">
        <f>Table3[[#This Row],[DivPay]]*4</f>
        <v>1.22</v>
      </c>
      <c r="G6088" s="2">
        <f>Table3[[#This Row],[FwdDiv]]/Table3[[#This Row],[SharePrice]]</f>
        <v>2.438536877873276E-2</v>
      </c>
    </row>
    <row r="6089" spans="2:7" x14ac:dyDescent="0.2">
      <c r="B6089" s="35">
        <v>36284</v>
      </c>
      <c r="C6089">
        <v>50.16</v>
      </c>
      <c r="E6089">
        <v>0.30499999999999999</v>
      </c>
      <c r="F6089">
        <f>Table3[[#This Row],[DivPay]]*4</f>
        <v>1.22</v>
      </c>
      <c r="G6089" s="2">
        <f>Table3[[#This Row],[FwdDiv]]/Table3[[#This Row],[SharePrice]]</f>
        <v>2.4322169059011165E-2</v>
      </c>
    </row>
    <row r="6090" spans="2:7" x14ac:dyDescent="0.2">
      <c r="B6090" s="35">
        <v>36283</v>
      </c>
      <c r="C6090">
        <v>51.03</v>
      </c>
      <c r="E6090">
        <v>0.30499999999999999</v>
      </c>
      <c r="F6090">
        <f>Table3[[#This Row],[DivPay]]*4</f>
        <v>1.22</v>
      </c>
      <c r="G6090" s="2">
        <f>Table3[[#This Row],[FwdDiv]]/Table3[[#This Row],[SharePrice]]</f>
        <v>2.390750538898687E-2</v>
      </c>
    </row>
    <row r="6091" spans="2:7" x14ac:dyDescent="0.2">
      <c r="B6091" s="35">
        <v>36280</v>
      </c>
      <c r="C6091">
        <v>49.88</v>
      </c>
      <c r="E6091">
        <v>0.30499999999999999</v>
      </c>
      <c r="F6091">
        <f>Table3[[#This Row],[DivPay]]*4</f>
        <v>1.22</v>
      </c>
      <c r="G6091" s="2">
        <f>Table3[[#This Row],[FwdDiv]]/Table3[[#This Row],[SharePrice]]</f>
        <v>2.4458700882117081E-2</v>
      </c>
    </row>
    <row r="6092" spans="2:7" x14ac:dyDescent="0.2">
      <c r="B6092" s="35">
        <v>36279</v>
      </c>
      <c r="C6092">
        <v>51.78</v>
      </c>
      <c r="E6092">
        <v>0.30499999999999999</v>
      </c>
      <c r="F6092">
        <f>Table3[[#This Row],[DivPay]]*4</f>
        <v>1.22</v>
      </c>
      <c r="G6092" s="2">
        <f>Table3[[#This Row],[FwdDiv]]/Table3[[#This Row],[SharePrice]]</f>
        <v>2.3561220548474312E-2</v>
      </c>
    </row>
    <row r="6093" spans="2:7" x14ac:dyDescent="0.2">
      <c r="B6093" s="35">
        <v>36278</v>
      </c>
      <c r="C6093">
        <v>51.44</v>
      </c>
      <c r="E6093">
        <v>0.30499999999999999</v>
      </c>
      <c r="F6093">
        <f>Table3[[#This Row],[DivPay]]*4</f>
        <v>1.22</v>
      </c>
      <c r="G6093" s="2">
        <f>Table3[[#This Row],[FwdDiv]]/Table3[[#This Row],[SharePrice]]</f>
        <v>2.3716951788491446E-2</v>
      </c>
    </row>
    <row r="6094" spans="2:7" x14ac:dyDescent="0.2">
      <c r="B6094" s="35">
        <v>36277</v>
      </c>
      <c r="C6094">
        <v>49.47</v>
      </c>
      <c r="E6094">
        <v>0.30499999999999999</v>
      </c>
      <c r="F6094">
        <f>Table3[[#This Row],[DivPay]]*4</f>
        <v>1.22</v>
      </c>
      <c r="G6094" s="2">
        <f>Table3[[#This Row],[FwdDiv]]/Table3[[#This Row],[SharePrice]]</f>
        <v>2.466141095613503E-2</v>
      </c>
    </row>
    <row r="6095" spans="2:7" x14ac:dyDescent="0.2">
      <c r="B6095" s="35">
        <v>36276</v>
      </c>
      <c r="C6095">
        <v>47.72</v>
      </c>
      <c r="E6095">
        <v>0.30499999999999999</v>
      </c>
      <c r="F6095">
        <f>Table3[[#This Row],[DivPay]]*4</f>
        <v>1.22</v>
      </c>
      <c r="G6095" s="2">
        <f>Table3[[#This Row],[FwdDiv]]/Table3[[#This Row],[SharePrice]]</f>
        <v>2.5565800502933781E-2</v>
      </c>
    </row>
    <row r="6096" spans="2:7" x14ac:dyDescent="0.2">
      <c r="B6096" s="35">
        <v>36273</v>
      </c>
      <c r="C6096">
        <v>47.94</v>
      </c>
      <c r="E6096">
        <v>0.30499999999999999</v>
      </c>
      <c r="F6096">
        <f>Table3[[#This Row],[DivPay]]*4</f>
        <v>1.22</v>
      </c>
      <c r="G6096" s="2">
        <f>Table3[[#This Row],[FwdDiv]]/Table3[[#This Row],[SharePrice]]</f>
        <v>2.5448477263245724E-2</v>
      </c>
    </row>
    <row r="6097" spans="2:7" x14ac:dyDescent="0.2">
      <c r="B6097" s="35">
        <v>36272</v>
      </c>
      <c r="C6097">
        <v>49.25</v>
      </c>
      <c r="E6097">
        <v>0.30499999999999999</v>
      </c>
      <c r="F6097">
        <f>Table3[[#This Row],[DivPay]]*4</f>
        <v>1.22</v>
      </c>
      <c r="G6097" s="2">
        <f>Table3[[#This Row],[FwdDiv]]/Table3[[#This Row],[SharePrice]]</f>
        <v>2.4771573604060914E-2</v>
      </c>
    </row>
    <row r="6098" spans="2:7" x14ac:dyDescent="0.2">
      <c r="B6098" s="35">
        <v>36271</v>
      </c>
      <c r="C6098">
        <v>48.19</v>
      </c>
      <c r="E6098">
        <v>0.30499999999999999</v>
      </c>
      <c r="F6098">
        <f>Table3[[#This Row],[DivPay]]*4</f>
        <v>1.22</v>
      </c>
      <c r="G6098" s="2">
        <f>Table3[[#This Row],[FwdDiv]]/Table3[[#This Row],[SharePrice]]</f>
        <v>2.5316455696202531E-2</v>
      </c>
    </row>
    <row r="6099" spans="2:7" x14ac:dyDescent="0.2">
      <c r="B6099" s="35">
        <v>36270</v>
      </c>
      <c r="C6099">
        <v>48.53</v>
      </c>
      <c r="E6099">
        <v>0.30499999999999999</v>
      </c>
      <c r="F6099">
        <f>Table3[[#This Row],[DivPay]]*4</f>
        <v>1.22</v>
      </c>
      <c r="G6099" s="2">
        <f>Table3[[#This Row],[FwdDiv]]/Table3[[#This Row],[SharePrice]]</f>
        <v>2.5139089223160931E-2</v>
      </c>
    </row>
    <row r="6100" spans="2:7" x14ac:dyDescent="0.2">
      <c r="B6100" s="35">
        <v>36269</v>
      </c>
      <c r="C6100">
        <v>50.97</v>
      </c>
      <c r="E6100">
        <v>0.30499999999999999</v>
      </c>
      <c r="F6100">
        <f>Table3[[#This Row],[DivPay]]*4</f>
        <v>1.22</v>
      </c>
      <c r="G6100" s="2">
        <f>Table3[[#This Row],[FwdDiv]]/Table3[[#This Row],[SharePrice]]</f>
        <v>2.3935648420639593E-2</v>
      </c>
    </row>
    <row r="6101" spans="2:7" x14ac:dyDescent="0.2">
      <c r="B6101" s="35">
        <v>36266</v>
      </c>
      <c r="C6101">
        <v>49.44</v>
      </c>
      <c r="E6101">
        <v>0.30499999999999999</v>
      </c>
      <c r="F6101">
        <f>Table3[[#This Row],[DivPay]]*4</f>
        <v>1.22</v>
      </c>
      <c r="G6101" s="2">
        <f>Table3[[#This Row],[FwdDiv]]/Table3[[#This Row],[SharePrice]]</f>
        <v>2.4676375404530746E-2</v>
      </c>
    </row>
    <row r="6102" spans="2:7" x14ac:dyDescent="0.2">
      <c r="B6102" s="35">
        <v>36265</v>
      </c>
      <c r="C6102">
        <v>47.88</v>
      </c>
      <c r="E6102">
        <v>0.30499999999999999</v>
      </c>
      <c r="F6102">
        <f>Table3[[#This Row],[DivPay]]*4</f>
        <v>1.22</v>
      </c>
      <c r="G6102" s="2">
        <f>Table3[[#This Row],[FwdDiv]]/Table3[[#This Row],[SharePrice]]</f>
        <v>2.5480367585630742E-2</v>
      </c>
    </row>
    <row r="6103" spans="2:7" x14ac:dyDescent="0.2">
      <c r="B6103" s="35">
        <v>36264</v>
      </c>
      <c r="C6103">
        <v>45.56</v>
      </c>
      <c r="E6103">
        <v>0.30499999999999999</v>
      </c>
      <c r="F6103">
        <f>Table3[[#This Row],[DivPay]]*4</f>
        <v>1.22</v>
      </c>
      <c r="G6103" s="2">
        <f>Table3[[#This Row],[FwdDiv]]/Table3[[#This Row],[SharePrice]]</f>
        <v>2.6777875329236169E-2</v>
      </c>
    </row>
    <row r="6104" spans="2:7" x14ac:dyDescent="0.2">
      <c r="B6104" s="35">
        <v>36263</v>
      </c>
      <c r="C6104">
        <v>47.25</v>
      </c>
      <c r="E6104">
        <v>0.30499999999999999</v>
      </c>
      <c r="F6104">
        <f>Table3[[#This Row],[DivPay]]*4</f>
        <v>1.22</v>
      </c>
      <c r="G6104" s="2">
        <f>Table3[[#This Row],[FwdDiv]]/Table3[[#This Row],[SharePrice]]</f>
        <v>2.582010582010582E-2</v>
      </c>
    </row>
    <row r="6105" spans="2:7" x14ac:dyDescent="0.2">
      <c r="B6105" s="35">
        <v>36262</v>
      </c>
      <c r="C6105">
        <v>47.75</v>
      </c>
      <c r="E6105">
        <v>0.30499999999999999</v>
      </c>
      <c r="F6105">
        <f>Table3[[#This Row],[DivPay]]*4</f>
        <v>1.22</v>
      </c>
      <c r="G6105" s="2">
        <f>Table3[[#This Row],[FwdDiv]]/Table3[[#This Row],[SharePrice]]</f>
        <v>2.5549738219895288E-2</v>
      </c>
    </row>
    <row r="6106" spans="2:7" x14ac:dyDescent="0.2">
      <c r="B6106" s="35">
        <v>36259</v>
      </c>
      <c r="C6106">
        <v>47</v>
      </c>
      <c r="E6106">
        <v>0.30499999999999999</v>
      </c>
      <c r="F6106">
        <f>Table3[[#This Row],[DivPay]]*4</f>
        <v>1.22</v>
      </c>
      <c r="G6106" s="2">
        <f>Table3[[#This Row],[FwdDiv]]/Table3[[#This Row],[SharePrice]]</f>
        <v>2.5957446808510639E-2</v>
      </c>
    </row>
    <row r="6107" spans="2:7" x14ac:dyDescent="0.2">
      <c r="B6107" s="35">
        <v>36258</v>
      </c>
      <c r="C6107">
        <v>46.88</v>
      </c>
      <c r="E6107">
        <v>0.30499999999999999</v>
      </c>
      <c r="F6107">
        <f>Table3[[#This Row],[DivPay]]*4</f>
        <v>1.22</v>
      </c>
      <c r="G6107" s="2">
        <f>Table3[[#This Row],[FwdDiv]]/Table3[[#This Row],[SharePrice]]</f>
        <v>2.6023890784982934E-2</v>
      </c>
    </row>
    <row r="6108" spans="2:7" x14ac:dyDescent="0.2">
      <c r="B6108" s="35">
        <v>36257</v>
      </c>
      <c r="C6108">
        <v>44.97</v>
      </c>
      <c r="E6108">
        <v>0.30499999999999999</v>
      </c>
      <c r="F6108">
        <f>Table3[[#This Row],[DivPay]]*4</f>
        <v>1.22</v>
      </c>
      <c r="G6108" s="2">
        <f>Table3[[#This Row],[FwdDiv]]/Table3[[#This Row],[SharePrice]]</f>
        <v>2.7129197242606182E-2</v>
      </c>
    </row>
    <row r="6109" spans="2:7" x14ac:dyDescent="0.2">
      <c r="B6109" s="35">
        <v>36256</v>
      </c>
      <c r="C6109">
        <v>44.78</v>
      </c>
      <c r="E6109">
        <v>0.30499999999999999</v>
      </c>
      <c r="F6109">
        <f>Table3[[#This Row],[DivPay]]*4</f>
        <v>1.22</v>
      </c>
      <c r="G6109" s="2">
        <f>Table3[[#This Row],[FwdDiv]]/Table3[[#This Row],[SharePrice]]</f>
        <v>2.7244305493523892E-2</v>
      </c>
    </row>
    <row r="6110" spans="2:7" x14ac:dyDescent="0.2">
      <c r="B6110" s="35">
        <v>36255</v>
      </c>
      <c r="C6110">
        <v>45.31</v>
      </c>
      <c r="E6110">
        <v>0.30499999999999999</v>
      </c>
      <c r="F6110">
        <f>Table3[[#This Row],[DivPay]]*4</f>
        <v>1.22</v>
      </c>
      <c r="G6110" s="2">
        <f>Table3[[#This Row],[FwdDiv]]/Table3[[#This Row],[SharePrice]]</f>
        <v>2.6925623482674903E-2</v>
      </c>
    </row>
    <row r="6111" spans="2:7" x14ac:dyDescent="0.2">
      <c r="B6111" s="35">
        <v>36251</v>
      </c>
      <c r="C6111">
        <v>43.41</v>
      </c>
      <c r="E6111">
        <v>0.30499999999999999</v>
      </c>
      <c r="F6111">
        <f>Table3[[#This Row],[DivPay]]*4</f>
        <v>1.22</v>
      </c>
      <c r="G6111" s="2">
        <f>Table3[[#This Row],[FwdDiv]]/Table3[[#This Row],[SharePrice]]</f>
        <v>2.8104123473853951E-2</v>
      </c>
    </row>
    <row r="6112" spans="2:7" x14ac:dyDescent="0.2">
      <c r="B6112" s="35">
        <v>36250</v>
      </c>
      <c r="C6112">
        <v>44.38</v>
      </c>
      <c r="E6112">
        <v>0.30499999999999999</v>
      </c>
      <c r="F6112">
        <f>Table3[[#This Row],[DivPay]]*4</f>
        <v>1.22</v>
      </c>
      <c r="G6112" s="2">
        <f>Table3[[#This Row],[FwdDiv]]/Table3[[#This Row],[SharePrice]]</f>
        <v>2.7489860297431272E-2</v>
      </c>
    </row>
    <row r="6113" spans="2:7" x14ac:dyDescent="0.2">
      <c r="B6113" s="35">
        <v>36249</v>
      </c>
      <c r="C6113">
        <v>44.5</v>
      </c>
      <c r="E6113">
        <v>0.30499999999999999</v>
      </c>
      <c r="F6113">
        <f>Table3[[#This Row],[DivPay]]*4</f>
        <v>1.22</v>
      </c>
      <c r="G6113" s="2">
        <f>Table3[[#This Row],[FwdDiv]]/Table3[[#This Row],[SharePrice]]</f>
        <v>2.7415730337078652E-2</v>
      </c>
    </row>
    <row r="6114" spans="2:7" x14ac:dyDescent="0.2">
      <c r="B6114" s="35">
        <v>36248</v>
      </c>
      <c r="C6114">
        <v>44.81</v>
      </c>
      <c r="E6114">
        <v>0.30499999999999999</v>
      </c>
      <c r="F6114">
        <f>Table3[[#This Row],[DivPay]]*4</f>
        <v>1.22</v>
      </c>
      <c r="G6114" s="2">
        <f>Table3[[#This Row],[FwdDiv]]/Table3[[#This Row],[SharePrice]]</f>
        <v>2.722606561035483E-2</v>
      </c>
    </row>
    <row r="6115" spans="2:7" x14ac:dyDescent="0.2">
      <c r="B6115" s="35">
        <v>36245</v>
      </c>
      <c r="C6115">
        <v>43.41</v>
      </c>
      <c r="E6115">
        <v>0.30499999999999999</v>
      </c>
      <c r="F6115">
        <f>Table3[[#This Row],[DivPay]]*4</f>
        <v>1.22</v>
      </c>
      <c r="G6115" s="2">
        <f>Table3[[#This Row],[FwdDiv]]/Table3[[#This Row],[SharePrice]]</f>
        <v>2.8104123473853951E-2</v>
      </c>
    </row>
    <row r="6116" spans="2:7" x14ac:dyDescent="0.2">
      <c r="B6116" s="35">
        <v>36244</v>
      </c>
      <c r="C6116">
        <v>43.47</v>
      </c>
      <c r="E6116">
        <v>0.30499999999999999</v>
      </c>
      <c r="F6116">
        <f>Table3[[#This Row],[DivPay]]*4</f>
        <v>1.22</v>
      </c>
      <c r="G6116" s="2">
        <f>Table3[[#This Row],[FwdDiv]]/Table3[[#This Row],[SharePrice]]</f>
        <v>2.8065332413158499E-2</v>
      </c>
    </row>
    <row r="6117" spans="2:7" x14ac:dyDescent="0.2">
      <c r="B6117" s="35">
        <v>36243</v>
      </c>
      <c r="C6117">
        <v>42.75</v>
      </c>
      <c r="E6117">
        <v>0.30499999999999999</v>
      </c>
      <c r="F6117">
        <f>Table3[[#This Row],[DivPay]]*4</f>
        <v>1.22</v>
      </c>
      <c r="G6117" s="2">
        <f>Table3[[#This Row],[FwdDiv]]/Table3[[#This Row],[SharePrice]]</f>
        <v>2.8538011695906432E-2</v>
      </c>
    </row>
    <row r="6118" spans="2:7" x14ac:dyDescent="0.2">
      <c r="B6118" s="35">
        <v>36242</v>
      </c>
      <c r="C6118">
        <v>43.69</v>
      </c>
      <c r="E6118">
        <v>0.30499999999999999</v>
      </c>
      <c r="F6118">
        <f>Table3[[#This Row],[DivPay]]*4</f>
        <v>1.22</v>
      </c>
      <c r="G6118" s="2">
        <f>Table3[[#This Row],[FwdDiv]]/Table3[[#This Row],[SharePrice]]</f>
        <v>2.7924010070954453E-2</v>
      </c>
    </row>
    <row r="6119" spans="2:7" x14ac:dyDescent="0.2">
      <c r="B6119" s="35">
        <v>36241</v>
      </c>
      <c r="C6119">
        <v>44.19</v>
      </c>
      <c r="E6119">
        <v>0.30499999999999999</v>
      </c>
      <c r="F6119">
        <f>Table3[[#This Row],[DivPay]]*4</f>
        <v>1.22</v>
      </c>
      <c r="G6119" s="2">
        <f>Table3[[#This Row],[FwdDiv]]/Table3[[#This Row],[SharePrice]]</f>
        <v>2.7608056121294411E-2</v>
      </c>
    </row>
    <row r="6120" spans="2:7" x14ac:dyDescent="0.2">
      <c r="B6120" s="35">
        <v>36238</v>
      </c>
      <c r="C6120">
        <v>43.75</v>
      </c>
      <c r="E6120">
        <v>0.30499999999999999</v>
      </c>
      <c r="F6120">
        <f>Table3[[#This Row],[DivPay]]*4</f>
        <v>1.22</v>
      </c>
      <c r="G6120" s="2">
        <f>Table3[[#This Row],[FwdDiv]]/Table3[[#This Row],[SharePrice]]</f>
        <v>2.7885714285714285E-2</v>
      </c>
    </row>
    <row r="6121" spans="2:7" x14ac:dyDescent="0.2">
      <c r="B6121" s="35">
        <v>36237</v>
      </c>
      <c r="C6121">
        <v>43.25</v>
      </c>
      <c r="E6121">
        <v>0.30499999999999999</v>
      </c>
      <c r="F6121">
        <f>Table3[[#This Row],[DivPay]]*4</f>
        <v>1.22</v>
      </c>
      <c r="G6121" s="2">
        <f>Table3[[#This Row],[FwdDiv]]/Table3[[#This Row],[SharePrice]]</f>
        <v>2.8208092485549133E-2</v>
      </c>
    </row>
    <row r="6122" spans="2:7" x14ac:dyDescent="0.2">
      <c r="B6122" s="35">
        <v>36236</v>
      </c>
      <c r="C6122">
        <v>42.81</v>
      </c>
      <c r="E6122">
        <v>0.30499999999999999</v>
      </c>
      <c r="F6122">
        <f>Table3[[#This Row],[DivPay]]*4</f>
        <v>1.22</v>
      </c>
      <c r="G6122" s="2">
        <f>Table3[[#This Row],[FwdDiv]]/Table3[[#This Row],[SharePrice]]</f>
        <v>2.8498014482597523E-2</v>
      </c>
    </row>
    <row r="6123" spans="2:7" x14ac:dyDescent="0.2">
      <c r="B6123" s="35">
        <v>36235</v>
      </c>
      <c r="C6123">
        <v>42.69</v>
      </c>
      <c r="E6123">
        <v>0.30499999999999999</v>
      </c>
      <c r="F6123">
        <f>Table3[[#This Row],[DivPay]]*4</f>
        <v>1.22</v>
      </c>
      <c r="G6123" s="2">
        <f>Table3[[#This Row],[FwdDiv]]/Table3[[#This Row],[SharePrice]]</f>
        <v>2.8578121339892248E-2</v>
      </c>
    </row>
    <row r="6124" spans="2:7" x14ac:dyDescent="0.2">
      <c r="B6124" s="35">
        <v>36234</v>
      </c>
      <c r="C6124">
        <v>42.19</v>
      </c>
      <c r="E6124">
        <v>0.30499999999999999</v>
      </c>
      <c r="F6124">
        <f>Table3[[#This Row],[DivPay]]*4</f>
        <v>1.22</v>
      </c>
      <c r="G6124" s="2">
        <f>Table3[[#This Row],[FwdDiv]]/Table3[[#This Row],[SharePrice]]</f>
        <v>2.891680493007822E-2</v>
      </c>
    </row>
    <row r="6125" spans="2:7" x14ac:dyDescent="0.2">
      <c r="B6125" s="35">
        <v>36231</v>
      </c>
      <c r="C6125">
        <v>42.34</v>
      </c>
      <c r="E6125">
        <v>0.30499999999999999</v>
      </c>
      <c r="F6125">
        <f>Table3[[#This Row],[DivPay]]*4</f>
        <v>1.22</v>
      </c>
      <c r="G6125" s="2">
        <f>Table3[[#This Row],[FwdDiv]]/Table3[[#This Row],[SharePrice]]</f>
        <v>2.881435994331601E-2</v>
      </c>
    </row>
    <row r="6126" spans="2:7" x14ac:dyDescent="0.2">
      <c r="B6126" s="35">
        <v>36230</v>
      </c>
      <c r="C6126">
        <v>42.53</v>
      </c>
      <c r="E6126">
        <v>0.30499999999999999</v>
      </c>
      <c r="F6126">
        <f>Table3[[#This Row],[DivPay]]*4</f>
        <v>1.22</v>
      </c>
      <c r="G6126" s="2">
        <f>Table3[[#This Row],[FwdDiv]]/Table3[[#This Row],[SharePrice]]</f>
        <v>2.868563367035034E-2</v>
      </c>
    </row>
    <row r="6127" spans="2:7" x14ac:dyDescent="0.2">
      <c r="B6127" s="35">
        <v>36229</v>
      </c>
      <c r="C6127">
        <v>41.63</v>
      </c>
      <c r="E6127">
        <v>0.30499999999999999</v>
      </c>
      <c r="F6127">
        <f>Table3[[#This Row],[DivPay]]*4</f>
        <v>1.22</v>
      </c>
      <c r="G6127" s="2">
        <f>Table3[[#This Row],[FwdDiv]]/Table3[[#This Row],[SharePrice]]</f>
        <v>2.9305789094403071E-2</v>
      </c>
    </row>
    <row r="6128" spans="2:7" x14ac:dyDescent="0.2">
      <c r="B6128" s="35">
        <v>36228</v>
      </c>
      <c r="C6128">
        <v>39.97</v>
      </c>
      <c r="E6128">
        <v>0.30499999999999999</v>
      </c>
      <c r="F6128">
        <f>Table3[[#This Row],[DivPay]]*4</f>
        <v>1.22</v>
      </c>
      <c r="G6128" s="2">
        <f>Table3[[#This Row],[FwdDiv]]/Table3[[#This Row],[SharePrice]]</f>
        <v>3.0522892169126844E-2</v>
      </c>
    </row>
    <row r="6129" spans="2:7" x14ac:dyDescent="0.2">
      <c r="B6129" s="35">
        <v>36227</v>
      </c>
      <c r="C6129">
        <v>40.53</v>
      </c>
      <c r="E6129">
        <v>0.30499999999999999</v>
      </c>
      <c r="F6129">
        <f>Table3[[#This Row],[DivPay]]*4</f>
        <v>1.22</v>
      </c>
      <c r="G6129" s="2">
        <f>Table3[[#This Row],[FwdDiv]]/Table3[[#This Row],[SharePrice]]</f>
        <v>3.0101159634838389E-2</v>
      </c>
    </row>
    <row r="6130" spans="2:7" x14ac:dyDescent="0.2">
      <c r="B6130" s="35">
        <v>36224</v>
      </c>
      <c r="C6130">
        <v>40.659999999999997</v>
      </c>
      <c r="E6130">
        <v>0.30499999999999999</v>
      </c>
      <c r="F6130">
        <f>Table3[[#This Row],[DivPay]]*4</f>
        <v>1.22</v>
      </c>
      <c r="G6130" s="2">
        <f>Table3[[#This Row],[FwdDiv]]/Table3[[#This Row],[SharePrice]]</f>
        <v>3.000491883915396E-2</v>
      </c>
    </row>
    <row r="6131" spans="2:7" x14ac:dyDescent="0.2">
      <c r="B6131" s="35">
        <v>36223</v>
      </c>
      <c r="C6131">
        <v>39.659999999999997</v>
      </c>
      <c r="E6131">
        <v>0.30499999999999999</v>
      </c>
      <c r="F6131">
        <f>Table3[[#This Row],[DivPay]]*4</f>
        <v>1.22</v>
      </c>
      <c r="G6131" s="2">
        <f>Table3[[#This Row],[FwdDiv]]/Table3[[#This Row],[SharePrice]]</f>
        <v>3.0761472516389311E-2</v>
      </c>
    </row>
    <row r="6132" spans="2:7" x14ac:dyDescent="0.2">
      <c r="B6132" s="35">
        <v>36222</v>
      </c>
      <c r="C6132">
        <v>39</v>
      </c>
      <c r="E6132">
        <v>0.30499999999999999</v>
      </c>
      <c r="F6132">
        <f>Table3[[#This Row],[DivPay]]*4</f>
        <v>1.22</v>
      </c>
      <c r="G6132" s="2">
        <f>Table3[[#This Row],[FwdDiv]]/Table3[[#This Row],[SharePrice]]</f>
        <v>3.1282051282051283E-2</v>
      </c>
    </row>
    <row r="6133" spans="2:7" x14ac:dyDescent="0.2">
      <c r="B6133" s="35">
        <v>36221</v>
      </c>
      <c r="C6133">
        <v>37.840000000000003</v>
      </c>
      <c r="E6133">
        <v>0.30499999999999999</v>
      </c>
      <c r="F6133">
        <f>Table3[[#This Row],[DivPay]]*4</f>
        <v>1.22</v>
      </c>
      <c r="G6133" s="2">
        <f>Table3[[#This Row],[FwdDiv]]/Table3[[#This Row],[SharePrice]]</f>
        <v>3.2241014799154331E-2</v>
      </c>
    </row>
    <row r="6134" spans="2:7" x14ac:dyDescent="0.2">
      <c r="B6134" s="35">
        <v>36220</v>
      </c>
      <c r="C6134">
        <v>38.03</v>
      </c>
      <c r="E6134">
        <v>0.30499999999999999</v>
      </c>
      <c r="F6134">
        <f>Table3[[#This Row],[DivPay]]*4</f>
        <v>1.22</v>
      </c>
      <c r="G6134" s="2">
        <f>Table3[[#This Row],[FwdDiv]]/Table3[[#This Row],[SharePrice]]</f>
        <v>3.2079936891927424E-2</v>
      </c>
    </row>
    <row r="6135" spans="2:7" x14ac:dyDescent="0.2">
      <c r="B6135" s="35">
        <v>36217</v>
      </c>
      <c r="C6135">
        <v>38.44</v>
      </c>
      <c r="E6135">
        <v>0.30499999999999999</v>
      </c>
      <c r="F6135">
        <f>Table3[[#This Row],[DivPay]]*4</f>
        <v>1.22</v>
      </c>
      <c r="G6135" s="2">
        <f>Table3[[#This Row],[FwdDiv]]/Table3[[#This Row],[SharePrice]]</f>
        <v>3.1737773152965665E-2</v>
      </c>
    </row>
    <row r="6136" spans="2:7" x14ac:dyDescent="0.2">
      <c r="B6136" s="35">
        <v>36216</v>
      </c>
      <c r="C6136">
        <v>39.25</v>
      </c>
      <c r="E6136">
        <v>0.30499999999999999</v>
      </c>
      <c r="F6136">
        <f>Table3[[#This Row],[DivPay]]*4</f>
        <v>1.22</v>
      </c>
      <c r="G6136" s="2">
        <f>Table3[[#This Row],[FwdDiv]]/Table3[[#This Row],[SharePrice]]</f>
        <v>3.10828025477707E-2</v>
      </c>
    </row>
    <row r="6137" spans="2:7" x14ac:dyDescent="0.2">
      <c r="B6137" s="35">
        <v>36215</v>
      </c>
      <c r="C6137">
        <v>39.159999999999997</v>
      </c>
      <c r="E6137">
        <v>0.30499999999999999</v>
      </c>
      <c r="F6137">
        <f>Table3[[#This Row],[DivPay]]*4</f>
        <v>1.22</v>
      </c>
      <c r="G6137" s="2">
        <f>Table3[[#This Row],[FwdDiv]]/Table3[[#This Row],[SharePrice]]</f>
        <v>3.1154239019407559E-2</v>
      </c>
    </row>
    <row r="6138" spans="2:7" x14ac:dyDescent="0.2">
      <c r="B6138" s="35">
        <v>36214</v>
      </c>
      <c r="C6138">
        <v>39.409999999999997</v>
      </c>
      <c r="E6138">
        <v>0.30499999999999999</v>
      </c>
      <c r="F6138">
        <f>Table3[[#This Row],[DivPay]]*4</f>
        <v>1.22</v>
      </c>
      <c r="G6138" s="2">
        <f>Table3[[#This Row],[FwdDiv]]/Table3[[#This Row],[SharePrice]]</f>
        <v>3.0956609997462574E-2</v>
      </c>
    </row>
    <row r="6139" spans="2:7" x14ac:dyDescent="0.2">
      <c r="B6139" s="35">
        <v>36213</v>
      </c>
      <c r="C6139">
        <v>38.97</v>
      </c>
      <c r="E6139">
        <v>0.30499999999999999</v>
      </c>
      <c r="F6139">
        <f>Table3[[#This Row],[DivPay]]*4</f>
        <v>1.22</v>
      </c>
      <c r="G6139" s="2">
        <f>Table3[[#This Row],[FwdDiv]]/Table3[[#This Row],[SharePrice]]</f>
        <v>3.1306132922761097E-2</v>
      </c>
    </row>
    <row r="6140" spans="2:7" x14ac:dyDescent="0.2">
      <c r="B6140" s="35">
        <v>36210</v>
      </c>
      <c r="C6140">
        <v>38.47</v>
      </c>
      <c r="E6140">
        <v>0.30499999999999999</v>
      </c>
      <c r="F6140">
        <f>Table3[[#This Row],[DivPay]]*4</f>
        <v>1.22</v>
      </c>
      <c r="G6140" s="2">
        <f>Table3[[#This Row],[FwdDiv]]/Table3[[#This Row],[SharePrice]]</f>
        <v>3.1713023134910319E-2</v>
      </c>
    </row>
    <row r="6141" spans="2:7" x14ac:dyDescent="0.2">
      <c r="B6141" s="35">
        <v>36209</v>
      </c>
      <c r="C6141">
        <v>39</v>
      </c>
      <c r="E6141">
        <v>0.30499999999999999</v>
      </c>
      <c r="F6141">
        <f>Table3[[#This Row],[DivPay]]*4</f>
        <v>1.22</v>
      </c>
      <c r="G6141" s="2">
        <f>Table3[[#This Row],[FwdDiv]]/Table3[[#This Row],[SharePrice]]</f>
        <v>3.1282051282051283E-2</v>
      </c>
    </row>
    <row r="6142" spans="2:7" x14ac:dyDescent="0.2">
      <c r="B6142" s="35">
        <v>36208</v>
      </c>
      <c r="C6142">
        <v>38.69</v>
      </c>
      <c r="D6142">
        <v>0.30499999999999999</v>
      </c>
      <c r="E6142">
        <v>0.30499999999999999</v>
      </c>
      <c r="F6142">
        <f>Table3[[#This Row],[DivPay]]*4</f>
        <v>1.22</v>
      </c>
      <c r="G6142" s="2">
        <f>Table3[[#This Row],[FwdDiv]]/Table3[[#This Row],[SharePrice]]</f>
        <v>3.153269578702507E-2</v>
      </c>
    </row>
    <row r="6143" spans="2:7" x14ac:dyDescent="0.2">
      <c r="B6143" s="35">
        <v>36207</v>
      </c>
      <c r="C6143">
        <v>39.75</v>
      </c>
      <c r="E6143">
        <v>0.30499999999999999</v>
      </c>
      <c r="F6143">
        <f>Table3[[#This Row],[DivPay]]*4</f>
        <v>1.22</v>
      </c>
      <c r="G6143" s="2">
        <f>Table3[[#This Row],[FwdDiv]]/Table3[[#This Row],[SharePrice]]</f>
        <v>3.0691823899371067E-2</v>
      </c>
    </row>
    <row r="6144" spans="2:7" x14ac:dyDescent="0.2">
      <c r="B6144" s="35">
        <v>36203</v>
      </c>
      <c r="C6144">
        <v>39.94</v>
      </c>
      <c r="E6144">
        <v>0.30499999999999999</v>
      </c>
      <c r="F6144">
        <f>Table3[[#This Row],[DivPay]]*4</f>
        <v>1.22</v>
      </c>
      <c r="G6144" s="2">
        <f>Table3[[#This Row],[FwdDiv]]/Table3[[#This Row],[SharePrice]]</f>
        <v>3.0545818728092138E-2</v>
      </c>
    </row>
    <row r="6145" spans="2:7" x14ac:dyDescent="0.2">
      <c r="B6145" s="35">
        <v>36202</v>
      </c>
      <c r="C6145">
        <v>39.659999999999997</v>
      </c>
      <c r="E6145">
        <v>0.30499999999999999</v>
      </c>
      <c r="F6145">
        <f>Table3[[#This Row],[DivPay]]*4</f>
        <v>1.22</v>
      </c>
      <c r="G6145" s="2">
        <f>Table3[[#This Row],[FwdDiv]]/Table3[[#This Row],[SharePrice]]</f>
        <v>3.0761472516389311E-2</v>
      </c>
    </row>
    <row r="6146" spans="2:7" x14ac:dyDescent="0.2">
      <c r="B6146" s="35">
        <v>36201</v>
      </c>
      <c r="C6146">
        <v>39.19</v>
      </c>
      <c r="E6146">
        <v>0.30499999999999999</v>
      </c>
      <c r="F6146">
        <f>Table3[[#This Row],[DivPay]]*4</f>
        <v>1.22</v>
      </c>
      <c r="G6146" s="2">
        <f>Table3[[#This Row],[FwdDiv]]/Table3[[#This Row],[SharePrice]]</f>
        <v>3.1130390405715747E-2</v>
      </c>
    </row>
    <row r="6147" spans="2:7" x14ac:dyDescent="0.2">
      <c r="B6147" s="35">
        <v>36200</v>
      </c>
      <c r="C6147">
        <v>39.880000000000003</v>
      </c>
      <c r="E6147">
        <v>0.30499999999999999</v>
      </c>
      <c r="F6147">
        <f>Table3[[#This Row],[DivPay]]*4</f>
        <v>1.22</v>
      </c>
      <c r="G6147" s="2">
        <f>Table3[[#This Row],[FwdDiv]]/Table3[[#This Row],[SharePrice]]</f>
        <v>3.059177532597793E-2</v>
      </c>
    </row>
    <row r="6148" spans="2:7" x14ac:dyDescent="0.2">
      <c r="B6148" s="35">
        <v>36199</v>
      </c>
      <c r="C6148">
        <v>40.880000000000003</v>
      </c>
      <c r="E6148">
        <v>0.30499999999999999</v>
      </c>
      <c r="F6148">
        <f>Table3[[#This Row],[DivPay]]*4</f>
        <v>1.22</v>
      </c>
      <c r="G6148" s="2">
        <f>Table3[[#This Row],[FwdDiv]]/Table3[[#This Row],[SharePrice]]</f>
        <v>2.9843444227005869E-2</v>
      </c>
    </row>
    <row r="6149" spans="2:7" x14ac:dyDescent="0.2">
      <c r="B6149" s="35">
        <v>36196</v>
      </c>
      <c r="C6149">
        <v>39.44</v>
      </c>
      <c r="E6149">
        <v>0.30499999999999999</v>
      </c>
      <c r="F6149">
        <f>Table3[[#This Row],[DivPay]]*4</f>
        <v>1.22</v>
      </c>
      <c r="G6149" s="2">
        <f>Table3[[#This Row],[FwdDiv]]/Table3[[#This Row],[SharePrice]]</f>
        <v>3.0933062880324543E-2</v>
      </c>
    </row>
    <row r="6150" spans="2:7" x14ac:dyDescent="0.2">
      <c r="B6150" s="35">
        <v>36195</v>
      </c>
      <c r="C6150">
        <v>38.47</v>
      </c>
      <c r="E6150">
        <v>0.30499999999999999</v>
      </c>
      <c r="F6150">
        <f>Table3[[#This Row],[DivPay]]*4</f>
        <v>1.22</v>
      </c>
      <c r="G6150" s="2">
        <f>Table3[[#This Row],[FwdDiv]]/Table3[[#This Row],[SharePrice]]</f>
        <v>3.1713023134910319E-2</v>
      </c>
    </row>
    <row r="6151" spans="2:7" x14ac:dyDescent="0.2">
      <c r="B6151" s="35">
        <v>36194</v>
      </c>
      <c r="C6151">
        <v>38</v>
      </c>
      <c r="E6151">
        <v>0.30499999999999999</v>
      </c>
      <c r="F6151">
        <f>Table3[[#This Row],[DivPay]]*4</f>
        <v>1.22</v>
      </c>
      <c r="G6151" s="2">
        <f>Table3[[#This Row],[FwdDiv]]/Table3[[#This Row],[SharePrice]]</f>
        <v>3.2105263157894734E-2</v>
      </c>
    </row>
    <row r="6152" spans="2:7" x14ac:dyDescent="0.2">
      <c r="B6152" s="35">
        <v>36193</v>
      </c>
      <c r="C6152">
        <v>37.47</v>
      </c>
      <c r="E6152">
        <v>0.30499999999999999</v>
      </c>
      <c r="F6152">
        <f>Table3[[#This Row],[DivPay]]*4</f>
        <v>1.22</v>
      </c>
      <c r="G6152" s="2">
        <f>Table3[[#This Row],[FwdDiv]]/Table3[[#This Row],[SharePrice]]</f>
        <v>3.2559380838003735E-2</v>
      </c>
    </row>
    <row r="6153" spans="2:7" x14ac:dyDescent="0.2">
      <c r="B6153" s="35">
        <v>36192</v>
      </c>
      <c r="C6153">
        <v>36.840000000000003</v>
      </c>
      <c r="E6153">
        <v>0.30499999999999999</v>
      </c>
      <c r="F6153">
        <f>Table3[[#This Row],[DivPay]]*4</f>
        <v>1.22</v>
      </c>
      <c r="G6153" s="2">
        <f>Table3[[#This Row],[FwdDiv]]/Table3[[#This Row],[SharePrice]]</f>
        <v>3.3116178067318126E-2</v>
      </c>
    </row>
    <row r="6154" spans="2:7" x14ac:dyDescent="0.2">
      <c r="B6154" s="35">
        <v>36189</v>
      </c>
      <c r="C6154">
        <v>37.25</v>
      </c>
      <c r="E6154">
        <v>0.30499999999999999</v>
      </c>
      <c r="F6154">
        <f>Table3[[#This Row],[DivPay]]*4</f>
        <v>1.22</v>
      </c>
      <c r="G6154" s="2">
        <f>Table3[[#This Row],[FwdDiv]]/Table3[[#This Row],[SharePrice]]</f>
        <v>3.275167785234899E-2</v>
      </c>
    </row>
    <row r="6155" spans="2:7" x14ac:dyDescent="0.2">
      <c r="B6155" s="35">
        <v>36188</v>
      </c>
      <c r="C6155">
        <v>37.880000000000003</v>
      </c>
      <c r="E6155">
        <v>0.30499999999999999</v>
      </c>
      <c r="F6155">
        <f>Table3[[#This Row],[DivPay]]*4</f>
        <v>1.22</v>
      </c>
      <c r="G6155" s="2">
        <f>Table3[[#This Row],[FwdDiv]]/Table3[[#This Row],[SharePrice]]</f>
        <v>3.2206969376979935E-2</v>
      </c>
    </row>
    <row r="6156" spans="2:7" x14ac:dyDescent="0.2">
      <c r="B6156" s="35">
        <v>36187</v>
      </c>
      <c r="C6156">
        <v>38.25</v>
      </c>
      <c r="E6156">
        <v>0.30499999999999999</v>
      </c>
      <c r="F6156">
        <f>Table3[[#This Row],[DivPay]]*4</f>
        <v>1.22</v>
      </c>
      <c r="G6156" s="2">
        <f>Table3[[#This Row],[FwdDiv]]/Table3[[#This Row],[SharePrice]]</f>
        <v>3.1895424836601308E-2</v>
      </c>
    </row>
    <row r="6157" spans="2:7" x14ac:dyDescent="0.2">
      <c r="B6157" s="35">
        <v>36186</v>
      </c>
      <c r="C6157">
        <v>39.75</v>
      </c>
      <c r="E6157">
        <v>0.30499999999999999</v>
      </c>
      <c r="F6157">
        <f>Table3[[#This Row],[DivPay]]*4</f>
        <v>1.22</v>
      </c>
      <c r="G6157" s="2">
        <f>Table3[[#This Row],[FwdDiv]]/Table3[[#This Row],[SharePrice]]</f>
        <v>3.0691823899371067E-2</v>
      </c>
    </row>
    <row r="6158" spans="2:7" x14ac:dyDescent="0.2">
      <c r="B6158" s="35">
        <v>36185</v>
      </c>
      <c r="C6158">
        <v>39.94</v>
      </c>
      <c r="E6158">
        <v>0.30499999999999999</v>
      </c>
      <c r="F6158">
        <f>Table3[[#This Row],[DivPay]]*4</f>
        <v>1.22</v>
      </c>
      <c r="G6158" s="2">
        <f>Table3[[#This Row],[FwdDiv]]/Table3[[#This Row],[SharePrice]]</f>
        <v>3.0545818728092138E-2</v>
      </c>
    </row>
    <row r="6159" spans="2:7" x14ac:dyDescent="0.2">
      <c r="B6159" s="35">
        <v>36182</v>
      </c>
      <c r="C6159">
        <v>40</v>
      </c>
      <c r="E6159">
        <v>0.30499999999999999</v>
      </c>
      <c r="F6159">
        <f>Table3[[#This Row],[DivPay]]*4</f>
        <v>1.22</v>
      </c>
      <c r="G6159" s="2">
        <f>Table3[[#This Row],[FwdDiv]]/Table3[[#This Row],[SharePrice]]</f>
        <v>3.0499999999999999E-2</v>
      </c>
    </row>
    <row r="6160" spans="2:7" x14ac:dyDescent="0.2">
      <c r="B6160" s="35">
        <v>36181</v>
      </c>
      <c r="C6160">
        <v>39.5</v>
      </c>
      <c r="E6160">
        <v>0.30499999999999999</v>
      </c>
      <c r="F6160">
        <f>Table3[[#This Row],[DivPay]]*4</f>
        <v>1.22</v>
      </c>
      <c r="G6160" s="2">
        <f>Table3[[#This Row],[FwdDiv]]/Table3[[#This Row],[SharePrice]]</f>
        <v>3.0886075949367087E-2</v>
      </c>
    </row>
    <row r="6161" spans="2:7" x14ac:dyDescent="0.2">
      <c r="B6161" s="35">
        <v>36180</v>
      </c>
      <c r="C6161">
        <v>40</v>
      </c>
      <c r="E6161">
        <v>0.30499999999999999</v>
      </c>
      <c r="F6161">
        <f>Table3[[#This Row],[DivPay]]*4</f>
        <v>1.22</v>
      </c>
      <c r="G6161" s="2">
        <f>Table3[[#This Row],[FwdDiv]]/Table3[[#This Row],[SharePrice]]</f>
        <v>3.0499999999999999E-2</v>
      </c>
    </row>
    <row r="6162" spans="2:7" x14ac:dyDescent="0.2">
      <c r="B6162" s="35">
        <v>36179</v>
      </c>
      <c r="C6162">
        <v>40.28</v>
      </c>
      <c r="E6162">
        <v>0.30499999999999999</v>
      </c>
      <c r="F6162">
        <f>Table3[[#This Row],[DivPay]]*4</f>
        <v>1.22</v>
      </c>
      <c r="G6162" s="2">
        <f>Table3[[#This Row],[FwdDiv]]/Table3[[#This Row],[SharePrice]]</f>
        <v>3.0287984111221449E-2</v>
      </c>
    </row>
    <row r="6163" spans="2:7" x14ac:dyDescent="0.2">
      <c r="B6163" s="35">
        <v>36175</v>
      </c>
      <c r="C6163">
        <v>40.03</v>
      </c>
      <c r="E6163">
        <v>0.30499999999999999</v>
      </c>
      <c r="F6163">
        <f>Table3[[#This Row],[DivPay]]*4</f>
        <v>1.22</v>
      </c>
      <c r="G6163" s="2">
        <f>Table3[[#This Row],[FwdDiv]]/Table3[[#This Row],[SharePrice]]</f>
        <v>3.0477142143392453E-2</v>
      </c>
    </row>
    <row r="6164" spans="2:7" x14ac:dyDescent="0.2">
      <c r="B6164" s="35">
        <v>36174</v>
      </c>
      <c r="C6164">
        <v>39.94</v>
      </c>
      <c r="E6164">
        <v>0.30499999999999999</v>
      </c>
      <c r="F6164">
        <f>Table3[[#This Row],[DivPay]]*4</f>
        <v>1.22</v>
      </c>
      <c r="G6164" s="2">
        <f>Table3[[#This Row],[FwdDiv]]/Table3[[#This Row],[SharePrice]]</f>
        <v>3.0545818728092138E-2</v>
      </c>
    </row>
    <row r="6165" spans="2:7" x14ac:dyDescent="0.2">
      <c r="B6165" s="35">
        <v>36173</v>
      </c>
      <c r="C6165">
        <v>40.659999999999997</v>
      </c>
      <c r="E6165">
        <v>0.30499999999999999</v>
      </c>
      <c r="F6165">
        <f>Table3[[#This Row],[DivPay]]*4</f>
        <v>1.22</v>
      </c>
      <c r="G6165" s="2">
        <f>Table3[[#This Row],[FwdDiv]]/Table3[[#This Row],[SharePrice]]</f>
        <v>3.000491883915396E-2</v>
      </c>
    </row>
    <row r="6166" spans="2:7" x14ac:dyDescent="0.2">
      <c r="B6166" s="35">
        <v>36172</v>
      </c>
      <c r="C6166">
        <v>41.03</v>
      </c>
      <c r="E6166">
        <v>0.30499999999999999</v>
      </c>
      <c r="F6166">
        <f>Table3[[#This Row],[DivPay]]*4</f>
        <v>1.22</v>
      </c>
      <c r="G6166" s="2">
        <f>Table3[[#This Row],[FwdDiv]]/Table3[[#This Row],[SharePrice]]</f>
        <v>2.9734340726297829E-2</v>
      </c>
    </row>
    <row r="6167" spans="2:7" x14ac:dyDescent="0.2">
      <c r="B6167" s="35">
        <v>36171</v>
      </c>
      <c r="C6167">
        <v>42.06</v>
      </c>
      <c r="E6167">
        <v>0.30499999999999999</v>
      </c>
      <c r="F6167">
        <f>Table3[[#This Row],[DivPay]]*4</f>
        <v>1.22</v>
      </c>
      <c r="G6167" s="2">
        <f>Table3[[#This Row],[FwdDiv]]/Table3[[#This Row],[SharePrice]]</f>
        <v>2.900618164526866E-2</v>
      </c>
    </row>
    <row r="6168" spans="2:7" x14ac:dyDescent="0.2">
      <c r="B6168" s="35">
        <v>36168</v>
      </c>
      <c r="C6168">
        <v>41.97</v>
      </c>
      <c r="E6168">
        <v>0.30499999999999999</v>
      </c>
      <c r="F6168">
        <f>Table3[[#This Row],[DivPay]]*4</f>
        <v>1.22</v>
      </c>
      <c r="G6168" s="2">
        <f>Table3[[#This Row],[FwdDiv]]/Table3[[#This Row],[SharePrice]]</f>
        <v>2.9068382177746009E-2</v>
      </c>
    </row>
    <row r="6169" spans="2:7" x14ac:dyDescent="0.2">
      <c r="B6169" s="35">
        <v>36167</v>
      </c>
      <c r="C6169">
        <v>41.94</v>
      </c>
      <c r="E6169">
        <v>0.30499999999999999</v>
      </c>
      <c r="F6169">
        <f>Table3[[#This Row],[DivPay]]*4</f>
        <v>1.22</v>
      </c>
      <c r="G6169" s="2">
        <f>Table3[[#This Row],[FwdDiv]]/Table3[[#This Row],[SharePrice]]</f>
        <v>2.9089175011921795E-2</v>
      </c>
    </row>
    <row r="6170" spans="2:7" x14ac:dyDescent="0.2">
      <c r="B6170" s="35">
        <v>36166</v>
      </c>
      <c r="C6170">
        <v>41.63</v>
      </c>
      <c r="E6170">
        <v>0.30499999999999999</v>
      </c>
      <c r="F6170">
        <f>Table3[[#This Row],[DivPay]]*4</f>
        <v>1.22</v>
      </c>
      <c r="G6170" s="2">
        <f>Table3[[#This Row],[FwdDiv]]/Table3[[#This Row],[SharePrice]]</f>
        <v>2.9305789094403071E-2</v>
      </c>
    </row>
    <row r="6171" spans="2:7" x14ac:dyDescent="0.2">
      <c r="B6171" s="35">
        <v>36165</v>
      </c>
      <c r="C6171">
        <v>40.44</v>
      </c>
      <c r="E6171">
        <v>0.30499999999999999</v>
      </c>
      <c r="F6171">
        <f>Table3[[#This Row],[DivPay]]*4</f>
        <v>1.22</v>
      </c>
      <c r="G6171" s="2">
        <f>Table3[[#This Row],[FwdDiv]]/Table3[[#This Row],[SharePrice]]</f>
        <v>3.0168150346191889E-2</v>
      </c>
    </row>
    <row r="6172" spans="2:7" x14ac:dyDescent="0.2">
      <c r="B6172" s="35">
        <v>36164</v>
      </c>
      <c r="C6172">
        <v>41.03</v>
      </c>
      <c r="E6172">
        <v>0.30499999999999999</v>
      </c>
      <c r="F6172">
        <f>Table3[[#This Row],[DivPay]]*4</f>
        <v>1.22</v>
      </c>
      <c r="G6172" s="2">
        <f>Table3[[#This Row],[FwdDiv]]/Table3[[#This Row],[SharePrice]]</f>
        <v>2.9734340726297829E-2</v>
      </c>
    </row>
    <row r="6173" spans="2:7" x14ac:dyDescent="0.2">
      <c r="B6173" s="35">
        <v>36160</v>
      </c>
      <c r="C6173">
        <v>41.47</v>
      </c>
      <c r="E6173">
        <v>0.30499999999999999</v>
      </c>
      <c r="F6173">
        <f>Table3[[#This Row],[DivPay]]*4</f>
        <v>1.22</v>
      </c>
      <c r="G6173" s="2">
        <f>Table3[[#This Row],[FwdDiv]]/Table3[[#This Row],[SharePrice]]</f>
        <v>2.94188570050639E-2</v>
      </c>
    </row>
    <row r="6174" spans="2:7" x14ac:dyDescent="0.2">
      <c r="B6174" s="35">
        <v>36159</v>
      </c>
      <c r="C6174">
        <v>42.09</v>
      </c>
      <c r="E6174">
        <v>0.30499999999999999</v>
      </c>
      <c r="F6174">
        <f>Table3[[#This Row],[DivPay]]*4</f>
        <v>1.22</v>
      </c>
      <c r="G6174" s="2">
        <f>Table3[[#This Row],[FwdDiv]]/Table3[[#This Row],[SharePrice]]</f>
        <v>2.8985507246376808E-2</v>
      </c>
    </row>
    <row r="6175" spans="2:7" x14ac:dyDescent="0.2">
      <c r="B6175" s="35">
        <v>36158</v>
      </c>
      <c r="C6175">
        <v>42.56</v>
      </c>
      <c r="E6175">
        <v>0.30499999999999999</v>
      </c>
      <c r="F6175">
        <f>Table3[[#This Row],[DivPay]]*4</f>
        <v>1.22</v>
      </c>
      <c r="G6175" s="2">
        <f>Table3[[#This Row],[FwdDiv]]/Table3[[#This Row],[SharePrice]]</f>
        <v>2.8665413533834585E-2</v>
      </c>
    </row>
    <row r="6176" spans="2:7" x14ac:dyDescent="0.2">
      <c r="B6176" s="35">
        <v>36157</v>
      </c>
      <c r="C6176">
        <v>42.66</v>
      </c>
      <c r="E6176">
        <v>0.30499999999999999</v>
      </c>
      <c r="F6176">
        <f>Table3[[#This Row],[DivPay]]*4</f>
        <v>1.22</v>
      </c>
      <c r="G6176" s="2">
        <f>Table3[[#This Row],[FwdDiv]]/Table3[[#This Row],[SharePrice]]</f>
        <v>2.8598218471636194E-2</v>
      </c>
    </row>
    <row r="6177" spans="2:7" x14ac:dyDescent="0.2">
      <c r="B6177" s="35">
        <v>36153</v>
      </c>
      <c r="C6177">
        <v>42.34</v>
      </c>
      <c r="E6177">
        <v>0.30499999999999999</v>
      </c>
      <c r="F6177">
        <f>Table3[[#This Row],[DivPay]]*4</f>
        <v>1.22</v>
      </c>
      <c r="G6177" s="2">
        <f>Table3[[#This Row],[FwdDiv]]/Table3[[#This Row],[SharePrice]]</f>
        <v>2.881435994331601E-2</v>
      </c>
    </row>
    <row r="6178" spans="2:7" x14ac:dyDescent="0.2">
      <c r="B6178" s="35">
        <v>36152</v>
      </c>
      <c r="C6178">
        <v>42.5</v>
      </c>
      <c r="E6178">
        <v>0.30499999999999999</v>
      </c>
      <c r="F6178">
        <f>Table3[[#This Row],[DivPay]]*4</f>
        <v>1.22</v>
      </c>
      <c r="G6178" s="2">
        <f>Table3[[#This Row],[FwdDiv]]/Table3[[#This Row],[SharePrice]]</f>
        <v>2.8705882352941175E-2</v>
      </c>
    </row>
    <row r="6179" spans="2:7" x14ac:dyDescent="0.2">
      <c r="B6179" s="35">
        <v>36151</v>
      </c>
      <c r="C6179">
        <v>41.88</v>
      </c>
      <c r="E6179">
        <v>0.30499999999999999</v>
      </c>
      <c r="F6179">
        <f>Table3[[#This Row],[DivPay]]*4</f>
        <v>1.22</v>
      </c>
      <c r="G6179" s="2">
        <f>Table3[[#This Row],[FwdDiv]]/Table3[[#This Row],[SharePrice]]</f>
        <v>2.913085004775549E-2</v>
      </c>
    </row>
    <row r="6180" spans="2:7" x14ac:dyDescent="0.2">
      <c r="B6180" s="35">
        <v>36150</v>
      </c>
      <c r="C6180">
        <v>42</v>
      </c>
      <c r="E6180">
        <v>0.30499999999999999</v>
      </c>
      <c r="F6180">
        <f>Table3[[#This Row],[DivPay]]*4</f>
        <v>1.22</v>
      </c>
      <c r="G6180" s="2">
        <f>Table3[[#This Row],[FwdDiv]]/Table3[[#This Row],[SharePrice]]</f>
        <v>2.9047619047619048E-2</v>
      </c>
    </row>
    <row r="6181" spans="2:7" x14ac:dyDescent="0.2">
      <c r="B6181" s="35">
        <v>36147</v>
      </c>
      <c r="C6181">
        <v>41.5</v>
      </c>
      <c r="E6181">
        <v>0.30499999999999999</v>
      </c>
      <c r="F6181">
        <f>Table3[[#This Row],[DivPay]]*4</f>
        <v>1.22</v>
      </c>
      <c r="G6181" s="2">
        <f>Table3[[#This Row],[FwdDiv]]/Table3[[#This Row],[SharePrice]]</f>
        <v>2.9397590361445781E-2</v>
      </c>
    </row>
    <row r="6182" spans="2:7" x14ac:dyDescent="0.2">
      <c r="B6182" s="35">
        <v>36146</v>
      </c>
      <c r="C6182">
        <v>41.31</v>
      </c>
      <c r="E6182">
        <v>0.30499999999999999</v>
      </c>
      <c r="F6182">
        <f>Table3[[#This Row],[DivPay]]*4</f>
        <v>1.22</v>
      </c>
      <c r="G6182" s="2">
        <f>Table3[[#This Row],[FwdDiv]]/Table3[[#This Row],[SharePrice]]</f>
        <v>2.9532800774630837E-2</v>
      </c>
    </row>
    <row r="6183" spans="2:7" x14ac:dyDescent="0.2">
      <c r="B6183" s="35">
        <v>36145</v>
      </c>
      <c r="C6183">
        <v>42.06</v>
      </c>
      <c r="E6183">
        <v>0.30499999999999999</v>
      </c>
      <c r="F6183">
        <f>Table3[[#This Row],[DivPay]]*4</f>
        <v>1.22</v>
      </c>
      <c r="G6183" s="2">
        <f>Table3[[#This Row],[FwdDiv]]/Table3[[#This Row],[SharePrice]]</f>
        <v>2.900618164526866E-2</v>
      </c>
    </row>
    <row r="6184" spans="2:7" x14ac:dyDescent="0.2">
      <c r="B6184" s="35">
        <v>36144</v>
      </c>
      <c r="C6184">
        <v>41.5</v>
      </c>
      <c r="E6184">
        <v>0.30499999999999999</v>
      </c>
      <c r="F6184">
        <f>Table3[[#This Row],[DivPay]]*4</f>
        <v>1.22</v>
      </c>
      <c r="G6184" s="2">
        <f>Table3[[#This Row],[FwdDiv]]/Table3[[#This Row],[SharePrice]]</f>
        <v>2.9397590361445781E-2</v>
      </c>
    </row>
    <row r="6185" spans="2:7" x14ac:dyDescent="0.2">
      <c r="B6185" s="35">
        <v>36143</v>
      </c>
      <c r="C6185">
        <v>42.84</v>
      </c>
      <c r="E6185">
        <v>0.30499999999999999</v>
      </c>
      <c r="F6185">
        <f>Table3[[#This Row],[DivPay]]*4</f>
        <v>1.22</v>
      </c>
      <c r="G6185" s="2">
        <f>Table3[[#This Row],[FwdDiv]]/Table3[[#This Row],[SharePrice]]</f>
        <v>2.8478057889822592E-2</v>
      </c>
    </row>
    <row r="6186" spans="2:7" x14ac:dyDescent="0.2">
      <c r="B6186" s="35">
        <v>36140</v>
      </c>
      <c r="C6186">
        <v>42.97</v>
      </c>
      <c r="E6186">
        <v>0.30499999999999999</v>
      </c>
      <c r="F6186">
        <f>Table3[[#This Row],[DivPay]]*4</f>
        <v>1.22</v>
      </c>
      <c r="G6186" s="2">
        <f>Table3[[#This Row],[FwdDiv]]/Table3[[#This Row],[SharePrice]]</f>
        <v>2.8391901326506864E-2</v>
      </c>
    </row>
    <row r="6187" spans="2:7" x14ac:dyDescent="0.2">
      <c r="B6187" s="35">
        <v>36139</v>
      </c>
      <c r="C6187">
        <v>42.31</v>
      </c>
      <c r="E6187">
        <v>0.30499999999999999</v>
      </c>
      <c r="F6187">
        <f>Table3[[#This Row],[DivPay]]*4</f>
        <v>1.22</v>
      </c>
      <c r="G6187" s="2">
        <f>Table3[[#This Row],[FwdDiv]]/Table3[[#This Row],[SharePrice]]</f>
        <v>2.883479082959111E-2</v>
      </c>
    </row>
    <row r="6188" spans="2:7" x14ac:dyDescent="0.2">
      <c r="B6188" s="35">
        <v>36138</v>
      </c>
      <c r="C6188">
        <v>43.09</v>
      </c>
      <c r="E6188">
        <v>0.30499999999999999</v>
      </c>
      <c r="F6188">
        <f>Table3[[#This Row],[DivPay]]*4</f>
        <v>1.22</v>
      </c>
      <c r="G6188" s="2">
        <f>Table3[[#This Row],[FwdDiv]]/Table3[[#This Row],[SharePrice]]</f>
        <v>2.8312833604084472E-2</v>
      </c>
    </row>
    <row r="6189" spans="2:7" x14ac:dyDescent="0.2">
      <c r="B6189" s="35">
        <v>36137</v>
      </c>
      <c r="C6189">
        <v>41.22</v>
      </c>
      <c r="E6189">
        <v>0.30499999999999999</v>
      </c>
      <c r="F6189">
        <f>Table3[[#This Row],[DivPay]]*4</f>
        <v>1.22</v>
      </c>
      <c r="G6189" s="2">
        <f>Table3[[#This Row],[FwdDiv]]/Table3[[#This Row],[SharePrice]]</f>
        <v>2.9597282872392043E-2</v>
      </c>
    </row>
    <row r="6190" spans="2:7" x14ac:dyDescent="0.2">
      <c r="B6190" s="35">
        <v>36136</v>
      </c>
      <c r="C6190">
        <v>41.09</v>
      </c>
      <c r="E6190">
        <v>0.30499999999999999</v>
      </c>
      <c r="F6190">
        <f>Table3[[#This Row],[DivPay]]*4</f>
        <v>1.22</v>
      </c>
      <c r="G6190" s="2">
        <f>Table3[[#This Row],[FwdDiv]]/Table3[[#This Row],[SharePrice]]</f>
        <v>2.9690922365539059E-2</v>
      </c>
    </row>
    <row r="6191" spans="2:7" x14ac:dyDescent="0.2">
      <c r="B6191" s="35">
        <v>36133</v>
      </c>
      <c r="C6191">
        <v>41</v>
      </c>
      <c r="E6191">
        <v>0.30499999999999999</v>
      </c>
      <c r="F6191">
        <f>Table3[[#This Row],[DivPay]]*4</f>
        <v>1.22</v>
      </c>
      <c r="G6191" s="2">
        <f>Table3[[#This Row],[FwdDiv]]/Table3[[#This Row],[SharePrice]]</f>
        <v>2.9756097560975608E-2</v>
      </c>
    </row>
    <row r="6192" spans="2:7" x14ac:dyDescent="0.2">
      <c r="B6192" s="35">
        <v>36132</v>
      </c>
      <c r="C6192">
        <v>40</v>
      </c>
      <c r="E6192">
        <v>0.30499999999999999</v>
      </c>
      <c r="F6192">
        <f>Table3[[#This Row],[DivPay]]*4</f>
        <v>1.22</v>
      </c>
      <c r="G6192" s="2">
        <f>Table3[[#This Row],[FwdDiv]]/Table3[[#This Row],[SharePrice]]</f>
        <v>3.0499999999999999E-2</v>
      </c>
    </row>
    <row r="6193" spans="2:7" x14ac:dyDescent="0.2">
      <c r="B6193" s="35">
        <v>36131</v>
      </c>
      <c r="C6193">
        <v>40.28</v>
      </c>
      <c r="E6193">
        <v>0.30499999999999999</v>
      </c>
      <c r="F6193">
        <f>Table3[[#This Row],[DivPay]]*4</f>
        <v>1.22</v>
      </c>
      <c r="G6193" s="2">
        <f>Table3[[#This Row],[FwdDiv]]/Table3[[#This Row],[SharePrice]]</f>
        <v>3.0287984111221449E-2</v>
      </c>
    </row>
    <row r="6194" spans="2:7" x14ac:dyDescent="0.2">
      <c r="B6194" s="35">
        <v>36130</v>
      </c>
      <c r="C6194">
        <v>40.97</v>
      </c>
      <c r="E6194">
        <v>0.30499999999999999</v>
      </c>
      <c r="F6194">
        <f>Table3[[#This Row],[DivPay]]*4</f>
        <v>1.22</v>
      </c>
      <c r="G6194" s="2">
        <f>Table3[[#This Row],[FwdDiv]]/Table3[[#This Row],[SharePrice]]</f>
        <v>2.9777886258237737E-2</v>
      </c>
    </row>
    <row r="6195" spans="2:7" x14ac:dyDescent="0.2">
      <c r="B6195" s="35">
        <v>36129</v>
      </c>
      <c r="C6195">
        <v>41.81</v>
      </c>
      <c r="E6195">
        <v>0.30499999999999999</v>
      </c>
      <c r="F6195">
        <f>Table3[[#This Row],[DivPay]]*4</f>
        <v>1.22</v>
      </c>
      <c r="G6195" s="2">
        <f>Table3[[#This Row],[FwdDiv]]/Table3[[#This Row],[SharePrice]]</f>
        <v>2.9179622099976082E-2</v>
      </c>
    </row>
    <row r="6196" spans="2:7" x14ac:dyDescent="0.2">
      <c r="B6196" s="35">
        <v>36126</v>
      </c>
      <c r="C6196">
        <v>42.81</v>
      </c>
      <c r="E6196">
        <v>0.30499999999999999</v>
      </c>
      <c r="F6196">
        <f>Table3[[#This Row],[DivPay]]*4</f>
        <v>1.22</v>
      </c>
      <c r="G6196" s="2">
        <f>Table3[[#This Row],[FwdDiv]]/Table3[[#This Row],[SharePrice]]</f>
        <v>2.8498014482597523E-2</v>
      </c>
    </row>
    <row r="6197" spans="2:7" x14ac:dyDescent="0.2">
      <c r="B6197" s="35">
        <v>36124</v>
      </c>
      <c r="C6197">
        <v>39.81</v>
      </c>
      <c r="E6197">
        <v>0.30499999999999999</v>
      </c>
      <c r="F6197">
        <f>Table3[[#This Row],[DivPay]]*4</f>
        <v>1.22</v>
      </c>
      <c r="G6197" s="2">
        <f>Table3[[#This Row],[FwdDiv]]/Table3[[#This Row],[SharePrice]]</f>
        <v>3.0645566440592815E-2</v>
      </c>
    </row>
    <row r="6198" spans="2:7" x14ac:dyDescent="0.2">
      <c r="B6198" s="35">
        <v>36123</v>
      </c>
      <c r="C6198">
        <v>39.81</v>
      </c>
      <c r="E6198">
        <v>0.30499999999999999</v>
      </c>
      <c r="F6198">
        <f>Table3[[#This Row],[DivPay]]*4</f>
        <v>1.22</v>
      </c>
      <c r="G6198" s="2">
        <f>Table3[[#This Row],[FwdDiv]]/Table3[[#This Row],[SharePrice]]</f>
        <v>3.0645566440592815E-2</v>
      </c>
    </row>
    <row r="6199" spans="2:7" x14ac:dyDescent="0.2">
      <c r="B6199" s="35">
        <v>36122</v>
      </c>
      <c r="C6199">
        <v>40.159999999999997</v>
      </c>
      <c r="E6199">
        <v>0.30499999999999999</v>
      </c>
      <c r="F6199">
        <f>Table3[[#This Row],[DivPay]]*4</f>
        <v>1.22</v>
      </c>
      <c r="G6199" s="2">
        <f>Table3[[#This Row],[FwdDiv]]/Table3[[#This Row],[SharePrice]]</f>
        <v>3.0378486055776893E-2</v>
      </c>
    </row>
    <row r="6200" spans="2:7" x14ac:dyDescent="0.2">
      <c r="B6200" s="35">
        <v>36119</v>
      </c>
      <c r="C6200">
        <v>40.44</v>
      </c>
      <c r="E6200">
        <v>0.30499999999999999</v>
      </c>
      <c r="F6200">
        <f>Table3[[#This Row],[DivPay]]*4</f>
        <v>1.22</v>
      </c>
      <c r="G6200" s="2">
        <f>Table3[[#This Row],[FwdDiv]]/Table3[[#This Row],[SharePrice]]</f>
        <v>3.0168150346191889E-2</v>
      </c>
    </row>
    <row r="6201" spans="2:7" x14ac:dyDescent="0.2">
      <c r="B6201" s="35">
        <v>36118</v>
      </c>
      <c r="C6201">
        <v>40.130000000000003</v>
      </c>
      <c r="E6201">
        <v>0.30499999999999999</v>
      </c>
      <c r="F6201">
        <f>Table3[[#This Row],[DivPay]]*4</f>
        <v>1.22</v>
      </c>
      <c r="G6201" s="2">
        <f>Table3[[#This Row],[FwdDiv]]/Table3[[#This Row],[SharePrice]]</f>
        <v>3.0401196112633939E-2</v>
      </c>
    </row>
    <row r="6202" spans="2:7" x14ac:dyDescent="0.2">
      <c r="B6202" s="35">
        <v>36117</v>
      </c>
      <c r="C6202">
        <v>40.28</v>
      </c>
      <c r="D6202">
        <v>0.30499999999999999</v>
      </c>
      <c r="E6202">
        <v>0.30499999999999999</v>
      </c>
      <c r="F6202">
        <f>Table3[[#This Row],[DivPay]]*4</f>
        <v>1.22</v>
      </c>
      <c r="G6202" s="2">
        <f>Table3[[#This Row],[FwdDiv]]/Table3[[#This Row],[SharePrice]]</f>
        <v>3.0287984111221449E-2</v>
      </c>
    </row>
    <row r="6203" spans="2:7" x14ac:dyDescent="0.2">
      <c r="B6203" s="35">
        <v>36116</v>
      </c>
      <c r="C6203">
        <v>40.380000000000003</v>
      </c>
      <c r="E6203">
        <v>0.30499999999999999</v>
      </c>
      <c r="F6203">
        <f>Table3[[#This Row],[DivPay]]*4</f>
        <v>1.22</v>
      </c>
      <c r="G6203" s="2">
        <f>Table3[[#This Row],[FwdDiv]]/Table3[[#This Row],[SharePrice]]</f>
        <v>3.021297672114908E-2</v>
      </c>
    </row>
    <row r="6204" spans="2:7" x14ac:dyDescent="0.2">
      <c r="B6204" s="35">
        <v>36115</v>
      </c>
      <c r="C6204">
        <v>41.63</v>
      </c>
      <c r="E6204">
        <v>0.30499999999999999</v>
      </c>
      <c r="F6204">
        <f>Table3[[#This Row],[DivPay]]*4</f>
        <v>1.22</v>
      </c>
      <c r="G6204" s="2">
        <f>Table3[[#This Row],[FwdDiv]]/Table3[[#This Row],[SharePrice]]</f>
        <v>2.9305789094403071E-2</v>
      </c>
    </row>
    <row r="6205" spans="2:7" x14ac:dyDescent="0.2">
      <c r="B6205" s="35">
        <v>36112</v>
      </c>
      <c r="C6205">
        <v>41.5</v>
      </c>
      <c r="E6205">
        <v>0.30499999999999999</v>
      </c>
      <c r="F6205">
        <f>Table3[[#This Row],[DivPay]]*4</f>
        <v>1.22</v>
      </c>
      <c r="G6205" s="2">
        <f>Table3[[#This Row],[FwdDiv]]/Table3[[#This Row],[SharePrice]]</f>
        <v>2.9397590361445781E-2</v>
      </c>
    </row>
    <row r="6206" spans="2:7" x14ac:dyDescent="0.2">
      <c r="B6206" s="35">
        <v>36111</v>
      </c>
      <c r="C6206">
        <v>40.25</v>
      </c>
      <c r="E6206">
        <v>0.30499999999999999</v>
      </c>
      <c r="F6206">
        <f>Table3[[#This Row],[DivPay]]*4</f>
        <v>1.22</v>
      </c>
      <c r="G6206" s="2">
        <f>Table3[[#This Row],[FwdDiv]]/Table3[[#This Row],[SharePrice]]</f>
        <v>3.0310559006211178E-2</v>
      </c>
    </row>
    <row r="6207" spans="2:7" x14ac:dyDescent="0.2">
      <c r="B6207" s="35">
        <v>36110</v>
      </c>
      <c r="C6207">
        <v>39.94</v>
      </c>
      <c r="E6207">
        <v>0.30499999999999999</v>
      </c>
      <c r="F6207">
        <f>Table3[[#This Row],[DivPay]]*4</f>
        <v>1.22</v>
      </c>
      <c r="G6207" s="2">
        <f>Table3[[#This Row],[FwdDiv]]/Table3[[#This Row],[SharePrice]]</f>
        <v>3.0545818728092138E-2</v>
      </c>
    </row>
    <row r="6208" spans="2:7" x14ac:dyDescent="0.2">
      <c r="B6208" s="35">
        <v>36109</v>
      </c>
      <c r="C6208">
        <v>40.25</v>
      </c>
      <c r="E6208">
        <v>0.30499999999999999</v>
      </c>
      <c r="F6208">
        <f>Table3[[#This Row],[DivPay]]*4</f>
        <v>1.22</v>
      </c>
      <c r="G6208" s="2">
        <f>Table3[[#This Row],[FwdDiv]]/Table3[[#This Row],[SharePrice]]</f>
        <v>3.0310559006211178E-2</v>
      </c>
    </row>
    <row r="6209" spans="2:7" x14ac:dyDescent="0.2">
      <c r="B6209" s="35">
        <v>36108</v>
      </c>
      <c r="C6209">
        <v>41.22</v>
      </c>
      <c r="E6209">
        <v>0.30499999999999999</v>
      </c>
      <c r="F6209">
        <f>Table3[[#This Row],[DivPay]]*4</f>
        <v>1.22</v>
      </c>
      <c r="G6209" s="2">
        <f>Table3[[#This Row],[FwdDiv]]/Table3[[#This Row],[SharePrice]]</f>
        <v>2.9597282872392043E-2</v>
      </c>
    </row>
    <row r="6210" spans="2:7" x14ac:dyDescent="0.2">
      <c r="B6210" s="35">
        <v>36105</v>
      </c>
      <c r="C6210">
        <v>41.66</v>
      </c>
      <c r="E6210">
        <v>0.30499999999999999</v>
      </c>
      <c r="F6210">
        <f>Table3[[#This Row],[DivPay]]*4</f>
        <v>1.22</v>
      </c>
      <c r="G6210" s="2">
        <f>Table3[[#This Row],[FwdDiv]]/Table3[[#This Row],[SharePrice]]</f>
        <v>2.9284685549687953E-2</v>
      </c>
    </row>
    <row r="6211" spans="2:7" x14ac:dyDescent="0.2">
      <c r="B6211" s="35">
        <v>36104</v>
      </c>
      <c r="C6211">
        <v>40.53</v>
      </c>
      <c r="E6211">
        <v>0.30499999999999999</v>
      </c>
      <c r="F6211">
        <f>Table3[[#This Row],[DivPay]]*4</f>
        <v>1.22</v>
      </c>
      <c r="G6211" s="2">
        <f>Table3[[#This Row],[FwdDiv]]/Table3[[#This Row],[SharePrice]]</f>
        <v>3.0101159634838389E-2</v>
      </c>
    </row>
    <row r="6212" spans="2:7" x14ac:dyDescent="0.2">
      <c r="B6212" s="35">
        <v>36103</v>
      </c>
      <c r="C6212">
        <v>39.81</v>
      </c>
      <c r="E6212">
        <v>0.30499999999999999</v>
      </c>
      <c r="F6212">
        <f>Table3[[#This Row],[DivPay]]*4</f>
        <v>1.22</v>
      </c>
      <c r="G6212" s="2">
        <f>Table3[[#This Row],[FwdDiv]]/Table3[[#This Row],[SharePrice]]</f>
        <v>3.0645566440592815E-2</v>
      </c>
    </row>
    <row r="6213" spans="2:7" x14ac:dyDescent="0.2">
      <c r="B6213" s="35">
        <v>36102</v>
      </c>
      <c r="C6213">
        <v>40.380000000000003</v>
      </c>
      <c r="E6213">
        <v>0.30499999999999999</v>
      </c>
      <c r="F6213">
        <f>Table3[[#This Row],[DivPay]]*4</f>
        <v>1.22</v>
      </c>
      <c r="G6213" s="2">
        <f>Table3[[#This Row],[FwdDiv]]/Table3[[#This Row],[SharePrice]]</f>
        <v>3.021297672114908E-2</v>
      </c>
    </row>
    <row r="6214" spans="2:7" x14ac:dyDescent="0.2">
      <c r="B6214" s="35">
        <v>36101</v>
      </c>
      <c r="C6214">
        <v>40.56</v>
      </c>
      <c r="E6214">
        <v>0.30499999999999999</v>
      </c>
      <c r="F6214">
        <f>Table3[[#This Row],[DivPay]]*4</f>
        <v>1.22</v>
      </c>
      <c r="G6214" s="2">
        <f>Table3[[#This Row],[FwdDiv]]/Table3[[#This Row],[SharePrice]]</f>
        <v>3.0078895463510846E-2</v>
      </c>
    </row>
    <row r="6215" spans="2:7" x14ac:dyDescent="0.2">
      <c r="B6215" s="35">
        <v>36098</v>
      </c>
      <c r="C6215">
        <v>40.75</v>
      </c>
      <c r="E6215">
        <v>0.30499999999999999</v>
      </c>
      <c r="F6215">
        <f>Table3[[#This Row],[DivPay]]*4</f>
        <v>1.22</v>
      </c>
      <c r="G6215" s="2">
        <f>Table3[[#This Row],[FwdDiv]]/Table3[[#This Row],[SharePrice]]</f>
        <v>2.9938650306748464E-2</v>
      </c>
    </row>
    <row r="6216" spans="2:7" x14ac:dyDescent="0.2">
      <c r="B6216" s="35">
        <v>36097</v>
      </c>
      <c r="C6216">
        <v>39.94</v>
      </c>
      <c r="E6216">
        <v>0.30499999999999999</v>
      </c>
      <c r="F6216">
        <f>Table3[[#This Row],[DivPay]]*4</f>
        <v>1.22</v>
      </c>
      <c r="G6216" s="2">
        <f>Table3[[#This Row],[FwdDiv]]/Table3[[#This Row],[SharePrice]]</f>
        <v>3.0545818728092138E-2</v>
      </c>
    </row>
    <row r="6217" spans="2:7" x14ac:dyDescent="0.2">
      <c r="B6217" s="35">
        <v>36096</v>
      </c>
      <c r="C6217">
        <v>39.25</v>
      </c>
      <c r="E6217">
        <v>0.30499999999999999</v>
      </c>
      <c r="F6217">
        <f>Table3[[#This Row],[DivPay]]*4</f>
        <v>1.22</v>
      </c>
      <c r="G6217" s="2">
        <f>Table3[[#This Row],[FwdDiv]]/Table3[[#This Row],[SharePrice]]</f>
        <v>3.10828025477707E-2</v>
      </c>
    </row>
    <row r="6218" spans="2:7" x14ac:dyDescent="0.2">
      <c r="B6218" s="35">
        <v>36095</v>
      </c>
      <c r="C6218">
        <v>39.56</v>
      </c>
      <c r="E6218">
        <v>0.30499999999999999</v>
      </c>
      <c r="F6218">
        <f>Table3[[#This Row],[DivPay]]*4</f>
        <v>1.22</v>
      </c>
      <c r="G6218" s="2">
        <f>Table3[[#This Row],[FwdDiv]]/Table3[[#This Row],[SharePrice]]</f>
        <v>3.0839231547017187E-2</v>
      </c>
    </row>
    <row r="6219" spans="2:7" x14ac:dyDescent="0.2">
      <c r="B6219" s="35">
        <v>36094</v>
      </c>
      <c r="C6219">
        <v>40.22</v>
      </c>
      <c r="E6219">
        <v>0.30499999999999999</v>
      </c>
      <c r="F6219">
        <f>Table3[[#This Row],[DivPay]]*4</f>
        <v>1.22</v>
      </c>
      <c r="G6219" s="2">
        <f>Table3[[#This Row],[FwdDiv]]/Table3[[#This Row],[SharePrice]]</f>
        <v>3.0333167578319244E-2</v>
      </c>
    </row>
    <row r="6220" spans="2:7" x14ac:dyDescent="0.2">
      <c r="B6220" s="35">
        <v>36091</v>
      </c>
      <c r="C6220">
        <v>40.47</v>
      </c>
      <c r="E6220">
        <v>0.30499999999999999</v>
      </c>
      <c r="F6220">
        <f>Table3[[#This Row],[DivPay]]*4</f>
        <v>1.22</v>
      </c>
      <c r="G6220" s="2">
        <f>Table3[[#This Row],[FwdDiv]]/Table3[[#This Row],[SharePrice]]</f>
        <v>3.0145787002718062E-2</v>
      </c>
    </row>
    <row r="6221" spans="2:7" x14ac:dyDescent="0.2">
      <c r="B6221" s="35">
        <v>36090</v>
      </c>
      <c r="C6221">
        <v>40.75</v>
      </c>
      <c r="E6221">
        <v>0.30499999999999999</v>
      </c>
      <c r="F6221">
        <f>Table3[[#This Row],[DivPay]]*4</f>
        <v>1.22</v>
      </c>
      <c r="G6221" s="2">
        <f>Table3[[#This Row],[FwdDiv]]/Table3[[#This Row],[SharePrice]]</f>
        <v>2.9938650306748464E-2</v>
      </c>
    </row>
    <row r="6222" spans="2:7" x14ac:dyDescent="0.2">
      <c r="B6222" s="35">
        <v>36089</v>
      </c>
      <c r="C6222">
        <v>43.63</v>
      </c>
      <c r="E6222">
        <v>0.30499999999999999</v>
      </c>
      <c r="F6222">
        <f>Table3[[#This Row],[DivPay]]*4</f>
        <v>1.22</v>
      </c>
      <c r="G6222" s="2">
        <f>Table3[[#This Row],[FwdDiv]]/Table3[[#This Row],[SharePrice]]</f>
        <v>2.796241118496447E-2</v>
      </c>
    </row>
    <row r="6223" spans="2:7" x14ac:dyDescent="0.2">
      <c r="B6223" s="35">
        <v>36088</v>
      </c>
      <c r="C6223">
        <v>43.69</v>
      </c>
      <c r="E6223">
        <v>0.30499999999999999</v>
      </c>
      <c r="F6223">
        <f>Table3[[#This Row],[DivPay]]*4</f>
        <v>1.22</v>
      </c>
      <c r="G6223" s="2">
        <f>Table3[[#This Row],[FwdDiv]]/Table3[[#This Row],[SharePrice]]</f>
        <v>2.7924010070954453E-2</v>
      </c>
    </row>
    <row r="6224" spans="2:7" x14ac:dyDescent="0.2">
      <c r="B6224" s="35">
        <v>36087</v>
      </c>
      <c r="C6224">
        <v>43.16</v>
      </c>
      <c r="E6224">
        <v>0.30499999999999999</v>
      </c>
      <c r="F6224">
        <f>Table3[[#This Row],[DivPay]]*4</f>
        <v>1.22</v>
      </c>
      <c r="G6224" s="2">
        <f>Table3[[#This Row],[FwdDiv]]/Table3[[#This Row],[SharePrice]]</f>
        <v>2.8266913809082486E-2</v>
      </c>
    </row>
    <row r="6225" spans="2:7" x14ac:dyDescent="0.2">
      <c r="B6225" s="35">
        <v>36084</v>
      </c>
      <c r="C6225">
        <v>43.47</v>
      </c>
      <c r="E6225">
        <v>0.30499999999999999</v>
      </c>
      <c r="F6225">
        <f>Table3[[#This Row],[DivPay]]*4</f>
        <v>1.22</v>
      </c>
      <c r="G6225" s="2">
        <f>Table3[[#This Row],[FwdDiv]]/Table3[[#This Row],[SharePrice]]</f>
        <v>2.8065332413158499E-2</v>
      </c>
    </row>
    <row r="6226" spans="2:7" x14ac:dyDescent="0.2">
      <c r="B6226" s="35">
        <v>36083</v>
      </c>
      <c r="C6226">
        <v>42.88</v>
      </c>
      <c r="E6226">
        <v>0.30499999999999999</v>
      </c>
      <c r="F6226">
        <f>Table3[[#This Row],[DivPay]]*4</f>
        <v>1.22</v>
      </c>
      <c r="G6226" s="2">
        <f>Table3[[#This Row],[FwdDiv]]/Table3[[#This Row],[SharePrice]]</f>
        <v>2.8451492537313432E-2</v>
      </c>
    </row>
    <row r="6227" spans="2:7" x14ac:dyDescent="0.2">
      <c r="B6227" s="35">
        <v>36082</v>
      </c>
      <c r="C6227">
        <v>42.06</v>
      </c>
      <c r="E6227">
        <v>0.30499999999999999</v>
      </c>
      <c r="F6227">
        <f>Table3[[#This Row],[DivPay]]*4</f>
        <v>1.22</v>
      </c>
      <c r="G6227" s="2">
        <f>Table3[[#This Row],[FwdDiv]]/Table3[[#This Row],[SharePrice]]</f>
        <v>2.900618164526866E-2</v>
      </c>
    </row>
    <row r="6228" spans="2:7" x14ac:dyDescent="0.2">
      <c r="B6228" s="35">
        <v>36081</v>
      </c>
      <c r="C6228">
        <v>41.78</v>
      </c>
      <c r="E6228">
        <v>0.30499999999999999</v>
      </c>
      <c r="F6228">
        <f>Table3[[#This Row],[DivPay]]*4</f>
        <v>1.22</v>
      </c>
      <c r="G6228" s="2">
        <f>Table3[[#This Row],[FwdDiv]]/Table3[[#This Row],[SharePrice]]</f>
        <v>2.9200574437529919E-2</v>
      </c>
    </row>
    <row r="6229" spans="2:7" x14ac:dyDescent="0.2">
      <c r="B6229" s="35">
        <v>36080</v>
      </c>
      <c r="C6229">
        <v>42.53</v>
      </c>
      <c r="E6229">
        <v>0.30499999999999999</v>
      </c>
      <c r="F6229">
        <f>Table3[[#This Row],[DivPay]]*4</f>
        <v>1.22</v>
      </c>
      <c r="G6229" s="2">
        <f>Table3[[#This Row],[FwdDiv]]/Table3[[#This Row],[SharePrice]]</f>
        <v>2.868563367035034E-2</v>
      </c>
    </row>
    <row r="6230" spans="2:7" x14ac:dyDescent="0.2">
      <c r="B6230" s="35">
        <v>36077</v>
      </c>
      <c r="C6230">
        <v>42.84</v>
      </c>
      <c r="E6230">
        <v>0.30499999999999999</v>
      </c>
      <c r="F6230">
        <f>Table3[[#This Row],[DivPay]]*4</f>
        <v>1.22</v>
      </c>
      <c r="G6230" s="2">
        <f>Table3[[#This Row],[FwdDiv]]/Table3[[#This Row],[SharePrice]]</f>
        <v>2.8478057889822592E-2</v>
      </c>
    </row>
    <row r="6231" spans="2:7" x14ac:dyDescent="0.2">
      <c r="B6231" s="35">
        <v>36076</v>
      </c>
      <c r="C6231">
        <v>43.13</v>
      </c>
      <c r="E6231">
        <v>0.30499999999999999</v>
      </c>
      <c r="F6231">
        <f>Table3[[#This Row],[DivPay]]*4</f>
        <v>1.22</v>
      </c>
      <c r="G6231" s="2">
        <f>Table3[[#This Row],[FwdDiv]]/Table3[[#This Row],[SharePrice]]</f>
        <v>2.8286575469510779E-2</v>
      </c>
    </row>
    <row r="6232" spans="2:7" x14ac:dyDescent="0.2">
      <c r="B6232" s="35">
        <v>36075</v>
      </c>
      <c r="C6232">
        <v>43.69</v>
      </c>
      <c r="E6232">
        <v>0.30499999999999999</v>
      </c>
      <c r="F6232">
        <f>Table3[[#This Row],[DivPay]]*4</f>
        <v>1.22</v>
      </c>
      <c r="G6232" s="2">
        <f>Table3[[#This Row],[FwdDiv]]/Table3[[#This Row],[SharePrice]]</f>
        <v>2.7924010070954453E-2</v>
      </c>
    </row>
    <row r="6233" spans="2:7" x14ac:dyDescent="0.2">
      <c r="B6233" s="35">
        <v>36074</v>
      </c>
      <c r="C6233">
        <v>43.88</v>
      </c>
      <c r="E6233">
        <v>0.30499999999999999</v>
      </c>
      <c r="F6233">
        <f>Table3[[#This Row],[DivPay]]*4</f>
        <v>1.22</v>
      </c>
      <c r="G6233" s="2">
        <f>Table3[[#This Row],[FwdDiv]]/Table3[[#This Row],[SharePrice]]</f>
        <v>2.7803099361896077E-2</v>
      </c>
    </row>
    <row r="6234" spans="2:7" x14ac:dyDescent="0.2">
      <c r="B6234" s="35">
        <v>36073</v>
      </c>
      <c r="C6234">
        <v>44.47</v>
      </c>
      <c r="E6234">
        <v>0.30499999999999999</v>
      </c>
      <c r="F6234">
        <f>Table3[[#This Row],[DivPay]]*4</f>
        <v>1.22</v>
      </c>
      <c r="G6234" s="2">
        <f>Table3[[#This Row],[FwdDiv]]/Table3[[#This Row],[SharePrice]]</f>
        <v>2.7434225320440746E-2</v>
      </c>
    </row>
    <row r="6235" spans="2:7" x14ac:dyDescent="0.2">
      <c r="B6235" s="35">
        <v>36070</v>
      </c>
      <c r="C6235">
        <v>43.81</v>
      </c>
      <c r="E6235">
        <v>0.30499999999999999</v>
      </c>
      <c r="F6235">
        <f>Table3[[#This Row],[DivPay]]*4</f>
        <v>1.22</v>
      </c>
      <c r="G6235" s="2">
        <f>Table3[[#This Row],[FwdDiv]]/Table3[[#This Row],[SharePrice]]</f>
        <v>2.784752339648482E-2</v>
      </c>
    </row>
    <row r="6236" spans="2:7" x14ac:dyDescent="0.2">
      <c r="B6236" s="35">
        <v>36069</v>
      </c>
      <c r="C6236">
        <v>42</v>
      </c>
      <c r="E6236">
        <v>0.30499999999999999</v>
      </c>
      <c r="F6236">
        <f>Table3[[#This Row],[DivPay]]*4</f>
        <v>1.22</v>
      </c>
      <c r="G6236" s="2">
        <f>Table3[[#This Row],[FwdDiv]]/Table3[[#This Row],[SharePrice]]</f>
        <v>2.9047619047619048E-2</v>
      </c>
    </row>
    <row r="6237" spans="2:7" x14ac:dyDescent="0.2">
      <c r="B6237" s="35">
        <v>36068</v>
      </c>
      <c r="C6237">
        <v>42.03</v>
      </c>
      <c r="E6237">
        <v>0.30499999999999999</v>
      </c>
      <c r="F6237">
        <f>Table3[[#This Row],[DivPay]]*4</f>
        <v>1.22</v>
      </c>
      <c r="G6237" s="2">
        <f>Table3[[#This Row],[FwdDiv]]/Table3[[#This Row],[SharePrice]]</f>
        <v>2.9026885557934808E-2</v>
      </c>
    </row>
    <row r="6238" spans="2:7" x14ac:dyDescent="0.2">
      <c r="B6238" s="35">
        <v>36067</v>
      </c>
      <c r="C6238">
        <v>44</v>
      </c>
      <c r="E6238">
        <v>0.30499999999999999</v>
      </c>
      <c r="F6238">
        <f>Table3[[#This Row],[DivPay]]*4</f>
        <v>1.22</v>
      </c>
      <c r="G6238" s="2">
        <f>Table3[[#This Row],[FwdDiv]]/Table3[[#This Row],[SharePrice]]</f>
        <v>2.7727272727272725E-2</v>
      </c>
    </row>
    <row r="6239" spans="2:7" x14ac:dyDescent="0.2">
      <c r="B6239" s="35">
        <v>36066</v>
      </c>
      <c r="C6239">
        <v>42.38</v>
      </c>
      <c r="E6239">
        <v>0.30499999999999999</v>
      </c>
      <c r="F6239">
        <f>Table3[[#This Row],[DivPay]]*4</f>
        <v>1.22</v>
      </c>
      <c r="G6239" s="2">
        <f>Table3[[#This Row],[FwdDiv]]/Table3[[#This Row],[SharePrice]]</f>
        <v>2.8787163756488907E-2</v>
      </c>
    </row>
    <row r="6240" spans="2:7" x14ac:dyDescent="0.2">
      <c r="B6240" s="35">
        <v>36063</v>
      </c>
      <c r="C6240">
        <v>41.69</v>
      </c>
      <c r="E6240">
        <v>0.30499999999999999</v>
      </c>
      <c r="F6240">
        <f>Table3[[#This Row],[DivPay]]*4</f>
        <v>1.22</v>
      </c>
      <c r="G6240" s="2">
        <f>Table3[[#This Row],[FwdDiv]]/Table3[[#This Row],[SharePrice]]</f>
        <v>2.9263612377068843E-2</v>
      </c>
    </row>
    <row r="6241" spans="2:7" x14ac:dyDescent="0.2">
      <c r="B6241" s="35">
        <v>36062</v>
      </c>
      <c r="C6241">
        <v>41.09</v>
      </c>
      <c r="E6241">
        <v>0.30499999999999999</v>
      </c>
      <c r="F6241">
        <f>Table3[[#This Row],[DivPay]]*4</f>
        <v>1.22</v>
      </c>
      <c r="G6241" s="2">
        <f>Table3[[#This Row],[FwdDiv]]/Table3[[#This Row],[SharePrice]]</f>
        <v>2.9690922365539059E-2</v>
      </c>
    </row>
    <row r="6242" spans="2:7" x14ac:dyDescent="0.2">
      <c r="B6242" s="35">
        <v>36061</v>
      </c>
      <c r="C6242">
        <v>42.34</v>
      </c>
      <c r="E6242">
        <v>0.30499999999999999</v>
      </c>
      <c r="F6242">
        <f>Table3[[#This Row],[DivPay]]*4</f>
        <v>1.22</v>
      </c>
      <c r="G6242" s="2">
        <f>Table3[[#This Row],[FwdDiv]]/Table3[[#This Row],[SharePrice]]</f>
        <v>2.881435994331601E-2</v>
      </c>
    </row>
    <row r="6243" spans="2:7" x14ac:dyDescent="0.2">
      <c r="B6243" s="35">
        <v>36060</v>
      </c>
      <c r="C6243">
        <v>40.53</v>
      </c>
      <c r="E6243">
        <v>0.30499999999999999</v>
      </c>
      <c r="F6243">
        <f>Table3[[#This Row],[DivPay]]*4</f>
        <v>1.22</v>
      </c>
      <c r="G6243" s="2">
        <f>Table3[[#This Row],[FwdDiv]]/Table3[[#This Row],[SharePrice]]</f>
        <v>3.0101159634838389E-2</v>
      </c>
    </row>
    <row r="6244" spans="2:7" x14ac:dyDescent="0.2">
      <c r="B6244" s="35">
        <v>36059</v>
      </c>
      <c r="C6244">
        <v>41.13</v>
      </c>
      <c r="E6244">
        <v>0.30499999999999999</v>
      </c>
      <c r="F6244">
        <f>Table3[[#This Row],[DivPay]]*4</f>
        <v>1.22</v>
      </c>
      <c r="G6244" s="2">
        <f>Table3[[#This Row],[FwdDiv]]/Table3[[#This Row],[SharePrice]]</f>
        <v>2.9662047167517625E-2</v>
      </c>
    </row>
    <row r="6245" spans="2:7" x14ac:dyDescent="0.2">
      <c r="B6245" s="35">
        <v>36056</v>
      </c>
      <c r="C6245">
        <v>41.69</v>
      </c>
      <c r="E6245">
        <v>0.30499999999999999</v>
      </c>
      <c r="F6245">
        <f>Table3[[#This Row],[DivPay]]*4</f>
        <v>1.22</v>
      </c>
      <c r="G6245" s="2">
        <f>Table3[[#This Row],[FwdDiv]]/Table3[[#This Row],[SharePrice]]</f>
        <v>2.9263612377068843E-2</v>
      </c>
    </row>
    <row r="6246" spans="2:7" x14ac:dyDescent="0.2">
      <c r="B6246" s="35">
        <v>36055</v>
      </c>
      <c r="C6246">
        <v>40.75</v>
      </c>
      <c r="E6246">
        <v>0.30499999999999999</v>
      </c>
      <c r="F6246">
        <f>Table3[[#This Row],[DivPay]]*4</f>
        <v>1.22</v>
      </c>
      <c r="G6246" s="2">
        <f>Table3[[#This Row],[FwdDiv]]/Table3[[#This Row],[SharePrice]]</f>
        <v>2.9938650306748464E-2</v>
      </c>
    </row>
    <row r="6247" spans="2:7" x14ac:dyDescent="0.2">
      <c r="B6247" s="35">
        <v>36054</v>
      </c>
      <c r="C6247">
        <v>41.38</v>
      </c>
      <c r="E6247">
        <v>0.30499999999999999</v>
      </c>
      <c r="F6247">
        <f>Table3[[#This Row],[DivPay]]*4</f>
        <v>1.22</v>
      </c>
      <c r="G6247" s="2">
        <f>Table3[[#This Row],[FwdDiv]]/Table3[[#This Row],[SharePrice]]</f>
        <v>2.948284195263412E-2</v>
      </c>
    </row>
    <row r="6248" spans="2:7" x14ac:dyDescent="0.2">
      <c r="B6248" s="35">
        <v>36053</v>
      </c>
      <c r="C6248">
        <v>41.31</v>
      </c>
      <c r="E6248">
        <v>0.30499999999999999</v>
      </c>
      <c r="F6248">
        <f>Table3[[#This Row],[DivPay]]*4</f>
        <v>1.22</v>
      </c>
      <c r="G6248" s="2">
        <f>Table3[[#This Row],[FwdDiv]]/Table3[[#This Row],[SharePrice]]</f>
        <v>2.9532800774630837E-2</v>
      </c>
    </row>
    <row r="6249" spans="2:7" x14ac:dyDescent="0.2">
      <c r="B6249" s="35">
        <v>36052</v>
      </c>
      <c r="C6249">
        <v>41.25</v>
      </c>
      <c r="E6249">
        <v>0.30499999999999999</v>
      </c>
      <c r="F6249">
        <f>Table3[[#This Row],[DivPay]]*4</f>
        <v>1.22</v>
      </c>
      <c r="G6249" s="2">
        <f>Table3[[#This Row],[FwdDiv]]/Table3[[#This Row],[SharePrice]]</f>
        <v>2.9575757575757575E-2</v>
      </c>
    </row>
    <row r="6250" spans="2:7" x14ac:dyDescent="0.2">
      <c r="B6250" s="35">
        <v>36049</v>
      </c>
      <c r="C6250">
        <v>41.25</v>
      </c>
      <c r="E6250">
        <v>0.30499999999999999</v>
      </c>
      <c r="F6250">
        <f>Table3[[#This Row],[DivPay]]*4</f>
        <v>1.22</v>
      </c>
      <c r="G6250" s="2">
        <f>Table3[[#This Row],[FwdDiv]]/Table3[[#This Row],[SharePrice]]</f>
        <v>2.9575757575757575E-2</v>
      </c>
    </row>
    <row r="6251" spans="2:7" x14ac:dyDescent="0.2">
      <c r="B6251" s="35">
        <v>36048</v>
      </c>
      <c r="C6251">
        <v>40</v>
      </c>
      <c r="E6251">
        <v>0.30499999999999999</v>
      </c>
      <c r="F6251">
        <f>Table3[[#This Row],[DivPay]]*4</f>
        <v>1.22</v>
      </c>
      <c r="G6251" s="2">
        <f>Table3[[#This Row],[FwdDiv]]/Table3[[#This Row],[SharePrice]]</f>
        <v>3.0499999999999999E-2</v>
      </c>
    </row>
    <row r="6252" spans="2:7" x14ac:dyDescent="0.2">
      <c r="B6252" s="35">
        <v>36047</v>
      </c>
      <c r="C6252">
        <v>40.130000000000003</v>
      </c>
      <c r="E6252">
        <v>0.30499999999999999</v>
      </c>
      <c r="F6252">
        <f>Table3[[#This Row],[DivPay]]*4</f>
        <v>1.22</v>
      </c>
      <c r="G6252" s="2">
        <f>Table3[[#This Row],[FwdDiv]]/Table3[[#This Row],[SharePrice]]</f>
        <v>3.0401196112633939E-2</v>
      </c>
    </row>
    <row r="6253" spans="2:7" x14ac:dyDescent="0.2">
      <c r="B6253" s="35">
        <v>36046</v>
      </c>
      <c r="C6253">
        <v>40</v>
      </c>
      <c r="E6253">
        <v>0.30499999999999999</v>
      </c>
      <c r="F6253">
        <f>Table3[[#This Row],[DivPay]]*4</f>
        <v>1.22</v>
      </c>
      <c r="G6253" s="2">
        <f>Table3[[#This Row],[FwdDiv]]/Table3[[#This Row],[SharePrice]]</f>
        <v>3.0499999999999999E-2</v>
      </c>
    </row>
    <row r="6254" spans="2:7" x14ac:dyDescent="0.2">
      <c r="B6254" s="35">
        <v>36042</v>
      </c>
      <c r="C6254">
        <v>38.94</v>
      </c>
      <c r="E6254">
        <v>0.30499999999999999</v>
      </c>
      <c r="F6254">
        <f>Table3[[#This Row],[DivPay]]*4</f>
        <v>1.22</v>
      </c>
      <c r="G6254" s="2">
        <f>Table3[[#This Row],[FwdDiv]]/Table3[[#This Row],[SharePrice]]</f>
        <v>3.133025166923472E-2</v>
      </c>
    </row>
    <row r="6255" spans="2:7" x14ac:dyDescent="0.2">
      <c r="B6255" s="35">
        <v>36041</v>
      </c>
      <c r="C6255">
        <v>37.840000000000003</v>
      </c>
      <c r="E6255">
        <v>0.30499999999999999</v>
      </c>
      <c r="F6255">
        <f>Table3[[#This Row],[DivPay]]*4</f>
        <v>1.22</v>
      </c>
      <c r="G6255" s="2">
        <f>Table3[[#This Row],[FwdDiv]]/Table3[[#This Row],[SharePrice]]</f>
        <v>3.2241014799154331E-2</v>
      </c>
    </row>
    <row r="6256" spans="2:7" x14ac:dyDescent="0.2">
      <c r="B6256" s="35">
        <v>36040</v>
      </c>
      <c r="C6256">
        <v>37.06</v>
      </c>
      <c r="E6256">
        <v>0.30499999999999999</v>
      </c>
      <c r="F6256">
        <f>Table3[[#This Row],[DivPay]]*4</f>
        <v>1.22</v>
      </c>
      <c r="G6256" s="2">
        <f>Table3[[#This Row],[FwdDiv]]/Table3[[#This Row],[SharePrice]]</f>
        <v>3.2919589854290339E-2</v>
      </c>
    </row>
    <row r="6257" spans="2:7" x14ac:dyDescent="0.2">
      <c r="B6257" s="35">
        <v>36039</v>
      </c>
      <c r="C6257">
        <v>37.81</v>
      </c>
      <c r="E6257">
        <v>0.30499999999999999</v>
      </c>
      <c r="F6257">
        <f>Table3[[#This Row],[DivPay]]*4</f>
        <v>1.22</v>
      </c>
      <c r="G6257" s="2">
        <f>Table3[[#This Row],[FwdDiv]]/Table3[[#This Row],[SharePrice]]</f>
        <v>3.2266596138587671E-2</v>
      </c>
    </row>
    <row r="6258" spans="2:7" x14ac:dyDescent="0.2">
      <c r="B6258" s="35">
        <v>36038</v>
      </c>
      <c r="C6258">
        <v>37.03</v>
      </c>
      <c r="E6258">
        <v>0.30499999999999999</v>
      </c>
      <c r="F6258">
        <f>Table3[[#This Row],[DivPay]]*4</f>
        <v>1.22</v>
      </c>
      <c r="G6258" s="2">
        <f>Table3[[#This Row],[FwdDiv]]/Table3[[#This Row],[SharePrice]]</f>
        <v>3.2946259789359979E-2</v>
      </c>
    </row>
    <row r="6259" spans="2:7" x14ac:dyDescent="0.2">
      <c r="B6259" s="35">
        <v>36035</v>
      </c>
      <c r="C6259">
        <v>37.630000000000003</v>
      </c>
      <c r="E6259">
        <v>0.30499999999999999</v>
      </c>
      <c r="F6259">
        <f>Table3[[#This Row],[DivPay]]*4</f>
        <v>1.22</v>
      </c>
      <c r="G6259" s="2">
        <f>Table3[[#This Row],[FwdDiv]]/Table3[[#This Row],[SharePrice]]</f>
        <v>3.2420940738772254E-2</v>
      </c>
    </row>
    <row r="6260" spans="2:7" x14ac:dyDescent="0.2">
      <c r="B6260" s="35">
        <v>36034</v>
      </c>
      <c r="C6260">
        <v>37.75</v>
      </c>
      <c r="E6260">
        <v>0.30499999999999999</v>
      </c>
      <c r="F6260">
        <f>Table3[[#This Row],[DivPay]]*4</f>
        <v>1.22</v>
      </c>
      <c r="G6260" s="2">
        <f>Table3[[#This Row],[FwdDiv]]/Table3[[#This Row],[SharePrice]]</f>
        <v>3.2317880794701985E-2</v>
      </c>
    </row>
    <row r="6261" spans="2:7" x14ac:dyDescent="0.2">
      <c r="B6261" s="35">
        <v>36033</v>
      </c>
      <c r="C6261">
        <v>38.25</v>
      </c>
      <c r="E6261">
        <v>0.30499999999999999</v>
      </c>
      <c r="F6261">
        <f>Table3[[#This Row],[DivPay]]*4</f>
        <v>1.22</v>
      </c>
      <c r="G6261" s="2">
        <f>Table3[[#This Row],[FwdDiv]]/Table3[[#This Row],[SharePrice]]</f>
        <v>3.1895424836601308E-2</v>
      </c>
    </row>
    <row r="6262" spans="2:7" x14ac:dyDescent="0.2">
      <c r="B6262" s="35">
        <v>36032</v>
      </c>
      <c r="C6262">
        <v>39.090000000000003</v>
      </c>
      <c r="E6262">
        <v>0.30499999999999999</v>
      </c>
      <c r="F6262">
        <f>Table3[[#This Row],[DivPay]]*4</f>
        <v>1.22</v>
      </c>
      <c r="G6262" s="2">
        <f>Table3[[#This Row],[FwdDiv]]/Table3[[#This Row],[SharePrice]]</f>
        <v>3.1210028140189302E-2</v>
      </c>
    </row>
    <row r="6263" spans="2:7" x14ac:dyDescent="0.2">
      <c r="B6263" s="35">
        <v>36031</v>
      </c>
      <c r="C6263">
        <v>39.340000000000003</v>
      </c>
      <c r="E6263">
        <v>0.30499999999999999</v>
      </c>
      <c r="F6263">
        <f>Table3[[#This Row],[DivPay]]*4</f>
        <v>1.22</v>
      </c>
      <c r="G6263" s="2">
        <f>Table3[[#This Row],[FwdDiv]]/Table3[[#This Row],[SharePrice]]</f>
        <v>3.1011692933401114E-2</v>
      </c>
    </row>
    <row r="6264" spans="2:7" x14ac:dyDescent="0.2">
      <c r="B6264" s="35">
        <v>36028</v>
      </c>
      <c r="C6264">
        <v>40.090000000000003</v>
      </c>
      <c r="E6264">
        <v>0.30499999999999999</v>
      </c>
      <c r="F6264">
        <f>Table3[[#This Row],[DivPay]]*4</f>
        <v>1.22</v>
      </c>
      <c r="G6264" s="2">
        <f>Table3[[#This Row],[FwdDiv]]/Table3[[#This Row],[SharePrice]]</f>
        <v>3.043152905961586E-2</v>
      </c>
    </row>
    <row r="6265" spans="2:7" x14ac:dyDescent="0.2">
      <c r="B6265" s="35">
        <v>36027</v>
      </c>
      <c r="C6265">
        <v>40.25</v>
      </c>
      <c r="E6265">
        <v>0.30499999999999999</v>
      </c>
      <c r="F6265">
        <f>Table3[[#This Row],[DivPay]]*4</f>
        <v>1.22</v>
      </c>
      <c r="G6265" s="2">
        <f>Table3[[#This Row],[FwdDiv]]/Table3[[#This Row],[SharePrice]]</f>
        <v>3.0310559006211178E-2</v>
      </c>
    </row>
    <row r="6266" spans="2:7" x14ac:dyDescent="0.2">
      <c r="B6266" s="35">
        <v>36026</v>
      </c>
      <c r="C6266">
        <v>40.340000000000003</v>
      </c>
      <c r="E6266">
        <v>0.30499999999999999</v>
      </c>
      <c r="F6266">
        <f>Table3[[#This Row],[DivPay]]*4</f>
        <v>1.22</v>
      </c>
      <c r="G6266" s="2">
        <f>Table3[[#This Row],[FwdDiv]]/Table3[[#This Row],[SharePrice]]</f>
        <v>3.024293505205751E-2</v>
      </c>
    </row>
    <row r="6267" spans="2:7" x14ac:dyDescent="0.2">
      <c r="B6267" s="35">
        <v>36025</v>
      </c>
      <c r="C6267">
        <v>40.25</v>
      </c>
      <c r="D6267">
        <v>0.30499999999999999</v>
      </c>
      <c r="E6267">
        <v>0.30499999999999999</v>
      </c>
      <c r="F6267">
        <f>Table3[[#This Row],[DivPay]]*4</f>
        <v>1.22</v>
      </c>
      <c r="G6267" s="2">
        <f>Table3[[#This Row],[FwdDiv]]/Table3[[#This Row],[SharePrice]]</f>
        <v>3.0310559006211178E-2</v>
      </c>
    </row>
    <row r="6268" spans="2:7" x14ac:dyDescent="0.2">
      <c r="B6268" s="35">
        <v>36024</v>
      </c>
      <c r="C6268">
        <v>40.53</v>
      </c>
      <c r="E6268">
        <v>0.30499999999999999</v>
      </c>
      <c r="F6268">
        <f>Table3[[#This Row],[DivPay]]*4</f>
        <v>1.22</v>
      </c>
      <c r="G6268" s="2">
        <f>Table3[[#This Row],[FwdDiv]]/Table3[[#This Row],[SharePrice]]</f>
        <v>3.0101159634838389E-2</v>
      </c>
    </row>
    <row r="6269" spans="2:7" x14ac:dyDescent="0.2">
      <c r="B6269" s="35">
        <v>36021</v>
      </c>
      <c r="C6269">
        <v>40.06</v>
      </c>
      <c r="E6269">
        <v>0.30499999999999999</v>
      </c>
      <c r="F6269">
        <f>Table3[[#This Row],[DivPay]]*4</f>
        <v>1.22</v>
      </c>
      <c r="G6269" s="2">
        <f>Table3[[#This Row],[FwdDiv]]/Table3[[#This Row],[SharePrice]]</f>
        <v>3.0454318522216674E-2</v>
      </c>
    </row>
    <row r="6270" spans="2:7" x14ac:dyDescent="0.2">
      <c r="B6270" s="35">
        <v>36020</v>
      </c>
      <c r="C6270">
        <v>39.909999999999997</v>
      </c>
      <c r="E6270">
        <v>0.30499999999999999</v>
      </c>
      <c r="F6270">
        <f>Table3[[#This Row],[DivPay]]*4</f>
        <v>1.22</v>
      </c>
      <c r="G6270" s="2">
        <f>Table3[[#This Row],[FwdDiv]]/Table3[[#This Row],[SharePrice]]</f>
        <v>3.0568779754447509E-2</v>
      </c>
    </row>
    <row r="6271" spans="2:7" x14ac:dyDescent="0.2">
      <c r="B6271" s="35">
        <v>36019</v>
      </c>
      <c r="C6271">
        <v>39.94</v>
      </c>
      <c r="E6271">
        <v>0.30499999999999999</v>
      </c>
      <c r="F6271">
        <f>Table3[[#This Row],[DivPay]]*4</f>
        <v>1.22</v>
      </c>
      <c r="G6271" s="2">
        <f>Table3[[#This Row],[FwdDiv]]/Table3[[#This Row],[SharePrice]]</f>
        <v>3.0545818728092138E-2</v>
      </c>
    </row>
    <row r="6272" spans="2:7" x14ac:dyDescent="0.2">
      <c r="B6272" s="35">
        <v>36018</v>
      </c>
      <c r="C6272">
        <v>39.69</v>
      </c>
      <c r="E6272">
        <v>0.30499999999999999</v>
      </c>
      <c r="F6272">
        <f>Table3[[#This Row],[DivPay]]*4</f>
        <v>1.22</v>
      </c>
      <c r="G6272" s="2">
        <f>Table3[[#This Row],[FwdDiv]]/Table3[[#This Row],[SharePrice]]</f>
        <v>3.0738221214411693E-2</v>
      </c>
    </row>
    <row r="6273" spans="2:7" x14ac:dyDescent="0.2">
      <c r="B6273" s="35">
        <v>36017</v>
      </c>
      <c r="C6273">
        <v>37.840000000000003</v>
      </c>
      <c r="E6273">
        <v>0.30499999999999999</v>
      </c>
      <c r="F6273">
        <f>Table3[[#This Row],[DivPay]]*4</f>
        <v>1.22</v>
      </c>
      <c r="G6273" s="2">
        <f>Table3[[#This Row],[FwdDiv]]/Table3[[#This Row],[SharePrice]]</f>
        <v>3.2241014799154331E-2</v>
      </c>
    </row>
    <row r="6274" spans="2:7" x14ac:dyDescent="0.2">
      <c r="B6274" s="35">
        <v>36014</v>
      </c>
      <c r="C6274">
        <v>38.69</v>
      </c>
      <c r="E6274">
        <v>0.30499999999999999</v>
      </c>
      <c r="F6274">
        <f>Table3[[#This Row],[DivPay]]*4</f>
        <v>1.22</v>
      </c>
      <c r="G6274" s="2">
        <f>Table3[[#This Row],[FwdDiv]]/Table3[[#This Row],[SharePrice]]</f>
        <v>3.153269578702507E-2</v>
      </c>
    </row>
    <row r="6275" spans="2:7" x14ac:dyDescent="0.2">
      <c r="B6275" s="35">
        <v>36013</v>
      </c>
      <c r="C6275">
        <v>38.47</v>
      </c>
      <c r="E6275">
        <v>0.30499999999999999</v>
      </c>
      <c r="F6275">
        <f>Table3[[#This Row],[DivPay]]*4</f>
        <v>1.22</v>
      </c>
      <c r="G6275" s="2">
        <f>Table3[[#This Row],[FwdDiv]]/Table3[[#This Row],[SharePrice]]</f>
        <v>3.1713023134910319E-2</v>
      </c>
    </row>
    <row r="6276" spans="2:7" x14ac:dyDescent="0.2">
      <c r="B6276" s="35">
        <v>36012</v>
      </c>
      <c r="C6276">
        <v>39.340000000000003</v>
      </c>
      <c r="E6276">
        <v>0.30499999999999999</v>
      </c>
      <c r="F6276">
        <f>Table3[[#This Row],[DivPay]]*4</f>
        <v>1.22</v>
      </c>
      <c r="G6276" s="2">
        <f>Table3[[#This Row],[FwdDiv]]/Table3[[#This Row],[SharePrice]]</f>
        <v>3.1011692933401114E-2</v>
      </c>
    </row>
    <row r="6277" spans="2:7" x14ac:dyDescent="0.2">
      <c r="B6277" s="35">
        <v>36011</v>
      </c>
      <c r="C6277">
        <v>39.159999999999997</v>
      </c>
      <c r="E6277">
        <v>0.30499999999999999</v>
      </c>
      <c r="F6277">
        <f>Table3[[#This Row],[DivPay]]*4</f>
        <v>1.22</v>
      </c>
      <c r="G6277" s="2">
        <f>Table3[[#This Row],[FwdDiv]]/Table3[[#This Row],[SharePrice]]</f>
        <v>3.1154239019407559E-2</v>
      </c>
    </row>
    <row r="6278" spans="2:7" x14ac:dyDescent="0.2">
      <c r="B6278" s="35">
        <v>36010</v>
      </c>
      <c r="C6278">
        <v>40.56</v>
      </c>
      <c r="E6278">
        <v>0.30499999999999999</v>
      </c>
      <c r="F6278">
        <f>Table3[[#This Row],[DivPay]]*4</f>
        <v>1.22</v>
      </c>
      <c r="G6278" s="2">
        <f>Table3[[#This Row],[FwdDiv]]/Table3[[#This Row],[SharePrice]]</f>
        <v>3.0078895463510846E-2</v>
      </c>
    </row>
    <row r="6279" spans="2:7" x14ac:dyDescent="0.2">
      <c r="B6279" s="35">
        <v>36007</v>
      </c>
      <c r="C6279">
        <v>41.31</v>
      </c>
      <c r="E6279">
        <v>0.30499999999999999</v>
      </c>
      <c r="F6279">
        <f>Table3[[#This Row],[DivPay]]*4</f>
        <v>1.22</v>
      </c>
      <c r="G6279" s="2">
        <f>Table3[[#This Row],[FwdDiv]]/Table3[[#This Row],[SharePrice]]</f>
        <v>2.9532800774630837E-2</v>
      </c>
    </row>
    <row r="6280" spans="2:7" x14ac:dyDescent="0.2">
      <c r="B6280" s="35">
        <v>36006</v>
      </c>
      <c r="C6280">
        <v>42.66</v>
      </c>
      <c r="E6280">
        <v>0.30499999999999999</v>
      </c>
      <c r="F6280">
        <f>Table3[[#This Row],[DivPay]]*4</f>
        <v>1.22</v>
      </c>
      <c r="G6280" s="2">
        <f>Table3[[#This Row],[FwdDiv]]/Table3[[#This Row],[SharePrice]]</f>
        <v>2.8598218471636194E-2</v>
      </c>
    </row>
    <row r="6281" spans="2:7" x14ac:dyDescent="0.2">
      <c r="B6281" s="35">
        <v>36005</v>
      </c>
      <c r="C6281">
        <v>42.78</v>
      </c>
      <c r="E6281">
        <v>0.30499999999999999</v>
      </c>
      <c r="F6281">
        <f>Table3[[#This Row],[DivPay]]*4</f>
        <v>1.22</v>
      </c>
      <c r="G6281" s="2">
        <f>Table3[[#This Row],[FwdDiv]]/Table3[[#This Row],[SharePrice]]</f>
        <v>2.8517999064983635E-2</v>
      </c>
    </row>
    <row r="6282" spans="2:7" x14ac:dyDescent="0.2">
      <c r="B6282" s="35">
        <v>36004</v>
      </c>
      <c r="C6282">
        <v>42.78</v>
      </c>
      <c r="E6282">
        <v>0.30499999999999999</v>
      </c>
      <c r="F6282">
        <f>Table3[[#This Row],[DivPay]]*4</f>
        <v>1.22</v>
      </c>
      <c r="G6282" s="2">
        <f>Table3[[#This Row],[FwdDiv]]/Table3[[#This Row],[SharePrice]]</f>
        <v>2.8517999064983635E-2</v>
      </c>
    </row>
    <row r="6283" spans="2:7" x14ac:dyDescent="0.2">
      <c r="B6283" s="35">
        <v>36003</v>
      </c>
      <c r="C6283">
        <v>42.75</v>
      </c>
      <c r="E6283">
        <v>0.30499999999999999</v>
      </c>
      <c r="F6283">
        <f>Table3[[#This Row],[DivPay]]*4</f>
        <v>1.22</v>
      </c>
      <c r="G6283" s="2">
        <f>Table3[[#This Row],[FwdDiv]]/Table3[[#This Row],[SharePrice]]</f>
        <v>2.8538011695906432E-2</v>
      </c>
    </row>
    <row r="6284" spans="2:7" x14ac:dyDescent="0.2">
      <c r="B6284" s="35">
        <v>36000</v>
      </c>
      <c r="C6284">
        <v>41.5</v>
      </c>
      <c r="E6284">
        <v>0.30499999999999999</v>
      </c>
      <c r="F6284">
        <f>Table3[[#This Row],[DivPay]]*4</f>
        <v>1.22</v>
      </c>
      <c r="G6284" s="2">
        <f>Table3[[#This Row],[FwdDiv]]/Table3[[#This Row],[SharePrice]]</f>
        <v>2.9397590361445781E-2</v>
      </c>
    </row>
    <row r="6285" spans="2:7" x14ac:dyDescent="0.2">
      <c r="B6285" s="35">
        <v>35999</v>
      </c>
      <c r="C6285">
        <v>40.78</v>
      </c>
      <c r="E6285">
        <v>0.30499999999999999</v>
      </c>
      <c r="F6285">
        <f>Table3[[#This Row],[DivPay]]*4</f>
        <v>1.22</v>
      </c>
      <c r="G6285" s="2">
        <f>Table3[[#This Row],[FwdDiv]]/Table3[[#This Row],[SharePrice]]</f>
        <v>2.9916625796959292E-2</v>
      </c>
    </row>
    <row r="6286" spans="2:7" x14ac:dyDescent="0.2">
      <c r="B6286" s="35">
        <v>35998</v>
      </c>
      <c r="C6286">
        <v>42.06</v>
      </c>
      <c r="E6286">
        <v>0.30499999999999999</v>
      </c>
      <c r="F6286">
        <f>Table3[[#This Row],[DivPay]]*4</f>
        <v>1.22</v>
      </c>
      <c r="G6286" s="2">
        <f>Table3[[#This Row],[FwdDiv]]/Table3[[#This Row],[SharePrice]]</f>
        <v>2.900618164526866E-2</v>
      </c>
    </row>
    <row r="6287" spans="2:7" x14ac:dyDescent="0.2">
      <c r="B6287" s="35">
        <v>35997</v>
      </c>
      <c r="C6287">
        <v>41.41</v>
      </c>
      <c r="E6287">
        <v>0.30499999999999999</v>
      </c>
      <c r="F6287">
        <f>Table3[[#This Row],[DivPay]]*4</f>
        <v>1.22</v>
      </c>
      <c r="G6287" s="2">
        <f>Table3[[#This Row],[FwdDiv]]/Table3[[#This Row],[SharePrice]]</f>
        <v>2.9461482733639219E-2</v>
      </c>
    </row>
    <row r="6288" spans="2:7" x14ac:dyDescent="0.2">
      <c r="B6288" s="35">
        <v>35996</v>
      </c>
      <c r="C6288">
        <v>41</v>
      </c>
      <c r="E6288">
        <v>0.30499999999999999</v>
      </c>
      <c r="F6288">
        <f>Table3[[#This Row],[DivPay]]*4</f>
        <v>1.22</v>
      </c>
      <c r="G6288" s="2">
        <f>Table3[[#This Row],[FwdDiv]]/Table3[[#This Row],[SharePrice]]</f>
        <v>2.9756097560975608E-2</v>
      </c>
    </row>
    <row r="6289" spans="2:7" x14ac:dyDescent="0.2">
      <c r="B6289" s="35">
        <v>35993</v>
      </c>
      <c r="C6289">
        <v>41.41</v>
      </c>
      <c r="E6289">
        <v>0.30499999999999999</v>
      </c>
      <c r="F6289">
        <f>Table3[[#This Row],[DivPay]]*4</f>
        <v>1.22</v>
      </c>
      <c r="G6289" s="2">
        <f>Table3[[#This Row],[FwdDiv]]/Table3[[#This Row],[SharePrice]]</f>
        <v>2.9461482733639219E-2</v>
      </c>
    </row>
    <row r="6290" spans="2:7" x14ac:dyDescent="0.2">
      <c r="B6290" s="35">
        <v>35992</v>
      </c>
      <c r="C6290">
        <v>41.56</v>
      </c>
      <c r="E6290">
        <v>0.30499999999999999</v>
      </c>
      <c r="F6290">
        <f>Table3[[#This Row],[DivPay]]*4</f>
        <v>1.22</v>
      </c>
      <c r="G6290" s="2">
        <f>Table3[[#This Row],[FwdDiv]]/Table3[[#This Row],[SharePrice]]</f>
        <v>2.9355149181905675E-2</v>
      </c>
    </row>
    <row r="6291" spans="2:7" x14ac:dyDescent="0.2">
      <c r="B6291" s="35">
        <v>35991</v>
      </c>
      <c r="C6291">
        <v>41.47</v>
      </c>
      <c r="E6291">
        <v>0.30499999999999999</v>
      </c>
      <c r="F6291">
        <f>Table3[[#This Row],[DivPay]]*4</f>
        <v>1.22</v>
      </c>
      <c r="G6291" s="2">
        <f>Table3[[#This Row],[FwdDiv]]/Table3[[#This Row],[SharePrice]]</f>
        <v>2.94188570050639E-2</v>
      </c>
    </row>
    <row r="6292" spans="2:7" x14ac:dyDescent="0.2">
      <c r="B6292" s="35">
        <v>35990</v>
      </c>
      <c r="C6292">
        <v>41.09</v>
      </c>
      <c r="E6292">
        <v>0.30499999999999999</v>
      </c>
      <c r="F6292">
        <f>Table3[[#This Row],[DivPay]]*4</f>
        <v>1.22</v>
      </c>
      <c r="G6292" s="2">
        <f>Table3[[#This Row],[FwdDiv]]/Table3[[#This Row],[SharePrice]]</f>
        <v>2.9690922365539059E-2</v>
      </c>
    </row>
    <row r="6293" spans="2:7" x14ac:dyDescent="0.2">
      <c r="B6293" s="35">
        <v>35989</v>
      </c>
      <c r="C6293">
        <v>40.44</v>
      </c>
      <c r="E6293">
        <v>0.30499999999999999</v>
      </c>
      <c r="F6293">
        <f>Table3[[#This Row],[DivPay]]*4</f>
        <v>1.22</v>
      </c>
      <c r="G6293" s="2">
        <f>Table3[[#This Row],[FwdDiv]]/Table3[[#This Row],[SharePrice]]</f>
        <v>3.0168150346191889E-2</v>
      </c>
    </row>
    <row r="6294" spans="2:7" x14ac:dyDescent="0.2">
      <c r="B6294" s="35">
        <v>35986</v>
      </c>
      <c r="C6294">
        <v>40.94</v>
      </c>
      <c r="E6294">
        <v>0.30499999999999999</v>
      </c>
      <c r="F6294">
        <f>Table3[[#This Row],[DivPay]]*4</f>
        <v>1.22</v>
      </c>
      <c r="G6294" s="2">
        <f>Table3[[#This Row],[FwdDiv]]/Table3[[#This Row],[SharePrice]]</f>
        <v>2.9799706888128972E-2</v>
      </c>
    </row>
    <row r="6295" spans="2:7" x14ac:dyDescent="0.2">
      <c r="B6295" s="35">
        <v>35985</v>
      </c>
      <c r="C6295">
        <v>40.5</v>
      </c>
      <c r="E6295">
        <v>0.30499999999999999</v>
      </c>
      <c r="F6295">
        <f>Table3[[#This Row],[DivPay]]*4</f>
        <v>1.22</v>
      </c>
      <c r="G6295" s="2">
        <f>Table3[[#This Row],[FwdDiv]]/Table3[[#This Row],[SharePrice]]</f>
        <v>3.0123456790123456E-2</v>
      </c>
    </row>
    <row r="6296" spans="2:7" x14ac:dyDescent="0.2">
      <c r="B6296" s="35">
        <v>35984</v>
      </c>
      <c r="C6296">
        <v>41.59</v>
      </c>
      <c r="E6296">
        <v>0.30499999999999999</v>
      </c>
      <c r="F6296">
        <f>Table3[[#This Row],[DivPay]]*4</f>
        <v>1.22</v>
      </c>
      <c r="G6296" s="2">
        <f>Table3[[#This Row],[FwdDiv]]/Table3[[#This Row],[SharePrice]]</f>
        <v>2.933397451310411E-2</v>
      </c>
    </row>
    <row r="6297" spans="2:7" x14ac:dyDescent="0.2">
      <c r="B6297" s="35">
        <v>35983</v>
      </c>
      <c r="C6297">
        <v>41.25</v>
      </c>
      <c r="E6297">
        <v>0.30499999999999999</v>
      </c>
      <c r="F6297">
        <f>Table3[[#This Row],[DivPay]]*4</f>
        <v>1.22</v>
      </c>
      <c r="G6297" s="2">
        <f>Table3[[#This Row],[FwdDiv]]/Table3[[#This Row],[SharePrice]]</f>
        <v>2.9575757575757575E-2</v>
      </c>
    </row>
    <row r="6298" spans="2:7" x14ac:dyDescent="0.2">
      <c r="B6298" s="35">
        <v>35982</v>
      </c>
      <c r="C6298">
        <v>42.31</v>
      </c>
      <c r="E6298">
        <v>0.30499999999999999</v>
      </c>
      <c r="F6298">
        <f>Table3[[#This Row],[DivPay]]*4</f>
        <v>1.22</v>
      </c>
      <c r="G6298" s="2">
        <f>Table3[[#This Row],[FwdDiv]]/Table3[[#This Row],[SharePrice]]</f>
        <v>2.883479082959111E-2</v>
      </c>
    </row>
    <row r="6299" spans="2:7" x14ac:dyDescent="0.2">
      <c r="B6299" s="35">
        <v>35978</v>
      </c>
      <c r="C6299">
        <v>42.56</v>
      </c>
      <c r="E6299">
        <v>0.30499999999999999</v>
      </c>
      <c r="F6299">
        <f>Table3[[#This Row],[DivPay]]*4</f>
        <v>1.22</v>
      </c>
      <c r="G6299" s="2">
        <f>Table3[[#This Row],[FwdDiv]]/Table3[[#This Row],[SharePrice]]</f>
        <v>2.8665413533834585E-2</v>
      </c>
    </row>
    <row r="6300" spans="2:7" x14ac:dyDescent="0.2">
      <c r="B6300" s="35">
        <v>35977</v>
      </c>
      <c r="C6300">
        <v>42.47</v>
      </c>
      <c r="E6300">
        <v>0.30499999999999999</v>
      </c>
      <c r="F6300">
        <f>Table3[[#This Row],[DivPay]]*4</f>
        <v>1.22</v>
      </c>
      <c r="G6300" s="2">
        <f>Table3[[#This Row],[FwdDiv]]/Table3[[#This Row],[SharePrice]]</f>
        <v>2.8726159642100305E-2</v>
      </c>
    </row>
    <row r="6301" spans="2:7" x14ac:dyDescent="0.2">
      <c r="B6301" s="35">
        <v>35976</v>
      </c>
      <c r="C6301">
        <v>41.88</v>
      </c>
      <c r="E6301">
        <v>0.30499999999999999</v>
      </c>
      <c r="F6301">
        <f>Table3[[#This Row],[DivPay]]*4</f>
        <v>1.22</v>
      </c>
      <c r="G6301" s="2">
        <f>Table3[[#This Row],[FwdDiv]]/Table3[[#This Row],[SharePrice]]</f>
        <v>2.913085004775549E-2</v>
      </c>
    </row>
    <row r="6302" spans="2:7" x14ac:dyDescent="0.2">
      <c r="B6302" s="35">
        <v>35975</v>
      </c>
      <c r="C6302">
        <v>41.25</v>
      </c>
      <c r="E6302">
        <v>0.30499999999999999</v>
      </c>
      <c r="F6302">
        <f>Table3[[#This Row],[DivPay]]*4</f>
        <v>1.22</v>
      </c>
      <c r="G6302" s="2">
        <f>Table3[[#This Row],[FwdDiv]]/Table3[[#This Row],[SharePrice]]</f>
        <v>2.9575757575757575E-2</v>
      </c>
    </row>
    <row r="6303" spans="2:7" x14ac:dyDescent="0.2">
      <c r="B6303" s="35">
        <v>35972</v>
      </c>
      <c r="C6303">
        <v>41.81</v>
      </c>
      <c r="E6303">
        <v>0.30499999999999999</v>
      </c>
      <c r="F6303">
        <f>Table3[[#This Row],[DivPay]]*4</f>
        <v>1.22</v>
      </c>
      <c r="G6303" s="2">
        <f>Table3[[#This Row],[FwdDiv]]/Table3[[#This Row],[SharePrice]]</f>
        <v>2.9179622099976082E-2</v>
      </c>
    </row>
    <row r="6304" spans="2:7" x14ac:dyDescent="0.2">
      <c r="B6304" s="35">
        <v>35971</v>
      </c>
      <c r="C6304">
        <v>42.09</v>
      </c>
      <c r="E6304">
        <v>0.30499999999999999</v>
      </c>
      <c r="F6304">
        <f>Table3[[#This Row],[DivPay]]*4</f>
        <v>1.22</v>
      </c>
      <c r="G6304" s="2">
        <f>Table3[[#This Row],[FwdDiv]]/Table3[[#This Row],[SharePrice]]</f>
        <v>2.8985507246376808E-2</v>
      </c>
    </row>
    <row r="6305" spans="2:7" x14ac:dyDescent="0.2">
      <c r="B6305" s="35">
        <v>35970</v>
      </c>
      <c r="C6305">
        <v>42</v>
      </c>
      <c r="E6305">
        <v>0.30499999999999999</v>
      </c>
      <c r="F6305">
        <f>Table3[[#This Row],[DivPay]]*4</f>
        <v>1.22</v>
      </c>
      <c r="G6305" s="2">
        <f>Table3[[#This Row],[FwdDiv]]/Table3[[#This Row],[SharePrice]]</f>
        <v>2.9047619047619048E-2</v>
      </c>
    </row>
    <row r="6306" spans="2:7" x14ac:dyDescent="0.2">
      <c r="B6306" s="35">
        <v>35969</v>
      </c>
      <c r="C6306">
        <v>42.03</v>
      </c>
      <c r="E6306">
        <v>0.30499999999999999</v>
      </c>
      <c r="F6306">
        <f>Table3[[#This Row],[DivPay]]*4</f>
        <v>1.22</v>
      </c>
      <c r="G6306" s="2">
        <f>Table3[[#This Row],[FwdDiv]]/Table3[[#This Row],[SharePrice]]</f>
        <v>2.9026885557934808E-2</v>
      </c>
    </row>
    <row r="6307" spans="2:7" x14ac:dyDescent="0.2">
      <c r="B6307" s="35">
        <v>35968</v>
      </c>
      <c r="C6307">
        <v>40.880000000000003</v>
      </c>
      <c r="E6307">
        <v>0.30499999999999999</v>
      </c>
      <c r="F6307">
        <f>Table3[[#This Row],[DivPay]]*4</f>
        <v>1.22</v>
      </c>
      <c r="G6307" s="2">
        <f>Table3[[#This Row],[FwdDiv]]/Table3[[#This Row],[SharePrice]]</f>
        <v>2.9843444227005869E-2</v>
      </c>
    </row>
    <row r="6308" spans="2:7" x14ac:dyDescent="0.2">
      <c r="B6308" s="35">
        <v>35965</v>
      </c>
      <c r="C6308">
        <v>40.659999999999997</v>
      </c>
      <c r="E6308">
        <v>0.30499999999999999</v>
      </c>
      <c r="F6308">
        <f>Table3[[#This Row],[DivPay]]*4</f>
        <v>1.22</v>
      </c>
      <c r="G6308" s="2">
        <f>Table3[[#This Row],[FwdDiv]]/Table3[[#This Row],[SharePrice]]</f>
        <v>3.000491883915396E-2</v>
      </c>
    </row>
    <row r="6309" spans="2:7" x14ac:dyDescent="0.2">
      <c r="B6309" s="35">
        <v>35964</v>
      </c>
      <c r="C6309">
        <v>40.97</v>
      </c>
      <c r="E6309">
        <v>0.30499999999999999</v>
      </c>
      <c r="F6309">
        <f>Table3[[#This Row],[DivPay]]*4</f>
        <v>1.22</v>
      </c>
      <c r="G6309" s="2">
        <f>Table3[[#This Row],[FwdDiv]]/Table3[[#This Row],[SharePrice]]</f>
        <v>2.9777886258237737E-2</v>
      </c>
    </row>
    <row r="6310" spans="2:7" x14ac:dyDescent="0.2">
      <c r="B6310" s="35">
        <v>35963</v>
      </c>
      <c r="C6310">
        <v>41.84</v>
      </c>
      <c r="E6310">
        <v>0.30499999999999999</v>
      </c>
      <c r="F6310">
        <f>Table3[[#This Row],[DivPay]]*4</f>
        <v>1.22</v>
      </c>
      <c r="G6310" s="2">
        <f>Table3[[#This Row],[FwdDiv]]/Table3[[#This Row],[SharePrice]]</f>
        <v>2.9158699808795409E-2</v>
      </c>
    </row>
    <row r="6311" spans="2:7" x14ac:dyDescent="0.2">
      <c r="B6311" s="35">
        <v>35962</v>
      </c>
      <c r="C6311">
        <v>40.630000000000003</v>
      </c>
      <c r="E6311">
        <v>0.30499999999999999</v>
      </c>
      <c r="F6311">
        <f>Table3[[#This Row],[DivPay]]*4</f>
        <v>1.22</v>
      </c>
      <c r="G6311" s="2">
        <f>Table3[[#This Row],[FwdDiv]]/Table3[[#This Row],[SharePrice]]</f>
        <v>3.002707359094265E-2</v>
      </c>
    </row>
    <row r="6312" spans="2:7" x14ac:dyDescent="0.2">
      <c r="B6312" s="35">
        <v>35961</v>
      </c>
      <c r="C6312">
        <v>39.72</v>
      </c>
      <c r="E6312">
        <v>0.30499999999999999</v>
      </c>
      <c r="F6312">
        <f>Table3[[#This Row],[DivPay]]*4</f>
        <v>1.22</v>
      </c>
      <c r="G6312" s="2">
        <f>Table3[[#This Row],[FwdDiv]]/Table3[[#This Row],[SharePrice]]</f>
        <v>3.0715005035246726E-2</v>
      </c>
    </row>
    <row r="6313" spans="2:7" x14ac:dyDescent="0.2">
      <c r="B6313" s="35">
        <v>35958</v>
      </c>
      <c r="C6313">
        <v>40.69</v>
      </c>
      <c r="E6313">
        <v>0.30499999999999999</v>
      </c>
      <c r="F6313">
        <f>Table3[[#This Row],[DivPay]]*4</f>
        <v>1.22</v>
      </c>
      <c r="G6313" s="2">
        <f>Table3[[#This Row],[FwdDiv]]/Table3[[#This Row],[SharePrice]]</f>
        <v>2.9982796755959697E-2</v>
      </c>
    </row>
    <row r="6314" spans="2:7" x14ac:dyDescent="0.2">
      <c r="B6314" s="35">
        <v>35957</v>
      </c>
      <c r="C6314">
        <v>39.03</v>
      </c>
      <c r="E6314">
        <v>0.30499999999999999</v>
      </c>
      <c r="F6314">
        <f>Table3[[#This Row],[DivPay]]*4</f>
        <v>1.22</v>
      </c>
      <c r="G6314" s="2">
        <f>Table3[[#This Row],[FwdDiv]]/Table3[[#This Row],[SharePrice]]</f>
        <v>3.1258006661542402E-2</v>
      </c>
    </row>
    <row r="6315" spans="2:7" x14ac:dyDescent="0.2">
      <c r="B6315" s="35">
        <v>35956</v>
      </c>
      <c r="C6315">
        <v>39.72</v>
      </c>
      <c r="E6315">
        <v>0.30499999999999999</v>
      </c>
      <c r="F6315">
        <f>Table3[[#This Row],[DivPay]]*4</f>
        <v>1.22</v>
      </c>
      <c r="G6315" s="2">
        <f>Table3[[#This Row],[FwdDiv]]/Table3[[#This Row],[SharePrice]]</f>
        <v>3.0715005035246726E-2</v>
      </c>
    </row>
    <row r="6316" spans="2:7" x14ac:dyDescent="0.2">
      <c r="B6316" s="35">
        <v>35955</v>
      </c>
      <c r="C6316">
        <v>40</v>
      </c>
      <c r="E6316">
        <v>0.30499999999999999</v>
      </c>
      <c r="F6316">
        <f>Table3[[#This Row],[DivPay]]*4</f>
        <v>1.22</v>
      </c>
      <c r="G6316" s="2">
        <f>Table3[[#This Row],[FwdDiv]]/Table3[[#This Row],[SharePrice]]</f>
        <v>3.0499999999999999E-2</v>
      </c>
    </row>
    <row r="6317" spans="2:7" x14ac:dyDescent="0.2">
      <c r="B6317" s="35">
        <v>35954</v>
      </c>
      <c r="C6317">
        <v>40.5</v>
      </c>
      <c r="E6317">
        <v>0.30499999999999999</v>
      </c>
      <c r="F6317">
        <f>Table3[[#This Row],[DivPay]]*4</f>
        <v>1.22</v>
      </c>
      <c r="G6317" s="2">
        <f>Table3[[#This Row],[FwdDiv]]/Table3[[#This Row],[SharePrice]]</f>
        <v>3.0123456790123456E-2</v>
      </c>
    </row>
    <row r="6318" spans="2:7" x14ac:dyDescent="0.2">
      <c r="B6318" s="35">
        <v>35951</v>
      </c>
      <c r="C6318">
        <v>41.25</v>
      </c>
      <c r="E6318">
        <v>0.30499999999999999</v>
      </c>
      <c r="F6318">
        <f>Table3[[#This Row],[DivPay]]*4</f>
        <v>1.22</v>
      </c>
      <c r="G6318" s="2">
        <f>Table3[[#This Row],[FwdDiv]]/Table3[[#This Row],[SharePrice]]</f>
        <v>2.9575757575757575E-2</v>
      </c>
    </row>
    <row r="6319" spans="2:7" x14ac:dyDescent="0.2">
      <c r="B6319" s="35">
        <v>35950</v>
      </c>
      <c r="C6319">
        <v>40.06</v>
      </c>
      <c r="E6319">
        <v>0.30499999999999999</v>
      </c>
      <c r="F6319">
        <f>Table3[[#This Row],[DivPay]]*4</f>
        <v>1.22</v>
      </c>
      <c r="G6319" s="2">
        <f>Table3[[#This Row],[FwdDiv]]/Table3[[#This Row],[SharePrice]]</f>
        <v>3.0454318522216674E-2</v>
      </c>
    </row>
    <row r="6320" spans="2:7" x14ac:dyDescent="0.2">
      <c r="B6320" s="35">
        <v>35949</v>
      </c>
      <c r="C6320">
        <v>39.47</v>
      </c>
      <c r="E6320">
        <v>0.30499999999999999</v>
      </c>
      <c r="F6320">
        <f>Table3[[#This Row],[DivPay]]*4</f>
        <v>1.22</v>
      </c>
      <c r="G6320" s="2">
        <f>Table3[[#This Row],[FwdDiv]]/Table3[[#This Row],[SharePrice]]</f>
        <v>3.0909551558145426E-2</v>
      </c>
    </row>
    <row r="6321" spans="2:7" x14ac:dyDescent="0.2">
      <c r="B6321" s="35">
        <v>35948</v>
      </c>
      <c r="C6321">
        <v>39.44</v>
      </c>
      <c r="E6321">
        <v>0.30499999999999999</v>
      </c>
      <c r="F6321">
        <f>Table3[[#This Row],[DivPay]]*4</f>
        <v>1.22</v>
      </c>
      <c r="G6321" s="2">
        <f>Table3[[#This Row],[FwdDiv]]/Table3[[#This Row],[SharePrice]]</f>
        <v>3.0933062880324543E-2</v>
      </c>
    </row>
    <row r="6322" spans="2:7" x14ac:dyDescent="0.2">
      <c r="B6322" s="35">
        <v>35947</v>
      </c>
      <c r="C6322">
        <v>39.5</v>
      </c>
      <c r="E6322">
        <v>0.30499999999999999</v>
      </c>
      <c r="F6322">
        <f>Table3[[#This Row],[DivPay]]*4</f>
        <v>1.22</v>
      </c>
      <c r="G6322" s="2">
        <f>Table3[[#This Row],[FwdDiv]]/Table3[[#This Row],[SharePrice]]</f>
        <v>3.0886075949367087E-2</v>
      </c>
    </row>
    <row r="6323" spans="2:7" x14ac:dyDescent="0.2">
      <c r="B6323" s="35">
        <v>35944</v>
      </c>
      <c r="C6323">
        <v>39.94</v>
      </c>
      <c r="E6323">
        <v>0.30499999999999999</v>
      </c>
      <c r="F6323">
        <f>Table3[[#This Row],[DivPay]]*4</f>
        <v>1.22</v>
      </c>
      <c r="G6323" s="2">
        <f>Table3[[#This Row],[FwdDiv]]/Table3[[#This Row],[SharePrice]]</f>
        <v>3.0545818728092138E-2</v>
      </c>
    </row>
    <row r="6324" spans="2:7" x14ac:dyDescent="0.2">
      <c r="B6324" s="35">
        <v>35943</v>
      </c>
      <c r="C6324">
        <v>40.130000000000003</v>
      </c>
      <c r="E6324">
        <v>0.30499999999999999</v>
      </c>
      <c r="F6324">
        <f>Table3[[#This Row],[DivPay]]*4</f>
        <v>1.22</v>
      </c>
      <c r="G6324" s="2">
        <f>Table3[[#This Row],[FwdDiv]]/Table3[[#This Row],[SharePrice]]</f>
        <v>3.0401196112633939E-2</v>
      </c>
    </row>
    <row r="6325" spans="2:7" x14ac:dyDescent="0.2">
      <c r="B6325" s="35">
        <v>35942</v>
      </c>
      <c r="C6325">
        <v>39.880000000000003</v>
      </c>
      <c r="E6325">
        <v>0.30499999999999999</v>
      </c>
      <c r="F6325">
        <f>Table3[[#This Row],[DivPay]]*4</f>
        <v>1.22</v>
      </c>
      <c r="G6325" s="2">
        <f>Table3[[#This Row],[FwdDiv]]/Table3[[#This Row],[SharePrice]]</f>
        <v>3.059177532597793E-2</v>
      </c>
    </row>
    <row r="6326" spans="2:7" x14ac:dyDescent="0.2">
      <c r="B6326" s="35">
        <v>35941</v>
      </c>
      <c r="C6326">
        <v>39.56</v>
      </c>
      <c r="E6326">
        <v>0.30499999999999999</v>
      </c>
      <c r="F6326">
        <f>Table3[[#This Row],[DivPay]]*4</f>
        <v>1.22</v>
      </c>
      <c r="G6326" s="2">
        <f>Table3[[#This Row],[FwdDiv]]/Table3[[#This Row],[SharePrice]]</f>
        <v>3.0839231547017187E-2</v>
      </c>
    </row>
    <row r="6327" spans="2:7" x14ac:dyDescent="0.2">
      <c r="B6327" s="35">
        <v>35937</v>
      </c>
      <c r="C6327">
        <v>40.47</v>
      </c>
      <c r="E6327">
        <v>0.30499999999999999</v>
      </c>
      <c r="F6327">
        <f>Table3[[#This Row],[DivPay]]*4</f>
        <v>1.22</v>
      </c>
      <c r="G6327" s="2">
        <f>Table3[[#This Row],[FwdDiv]]/Table3[[#This Row],[SharePrice]]</f>
        <v>3.0145787002718062E-2</v>
      </c>
    </row>
    <row r="6328" spans="2:7" x14ac:dyDescent="0.2">
      <c r="B6328" s="35">
        <v>35936</v>
      </c>
      <c r="C6328">
        <v>40.380000000000003</v>
      </c>
      <c r="E6328">
        <v>0.30499999999999999</v>
      </c>
      <c r="F6328">
        <f>Table3[[#This Row],[DivPay]]*4</f>
        <v>1.22</v>
      </c>
      <c r="G6328" s="2">
        <f>Table3[[#This Row],[FwdDiv]]/Table3[[#This Row],[SharePrice]]</f>
        <v>3.021297672114908E-2</v>
      </c>
    </row>
    <row r="6329" spans="2:7" x14ac:dyDescent="0.2">
      <c r="B6329" s="35">
        <v>35935</v>
      </c>
      <c r="C6329">
        <v>40.75</v>
      </c>
      <c r="E6329">
        <v>0.30499999999999999</v>
      </c>
      <c r="F6329">
        <f>Table3[[#This Row],[DivPay]]*4</f>
        <v>1.22</v>
      </c>
      <c r="G6329" s="2">
        <f>Table3[[#This Row],[FwdDiv]]/Table3[[#This Row],[SharePrice]]</f>
        <v>2.9938650306748464E-2</v>
      </c>
    </row>
    <row r="6330" spans="2:7" x14ac:dyDescent="0.2">
      <c r="B6330" s="35">
        <v>35934</v>
      </c>
      <c r="C6330">
        <v>41.09</v>
      </c>
      <c r="E6330">
        <v>0.30499999999999999</v>
      </c>
      <c r="F6330">
        <f>Table3[[#This Row],[DivPay]]*4</f>
        <v>1.22</v>
      </c>
      <c r="G6330" s="2">
        <f>Table3[[#This Row],[FwdDiv]]/Table3[[#This Row],[SharePrice]]</f>
        <v>2.9690922365539059E-2</v>
      </c>
    </row>
    <row r="6331" spans="2:7" x14ac:dyDescent="0.2">
      <c r="B6331" s="35">
        <v>35933</v>
      </c>
      <c r="C6331">
        <v>41.34</v>
      </c>
      <c r="D6331">
        <v>0.30499999999999999</v>
      </c>
      <c r="E6331">
        <v>0.30499999999999999</v>
      </c>
      <c r="F6331">
        <f>Table3[[#This Row],[DivPay]]*4</f>
        <v>1.22</v>
      </c>
      <c r="G6331" s="2">
        <f>Table3[[#This Row],[FwdDiv]]/Table3[[#This Row],[SharePrice]]</f>
        <v>2.9511369134010642E-2</v>
      </c>
    </row>
    <row r="6332" spans="2:7" x14ac:dyDescent="0.2">
      <c r="B6332" s="35">
        <v>35930</v>
      </c>
      <c r="C6332">
        <v>42.5</v>
      </c>
      <c r="E6332">
        <v>0.30499999999999999</v>
      </c>
      <c r="F6332">
        <f>Table3[[#This Row],[DivPay]]*4</f>
        <v>1.22</v>
      </c>
      <c r="G6332" s="2">
        <f>Table3[[#This Row],[FwdDiv]]/Table3[[#This Row],[SharePrice]]</f>
        <v>2.8705882352941175E-2</v>
      </c>
    </row>
    <row r="6333" spans="2:7" x14ac:dyDescent="0.2">
      <c r="B6333" s="35">
        <v>35929</v>
      </c>
      <c r="C6333">
        <v>42.94</v>
      </c>
      <c r="E6333">
        <v>0.30499999999999999</v>
      </c>
      <c r="F6333">
        <f>Table3[[#This Row],[DivPay]]*4</f>
        <v>1.22</v>
      </c>
      <c r="G6333" s="2">
        <f>Table3[[#This Row],[FwdDiv]]/Table3[[#This Row],[SharePrice]]</f>
        <v>2.841173730787145E-2</v>
      </c>
    </row>
    <row r="6334" spans="2:7" x14ac:dyDescent="0.2">
      <c r="B6334" s="35">
        <v>35928</v>
      </c>
      <c r="C6334">
        <v>42.28</v>
      </c>
      <c r="E6334">
        <v>0.30499999999999999</v>
      </c>
      <c r="F6334">
        <f>Table3[[#This Row],[DivPay]]*4</f>
        <v>1.22</v>
      </c>
      <c r="G6334" s="2">
        <f>Table3[[#This Row],[FwdDiv]]/Table3[[#This Row],[SharePrice]]</f>
        <v>2.8855250709555344E-2</v>
      </c>
    </row>
    <row r="6335" spans="2:7" x14ac:dyDescent="0.2">
      <c r="B6335" s="35">
        <v>35927</v>
      </c>
      <c r="C6335">
        <v>42.16</v>
      </c>
      <c r="E6335">
        <v>0.30499999999999999</v>
      </c>
      <c r="F6335">
        <f>Table3[[#This Row],[DivPay]]*4</f>
        <v>1.22</v>
      </c>
      <c r="G6335" s="2">
        <f>Table3[[#This Row],[FwdDiv]]/Table3[[#This Row],[SharePrice]]</f>
        <v>2.8937381404174574E-2</v>
      </c>
    </row>
    <row r="6336" spans="2:7" x14ac:dyDescent="0.2">
      <c r="B6336" s="35">
        <v>35926</v>
      </c>
      <c r="C6336">
        <v>42.5</v>
      </c>
      <c r="E6336">
        <v>0.30499999999999999</v>
      </c>
      <c r="F6336">
        <f>Table3[[#This Row],[DivPay]]*4</f>
        <v>1.22</v>
      </c>
      <c r="G6336" s="2">
        <f>Table3[[#This Row],[FwdDiv]]/Table3[[#This Row],[SharePrice]]</f>
        <v>2.8705882352941175E-2</v>
      </c>
    </row>
    <row r="6337" spans="2:7" x14ac:dyDescent="0.2">
      <c r="B6337" s="35">
        <v>35923</v>
      </c>
      <c r="C6337">
        <v>42.44</v>
      </c>
      <c r="E6337">
        <v>0.30499999999999999</v>
      </c>
      <c r="F6337">
        <f>Table3[[#This Row],[DivPay]]*4</f>
        <v>1.22</v>
      </c>
      <c r="G6337" s="2">
        <f>Table3[[#This Row],[FwdDiv]]/Table3[[#This Row],[SharePrice]]</f>
        <v>2.8746465598491991E-2</v>
      </c>
    </row>
    <row r="6338" spans="2:7" x14ac:dyDescent="0.2">
      <c r="B6338" s="35">
        <v>35922</v>
      </c>
      <c r="C6338">
        <v>42.25</v>
      </c>
      <c r="E6338">
        <v>0.30499999999999999</v>
      </c>
      <c r="F6338">
        <f>Table3[[#This Row],[DivPay]]*4</f>
        <v>1.22</v>
      </c>
      <c r="G6338" s="2">
        <f>Table3[[#This Row],[FwdDiv]]/Table3[[#This Row],[SharePrice]]</f>
        <v>2.8875739644970415E-2</v>
      </c>
    </row>
    <row r="6339" spans="2:7" x14ac:dyDescent="0.2">
      <c r="B6339" s="35">
        <v>35921</v>
      </c>
      <c r="C6339">
        <v>42.84</v>
      </c>
      <c r="E6339">
        <v>0.30499999999999999</v>
      </c>
      <c r="F6339">
        <f>Table3[[#This Row],[DivPay]]*4</f>
        <v>1.22</v>
      </c>
      <c r="G6339" s="2">
        <f>Table3[[#This Row],[FwdDiv]]/Table3[[#This Row],[SharePrice]]</f>
        <v>2.8478057889822592E-2</v>
      </c>
    </row>
    <row r="6340" spans="2:7" x14ac:dyDescent="0.2">
      <c r="B6340" s="35">
        <v>35920</v>
      </c>
      <c r="C6340">
        <v>43.09</v>
      </c>
      <c r="E6340">
        <v>0.30499999999999999</v>
      </c>
      <c r="F6340">
        <f>Table3[[#This Row],[DivPay]]*4</f>
        <v>1.22</v>
      </c>
      <c r="G6340" s="2">
        <f>Table3[[#This Row],[FwdDiv]]/Table3[[#This Row],[SharePrice]]</f>
        <v>2.8312833604084472E-2</v>
      </c>
    </row>
    <row r="6341" spans="2:7" x14ac:dyDescent="0.2">
      <c r="B6341" s="35">
        <v>35919</v>
      </c>
      <c r="C6341">
        <v>43.09</v>
      </c>
      <c r="E6341">
        <v>0.30499999999999999</v>
      </c>
      <c r="F6341">
        <f>Table3[[#This Row],[DivPay]]*4</f>
        <v>1.22</v>
      </c>
      <c r="G6341" s="2">
        <f>Table3[[#This Row],[FwdDiv]]/Table3[[#This Row],[SharePrice]]</f>
        <v>2.8312833604084472E-2</v>
      </c>
    </row>
    <row r="6342" spans="2:7" x14ac:dyDescent="0.2">
      <c r="B6342" s="35">
        <v>35916</v>
      </c>
      <c r="C6342">
        <v>43.19</v>
      </c>
      <c r="E6342">
        <v>0.30499999999999999</v>
      </c>
      <c r="F6342">
        <f>Table3[[#This Row],[DivPay]]*4</f>
        <v>1.22</v>
      </c>
      <c r="G6342" s="2">
        <f>Table3[[#This Row],[FwdDiv]]/Table3[[#This Row],[SharePrice]]</f>
        <v>2.8247279462838622E-2</v>
      </c>
    </row>
    <row r="6343" spans="2:7" x14ac:dyDescent="0.2">
      <c r="B6343" s="35">
        <v>35915</v>
      </c>
      <c r="C6343">
        <v>41.34</v>
      </c>
      <c r="E6343">
        <v>0.30499999999999999</v>
      </c>
      <c r="F6343">
        <f>Table3[[#This Row],[DivPay]]*4</f>
        <v>1.22</v>
      </c>
      <c r="G6343" s="2">
        <f>Table3[[#This Row],[FwdDiv]]/Table3[[#This Row],[SharePrice]]</f>
        <v>2.9511369134010642E-2</v>
      </c>
    </row>
    <row r="6344" spans="2:7" x14ac:dyDescent="0.2">
      <c r="B6344" s="35">
        <v>35914</v>
      </c>
      <c r="C6344">
        <v>41.63</v>
      </c>
      <c r="E6344">
        <v>0.30499999999999999</v>
      </c>
      <c r="F6344">
        <f>Table3[[#This Row],[DivPay]]*4</f>
        <v>1.22</v>
      </c>
      <c r="G6344" s="2">
        <f>Table3[[#This Row],[FwdDiv]]/Table3[[#This Row],[SharePrice]]</f>
        <v>2.9305789094403071E-2</v>
      </c>
    </row>
    <row r="6345" spans="2:7" x14ac:dyDescent="0.2">
      <c r="B6345" s="35">
        <v>35913</v>
      </c>
      <c r="C6345">
        <v>41.16</v>
      </c>
      <c r="E6345">
        <v>0.30499999999999999</v>
      </c>
      <c r="F6345">
        <f>Table3[[#This Row],[DivPay]]*4</f>
        <v>1.22</v>
      </c>
      <c r="G6345" s="2">
        <f>Table3[[#This Row],[FwdDiv]]/Table3[[#This Row],[SharePrice]]</f>
        <v>2.9640427599611274E-2</v>
      </c>
    </row>
    <row r="6346" spans="2:7" x14ac:dyDescent="0.2">
      <c r="B6346" s="35">
        <v>35912</v>
      </c>
      <c r="C6346">
        <v>41.69</v>
      </c>
      <c r="E6346">
        <v>0.30499999999999999</v>
      </c>
      <c r="F6346">
        <f>Table3[[#This Row],[DivPay]]*4</f>
        <v>1.22</v>
      </c>
      <c r="G6346" s="2">
        <f>Table3[[#This Row],[FwdDiv]]/Table3[[#This Row],[SharePrice]]</f>
        <v>2.9263612377068843E-2</v>
      </c>
    </row>
    <row r="6347" spans="2:7" x14ac:dyDescent="0.2">
      <c r="B6347" s="35">
        <v>35909</v>
      </c>
      <c r="C6347">
        <v>41.22</v>
      </c>
      <c r="E6347">
        <v>0.30499999999999999</v>
      </c>
      <c r="F6347">
        <f>Table3[[#This Row],[DivPay]]*4</f>
        <v>1.22</v>
      </c>
      <c r="G6347" s="2">
        <f>Table3[[#This Row],[FwdDiv]]/Table3[[#This Row],[SharePrice]]</f>
        <v>2.9597282872392043E-2</v>
      </c>
    </row>
    <row r="6348" spans="2:7" x14ac:dyDescent="0.2">
      <c r="B6348" s="35">
        <v>35908</v>
      </c>
      <c r="C6348">
        <v>42.13</v>
      </c>
      <c r="E6348">
        <v>0.30499999999999999</v>
      </c>
      <c r="F6348">
        <f>Table3[[#This Row],[DivPay]]*4</f>
        <v>1.22</v>
      </c>
      <c r="G6348" s="2">
        <f>Table3[[#This Row],[FwdDiv]]/Table3[[#This Row],[SharePrice]]</f>
        <v>2.8957987182530263E-2</v>
      </c>
    </row>
    <row r="6349" spans="2:7" x14ac:dyDescent="0.2">
      <c r="B6349" s="35">
        <v>35907</v>
      </c>
      <c r="C6349">
        <v>42.03</v>
      </c>
      <c r="E6349">
        <v>0.30499999999999999</v>
      </c>
      <c r="F6349">
        <f>Table3[[#This Row],[DivPay]]*4</f>
        <v>1.22</v>
      </c>
      <c r="G6349" s="2">
        <f>Table3[[#This Row],[FwdDiv]]/Table3[[#This Row],[SharePrice]]</f>
        <v>2.9026885557934808E-2</v>
      </c>
    </row>
    <row r="6350" spans="2:7" x14ac:dyDescent="0.2">
      <c r="B6350" s="35">
        <v>35906</v>
      </c>
      <c r="C6350">
        <v>42.47</v>
      </c>
      <c r="E6350">
        <v>0.30499999999999999</v>
      </c>
      <c r="F6350">
        <f>Table3[[#This Row],[DivPay]]*4</f>
        <v>1.22</v>
      </c>
      <c r="G6350" s="2">
        <f>Table3[[#This Row],[FwdDiv]]/Table3[[#This Row],[SharePrice]]</f>
        <v>2.8726159642100305E-2</v>
      </c>
    </row>
    <row r="6351" spans="2:7" x14ac:dyDescent="0.2">
      <c r="B6351" s="35">
        <v>35905</v>
      </c>
      <c r="C6351">
        <v>41.88</v>
      </c>
      <c r="E6351">
        <v>0.30499999999999999</v>
      </c>
      <c r="F6351">
        <f>Table3[[#This Row],[DivPay]]*4</f>
        <v>1.22</v>
      </c>
      <c r="G6351" s="2">
        <f>Table3[[#This Row],[FwdDiv]]/Table3[[#This Row],[SharePrice]]</f>
        <v>2.913085004775549E-2</v>
      </c>
    </row>
    <row r="6352" spans="2:7" x14ac:dyDescent="0.2">
      <c r="B6352" s="35">
        <v>35902</v>
      </c>
      <c r="C6352">
        <v>41.63</v>
      </c>
      <c r="E6352">
        <v>0.30499999999999999</v>
      </c>
      <c r="F6352">
        <f>Table3[[#This Row],[DivPay]]*4</f>
        <v>1.22</v>
      </c>
      <c r="G6352" s="2">
        <f>Table3[[#This Row],[FwdDiv]]/Table3[[#This Row],[SharePrice]]</f>
        <v>2.9305789094403071E-2</v>
      </c>
    </row>
    <row r="6353" spans="2:7" x14ac:dyDescent="0.2">
      <c r="B6353" s="35">
        <v>35901</v>
      </c>
      <c r="C6353">
        <v>41.88</v>
      </c>
      <c r="E6353">
        <v>0.30499999999999999</v>
      </c>
      <c r="F6353">
        <f>Table3[[#This Row],[DivPay]]*4</f>
        <v>1.22</v>
      </c>
      <c r="G6353" s="2">
        <f>Table3[[#This Row],[FwdDiv]]/Table3[[#This Row],[SharePrice]]</f>
        <v>2.913085004775549E-2</v>
      </c>
    </row>
    <row r="6354" spans="2:7" x14ac:dyDescent="0.2">
      <c r="B6354" s="35">
        <v>35900</v>
      </c>
      <c r="C6354">
        <v>40.03</v>
      </c>
      <c r="E6354">
        <v>0.30499999999999999</v>
      </c>
      <c r="F6354">
        <f>Table3[[#This Row],[DivPay]]*4</f>
        <v>1.22</v>
      </c>
      <c r="G6354" s="2">
        <f>Table3[[#This Row],[FwdDiv]]/Table3[[#This Row],[SharePrice]]</f>
        <v>3.0477142143392453E-2</v>
      </c>
    </row>
    <row r="6355" spans="2:7" x14ac:dyDescent="0.2">
      <c r="B6355" s="35">
        <v>35899</v>
      </c>
      <c r="C6355">
        <v>39.44</v>
      </c>
      <c r="E6355">
        <v>0.30499999999999999</v>
      </c>
      <c r="F6355">
        <f>Table3[[#This Row],[DivPay]]*4</f>
        <v>1.22</v>
      </c>
      <c r="G6355" s="2">
        <f>Table3[[#This Row],[FwdDiv]]/Table3[[#This Row],[SharePrice]]</f>
        <v>3.0933062880324543E-2</v>
      </c>
    </row>
    <row r="6356" spans="2:7" x14ac:dyDescent="0.2">
      <c r="B6356" s="35">
        <v>35898</v>
      </c>
      <c r="C6356">
        <v>39.44</v>
      </c>
      <c r="E6356">
        <v>0.30499999999999999</v>
      </c>
      <c r="F6356">
        <f>Table3[[#This Row],[DivPay]]*4</f>
        <v>1.22</v>
      </c>
      <c r="G6356" s="2">
        <f>Table3[[#This Row],[FwdDiv]]/Table3[[#This Row],[SharePrice]]</f>
        <v>3.0933062880324543E-2</v>
      </c>
    </row>
    <row r="6357" spans="2:7" x14ac:dyDescent="0.2">
      <c r="B6357" s="35">
        <v>35894</v>
      </c>
      <c r="C6357">
        <v>40.159999999999997</v>
      </c>
      <c r="E6357">
        <v>0.30499999999999999</v>
      </c>
      <c r="F6357">
        <f>Table3[[#This Row],[DivPay]]*4</f>
        <v>1.22</v>
      </c>
      <c r="G6357" s="2">
        <f>Table3[[#This Row],[FwdDiv]]/Table3[[#This Row],[SharePrice]]</f>
        <v>3.0378486055776893E-2</v>
      </c>
    </row>
    <row r="6358" spans="2:7" x14ac:dyDescent="0.2">
      <c r="B6358" s="35">
        <v>35893</v>
      </c>
      <c r="C6358">
        <v>39.94</v>
      </c>
      <c r="E6358">
        <v>0.30499999999999999</v>
      </c>
      <c r="F6358">
        <f>Table3[[#This Row],[DivPay]]*4</f>
        <v>1.22</v>
      </c>
      <c r="G6358" s="2">
        <f>Table3[[#This Row],[FwdDiv]]/Table3[[#This Row],[SharePrice]]</f>
        <v>3.0545818728092138E-2</v>
      </c>
    </row>
    <row r="6359" spans="2:7" x14ac:dyDescent="0.2">
      <c r="B6359" s="35">
        <v>35892</v>
      </c>
      <c r="C6359">
        <v>40.380000000000003</v>
      </c>
      <c r="E6359">
        <v>0.30499999999999999</v>
      </c>
      <c r="F6359">
        <f>Table3[[#This Row],[DivPay]]*4</f>
        <v>1.22</v>
      </c>
      <c r="G6359" s="2">
        <f>Table3[[#This Row],[FwdDiv]]/Table3[[#This Row],[SharePrice]]</f>
        <v>3.021297672114908E-2</v>
      </c>
    </row>
    <row r="6360" spans="2:7" x14ac:dyDescent="0.2">
      <c r="B6360" s="35">
        <v>35891</v>
      </c>
      <c r="C6360">
        <v>40.06</v>
      </c>
      <c r="E6360">
        <v>0.30499999999999999</v>
      </c>
      <c r="F6360">
        <f>Table3[[#This Row],[DivPay]]*4</f>
        <v>1.22</v>
      </c>
      <c r="G6360" s="2">
        <f>Table3[[#This Row],[FwdDiv]]/Table3[[#This Row],[SharePrice]]</f>
        <v>3.0454318522216674E-2</v>
      </c>
    </row>
    <row r="6361" spans="2:7" x14ac:dyDescent="0.2">
      <c r="B6361" s="35">
        <v>35888</v>
      </c>
      <c r="C6361">
        <v>40.97</v>
      </c>
      <c r="E6361">
        <v>0.30499999999999999</v>
      </c>
      <c r="F6361">
        <f>Table3[[#This Row],[DivPay]]*4</f>
        <v>1.22</v>
      </c>
      <c r="G6361" s="2">
        <f>Table3[[#This Row],[FwdDiv]]/Table3[[#This Row],[SharePrice]]</f>
        <v>2.9777886258237737E-2</v>
      </c>
    </row>
    <row r="6362" spans="2:7" x14ac:dyDescent="0.2">
      <c r="B6362" s="35">
        <v>35887</v>
      </c>
      <c r="C6362">
        <v>41</v>
      </c>
      <c r="E6362">
        <v>0.30499999999999999</v>
      </c>
      <c r="F6362">
        <f>Table3[[#This Row],[DivPay]]*4</f>
        <v>1.22</v>
      </c>
      <c r="G6362" s="2">
        <f>Table3[[#This Row],[FwdDiv]]/Table3[[#This Row],[SharePrice]]</f>
        <v>2.9756097560975608E-2</v>
      </c>
    </row>
    <row r="6363" spans="2:7" x14ac:dyDescent="0.2">
      <c r="B6363" s="35">
        <v>35886</v>
      </c>
      <c r="C6363">
        <v>41.25</v>
      </c>
      <c r="E6363">
        <v>0.30499999999999999</v>
      </c>
      <c r="F6363">
        <f>Table3[[#This Row],[DivPay]]*4</f>
        <v>1.22</v>
      </c>
      <c r="G6363" s="2">
        <f>Table3[[#This Row],[FwdDiv]]/Table3[[#This Row],[SharePrice]]</f>
        <v>2.9575757575757575E-2</v>
      </c>
    </row>
    <row r="6364" spans="2:7" x14ac:dyDescent="0.2">
      <c r="B6364" s="35">
        <v>35885</v>
      </c>
      <c r="C6364">
        <v>40.159999999999997</v>
      </c>
      <c r="E6364">
        <v>0.30499999999999999</v>
      </c>
      <c r="F6364">
        <f>Table3[[#This Row],[DivPay]]*4</f>
        <v>1.22</v>
      </c>
      <c r="G6364" s="2">
        <f>Table3[[#This Row],[FwdDiv]]/Table3[[#This Row],[SharePrice]]</f>
        <v>3.0378486055776893E-2</v>
      </c>
    </row>
    <row r="6365" spans="2:7" x14ac:dyDescent="0.2">
      <c r="B6365" s="35">
        <v>35884</v>
      </c>
      <c r="C6365">
        <v>41.53</v>
      </c>
      <c r="E6365">
        <v>0.30499999999999999</v>
      </c>
      <c r="F6365">
        <f>Table3[[#This Row],[DivPay]]*4</f>
        <v>1.22</v>
      </c>
      <c r="G6365" s="2">
        <f>Table3[[#This Row],[FwdDiv]]/Table3[[#This Row],[SharePrice]]</f>
        <v>2.9376354442571632E-2</v>
      </c>
    </row>
    <row r="6366" spans="2:7" x14ac:dyDescent="0.2">
      <c r="B6366" s="35">
        <v>35881</v>
      </c>
      <c r="C6366">
        <v>41.5</v>
      </c>
      <c r="E6366">
        <v>0.30499999999999999</v>
      </c>
      <c r="F6366">
        <f>Table3[[#This Row],[DivPay]]*4</f>
        <v>1.22</v>
      </c>
      <c r="G6366" s="2">
        <f>Table3[[#This Row],[FwdDiv]]/Table3[[#This Row],[SharePrice]]</f>
        <v>2.9397590361445781E-2</v>
      </c>
    </row>
    <row r="6367" spans="2:7" x14ac:dyDescent="0.2">
      <c r="B6367" s="35">
        <v>35880</v>
      </c>
      <c r="C6367">
        <v>42.16</v>
      </c>
      <c r="E6367">
        <v>0.30499999999999999</v>
      </c>
      <c r="F6367">
        <f>Table3[[#This Row],[DivPay]]*4</f>
        <v>1.22</v>
      </c>
      <c r="G6367" s="2">
        <f>Table3[[#This Row],[FwdDiv]]/Table3[[#This Row],[SharePrice]]</f>
        <v>2.8937381404174574E-2</v>
      </c>
    </row>
    <row r="6368" spans="2:7" x14ac:dyDescent="0.2">
      <c r="B6368" s="35">
        <v>35879</v>
      </c>
      <c r="C6368">
        <v>41.91</v>
      </c>
      <c r="E6368">
        <v>0.30499999999999999</v>
      </c>
      <c r="F6368">
        <f>Table3[[#This Row],[DivPay]]*4</f>
        <v>1.22</v>
      </c>
      <c r="G6368" s="2">
        <f>Table3[[#This Row],[FwdDiv]]/Table3[[#This Row],[SharePrice]]</f>
        <v>2.9109997613934624E-2</v>
      </c>
    </row>
    <row r="6369" spans="2:7" x14ac:dyDescent="0.2">
      <c r="B6369" s="35">
        <v>35878</v>
      </c>
      <c r="C6369">
        <v>42.72</v>
      </c>
      <c r="E6369">
        <v>0.30499999999999999</v>
      </c>
      <c r="F6369">
        <f>Table3[[#This Row],[DivPay]]*4</f>
        <v>1.22</v>
      </c>
      <c r="G6369" s="2">
        <f>Table3[[#This Row],[FwdDiv]]/Table3[[#This Row],[SharePrice]]</f>
        <v>2.8558052434456929E-2</v>
      </c>
    </row>
    <row r="6370" spans="2:7" x14ac:dyDescent="0.2">
      <c r="B6370" s="35">
        <v>35877</v>
      </c>
      <c r="C6370">
        <v>43.44</v>
      </c>
      <c r="E6370">
        <v>0.30499999999999999</v>
      </c>
      <c r="F6370">
        <f>Table3[[#This Row],[DivPay]]*4</f>
        <v>1.22</v>
      </c>
      <c r="G6370" s="2">
        <f>Table3[[#This Row],[FwdDiv]]/Table3[[#This Row],[SharePrice]]</f>
        <v>2.8084714548802948E-2</v>
      </c>
    </row>
    <row r="6371" spans="2:7" x14ac:dyDescent="0.2">
      <c r="B6371" s="35">
        <v>35874</v>
      </c>
      <c r="C6371">
        <v>43.44</v>
      </c>
      <c r="E6371">
        <v>0.30499999999999999</v>
      </c>
      <c r="F6371">
        <f>Table3[[#This Row],[DivPay]]*4</f>
        <v>1.22</v>
      </c>
      <c r="G6371" s="2">
        <f>Table3[[#This Row],[FwdDiv]]/Table3[[#This Row],[SharePrice]]</f>
        <v>2.8084714548802948E-2</v>
      </c>
    </row>
    <row r="6372" spans="2:7" x14ac:dyDescent="0.2">
      <c r="B6372" s="35">
        <v>35873</v>
      </c>
      <c r="C6372">
        <v>41.91</v>
      </c>
      <c r="E6372">
        <v>0.30499999999999999</v>
      </c>
      <c r="F6372">
        <f>Table3[[#This Row],[DivPay]]*4</f>
        <v>1.22</v>
      </c>
      <c r="G6372" s="2">
        <f>Table3[[#This Row],[FwdDiv]]/Table3[[#This Row],[SharePrice]]</f>
        <v>2.9109997613934624E-2</v>
      </c>
    </row>
    <row r="6373" spans="2:7" x14ac:dyDescent="0.2">
      <c r="B6373" s="35">
        <v>35872</v>
      </c>
      <c r="C6373">
        <v>41.81</v>
      </c>
      <c r="E6373">
        <v>0.30499999999999999</v>
      </c>
      <c r="F6373">
        <f>Table3[[#This Row],[DivPay]]*4</f>
        <v>1.22</v>
      </c>
      <c r="G6373" s="2">
        <f>Table3[[#This Row],[FwdDiv]]/Table3[[#This Row],[SharePrice]]</f>
        <v>2.9179622099976082E-2</v>
      </c>
    </row>
    <row r="6374" spans="2:7" x14ac:dyDescent="0.2">
      <c r="B6374" s="35">
        <v>35871</v>
      </c>
      <c r="C6374">
        <v>41.03</v>
      </c>
      <c r="E6374">
        <v>0.30499999999999999</v>
      </c>
      <c r="F6374">
        <f>Table3[[#This Row],[DivPay]]*4</f>
        <v>1.22</v>
      </c>
      <c r="G6374" s="2">
        <f>Table3[[#This Row],[FwdDiv]]/Table3[[#This Row],[SharePrice]]</f>
        <v>2.9734340726297829E-2</v>
      </c>
    </row>
    <row r="6375" spans="2:7" x14ac:dyDescent="0.2">
      <c r="B6375" s="35">
        <v>35870</v>
      </c>
      <c r="C6375">
        <v>41.44</v>
      </c>
      <c r="E6375">
        <v>0.30499999999999999</v>
      </c>
      <c r="F6375">
        <f>Table3[[#This Row],[DivPay]]*4</f>
        <v>1.22</v>
      </c>
      <c r="G6375" s="2">
        <f>Table3[[#This Row],[FwdDiv]]/Table3[[#This Row],[SharePrice]]</f>
        <v>2.944015444015444E-2</v>
      </c>
    </row>
    <row r="6376" spans="2:7" x14ac:dyDescent="0.2">
      <c r="B6376" s="35">
        <v>35867</v>
      </c>
      <c r="C6376">
        <v>41.44</v>
      </c>
      <c r="E6376">
        <v>0.30499999999999999</v>
      </c>
      <c r="F6376">
        <f>Table3[[#This Row],[DivPay]]*4</f>
        <v>1.22</v>
      </c>
      <c r="G6376" s="2">
        <f>Table3[[#This Row],[FwdDiv]]/Table3[[#This Row],[SharePrice]]</f>
        <v>2.944015444015444E-2</v>
      </c>
    </row>
    <row r="6377" spans="2:7" x14ac:dyDescent="0.2">
      <c r="B6377" s="35">
        <v>35866</v>
      </c>
      <c r="C6377">
        <v>41.38</v>
      </c>
      <c r="E6377">
        <v>0.30499999999999999</v>
      </c>
      <c r="F6377">
        <f>Table3[[#This Row],[DivPay]]*4</f>
        <v>1.22</v>
      </c>
      <c r="G6377" s="2">
        <f>Table3[[#This Row],[FwdDiv]]/Table3[[#This Row],[SharePrice]]</f>
        <v>2.948284195263412E-2</v>
      </c>
    </row>
    <row r="6378" spans="2:7" x14ac:dyDescent="0.2">
      <c r="B6378" s="35">
        <v>35865</v>
      </c>
      <c r="C6378">
        <v>42</v>
      </c>
      <c r="E6378">
        <v>0.30499999999999999</v>
      </c>
      <c r="F6378">
        <f>Table3[[#This Row],[DivPay]]*4</f>
        <v>1.22</v>
      </c>
      <c r="G6378" s="2">
        <f>Table3[[#This Row],[FwdDiv]]/Table3[[#This Row],[SharePrice]]</f>
        <v>2.9047619047619048E-2</v>
      </c>
    </row>
    <row r="6379" spans="2:7" x14ac:dyDescent="0.2">
      <c r="B6379" s="35">
        <v>35864</v>
      </c>
      <c r="C6379">
        <v>41.78</v>
      </c>
      <c r="E6379">
        <v>0.30499999999999999</v>
      </c>
      <c r="F6379">
        <f>Table3[[#This Row],[DivPay]]*4</f>
        <v>1.22</v>
      </c>
      <c r="G6379" s="2">
        <f>Table3[[#This Row],[FwdDiv]]/Table3[[#This Row],[SharePrice]]</f>
        <v>2.9200574437529919E-2</v>
      </c>
    </row>
    <row r="6380" spans="2:7" x14ac:dyDescent="0.2">
      <c r="B6380" s="35">
        <v>35863</v>
      </c>
      <c r="C6380">
        <v>40.97</v>
      </c>
      <c r="E6380">
        <v>0.30499999999999999</v>
      </c>
      <c r="F6380">
        <f>Table3[[#This Row],[DivPay]]*4</f>
        <v>1.22</v>
      </c>
      <c r="G6380" s="2">
        <f>Table3[[#This Row],[FwdDiv]]/Table3[[#This Row],[SharePrice]]</f>
        <v>2.9777886258237737E-2</v>
      </c>
    </row>
    <row r="6381" spans="2:7" x14ac:dyDescent="0.2">
      <c r="B6381" s="35">
        <v>35860</v>
      </c>
      <c r="C6381">
        <v>42.22</v>
      </c>
      <c r="E6381">
        <v>0.30499999999999999</v>
      </c>
      <c r="F6381">
        <f>Table3[[#This Row],[DivPay]]*4</f>
        <v>1.22</v>
      </c>
      <c r="G6381" s="2">
        <f>Table3[[#This Row],[FwdDiv]]/Table3[[#This Row],[SharePrice]]</f>
        <v>2.8896257697773566E-2</v>
      </c>
    </row>
    <row r="6382" spans="2:7" x14ac:dyDescent="0.2">
      <c r="B6382" s="35">
        <v>35859</v>
      </c>
      <c r="C6382">
        <v>42.28</v>
      </c>
      <c r="E6382">
        <v>0.30499999999999999</v>
      </c>
      <c r="F6382">
        <f>Table3[[#This Row],[DivPay]]*4</f>
        <v>1.22</v>
      </c>
      <c r="G6382" s="2">
        <f>Table3[[#This Row],[FwdDiv]]/Table3[[#This Row],[SharePrice]]</f>
        <v>2.8855250709555344E-2</v>
      </c>
    </row>
    <row r="6383" spans="2:7" x14ac:dyDescent="0.2">
      <c r="B6383" s="35">
        <v>35858</v>
      </c>
      <c r="C6383">
        <v>41.75</v>
      </c>
      <c r="E6383">
        <v>0.30499999999999999</v>
      </c>
      <c r="F6383">
        <f>Table3[[#This Row],[DivPay]]*4</f>
        <v>1.22</v>
      </c>
      <c r="G6383" s="2">
        <f>Table3[[#This Row],[FwdDiv]]/Table3[[#This Row],[SharePrice]]</f>
        <v>2.9221556886227545E-2</v>
      </c>
    </row>
    <row r="6384" spans="2:7" x14ac:dyDescent="0.2">
      <c r="B6384" s="35">
        <v>35857</v>
      </c>
      <c r="C6384">
        <v>41.88</v>
      </c>
      <c r="E6384">
        <v>0.30499999999999999</v>
      </c>
      <c r="F6384">
        <f>Table3[[#This Row],[DivPay]]*4</f>
        <v>1.22</v>
      </c>
      <c r="G6384" s="2">
        <f>Table3[[#This Row],[FwdDiv]]/Table3[[#This Row],[SharePrice]]</f>
        <v>2.913085004775549E-2</v>
      </c>
    </row>
    <row r="6385" spans="2:7" x14ac:dyDescent="0.2">
      <c r="B6385" s="35">
        <v>35856</v>
      </c>
      <c r="C6385">
        <v>41.28</v>
      </c>
      <c r="E6385">
        <v>0.30499999999999999</v>
      </c>
      <c r="F6385">
        <f>Table3[[#This Row],[DivPay]]*4</f>
        <v>1.22</v>
      </c>
      <c r="G6385" s="2">
        <f>Table3[[#This Row],[FwdDiv]]/Table3[[#This Row],[SharePrice]]</f>
        <v>2.955426356589147E-2</v>
      </c>
    </row>
    <row r="6386" spans="2:7" x14ac:dyDescent="0.2">
      <c r="B6386" s="35">
        <v>35853</v>
      </c>
      <c r="C6386">
        <v>40.44</v>
      </c>
      <c r="E6386">
        <v>0.30499999999999999</v>
      </c>
      <c r="F6386">
        <f>Table3[[#This Row],[DivPay]]*4</f>
        <v>1.22</v>
      </c>
      <c r="G6386" s="2">
        <f>Table3[[#This Row],[FwdDiv]]/Table3[[#This Row],[SharePrice]]</f>
        <v>3.0168150346191889E-2</v>
      </c>
    </row>
    <row r="6387" spans="2:7" x14ac:dyDescent="0.2">
      <c r="B6387" s="35">
        <v>35852</v>
      </c>
      <c r="C6387">
        <v>40.130000000000003</v>
      </c>
      <c r="E6387">
        <v>0.30499999999999999</v>
      </c>
      <c r="F6387">
        <f>Table3[[#This Row],[DivPay]]*4</f>
        <v>1.22</v>
      </c>
      <c r="G6387" s="2">
        <f>Table3[[#This Row],[FwdDiv]]/Table3[[#This Row],[SharePrice]]</f>
        <v>3.0401196112633939E-2</v>
      </c>
    </row>
    <row r="6388" spans="2:7" x14ac:dyDescent="0.2">
      <c r="B6388" s="35">
        <v>35851</v>
      </c>
      <c r="C6388">
        <v>39.75</v>
      </c>
      <c r="E6388">
        <v>0.30499999999999999</v>
      </c>
      <c r="F6388">
        <f>Table3[[#This Row],[DivPay]]*4</f>
        <v>1.22</v>
      </c>
      <c r="G6388" s="2">
        <f>Table3[[#This Row],[FwdDiv]]/Table3[[#This Row],[SharePrice]]</f>
        <v>3.0691823899371067E-2</v>
      </c>
    </row>
    <row r="6389" spans="2:7" x14ac:dyDescent="0.2">
      <c r="B6389" s="35">
        <v>35850</v>
      </c>
      <c r="C6389">
        <v>39.409999999999997</v>
      </c>
      <c r="E6389">
        <v>0.30499999999999999</v>
      </c>
      <c r="F6389">
        <f>Table3[[#This Row],[DivPay]]*4</f>
        <v>1.22</v>
      </c>
      <c r="G6389" s="2">
        <f>Table3[[#This Row],[FwdDiv]]/Table3[[#This Row],[SharePrice]]</f>
        <v>3.0956609997462574E-2</v>
      </c>
    </row>
    <row r="6390" spans="2:7" x14ac:dyDescent="0.2">
      <c r="B6390" s="35">
        <v>35849</v>
      </c>
      <c r="C6390">
        <v>38.5</v>
      </c>
      <c r="E6390">
        <v>0.30499999999999999</v>
      </c>
      <c r="F6390">
        <f>Table3[[#This Row],[DivPay]]*4</f>
        <v>1.22</v>
      </c>
      <c r="G6390" s="2">
        <f>Table3[[#This Row],[FwdDiv]]/Table3[[#This Row],[SharePrice]]</f>
        <v>3.1688311688311689E-2</v>
      </c>
    </row>
    <row r="6391" spans="2:7" x14ac:dyDescent="0.2">
      <c r="B6391" s="35">
        <v>35846</v>
      </c>
      <c r="C6391">
        <v>39.590000000000003</v>
      </c>
      <c r="E6391">
        <v>0.30499999999999999</v>
      </c>
      <c r="F6391">
        <f>Table3[[#This Row],[DivPay]]*4</f>
        <v>1.22</v>
      </c>
      <c r="G6391" s="2">
        <f>Table3[[#This Row],[FwdDiv]]/Table3[[#This Row],[SharePrice]]</f>
        <v>3.0815862591563523E-2</v>
      </c>
    </row>
    <row r="6392" spans="2:7" x14ac:dyDescent="0.2">
      <c r="B6392" s="35">
        <v>35845</v>
      </c>
      <c r="C6392">
        <v>39.19</v>
      </c>
      <c r="E6392">
        <v>0.30499999999999999</v>
      </c>
      <c r="F6392">
        <f>Table3[[#This Row],[DivPay]]*4</f>
        <v>1.22</v>
      </c>
      <c r="G6392" s="2">
        <f>Table3[[#This Row],[FwdDiv]]/Table3[[#This Row],[SharePrice]]</f>
        <v>3.1130390405715747E-2</v>
      </c>
    </row>
    <row r="6393" spans="2:7" x14ac:dyDescent="0.2">
      <c r="B6393" s="35">
        <v>35844</v>
      </c>
      <c r="C6393">
        <v>39.380000000000003</v>
      </c>
      <c r="D6393">
        <v>0.30499999999999999</v>
      </c>
      <c r="E6393">
        <v>0.30499999999999999</v>
      </c>
      <c r="F6393">
        <f>Table3[[#This Row],[DivPay]]*4</f>
        <v>1.22</v>
      </c>
      <c r="G6393" s="2">
        <f>Table3[[#This Row],[FwdDiv]]/Table3[[#This Row],[SharePrice]]</f>
        <v>3.0980192991366173E-2</v>
      </c>
    </row>
    <row r="6394" spans="2:7" x14ac:dyDescent="0.2">
      <c r="B6394" s="35">
        <v>35843</v>
      </c>
      <c r="C6394">
        <v>38.72</v>
      </c>
      <c r="E6394">
        <v>0.28999999999999998</v>
      </c>
      <c r="F6394">
        <f>Table3[[#This Row],[DivPay]]*4</f>
        <v>1.1599999999999999</v>
      </c>
      <c r="G6394" s="2">
        <f>Table3[[#This Row],[FwdDiv]]/Table3[[#This Row],[SharePrice]]</f>
        <v>2.9958677685950411E-2</v>
      </c>
    </row>
    <row r="6395" spans="2:7" x14ac:dyDescent="0.2">
      <c r="B6395" s="35">
        <v>35839</v>
      </c>
      <c r="C6395">
        <v>38.94</v>
      </c>
      <c r="E6395">
        <v>0.28999999999999998</v>
      </c>
      <c r="F6395">
        <f>Table3[[#This Row],[DivPay]]*4</f>
        <v>1.1599999999999999</v>
      </c>
      <c r="G6395" s="2">
        <f>Table3[[#This Row],[FwdDiv]]/Table3[[#This Row],[SharePrice]]</f>
        <v>2.9789419619928093E-2</v>
      </c>
    </row>
    <row r="6396" spans="2:7" x14ac:dyDescent="0.2">
      <c r="B6396" s="35">
        <v>35838</v>
      </c>
      <c r="C6396">
        <v>38.69</v>
      </c>
      <c r="E6396">
        <v>0.28999999999999998</v>
      </c>
      <c r="F6396">
        <f>Table3[[#This Row],[DivPay]]*4</f>
        <v>1.1599999999999999</v>
      </c>
      <c r="G6396" s="2">
        <f>Table3[[#This Row],[FwdDiv]]/Table3[[#This Row],[SharePrice]]</f>
        <v>2.9981907469630396E-2</v>
      </c>
    </row>
    <row r="6397" spans="2:7" x14ac:dyDescent="0.2">
      <c r="B6397" s="35">
        <v>35837</v>
      </c>
      <c r="C6397">
        <v>38.159999999999997</v>
      </c>
      <c r="E6397">
        <v>0.28999999999999998</v>
      </c>
      <c r="F6397">
        <f>Table3[[#This Row],[DivPay]]*4</f>
        <v>1.1599999999999999</v>
      </c>
      <c r="G6397" s="2">
        <f>Table3[[#This Row],[FwdDiv]]/Table3[[#This Row],[SharePrice]]</f>
        <v>3.0398322851153039E-2</v>
      </c>
    </row>
    <row r="6398" spans="2:7" x14ac:dyDescent="0.2">
      <c r="B6398" s="35">
        <v>35836</v>
      </c>
      <c r="C6398">
        <v>37.75</v>
      </c>
      <c r="E6398">
        <v>0.28999999999999998</v>
      </c>
      <c r="F6398">
        <f>Table3[[#This Row],[DivPay]]*4</f>
        <v>1.1599999999999999</v>
      </c>
      <c r="G6398" s="2">
        <f>Table3[[#This Row],[FwdDiv]]/Table3[[#This Row],[SharePrice]]</f>
        <v>3.0728476821192049E-2</v>
      </c>
    </row>
    <row r="6399" spans="2:7" x14ac:dyDescent="0.2">
      <c r="B6399" s="35">
        <v>35835</v>
      </c>
      <c r="C6399">
        <v>38.22</v>
      </c>
      <c r="E6399">
        <v>0.28999999999999998</v>
      </c>
      <c r="F6399">
        <f>Table3[[#This Row],[DivPay]]*4</f>
        <v>1.1599999999999999</v>
      </c>
      <c r="G6399" s="2">
        <f>Table3[[#This Row],[FwdDiv]]/Table3[[#This Row],[SharePrice]]</f>
        <v>3.0350601779173206E-2</v>
      </c>
    </row>
    <row r="6400" spans="2:7" x14ac:dyDescent="0.2">
      <c r="B6400" s="35">
        <v>35832</v>
      </c>
      <c r="C6400">
        <v>38.840000000000003</v>
      </c>
      <c r="E6400">
        <v>0.28999999999999998</v>
      </c>
      <c r="F6400">
        <f>Table3[[#This Row],[DivPay]]*4</f>
        <v>1.1599999999999999</v>
      </c>
      <c r="G6400" s="2">
        <f>Table3[[#This Row],[FwdDiv]]/Table3[[#This Row],[SharePrice]]</f>
        <v>2.986611740473738E-2</v>
      </c>
    </row>
    <row r="6401" spans="2:7" x14ac:dyDescent="0.2">
      <c r="B6401" s="35">
        <v>35831</v>
      </c>
      <c r="C6401">
        <v>38.56</v>
      </c>
      <c r="E6401">
        <v>0.28999999999999998</v>
      </c>
      <c r="F6401">
        <f>Table3[[#This Row],[DivPay]]*4</f>
        <v>1.1599999999999999</v>
      </c>
      <c r="G6401" s="2">
        <f>Table3[[#This Row],[FwdDiv]]/Table3[[#This Row],[SharePrice]]</f>
        <v>3.0082987551867217E-2</v>
      </c>
    </row>
    <row r="6402" spans="2:7" x14ac:dyDescent="0.2">
      <c r="B6402" s="35">
        <v>35830</v>
      </c>
      <c r="C6402">
        <v>38</v>
      </c>
      <c r="E6402">
        <v>0.28999999999999998</v>
      </c>
      <c r="F6402">
        <f>Table3[[#This Row],[DivPay]]*4</f>
        <v>1.1599999999999999</v>
      </c>
      <c r="G6402" s="2">
        <f>Table3[[#This Row],[FwdDiv]]/Table3[[#This Row],[SharePrice]]</f>
        <v>3.0526315789473683E-2</v>
      </c>
    </row>
    <row r="6403" spans="2:7" x14ac:dyDescent="0.2">
      <c r="B6403" s="35">
        <v>35829</v>
      </c>
      <c r="C6403">
        <v>37.97</v>
      </c>
      <c r="E6403">
        <v>0.28999999999999998</v>
      </c>
      <c r="F6403">
        <f>Table3[[#This Row],[DivPay]]*4</f>
        <v>1.1599999999999999</v>
      </c>
      <c r="G6403" s="2">
        <f>Table3[[#This Row],[FwdDiv]]/Table3[[#This Row],[SharePrice]]</f>
        <v>3.0550434553594942E-2</v>
      </c>
    </row>
    <row r="6404" spans="2:7" x14ac:dyDescent="0.2">
      <c r="B6404" s="35">
        <v>35828</v>
      </c>
      <c r="C6404">
        <v>37.81</v>
      </c>
      <c r="E6404">
        <v>0.28999999999999998</v>
      </c>
      <c r="F6404">
        <f>Table3[[#This Row],[DivPay]]*4</f>
        <v>1.1599999999999999</v>
      </c>
      <c r="G6404" s="2">
        <f>Table3[[#This Row],[FwdDiv]]/Table3[[#This Row],[SharePrice]]</f>
        <v>3.0679714361280079E-2</v>
      </c>
    </row>
    <row r="6405" spans="2:7" x14ac:dyDescent="0.2">
      <c r="B6405" s="35">
        <v>35825</v>
      </c>
      <c r="C6405">
        <v>37.380000000000003</v>
      </c>
      <c r="E6405">
        <v>0.28999999999999998</v>
      </c>
      <c r="F6405">
        <f>Table3[[#This Row],[DivPay]]*4</f>
        <v>1.1599999999999999</v>
      </c>
      <c r="G6405" s="2">
        <f>Table3[[#This Row],[FwdDiv]]/Table3[[#This Row],[SharePrice]]</f>
        <v>3.1032637774210805E-2</v>
      </c>
    </row>
    <row r="6406" spans="2:7" x14ac:dyDescent="0.2">
      <c r="B6406" s="35">
        <v>35824</v>
      </c>
      <c r="C6406">
        <v>38.47</v>
      </c>
      <c r="E6406">
        <v>0.28999999999999998</v>
      </c>
      <c r="F6406">
        <f>Table3[[#This Row],[DivPay]]*4</f>
        <v>1.1599999999999999</v>
      </c>
      <c r="G6406" s="2">
        <f>Table3[[#This Row],[FwdDiv]]/Table3[[#This Row],[SharePrice]]</f>
        <v>3.0153366259422925E-2</v>
      </c>
    </row>
    <row r="6407" spans="2:7" x14ac:dyDescent="0.2">
      <c r="B6407" s="35">
        <v>35823</v>
      </c>
      <c r="C6407">
        <v>38.06</v>
      </c>
      <c r="E6407">
        <v>0.28999999999999998</v>
      </c>
      <c r="F6407">
        <f>Table3[[#This Row],[DivPay]]*4</f>
        <v>1.1599999999999999</v>
      </c>
      <c r="G6407" s="2">
        <f>Table3[[#This Row],[FwdDiv]]/Table3[[#This Row],[SharePrice]]</f>
        <v>3.0478192327903306E-2</v>
      </c>
    </row>
    <row r="6408" spans="2:7" x14ac:dyDescent="0.2">
      <c r="B6408" s="35">
        <v>35822</v>
      </c>
      <c r="C6408">
        <v>38.22</v>
      </c>
      <c r="E6408">
        <v>0.28999999999999998</v>
      </c>
      <c r="F6408">
        <f>Table3[[#This Row],[DivPay]]*4</f>
        <v>1.1599999999999999</v>
      </c>
      <c r="G6408" s="2">
        <f>Table3[[#This Row],[FwdDiv]]/Table3[[#This Row],[SharePrice]]</f>
        <v>3.0350601779173206E-2</v>
      </c>
    </row>
    <row r="6409" spans="2:7" x14ac:dyDescent="0.2">
      <c r="B6409" s="35">
        <v>35821</v>
      </c>
      <c r="C6409">
        <v>37.78</v>
      </c>
      <c r="E6409">
        <v>0.28999999999999998</v>
      </c>
      <c r="F6409">
        <f>Table3[[#This Row],[DivPay]]*4</f>
        <v>1.1599999999999999</v>
      </c>
      <c r="G6409" s="2">
        <f>Table3[[#This Row],[FwdDiv]]/Table3[[#This Row],[SharePrice]]</f>
        <v>3.0704076230809948E-2</v>
      </c>
    </row>
    <row r="6410" spans="2:7" x14ac:dyDescent="0.2">
      <c r="B6410" s="35">
        <v>35818</v>
      </c>
      <c r="C6410">
        <v>37</v>
      </c>
      <c r="E6410">
        <v>0.28999999999999998</v>
      </c>
      <c r="F6410">
        <f>Table3[[#This Row],[DivPay]]*4</f>
        <v>1.1599999999999999</v>
      </c>
      <c r="G6410" s="2">
        <f>Table3[[#This Row],[FwdDiv]]/Table3[[#This Row],[SharePrice]]</f>
        <v>3.135135135135135E-2</v>
      </c>
    </row>
    <row r="6411" spans="2:7" x14ac:dyDescent="0.2">
      <c r="B6411" s="35">
        <v>35817</v>
      </c>
      <c r="C6411">
        <v>37.72</v>
      </c>
      <c r="E6411">
        <v>0.28999999999999998</v>
      </c>
      <c r="F6411">
        <f>Table3[[#This Row],[DivPay]]*4</f>
        <v>1.1599999999999999</v>
      </c>
      <c r="G6411" s="2">
        <f>Table3[[#This Row],[FwdDiv]]/Table3[[#This Row],[SharePrice]]</f>
        <v>3.0752916224814422E-2</v>
      </c>
    </row>
    <row r="6412" spans="2:7" x14ac:dyDescent="0.2">
      <c r="B6412" s="35">
        <v>35816</v>
      </c>
      <c r="C6412">
        <v>38.5</v>
      </c>
      <c r="E6412">
        <v>0.28999999999999998</v>
      </c>
      <c r="F6412">
        <f>Table3[[#This Row],[DivPay]]*4</f>
        <v>1.1599999999999999</v>
      </c>
      <c r="G6412" s="2">
        <f>Table3[[#This Row],[FwdDiv]]/Table3[[#This Row],[SharePrice]]</f>
        <v>3.0129870129870128E-2</v>
      </c>
    </row>
    <row r="6413" spans="2:7" x14ac:dyDescent="0.2">
      <c r="B6413" s="35">
        <v>35815</v>
      </c>
      <c r="C6413">
        <v>38.97</v>
      </c>
      <c r="E6413">
        <v>0.28999999999999998</v>
      </c>
      <c r="F6413">
        <f>Table3[[#This Row],[DivPay]]*4</f>
        <v>1.1599999999999999</v>
      </c>
      <c r="G6413" s="2">
        <f>Table3[[#This Row],[FwdDiv]]/Table3[[#This Row],[SharePrice]]</f>
        <v>2.9766487041313829E-2</v>
      </c>
    </row>
    <row r="6414" spans="2:7" x14ac:dyDescent="0.2">
      <c r="B6414" s="35">
        <v>35811</v>
      </c>
      <c r="C6414">
        <v>38.380000000000003</v>
      </c>
      <c r="E6414">
        <v>0.28999999999999998</v>
      </c>
      <c r="F6414">
        <f>Table3[[#This Row],[DivPay]]*4</f>
        <v>1.1599999999999999</v>
      </c>
      <c r="G6414" s="2">
        <f>Table3[[#This Row],[FwdDiv]]/Table3[[#This Row],[SharePrice]]</f>
        <v>3.0224075039082851E-2</v>
      </c>
    </row>
    <row r="6415" spans="2:7" x14ac:dyDescent="0.2">
      <c r="B6415" s="35">
        <v>35810</v>
      </c>
      <c r="C6415">
        <v>38.03</v>
      </c>
      <c r="E6415">
        <v>0.28999999999999998</v>
      </c>
      <c r="F6415">
        <f>Table3[[#This Row],[DivPay]]*4</f>
        <v>1.1599999999999999</v>
      </c>
      <c r="G6415" s="2">
        <f>Table3[[#This Row],[FwdDiv]]/Table3[[#This Row],[SharePrice]]</f>
        <v>3.0502235077570335E-2</v>
      </c>
    </row>
    <row r="6416" spans="2:7" x14ac:dyDescent="0.2">
      <c r="B6416" s="35">
        <v>35809</v>
      </c>
      <c r="C6416">
        <v>37.75</v>
      </c>
      <c r="E6416">
        <v>0.28999999999999998</v>
      </c>
      <c r="F6416">
        <f>Table3[[#This Row],[DivPay]]*4</f>
        <v>1.1599999999999999</v>
      </c>
      <c r="G6416" s="2">
        <f>Table3[[#This Row],[FwdDiv]]/Table3[[#This Row],[SharePrice]]</f>
        <v>3.0728476821192049E-2</v>
      </c>
    </row>
    <row r="6417" spans="2:7" x14ac:dyDescent="0.2">
      <c r="B6417" s="35">
        <v>35808</v>
      </c>
      <c r="C6417">
        <v>37.31</v>
      </c>
      <c r="E6417">
        <v>0.28999999999999998</v>
      </c>
      <c r="F6417">
        <f>Table3[[#This Row],[DivPay]]*4</f>
        <v>1.1599999999999999</v>
      </c>
      <c r="G6417" s="2">
        <f>Table3[[#This Row],[FwdDiv]]/Table3[[#This Row],[SharePrice]]</f>
        <v>3.1090860359153039E-2</v>
      </c>
    </row>
    <row r="6418" spans="2:7" x14ac:dyDescent="0.2">
      <c r="B6418" s="35">
        <v>35807</v>
      </c>
      <c r="C6418">
        <v>36.659999999999997</v>
      </c>
      <c r="E6418">
        <v>0.28999999999999998</v>
      </c>
      <c r="F6418">
        <f>Table3[[#This Row],[DivPay]]*4</f>
        <v>1.1599999999999999</v>
      </c>
      <c r="G6418" s="2">
        <f>Table3[[#This Row],[FwdDiv]]/Table3[[#This Row],[SharePrice]]</f>
        <v>3.1642116748499725E-2</v>
      </c>
    </row>
    <row r="6419" spans="2:7" x14ac:dyDescent="0.2">
      <c r="B6419" s="35">
        <v>35804</v>
      </c>
      <c r="C6419">
        <v>36.130000000000003</v>
      </c>
      <c r="E6419">
        <v>0.28999999999999998</v>
      </c>
      <c r="F6419">
        <f>Table3[[#This Row],[DivPay]]*4</f>
        <v>1.1599999999999999</v>
      </c>
      <c r="G6419" s="2">
        <f>Table3[[#This Row],[FwdDiv]]/Table3[[#This Row],[SharePrice]]</f>
        <v>3.2106282867423189E-2</v>
      </c>
    </row>
    <row r="6420" spans="2:7" x14ac:dyDescent="0.2">
      <c r="B6420" s="35">
        <v>35803</v>
      </c>
      <c r="C6420">
        <v>36.75</v>
      </c>
      <c r="E6420">
        <v>0.28999999999999998</v>
      </c>
      <c r="F6420">
        <f>Table3[[#This Row],[DivPay]]*4</f>
        <v>1.1599999999999999</v>
      </c>
      <c r="G6420" s="2">
        <f>Table3[[#This Row],[FwdDiv]]/Table3[[#This Row],[SharePrice]]</f>
        <v>3.1564625850340131E-2</v>
      </c>
    </row>
    <row r="6421" spans="2:7" x14ac:dyDescent="0.2">
      <c r="B6421" s="35">
        <v>35802</v>
      </c>
      <c r="C6421">
        <v>37.19</v>
      </c>
      <c r="E6421">
        <v>0.28999999999999998</v>
      </c>
      <c r="F6421">
        <f>Table3[[#This Row],[DivPay]]*4</f>
        <v>1.1599999999999999</v>
      </c>
      <c r="G6421" s="2">
        <f>Table3[[#This Row],[FwdDiv]]/Table3[[#This Row],[SharePrice]]</f>
        <v>3.1191180424845387E-2</v>
      </c>
    </row>
    <row r="6422" spans="2:7" x14ac:dyDescent="0.2">
      <c r="B6422" s="35">
        <v>35801</v>
      </c>
      <c r="C6422">
        <v>36.880000000000003</v>
      </c>
      <c r="E6422">
        <v>0.28999999999999998</v>
      </c>
      <c r="F6422">
        <f>Table3[[#This Row],[DivPay]]*4</f>
        <v>1.1599999999999999</v>
      </c>
      <c r="G6422" s="2">
        <f>Table3[[#This Row],[FwdDiv]]/Table3[[#This Row],[SharePrice]]</f>
        <v>3.1453362255965289E-2</v>
      </c>
    </row>
    <row r="6423" spans="2:7" x14ac:dyDescent="0.2">
      <c r="B6423" s="35">
        <v>35800</v>
      </c>
      <c r="C6423">
        <v>37.840000000000003</v>
      </c>
      <c r="E6423">
        <v>0.28999999999999998</v>
      </c>
      <c r="F6423">
        <f>Table3[[#This Row],[DivPay]]*4</f>
        <v>1.1599999999999999</v>
      </c>
      <c r="G6423" s="2">
        <f>Table3[[#This Row],[FwdDiv]]/Table3[[#This Row],[SharePrice]]</f>
        <v>3.0655391120507396E-2</v>
      </c>
    </row>
    <row r="6424" spans="2:7" x14ac:dyDescent="0.2">
      <c r="B6424" s="35">
        <v>35797</v>
      </c>
      <c r="C6424">
        <v>38.97</v>
      </c>
      <c r="E6424">
        <v>0.28999999999999998</v>
      </c>
      <c r="F6424">
        <f>Table3[[#This Row],[DivPay]]*4</f>
        <v>1.1599999999999999</v>
      </c>
      <c r="G6424" s="2">
        <f>Table3[[#This Row],[FwdDiv]]/Table3[[#This Row],[SharePrice]]</f>
        <v>2.9766487041313829E-2</v>
      </c>
    </row>
    <row r="6425" spans="2:7" x14ac:dyDescent="0.2">
      <c r="B6425" s="35">
        <v>35795</v>
      </c>
      <c r="C6425">
        <v>38.5</v>
      </c>
      <c r="E6425">
        <v>0.28999999999999998</v>
      </c>
      <c r="F6425">
        <f>Table3[[#This Row],[DivPay]]*4</f>
        <v>1.1599999999999999</v>
      </c>
      <c r="G6425" s="2">
        <f>Table3[[#This Row],[FwdDiv]]/Table3[[#This Row],[SharePrice]]</f>
        <v>3.0129870129870128E-2</v>
      </c>
    </row>
    <row r="6426" spans="2:7" x14ac:dyDescent="0.2">
      <c r="B6426" s="35">
        <v>35794</v>
      </c>
      <c r="C6426">
        <v>39.03</v>
      </c>
      <c r="E6426">
        <v>0.28999999999999998</v>
      </c>
      <c r="F6426">
        <f>Table3[[#This Row],[DivPay]]*4</f>
        <v>1.1599999999999999</v>
      </c>
      <c r="G6426" s="2">
        <f>Table3[[#This Row],[FwdDiv]]/Table3[[#This Row],[SharePrice]]</f>
        <v>2.9720727645400971E-2</v>
      </c>
    </row>
    <row r="6427" spans="2:7" x14ac:dyDescent="0.2">
      <c r="B6427" s="35">
        <v>35793</v>
      </c>
      <c r="C6427">
        <v>38.75</v>
      </c>
      <c r="E6427">
        <v>0.28999999999999998</v>
      </c>
      <c r="F6427">
        <f>Table3[[#This Row],[DivPay]]*4</f>
        <v>1.1599999999999999</v>
      </c>
      <c r="G6427" s="2">
        <f>Table3[[#This Row],[FwdDiv]]/Table3[[#This Row],[SharePrice]]</f>
        <v>2.9935483870967741E-2</v>
      </c>
    </row>
    <row r="6428" spans="2:7" x14ac:dyDescent="0.2">
      <c r="B6428" s="35">
        <v>35790</v>
      </c>
      <c r="C6428">
        <v>37.659999999999997</v>
      </c>
      <c r="E6428">
        <v>0.28999999999999998</v>
      </c>
      <c r="F6428">
        <f>Table3[[#This Row],[DivPay]]*4</f>
        <v>1.1599999999999999</v>
      </c>
      <c r="G6428" s="2">
        <f>Table3[[#This Row],[FwdDiv]]/Table3[[#This Row],[SharePrice]]</f>
        <v>3.0801911842804036E-2</v>
      </c>
    </row>
    <row r="6429" spans="2:7" x14ac:dyDescent="0.2">
      <c r="B6429" s="35">
        <v>35788</v>
      </c>
      <c r="C6429">
        <v>37.69</v>
      </c>
      <c r="E6429">
        <v>0.28999999999999998</v>
      </c>
      <c r="F6429">
        <f>Table3[[#This Row],[DivPay]]*4</f>
        <v>1.1599999999999999</v>
      </c>
      <c r="G6429" s="2">
        <f>Table3[[#This Row],[FwdDiv]]/Table3[[#This Row],[SharePrice]]</f>
        <v>3.0777394534359247E-2</v>
      </c>
    </row>
    <row r="6430" spans="2:7" x14ac:dyDescent="0.2">
      <c r="B6430" s="35">
        <v>35787</v>
      </c>
      <c r="C6430">
        <v>37.19</v>
      </c>
      <c r="E6430">
        <v>0.28999999999999998</v>
      </c>
      <c r="F6430">
        <f>Table3[[#This Row],[DivPay]]*4</f>
        <v>1.1599999999999999</v>
      </c>
      <c r="G6430" s="2">
        <f>Table3[[#This Row],[FwdDiv]]/Table3[[#This Row],[SharePrice]]</f>
        <v>3.1191180424845387E-2</v>
      </c>
    </row>
    <row r="6431" spans="2:7" x14ac:dyDescent="0.2">
      <c r="B6431" s="35">
        <v>35786</v>
      </c>
      <c r="C6431">
        <v>37.590000000000003</v>
      </c>
      <c r="E6431">
        <v>0.28999999999999998</v>
      </c>
      <c r="F6431">
        <f>Table3[[#This Row],[DivPay]]*4</f>
        <v>1.1599999999999999</v>
      </c>
      <c r="G6431" s="2">
        <f>Table3[[#This Row],[FwdDiv]]/Table3[[#This Row],[SharePrice]]</f>
        <v>3.0859271082734764E-2</v>
      </c>
    </row>
    <row r="6432" spans="2:7" x14ac:dyDescent="0.2">
      <c r="B6432" s="35">
        <v>35783</v>
      </c>
      <c r="C6432">
        <v>37.090000000000003</v>
      </c>
      <c r="E6432">
        <v>0.28999999999999998</v>
      </c>
      <c r="F6432">
        <f>Table3[[#This Row],[DivPay]]*4</f>
        <v>1.1599999999999999</v>
      </c>
      <c r="G6432" s="2">
        <f>Table3[[#This Row],[FwdDiv]]/Table3[[#This Row],[SharePrice]]</f>
        <v>3.1275276354812614E-2</v>
      </c>
    </row>
    <row r="6433" spans="2:7" x14ac:dyDescent="0.2">
      <c r="B6433" s="35">
        <v>35782</v>
      </c>
      <c r="C6433">
        <v>37.03</v>
      </c>
      <c r="E6433">
        <v>0.28999999999999998</v>
      </c>
      <c r="F6433">
        <f>Table3[[#This Row],[DivPay]]*4</f>
        <v>1.1599999999999999</v>
      </c>
      <c r="G6433" s="2">
        <f>Table3[[#This Row],[FwdDiv]]/Table3[[#This Row],[SharePrice]]</f>
        <v>3.132595193086686E-2</v>
      </c>
    </row>
    <row r="6434" spans="2:7" x14ac:dyDescent="0.2">
      <c r="B6434" s="35">
        <v>35781</v>
      </c>
      <c r="C6434">
        <v>37.44</v>
      </c>
      <c r="E6434">
        <v>0.28999999999999998</v>
      </c>
      <c r="F6434">
        <f>Table3[[#This Row],[DivPay]]*4</f>
        <v>1.1599999999999999</v>
      </c>
      <c r="G6434" s="2">
        <f>Table3[[#This Row],[FwdDiv]]/Table3[[#This Row],[SharePrice]]</f>
        <v>3.0982905982905984E-2</v>
      </c>
    </row>
    <row r="6435" spans="2:7" x14ac:dyDescent="0.2">
      <c r="B6435" s="35">
        <v>35780</v>
      </c>
      <c r="C6435">
        <v>37.880000000000003</v>
      </c>
      <c r="E6435">
        <v>0.28999999999999998</v>
      </c>
      <c r="F6435">
        <f>Table3[[#This Row],[DivPay]]*4</f>
        <v>1.1599999999999999</v>
      </c>
      <c r="G6435" s="2">
        <f>Table3[[#This Row],[FwdDiv]]/Table3[[#This Row],[SharePrice]]</f>
        <v>3.0623020063357969E-2</v>
      </c>
    </row>
    <row r="6436" spans="2:7" x14ac:dyDescent="0.2">
      <c r="B6436" s="35">
        <v>35779</v>
      </c>
      <c r="C6436">
        <v>38.090000000000003</v>
      </c>
      <c r="E6436">
        <v>0.28999999999999998</v>
      </c>
      <c r="F6436">
        <f>Table3[[#This Row],[DivPay]]*4</f>
        <v>1.1599999999999999</v>
      </c>
      <c r="G6436" s="2">
        <f>Table3[[#This Row],[FwdDiv]]/Table3[[#This Row],[SharePrice]]</f>
        <v>3.0454187450774477E-2</v>
      </c>
    </row>
    <row r="6437" spans="2:7" x14ac:dyDescent="0.2">
      <c r="B6437" s="35">
        <v>35776</v>
      </c>
      <c r="C6437">
        <v>37.75</v>
      </c>
      <c r="E6437">
        <v>0.28999999999999998</v>
      </c>
      <c r="F6437">
        <f>Table3[[#This Row],[DivPay]]*4</f>
        <v>1.1599999999999999</v>
      </c>
      <c r="G6437" s="2">
        <f>Table3[[#This Row],[FwdDiv]]/Table3[[#This Row],[SharePrice]]</f>
        <v>3.0728476821192049E-2</v>
      </c>
    </row>
    <row r="6438" spans="2:7" x14ac:dyDescent="0.2">
      <c r="B6438" s="35">
        <v>35775</v>
      </c>
      <c r="C6438">
        <v>38.78</v>
      </c>
      <c r="E6438">
        <v>0.28999999999999998</v>
      </c>
      <c r="F6438">
        <f>Table3[[#This Row],[DivPay]]*4</f>
        <v>1.1599999999999999</v>
      </c>
      <c r="G6438" s="2">
        <f>Table3[[#This Row],[FwdDiv]]/Table3[[#This Row],[SharePrice]]</f>
        <v>2.9912325941206803E-2</v>
      </c>
    </row>
    <row r="6439" spans="2:7" x14ac:dyDescent="0.2">
      <c r="B6439" s="35">
        <v>35774</v>
      </c>
      <c r="C6439">
        <v>39.130000000000003</v>
      </c>
      <c r="E6439">
        <v>0.28999999999999998</v>
      </c>
      <c r="F6439">
        <f>Table3[[#This Row],[DivPay]]*4</f>
        <v>1.1599999999999999</v>
      </c>
      <c r="G6439" s="2">
        <f>Table3[[#This Row],[FwdDiv]]/Table3[[#This Row],[SharePrice]]</f>
        <v>2.9644773830820339E-2</v>
      </c>
    </row>
    <row r="6440" spans="2:7" x14ac:dyDescent="0.2">
      <c r="B6440" s="35">
        <v>35773</v>
      </c>
      <c r="C6440">
        <v>39.25</v>
      </c>
      <c r="E6440">
        <v>0.28999999999999998</v>
      </c>
      <c r="F6440">
        <f>Table3[[#This Row],[DivPay]]*4</f>
        <v>1.1599999999999999</v>
      </c>
      <c r="G6440" s="2">
        <f>Table3[[#This Row],[FwdDiv]]/Table3[[#This Row],[SharePrice]]</f>
        <v>2.9554140127388533E-2</v>
      </c>
    </row>
    <row r="6441" spans="2:7" x14ac:dyDescent="0.2">
      <c r="B6441" s="35">
        <v>35772</v>
      </c>
      <c r="C6441">
        <v>39.69</v>
      </c>
      <c r="E6441">
        <v>0.28999999999999998</v>
      </c>
      <c r="F6441">
        <f>Table3[[#This Row],[DivPay]]*4</f>
        <v>1.1599999999999999</v>
      </c>
      <c r="G6441" s="2">
        <f>Table3[[#This Row],[FwdDiv]]/Table3[[#This Row],[SharePrice]]</f>
        <v>2.9226505416981609E-2</v>
      </c>
    </row>
    <row r="6442" spans="2:7" x14ac:dyDescent="0.2">
      <c r="B6442" s="35">
        <v>35769</v>
      </c>
      <c r="C6442">
        <v>39.630000000000003</v>
      </c>
      <c r="E6442">
        <v>0.28999999999999998</v>
      </c>
      <c r="F6442">
        <f>Table3[[#This Row],[DivPay]]*4</f>
        <v>1.1599999999999999</v>
      </c>
      <c r="G6442" s="2">
        <f>Table3[[#This Row],[FwdDiv]]/Table3[[#This Row],[SharePrice]]</f>
        <v>2.92707544789301E-2</v>
      </c>
    </row>
    <row r="6443" spans="2:7" x14ac:dyDescent="0.2">
      <c r="B6443" s="35">
        <v>35768</v>
      </c>
      <c r="C6443">
        <v>38.81</v>
      </c>
      <c r="E6443">
        <v>0.28999999999999998</v>
      </c>
      <c r="F6443">
        <f>Table3[[#This Row],[DivPay]]*4</f>
        <v>1.1599999999999999</v>
      </c>
      <c r="G6443" s="2">
        <f>Table3[[#This Row],[FwdDiv]]/Table3[[#This Row],[SharePrice]]</f>
        <v>2.9889203813450137E-2</v>
      </c>
    </row>
    <row r="6444" spans="2:7" x14ac:dyDescent="0.2">
      <c r="B6444" s="35">
        <v>35767</v>
      </c>
      <c r="C6444">
        <v>39.28</v>
      </c>
      <c r="E6444">
        <v>0.28999999999999998</v>
      </c>
      <c r="F6444">
        <f>Table3[[#This Row],[DivPay]]*4</f>
        <v>1.1599999999999999</v>
      </c>
      <c r="G6444" s="2">
        <f>Table3[[#This Row],[FwdDiv]]/Table3[[#This Row],[SharePrice]]</f>
        <v>2.9531568228105903E-2</v>
      </c>
    </row>
    <row r="6445" spans="2:7" x14ac:dyDescent="0.2">
      <c r="B6445" s="35">
        <v>35766</v>
      </c>
      <c r="C6445">
        <v>39.25</v>
      </c>
      <c r="E6445">
        <v>0.28999999999999998</v>
      </c>
      <c r="F6445">
        <f>Table3[[#This Row],[DivPay]]*4</f>
        <v>1.1599999999999999</v>
      </c>
      <c r="G6445" s="2">
        <f>Table3[[#This Row],[FwdDiv]]/Table3[[#This Row],[SharePrice]]</f>
        <v>2.9554140127388533E-2</v>
      </c>
    </row>
    <row r="6446" spans="2:7" x14ac:dyDescent="0.2">
      <c r="B6446" s="35">
        <v>35765</v>
      </c>
      <c r="C6446">
        <v>39.81</v>
      </c>
      <c r="E6446">
        <v>0.28999999999999998</v>
      </c>
      <c r="F6446">
        <f>Table3[[#This Row],[DivPay]]*4</f>
        <v>1.1599999999999999</v>
      </c>
      <c r="G6446" s="2">
        <f>Table3[[#This Row],[FwdDiv]]/Table3[[#This Row],[SharePrice]]</f>
        <v>2.9138407435317756E-2</v>
      </c>
    </row>
    <row r="6447" spans="2:7" x14ac:dyDescent="0.2">
      <c r="B6447" s="35">
        <v>35762</v>
      </c>
      <c r="C6447">
        <v>40.090000000000003</v>
      </c>
      <c r="E6447">
        <v>0.28999999999999998</v>
      </c>
      <c r="F6447">
        <f>Table3[[#This Row],[DivPay]]*4</f>
        <v>1.1599999999999999</v>
      </c>
      <c r="G6447" s="2">
        <f>Table3[[#This Row],[FwdDiv]]/Table3[[#This Row],[SharePrice]]</f>
        <v>2.893489648291344E-2</v>
      </c>
    </row>
    <row r="6448" spans="2:7" x14ac:dyDescent="0.2">
      <c r="B6448" s="35">
        <v>35760</v>
      </c>
      <c r="C6448">
        <v>39.909999999999997</v>
      </c>
      <c r="E6448">
        <v>0.28999999999999998</v>
      </c>
      <c r="F6448">
        <f>Table3[[#This Row],[DivPay]]*4</f>
        <v>1.1599999999999999</v>
      </c>
      <c r="G6448" s="2">
        <f>Table3[[#This Row],[FwdDiv]]/Table3[[#This Row],[SharePrice]]</f>
        <v>2.9065397143573039E-2</v>
      </c>
    </row>
    <row r="6449" spans="2:7" x14ac:dyDescent="0.2">
      <c r="B6449" s="35">
        <v>35759</v>
      </c>
      <c r="C6449">
        <v>40.380000000000003</v>
      </c>
      <c r="E6449">
        <v>0.28999999999999998</v>
      </c>
      <c r="F6449">
        <f>Table3[[#This Row],[DivPay]]*4</f>
        <v>1.1599999999999999</v>
      </c>
      <c r="G6449" s="2">
        <f>Table3[[#This Row],[FwdDiv]]/Table3[[#This Row],[SharePrice]]</f>
        <v>2.872709262010896E-2</v>
      </c>
    </row>
    <row r="6450" spans="2:7" x14ac:dyDescent="0.2">
      <c r="B6450" s="35">
        <v>35758</v>
      </c>
      <c r="C6450">
        <v>41.44</v>
      </c>
      <c r="E6450">
        <v>0.28999999999999998</v>
      </c>
      <c r="F6450">
        <f>Table3[[#This Row],[DivPay]]*4</f>
        <v>1.1599999999999999</v>
      </c>
      <c r="G6450" s="2">
        <f>Table3[[#This Row],[FwdDiv]]/Table3[[#This Row],[SharePrice]]</f>
        <v>2.7992277992277992E-2</v>
      </c>
    </row>
    <row r="6451" spans="2:7" x14ac:dyDescent="0.2">
      <c r="B6451" s="35">
        <v>35755</v>
      </c>
      <c r="C6451">
        <v>42.25</v>
      </c>
      <c r="E6451">
        <v>0.28999999999999998</v>
      </c>
      <c r="F6451">
        <f>Table3[[#This Row],[DivPay]]*4</f>
        <v>1.1599999999999999</v>
      </c>
      <c r="G6451" s="2">
        <f>Table3[[#This Row],[FwdDiv]]/Table3[[#This Row],[SharePrice]]</f>
        <v>2.7455621301775146E-2</v>
      </c>
    </row>
    <row r="6452" spans="2:7" x14ac:dyDescent="0.2">
      <c r="B6452" s="35">
        <v>35754</v>
      </c>
      <c r="C6452">
        <v>42.09</v>
      </c>
      <c r="E6452">
        <v>0.28999999999999998</v>
      </c>
      <c r="F6452">
        <f>Table3[[#This Row],[DivPay]]*4</f>
        <v>1.1599999999999999</v>
      </c>
      <c r="G6452" s="2">
        <f>Table3[[#This Row],[FwdDiv]]/Table3[[#This Row],[SharePrice]]</f>
        <v>2.7559990496554998E-2</v>
      </c>
    </row>
    <row r="6453" spans="2:7" x14ac:dyDescent="0.2">
      <c r="B6453" s="35">
        <v>35753</v>
      </c>
      <c r="C6453">
        <v>41.16</v>
      </c>
      <c r="E6453">
        <v>0.28999999999999998</v>
      </c>
      <c r="F6453">
        <f>Table3[[#This Row],[DivPay]]*4</f>
        <v>1.1599999999999999</v>
      </c>
      <c r="G6453" s="2">
        <f>Table3[[#This Row],[FwdDiv]]/Table3[[#This Row],[SharePrice]]</f>
        <v>2.8182701652089408E-2</v>
      </c>
    </row>
    <row r="6454" spans="2:7" x14ac:dyDescent="0.2">
      <c r="B6454" s="35">
        <v>35752</v>
      </c>
      <c r="C6454">
        <v>41.28</v>
      </c>
      <c r="D6454">
        <v>0.28999999999999998</v>
      </c>
      <c r="E6454">
        <v>0.28999999999999998</v>
      </c>
      <c r="F6454">
        <f>Table3[[#This Row],[DivPay]]*4</f>
        <v>1.1599999999999999</v>
      </c>
      <c r="G6454" s="2">
        <f>Table3[[#This Row],[FwdDiv]]/Table3[[#This Row],[SharePrice]]</f>
        <v>2.8100775193798447E-2</v>
      </c>
    </row>
    <row r="6455" spans="2:7" x14ac:dyDescent="0.2">
      <c r="B6455" s="35">
        <v>35751</v>
      </c>
      <c r="C6455">
        <v>41.84</v>
      </c>
      <c r="E6455">
        <v>0.28999999999999998</v>
      </c>
      <c r="F6455">
        <f>Table3[[#This Row],[DivPay]]*4</f>
        <v>1.1599999999999999</v>
      </c>
      <c r="G6455" s="2">
        <f>Table3[[#This Row],[FwdDiv]]/Table3[[#This Row],[SharePrice]]</f>
        <v>2.7724665391969404E-2</v>
      </c>
    </row>
    <row r="6456" spans="2:7" x14ac:dyDescent="0.2">
      <c r="B6456" s="35">
        <v>35748</v>
      </c>
      <c r="C6456">
        <v>41.97</v>
      </c>
      <c r="E6456">
        <v>0.28999999999999998</v>
      </c>
      <c r="F6456">
        <f>Table3[[#This Row],[DivPay]]*4</f>
        <v>1.1599999999999999</v>
      </c>
      <c r="G6456" s="2">
        <f>Table3[[#This Row],[FwdDiv]]/Table3[[#This Row],[SharePrice]]</f>
        <v>2.7638789611627353E-2</v>
      </c>
    </row>
    <row r="6457" spans="2:7" x14ac:dyDescent="0.2">
      <c r="B6457" s="35">
        <v>35747</v>
      </c>
      <c r="C6457">
        <v>41</v>
      </c>
      <c r="E6457">
        <v>0.28999999999999998</v>
      </c>
      <c r="F6457">
        <f>Table3[[#This Row],[DivPay]]*4</f>
        <v>1.1599999999999999</v>
      </c>
      <c r="G6457" s="2">
        <f>Table3[[#This Row],[FwdDiv]]/Table3[[#This Row],[SharePrice]]</f>
        <v>2.8292682926829266E-2</v>
      </c>
    </row>
    <row r="6458" spans="2:7" x14ac:dyDescent="0.2">
      <c r="B6458" s="35">
        <v>35746</v>
      </c>
      <c r="C6458">
        <v>40.94</v>
      </c>
      <c r="E6458">
        <v>0.28999999999999998</v>
      </c>
      <c r="F6458">
        <f>Table3[[#This Row],[DivPay]]*4</f>
        <v>1.1599999999999999</v>
      </c>
      <c r="G6458" s="2">
        <f>Table3[[#This Row],[FwdDiv]]/Table3[[#This Row],[SharePrice]]</f>
        <v>2.8334147532975085E-2</v>
      </c>
    </row>
    <row r="6459" spans="2:7" x14ac:dyDescent="0.2">
      <c r="B6459" s="35">
        <v>35745</v>
      </c>
      <c r="C6459">
        <v>42.38</v>
      </c>
      <c r="E6459">
        <v>0.28999999999999998</v>
      </c>
      <c r="F6459">
        <f>Table3[[#This Row],[DivPay]]*4</f>
        <v>1.1599999999999999</v>
      </c>
      <c r="G6459" s="2">
        <f>Table3[[#This Row],[FwdDiv]]/Table3[[#This Row],[SharePrice]]</f>
        <v>2.7371401604530436E-2</v>
      </c>
    </row>
    <row r="6460" spans="2:7" x14ac:dyDescent="0.2">
      <c r="B6460" s="35">
        <v>35744</v>
      </c>
      <c r="C6460">
        <v>41.91</v>
      </c>
      <c r="E6460">
        <v>0.28999999999999998</v>
      </c>
      <c r="F6460">
        <f>Table3[[#This Row],[DivPay]]*4</f>
        <v>1.1599999999999999</v>
      </c>
      <c r="G6460" s="2">
        <f>Table3[[#This Row],[FwdDiv]]/Table3[[#This Row],[SharePrice]]</f>
        <v>2.7678358387019805E-2</v>
      </c>
    </row>
    <row r="6461" spans="2:7" x14ac:dyDescent="0.2">
      <c r="B6461" s="35">
        <v>35741</v>
      </c>
      <c r="C6461">
        <v>41.75</v>
      </c>
      <c r="E6461">
        <v>0.28999999999999998</v>
      </c>
      <c r="F6461">
        <f>Table3[[#This Row],[DivPay]]*4</f>
        <v>1.1599999999999999</v>
      </c>
      <c r="G6461" s="2">
        <f>Table3[[#This Row],[FwdDiv]]/Table3[[#This Row],[SharePrice]]</f>
        <v>2.7784431137724549E-2</v>
      </c>
    </row>
    <row r="6462" spans="2:7" x14ac:dyDescent="0.2">
      <c r="B6462" s="35">
        <v>35740</v>
      </c>
      <c r="C6462">
        <v>42.13</v>
      </c>
      <c r="E6462">
        <v>0.28999999999999998</v>
      </c>
      <c r="F6462">
        <f>Table3[[#This Row],[DivPay]]*4</f>
        <v>1.1599999999999999</v>
      </c>
      <c r="G6462" s="2">
        <f>Table3[[#This Row],[FwdDiv]]/Table3[[#This Row],[SharePrice]]</f>
        <v>2.7533823878471395E-2</v>
      </c>
    </row>
    <row r="6463" spans="2:7" x14ac:dyDescent="0.2">
      <c r="B6463" s="35">
        <v>35739</v>
      </c>
      <c r="C6463">
        <v>42.38</v>
      </c>
      <c r="E6463">
        <v>0.28999999999999998</v>
      </c>
      <c r="F6463">
        <f>Table3[[#This Row],[DivPay]]*4</f>
        <v>1.1599999999999999</v>
      </c>
      <c r="G6463" s="2">
        <f>Table3[[#This Row],[FwdDiv]]/Table3[[#This Row],[SharePrice]]</f>
        <v>2.7371401604530436E-2</v>
      </c>
    </row>
    <row r="6464" spans="2:7" x14ac:dyDescent="0.2">
      <c r="B6464" s="35">
        <v>35738</v>
      </c>
      <c r="C6464">
        <v>43.09</v>
      </c>
      <c r="E6464">
        <v>0.28999999999999998</v>
      </c>
      <c r="F6464">
        <f>Table3[[#This Row],[DivPay]]*4</f>
        <v>1.1599999999999999</v>
      </c>
      <c r="G6464" s="2">
        <f>Table3[[#This Row],[FwdDiv]]/Table3[[#This Row],[SharePrice]]</f>
        <v>2.6920399164539331E-2</v>
      </c>
    </row>
    <row r="6465" spans="2:7" x14ac:dyDescent="0.2">
      <c r="B6465" s="35">
        <v>35737</v>
      </c>
      <c r="C6465">
        <v>43.38</v>
      </c>
      <c r="E6465">
        <v>0.28999999999999998</v>
      </c>
      <c r="F6465">
        <f>Table3[[#This Row],[DivPay]]*4</f>
        <v>1.1599999999999999</v>
      </c>
      <c r="G6465" s="2">
        <f>Table3[[#This Row],[FwdDiv]]/Table3[[#This Row],[SharePrice]]</f>
        <v>2.6740433379437524E-2</v>
      </c>
    </row>
    <row r="6466" spans="2:7" x14ac:dyDescent="0.2">
      <c r="B6466" s="35">
        <v>35734</v>
      </c>
      <c r="C6466">
        <v>41.47</v>
      </c>
      <c r="E6466">
        <v>0.28999999999999998</v>
      </c>
      <c r="F6466">
        <f>Table3[[#This Row],[DivPay]]*4</f>
        <v>1.1599999999999999</v>
      </c>
      <c r="G6466" s="2">
        <f>Table3[[#This Row],[FwdDiv]]/Table3[[#This Row],[SharePrice]]</f>
        <v>2.7972027972027972E-2</v>
      </c>
    </row>
    <row r="6467" spans="2:7" x14ac:dyDescent="0.2">
      <c r="B6467" s="35">
        <v>35733</v>
      </c>
      <c r="C6467">
        <v>40.130000000000003</v>
      </c>
      <c r="E6467">
        <v>0.28999999999999998</v>
      </c>
      <c r="F6467">
        <f>Table3[[#This Row],[DivPay]]*4</f>
        <v>1.1599999999999999</v>
      </c>
      <c r="G6467" s="2">
        <f>Table3[[#This Row],[FwdDiv]]/Table3[[#This Row],[SharePrice]]</f>
        <v>2.8906055320209317E-2</v>
      </c>
    </row>
    <row r="6468" spans="2:7" x14ac:dyDescent="0.2">
      <c r="B6468" s="35">
        <v>35732</v>
      </c>
      <c r="C6468">
        <v>40.47</v>
      </c>
      <c r="E6468">
        <v>0.28999999999999998</v>
      </c>
      <c r="F6468">
        <f>Table3[[#This Row],[DivPay]]*4</f>
        <v>1.1599999999999999</v>
      </c>
      <c r="G6468" s="2">
        <f>Table3[[#This Row],[FwdDiv]]/Table3[[#This Row],[SharePrice]]</f>
        <v>2.8663207314059795E-2</v>
      </c>
    </row>
    <row r="6469" spans="2:7" x14ac:dyDescent="0.2">
      <c r="B6469" s="35">
        <v>35731</v>
      </c>
      <c r="C6469">
        <v>41.19</v>
      </c>
      <c r="E6469">
        <v>0.28999999999999998</v>
      </c>
      <c r="F6469">
        <f>Table3[[#This Row],[DivPay]]*4</f>
        <v>1.1599999999999999</v>
      </c>
      <c r="G6469" s="2">
        <f>Table3[[#This Row],[FwdDiv]]/Table3[[#This Row],[SharePrice]]</f>
        <v>2.8162175285263415E-2</v>
      </c>
    </row>
    <row r="6470" spans="2:7" x14ac:dyDescent="0.2">
      <c r="B6470" s="35">
        <v>35730</v>
      </c>
      <c r="C6470">
        <v>40</v>
      </c>
      <c r="E6470">
        <v>0.28999999999999998</v>
      </c>
      <c r="F6470">
        <f>Table3[[#This Row],[DivPay]]*4</f>
        <v>1.1599999999999999</v>
      </c>
      <c r="G6470" s="2">
        <f>Table3[[#This Row],[FwdDiv]]/Table3[[#This Row],[SharePrice]]</f>
        <v>2.8999999999999998E-2</v>
      </c>
    </row>
    <row r="6471" spans="2:7" x14ac:dyDescent="0.2">
      <c r="B6471" s="35">
        <v>35727</v>
      </c>
      <c r="C6471">
        <v>41.75</v>
      </c>
      <c r="E6471">
        <v>0.28999999999999998</v>
      </c>
      <c r="F6471">
        <f>Table3[[#This Row],[DivPay]]*4</f>
        <v>1.1599999999999999</v>
      </c>
      <c r="G6471" s="2">
        <f>Table3[[#This Row],[FwdDiv]]/Table3[[#This Row],[SharePrice]]</f>
        <v>2.7784431137724549E-2</v>
      </c>
    </row>
    <row r="6472" spans="2:7" x14ac:dyDescent="0.2">
      <c r="B6472" s="35">
        <v>35726</v>
      </c>
      <c r="C6472">
        <v>41.75</v>
      </c>
      <c r="E6472">
        <v>0.28999999999999998</v>
      </c>
      <c r="F6472">
        <f>Table3[[#This Row],[DivPay]]*4</f>
        <v>1.1599999999999999</v>
      </c>
      <c r="G6472" s="2">
        <f>Table3[[#This Row],[FwdDiv]]/Table3[[#This Row],[SharePrice]]</f>
        <v>2.7784431137724549E-2</v>
      </c>
    </row>
    <row r="6473" spans="2:7" x14ac:dyDescent="0.2">
      <c r="B6473" s="35">
        <v>35725</v>
      </c>
      <c r="C6473">
        <v>43.22</v>
      </c>
      <c r="E6473">
        <v>0.28999999999999998</v>
      </c>
      <c r="F6473">
        <f>Table3[[#This Row],[DivPay]]*4</f>
        <v>1.1599999999999999</v>
      </c>
      <c r="G6473" s="2">
        <f>Table3[[#This Row],[FwdDiv]]/Table3[[#This Row],[SharePrice]]</f>
        <v>2.6839426191577972E-2</v>
      </c>
    </row>
    <row r="6474" spans="2:7" x14ac:dyDescent="0.2">
      <c r="B6474" s="35">
        <v>35724</v>
      </c>
      <c r="C6474">
        <v>43.91</v>
      </c>
      <c r="E6474">
        <v>0.28999999999999998</v>
      </c>
      <c r="F6474">
        <f>Table3[[#This Row],[DivPay]]*4</f>
        <v>1.1599999999999999</v>
      </c>
      <c r="G6474" s="2">
        <f>Table3[[#This Row],[FwdDiv]]/Table3[[#This Row],[SharePrice]]</f>
        <v>2.6417672511956276E-2</v>
      </c>
    </row>
    <row r="6475" spans="2:7" x14ac:dyDescent="0.2">
      <c r="B6475" s="35">
        <v>35723</v>
      </c>
      <c r="C6475">
        <v>43.5</v>
      </c>
      <c r="E6475">
        <v>0.28999999999999998</v>
      </c>
      <c r="F6475">
        <f>Table3[[#This Row],[DivPay]]*4</f>
        <v>1.1599999999999999</v>
      </c>
      <c r="G6475" s="2">
        <f>Table3[[#This Row],[FwdDiv]]/Table3[[#This Row],[SharePrice]]</f>
        <v>2.6666666666666665E-2</v>
      </c>
    </row>
    <row r="6476" spans="2:7" x14ac:dyDescent="0.2">
      <c r="B6476" s="35">
        <v>35720</v>
      </c>
      <c r="C6476">
        <v>42</v>
      </c>
      <c r="E6476">
        <v>0.28999999999999998</v>
      </c>
      <c r="F6476">
        <f>Table3[[#This Row],[DivPay]]*4</f>
        <v>1.1599999999999999</v>
      </c>
      <c r="G6476" s="2">
        <f>Table3[[#This Row],[FwdDiv]]/Table3[[#This Row],[SharePrice]]</f>
        <v>2.7619047619047616E-2</v>
      </c>
    </row>
    <row r="6477" spans="2:7" x14ac:dyDescent="0.2">
      <c r="B6477" s="35">
        <v>35719</v>
      </c>
      <c r="C6477">
        <v>43</v>
      </c>
      <c r="E6477">
        <v>0.28999999999999998</v>
      </c>
      <c r="F6477">
        <f>Table3[[#This Row],[DivPay]]*4</f>
        <v>1.1599999999999999</v>
      </c>
      <c r="G6477" s="2">
        <f>Table3[[#This Row],[FwdDiv]]/Table3[[#This Row],[SharePrice]]</f>
        <v>2.6976744186046508E-2</v>
      </c>
    </row>
    <row r="6478" spans="2:7" x14ac:dyDescent="0.2">
      <c r="B6478" s="35">
        <v>35718</v>
      </c>
      <c r="C6478">
        <v>43.34</v>
      </c>
      <c r="E6478">
        <v>0.28999999999999998</v>
      </c>
      <c r="F6478">
        <f>Table3[[#This Row],[DivPay]]*4</f>
        <v>1.1599999999999999</v>
      </c>
      <c r="G6478" s="2">
        <f>Table3[[#This Row],[FwdDiv]]/Table3[[#This Row],[SharePrice]]</f>
        <v>2.6765113059529298E-2</v>
      </c>
    </row>
    <row r="6479" spans="2:7" x14ac:dyDescent="0.2">
      <c r="B6479" s="35">
        <v>35717</v>
      </c>
      <c r="C6479">
        <v>42.69</v>
      </c>
      <c r="E6479">
        <v>0.28999999999999998</v>
      </c>
      <c r="F6479">
        <f>Table3[[#This Row],[DivPay]]*4</f>
        <v>1.1599999999999999</v>
      </c>
      <c r="G6479" s="2">
        <f>Table3[[#This Row],[FwdDiv]]/Table3[[#This Row],[SharePrice]]</f>
        <v>2.7172639962520496E-2</v>
      </c>
    </row>
    <row r="6480" spans="2:7" x14ac:dyDescent="0.2">
      <c r="B6480" s="35">
        <v>35716</v>
      </c>
      <c r="C6480">
        <v>42.75</v>
      </c>
      <c r="E6480">
        <v>0.28999999999999998</v>
      </c>
      <c r="F6480">
        <f>Table3[[#This Row],[DivPay]]*4</f>
        <v>1.1599999999999999</v>
      </c>
      <c r="G6480" s="2">
        <f>Table3[[#This Row],[FwdDiv]]/Table3[[#This Row],[SharePrice]]</f>
        <v>2.7134502923976605E-2</v>
      </c>
    </row>
    <row r="6481" spans="2:7" x14ac:dyDescent="0.2">
      <c r="B6481" s="35">
        <v>35713</v>
      </c>
      <c r="C6481">
        <v>42.91</v>
      </c>
      <c r="E6481">
        <v>0.28999999999999998</v>
      </c>
      <c r="F6481">
        <f>Table3[[#This Row],[DivPay]]*4</f>
        <v>1.1599999999999999</v>
      </c>
      <c r="G6481" s="2">
        <f>Table3[[#This Row],[FwdDiv]]/Table3[[#This Row],[SharePrice]]</f>
        <v>2.7033325565136331E-2</v>
      </c>
    </row>
    <row r="6482" spans="2:7" x14ac:dyDescent="0.2">
      <c r="B6482" s="35">
        <v>35712</v>
      </c>
      <c r="C6482">
        <v>43.47</v>
      </c>
      <c r="E6482">
        <v>0.28999999999999998</v>
      </c>
      <c r="F6482">
        <f>Table3[[#This Row],[DivPay]]*4</f>
        <v>1.1599999999999999</v>
      </c>
      <c r="G6482" s="2">
        <f>Table3[[#This Row],[FwdDiv]]/Table3[[#This Row],[SharePrice]]</f>
        <v>2.6685070163331031E-2</v>
      </c>
    </row>
    <row r="6483" spans="2:7" x14ac:dyDescent="0.2">
      <c r="B6483" s="35">
        <v>35711</v>
      </c>
      <c r="C6483">
        <v>43.78</v>
      </c>
      <c r="E6483">
        <v>0.28999999999999998</v>
      </c>
      <c r="F6483">
        <f>Table3[[#This Row],[DivPay]]*4</f>
        <v>1.1599999999999999</v>
      </c>
      <c r="G6483" s="2">
        <f>Table3[[#This Row],[FwdDiv]]/Table3[[#This Row],[SharePrice]]</f>
        <v>2.6496116948378251E-2</v>
      </c>
    </row>
    <row r="6484" spans="2:7" x14ac:dyDescent="0.2">
      <c r="B6484" s="35">
        <v>35710</v>
      </c>
      <c r="C6484">
        <v>44.34</v>
      </c>
      <c r="E6484">
        <v>0.28999999999999998</v>
      </c>
      <c r="F6484">
        <f>Table3[[#This Row],[DivPay]]*4</f>
        <v>1.1599999999999999</v>
      </c>
      <c r="G6484" s="2">
        <f>Table3[[#This Row],[FwdDiv]]/Table3[[#This Row],[SharePrice]]</f>
        <v>2.6161479476770406E-2</v>
      </c>
    </row>
    <row r="6485" spans="2:7" x14ac:dyDescent="0.2">
      <c r="B6485" s="35">
        <v>35709</v>
      </c>
      <c r="C6485">
        <v>43.91</v>
      </c>
      <c r="E6485">
        <v>0.28999999999999998</v>
      </c>
      <c r="F6485">
        <f>Table3[[#This Row],[DivPay]]*4</f>
        <v>1.1599999999999999</v>
      </c>
      <c r="G6485" s="2">
        <f>Table3[[#This Row],[FwdDiv]]/Table3[[#This Row],[SharePrice]]</f>
        <v>2.6417672511956276E-2</v>
      </c>
    </row>
    <row r="6486" spans="2:7" x14ac:dyDescent="0.2">
      <c r="B6486" s="35">
        <v>35706</v>
      </c>
      <c r="C6486">
        <v>42.94</v>
      </c>
      <c r="E6486">
        <v>0.28999999999999998</v>
      </c>
      <c r="F6486">
        <f>Table3[[#This Row],[DivPay]]*4</f>
        <v>1.1599999999999999</v>
      </c>
      <c r="G6486" s="2">
        <f>Table3[[#This Row],[FwdDiv]]/Table3[[#This Row],[SharePrice]]</f>
        <v>2.7014438751746622E-2</v>
      </c>
    </row>
    <row r="6487" spans="2:7" x14ac:dyDescent="0.2">
      <c r="B6487" s="35">
        <v>35705</v>
      </c>
      <c r="C6487">
        <v>42.22</v>
      </c>
      <c r="E6487">
        <v>0.28999999999999998</v>
      </c>
      <c r="F6487">
        <f>Table3[[#This Row],[DivPay]]*4</f>
        <v>1.1599999999999999</v>
      </c>
      <c r="G6487" s="2">
        <f>Table3[[#This Row],[FwdDiv]]/Table3[[#This Row],[SharePrice]]</f>
        <v>2.7475130270014209E-2</v>
      </c>
    </row>
    <row r="6488" spans="2:7" x14ac:dyDescent="0.2">
      <c r="B6488" s="35">
        <v>35704</v>
      </c>
      <c r="C6488">
        <v>42.56</v>
      </c>
      <c r="E6488">
        <v>0.28999999999999998</v>
      </c>
      <c r="F6488">
        <f>Table3[[#This Row],[DivPay]]*4</f>
        <v>1.1599999999999999</v>
      </c>
      <c r="G6488" s="2">
        <f>Table3[[#This Row],[FwdDiv]]/Table3[[#This Row],[SharePrice]]</f>
        <v>2.7255639097744356E-2</v>
      </c>
    </row>
    <row r="6489" spans="2:7" x14ac:dyDescent="0.2">
      <c r="B6489" s="35">
        <v>35703</v>
      </c>
      <c r="C6489">
        <v>41.53</v>
      </c>
      <c r="E6489">
        <v>0.28999999999999998</v>
      </c>
      <c r="F6489">
        <f>Table3[[#This Row],[DivPay]]*4</f>
        <v>1.1599999999999999</v>
      </c>
      <c r="G6489" s="2">
        <f>Table3[[#This Row],[FwdDiv]]/Table3[[#This Row],[SharePrice]]</f>
        <v>2.7931615699494337E-2</v>
      </c>
    </row>
    <row r="6490" spans="2:7" x14ac:dyDescent="0.2">
      <c r="B6490" s="35">
        <v>35702</v>
      </c>
      <c r="C6490">
        <v>42.25</v>
      </c>
      <c r="E6490">
        <v>0.28999999999999998</v>
      </c>
      <c r="F6490">
        <f>Table3[[#This Row],[DivPay]]*4</f>
        <v>1.1599999999999999</v>
      </c>
      <c r="G6490" s="2">
        <f>Table3[[#This Row],[FwdDiv]]/Table3[[#This Row],[SharePrice]]</f>
        <v>2.7455621301775146E-2</v>
      </c>
    </row>
    <row r="6491" spans="2:7" x14ac:dyDescent="0.2">
      <c r="B6491" s="35">
        <v>35699</v>
      </c>
      <c r="C6491">
        <v>41.53</v>
      </c>
      <c r="E6491">
        <v>0.28999999999999998</v>
      </c>
      <c r="F6491">
        <f>Table3[[#This Row],[DivPay]]*4</f>
        <v>1.1599999999999999</v>
      </c>
      <c r="G6491" s="2">
        <f>Table3[[#This Row],[FwdDiv]]/Table3[[#This Row],[SharePrice]]</f>
        <v>2.7931615699494337E-2</v>
      </c>
    </row>
    <row r="6492" spans="2:7" x14ac:dyDescent="0.2">
      <c r="B6492" s="35">
        <v>35698</v>
      </c>
      <c r="C6492">
        <v>41.34</v>
      </c>
      <c r="E6492">
        <v>0.28999999999999998</v>
      </c>
      <c r="F6492">
        <f>Table3[[#This Row],[DivPay]]*4</f>
        <v>1.1599999999999999</v>
      </c>
      <c r="G6492" s="2">
        <f>Table3[[#This Row],[FwdDiv]]/Table3[[#This Row],[SharePrice]]</f>
        <v>2.8059990324141262E-2</v>
      </c>
    </row>
    <row r="6493" spans="2:7" x14ac:dyDescent="0.2">
      <c r="B6493" s="35">
        <v>35697</v>
      </c>
      <c r="C6493">
        <v>42.28</v>
      </c>
      <c r="E6493">
        <v>0.28999999999999998</v>
      </c>
      <c r="F6493">
        <f>Table3[[#This Row],[DivPay]]*4</f>
        <v>1.1599999999999999</v>
      </c>
      <c r="G6493" s="2">
        <f>Table3[[#This Row],[FwdDiv]]/Table3[[#This Row],[SharePrice]]</f>
        <v>2.7436140018921473E-2</v>
      </c>
    </row>
    <row r="6494" spans="2:7" x14ac:dyDescent="0.2">
      <c r="B6494" s="35">
        <v>35696</v>
      </c>
      <c r="C6494">
        <v>42.72</v>
      </c>
      <c r="E6494">
        <v>0.28999999999999998</v>
      </c>
      <c r="F6494">
        <f>Table3[[#This Row],[DivPay]]*4</f>
        <v>1.1599999999999999</v>
      </c>
      <c r="G6494" s="2">
        <f>Table3[[#This Row],[FwdDiv]]/Table3[[#This Row],[SharePrice]]</f>
        <v>2.7153558052434457E-2</v>
      </c>
    </row>
    <row r="6495" spans="2:7" x14ac:dyDescent="0.2">
      <c r="B6495" s="35">
        <v>35695</v>
      </c>
      <c r="C6495">
        <v>42.58</v>
      </c>
      <c r="E6495">
        <v>0.28999999999999998</v>
      </c>
      <c r="F6495">
        <f>Table3[[#This Row],[DivPay]]*4</f>
        <v>1.1599999999999999</v>
      </c>
      <c r="G6495" s="2">
        <f>Table3[[#This Row],[FwdDiv]]/Table3[[#This Row],[SharePrice]]</f>
        <v>2.7242837012682011E-2</v>
      </c>
    </row>
    <row r="6496" spans="2:7" x14ac:dyDescent="0.2">
      <c r="B6496" s="35">
        <v>35692</v>
      </c>
      <c r="C6496">
        <v>43.66</v>
      </c>
      <c r="E6496">
        <v>0.28999999999999998</v>
      </c>
      <c r="F6496">
        <f>Table3[[#This Row],[DivPay]]*4</f>
        <v>1.1599999999999999</v>
      </c>
      <c r="G6496" s="2">
        <f>Table3[[#This Row],[FwdDiv]]/Table3[[#This Row],[SharePrice]]</f>
        <v>2.656894182317911E-2</v>
      </c>
    </row>
    <row r="6497" spans="2:7" x14ac:dyDescent="0.2">
      <c r="B6497" s="35">
        <v>35691</v>
      </c>
      <c r="C6497">
        <v>44.25</v>
      </c>
      <c r="E6497">
        <v>0.28999999999999998</v>
      </c>
      <c r="F6497">
        <f>Table3[[#This Row],[DivPay]]*4</f>
        <v>1.1599999999999999</v>
      </c>
      <c r="G6497" s="2">
        <f>Table3[[#This Row],[FwdDiv]]/Table3[[#This Row],[SharePrice]]</f>
        <v>2.621468926553672E-2</v>
      </c>
    </row>
    <row r="6498" spans="2:7" x14ac:dyDescent="0.2">
      <c r="B6498" s="35">
        <v>35690</v>
      </c>
      <c r="C6498">
        <v>43.31</v>
      </c>
      <c r="E6498">
        <v>0.28999999999999998</v>
      </c>
      <c r="F6498">
        <f>Table3[[#This Row],[DivPay]]*4</f>
        <v>1.1599999999999999</v>
      </c>
      <c r="G6498" s="2">
        <f>Table3[[#This Row],[FwdDiv]]/Table3[[#This Row],[SharePrice]]</f>
        <v>2.678365273608866E-2</v>
      </c>
    </row>
    <row r="6499" spans="2:7" x14ac:dyDescent="0.2">
      <c r="B6499" s="35">
        <v>35689</v>
      </c>
      <c r="C6499">
        <v>43.53</v>
      </c>
      <c r="E6499">
        <v>0.28999999999999998</v>
      </c>
      <c r="F6499">
        <f>Table3[[#This Row],[DivPay]]*4</f>
        <v>1.1599999999999999</v>
      </c>
      <c r="G6499" s="2">
        <f>Table3[[#This Row],[FwdDiv]]/Table3[[#This Row],[SharePrice]]</f>
        <v>2.6648288536641394E-2</v>
      </c>
    </row>
    <row r="6500" spans="2:7" x14ac:dyDescent="0.2">
      <c r="B6500" s="35">
        <v>35688</v>
      </c>
      <c r="C6500">
        <v>41.28</v>
      </c>
      <c r="E6500">
        <v>0.28999999999999998</v>
      </c>
      <c r="F6500">
        <f>Table3[[#This Row],[DivPay]]*4</f>
        <v>1.1599999999999999</v>
      </c>
      <c r="G6500" s="2">
        <f>Table3[[#This Row],[FwdDiv]]/Table3[[#This Row],[SharePrice]]</f>
        <v>2.8100775193798447E-2</v>
      </c>
    </row>
    <row r="6501" spans="2:7" x14ac:dyDescent="0.2">
      <c r="B6501" s="35">
        <v>35685</v>
      </c>
      <c r="C6501">
        <v>41.19</v>
      </c>
      <c r="E6501">
        <v>0.28999999999999998</v>
      </c>
      <c r="F6501">
        <f>Table3[[#This Row],[DivPay]]*4</f>
        <v>1.1599999999999999</v>
      </c>
      <c r="G6501" s="2">
        <f>Table3[[#This Row],[FwdDiv]]/Table3[[#This Row],[SharePrice]]</f>
        <v>2.8162175285263415E-2</v>
      </c>
    </row>
    <row r="6502" spans="2:7" x14ac:dyDescent="0.2">
      <c r="B6502" s="35">
        <v>35684</v>
      </c>
      <c r="C6502">
        <v>40.409999999999997</v>
      </c>
      <c r="E6502">
        <v>0.28999999999999998</v>
      </c>
      <c r="F6502">
        <f>Table3[[#This Row],[DivPay]]*4</f>
        <v>1.1599999999999999</v>
      </c>
      <c r="G6502" s="2">
        <f>Table3[[#This Row],[FwdDiv]]/Table3[[#This Row],[SharePrice]]</f>
        <v>2.870576589952982E-2</v>
      </c>
    </row>
    <row r="6503" spans="2:7" x14ac:dyDescent="0.2">
      <c r="B6503" s="35">
        <v>35683</v>
      </c>
      <c r="C6503">
        <v>40.56</v>
      </c>
      <c r="E6503">
        <v>0.28999999999999998</v>
      </c>
      <c r="F6503">
        <f>Table3[[#This Row],[DivPay]]*4</f>
        <v>1.1599999999999999</v>
      </c>
      <c r="G6503" s="2">
        <f>Table3[[#This Row],[FwdDiv]]/Table3[[#This Row],[SharePrice]]</f>
        <v>2.8599605522682443E-2</v>
      </c>
    </row>
    <row r="6504" spans="2:7" x14ac:dyDescent="0.2">
      <c r="B6504" s="35">
        <v>35682</v>
      </c>
      <c r="C6504">
        <v>40.81</v>
      </c>
      <c r="E6504">
        <v>0.28999999999999998</v>
      </c>
      <c r="F6504">
        <f>Table3[[#This Row],[DivPay]]*4</f>
        <v>1.1599999999999999</v>
      </c>
      <c r="G6504" s="2">
        <f>Table3[[#This Row],[FwdDiv]]/Table3[[#This Row],[SharePrice]]</f>
        <v>2.8424405782896345E-2</v>
      </c>
    </row>
    <row r="6505" spans="2:7" x14ac:dyDescent="0.2">
      <c r="B6505" s="35">
        <v>35681</v>
      </c>
      <c r="C6505">
        <v>40.340000000000003</v>
      </c>
      <c r="E6505">
        <v>0.28999999999999998</v>
      </c>
      <c r="F6505">
        <f>Table3[[#This Row],[DivPay]]*4</f>
        <v>1.1599999999999999</v>
      </c>
      <c r="G6505" s="2">
        <f>Table3[[#This Row],[FwdDiv]]/Table3[[#This Row],[SharePrice]]</f>
        <v>2.8755577590480908E-2</v>
      </c>
    </row>
    <row r="6506" spans="2:7" x14ac:dyDescent="0.2">
      <c r="B6506" s="35">
        <v>35678</v>
      </c>
      <c r="C6506">
        <v>39.19</v>
      </c>
      <c r="E6506">
        <v>0.28999999999999998</v>
      </c>
      <c r="F6506">
        <f>Table3[[#This Row],[DivPay]]*4</f>
        <v>1.1599999999999999</v>
      </c>
      <c r="G6506" s="2">
        <f>Table3[[#This Row],[FwdDiv]]/Table3[[#This Row],[SharePrice]]</f>
        <v>2.9599387598877265E-2</v>
      </c>
    </row>
    <row r="6507" spans="2:7" x14ac:dyDescent="0.2">
      <c r="B6507" s="35">
        <v>35677</v>
      </c>
      <c r="C6507">
        <v>39.94</v>
      </c>
      <c r="E6507">
        <v>0.28999999999999998</v>
      </c>
      <c r="F6507">
        <f>Table3[[#This Row],[DivPay]]*4</f>
        <v>1.1599999999999999</v>
      </c>
      <c r="G6507" s="2">
        <f>Table3[[#This Row],[FwdDiv]]/Table3[[#This Row],[SharePrice]]</f>
        <v>2.9043565348022032E-2</v>
      </c>
    </row>
    <row r="6508" spans="2:7" x14ac:dyDescent="0.2">
      <c r="B6508" s="35">
        <v>35676</v>
      </c>
      <c r="C6508">
        <v>40.090000000000003</v>
      </c>
      <c r="E6508">
        <v>0.28999999999999998</v>
      </c>
      <c r="F6508">
        <f>Table3[[#This Row],[DivPay]]*4</f>
        <v>1.1599999999999999</v>
      </c>
      <c r="G6508" s="2">
        <f>Table3[[#This Row],[FwdDiv]]/Table3[[#This Row],[SharePrice]]</f>
        <v>2.893489648291344E-2</v>
      </c>
    </row>
    <row r="6509" spans="2:7" x14ac:dyDescent="0.2">
      <c r="B6509" s="35">
        <v>35675</v>
      </c>
      <c r="C6509">
        <v>40.19</v>
      </c>
      <c r="E6509">
        <v>0.28999999999999998</v>
      </c>
      <c r="F6509">
        <f>Table3[[#This Row],[DivPay]]*4</f>
        <v>1.1599999999999999</v>
      </c>
      <c r="G6509" s="2">
        <f>Table3[[#This Row],[FwdDiv]]/Table3[[#This Row],[SharePrice]]</f>
        <v>2.8862901219208759E-2</v>
      </c>
    </row>
    <row r="6510" spans="2:7" x14ac:dyDescent="0.2">
      <c r="B6510" s="35">
        <v>35671</v>
      </c>
      <c r="C6510">
        <v>38.72</v>
      </c>
      <c r="E6510">
        <v>0.28999999999999998</v>
      </c>
      <c r="F6510">
        <f>Table3[[#This Row],[DivPay]]*4</f>
        <v>1.1599999999999999</v>
      </c>
      <c r="G6510" s="2">
        <f>Table3[[#This Row],[FwdDiv]]/Table3[[#This Row],[SharePrice]]</f>
        <v>2.9958677685950411E-2</v>
      </c>
    </row>
    <row r="6511" spans="2:7" x14ac:dyDescent="0.2">
      <c r="B6511" s="35">
        <v>35670</v>
      </c>
      <c r="C6511">
        <v>39.53</v>
      </c>
      <c r="E6511">
        <v>0.28999999999999998</v>
      </c>
      <c r="F6511">
        <f>Table3[[#This Row],[DivPay]]*4</f>
        <v>1.1599999999999999</v>
      </c>
      <c r="G6511" s="2">
        <f>Table3[[#This Row],[FwdDiv]]/Table3[[#This Row],[SharePrice]]</f>
        <v>2.9344801416645583E-2</v>
      </c>
    </row>
    <row r="6512" spans="2:7" x14ac:dyDescent="0.2">
      <c r="B6512" s="35">
        <v>35669</v>
      </c>
      <c r="C6512">
        <v>39.97</v>
      </c>
      <c r="E6512">
        <v>0.28999999999999998</v>
      </c>
      <c r="F6512">
        <f>Table3[[#This Row],[DivPay]]*4</f>
        <v>1.1599999999999999</v>
      </c>
      <c r="G6512" s="2">
        <f>Table3[[#This Row],[FwdDiv]]/Table3[[#This Row],[SharePrice]]</f>
        <v>2.9021766324743556E-2</v>
      </c>
    </row>
    <row r="6513" spans="2:7" x14ac:dyDescent="0.2">
      <c r="B6513" s="35">
        <v>35668</v>
      </c>
      <c r="C6513">
        <v>39.130000000000003</v>
      </c>
      <c r="E6513">
        <v>0.28999999999999998</v>
      </c>
      <c r="F6513">
        <f>Table3[[#This Row],[DivPay]]*4</f>
        <v>1.1599999999999999</v>
      </c>
      <c r="G6513" s="2">
        <f>Table3[[#This Row],[FwdDiv]]/Table3[[#This Row],[SharePrice]]</f>
        <v>2.9644773830820339E-2</v>
      </c>
    </row>
    <row r="6514" spans="2:7" x14ac:dyDescent="0.2">
      <c r="B6514" s="35">
        <v>35667</v>
      </c>
      <c r="C6514">
        <v>39.28</v>
      </c>
      <c r="E6514">
        <v>0.28999999999999998</v>
      </c>
      <c r="F6514">
        <f>Table3[[#This Row],[DivPay]]*4</f>
        <v>1.1599999999999999</v>
      </c>
      <c r="G6514" s="2">
        <f>Table3[[#This Row],[FwdDiv]]/Table3[[#This Row],[SharePrice]]</f>
        <v>2.9531568228105903E-2</v>
      </c>
    </row>
    <row r="6515" spans="2:7" x14ac:dyDescent="0.2">
      <c r="B6515" s="35">
        <v>35664</v>
      </c>
      <c r="C6515">
        <v>39.72</v>
      </c>
      <c r="E6515">
        <v>0.28999999999999998</v>
      </c>
      <c r="F6515">
        <f>Table3[[#This Row],[DivPay]]*4</f>
        <v>1.1599999999999999</v>
      </c>
      <c r="G6515" s="2">
        <f>Table3[[#This Row],[FwdDiv]]/Table3[[#This Row],[SharePrice]]</f>
        <v>2.9204431017119836E-2</v>
      </c>
    </row>
    <row r="6516" spans="2:7" x14ac:dyDescent="0.2">
      <c r="B6516" s="35">
        <v>35663</v>
      </c>
      <c r="C6516">
        <v>39.380000000000003</v>
      </c>
      <c r="E6516">
        <v>0.28999999999999998</v>
      </c>
      <c r="F6516">
        <f>Table3[[#This Row],[DivPay]]*4</f>
        <v>1.1599999999999999</v>
      </c>
      <c r="G6516" s="2">
        <f>Table3[[#This Row],[FwdDiv]]/Table3[[#This Row],[SharePrice]]</f>
        <v>2.9456576942610457E-2</v>
      </c>
    </row>
    <row r="6517" spans="2:7" x14ac:dyDescent="0.2">
      <c r="B6517" s="35">
        <v>35662</v>
      </c>
      <c r="C6517">
        <v>39.630000000000003</v>
      </c>
      <c r="E6517">
        <v>0.28999999999999998</v>
      </c>
      <c r="F6517">
        <f>Table3[[#This Row],[DivPay]]*4</f>
        <v>1.1599999999999999</v>
      </c>
      <c r="G6517" s="2">
        <f>Table3[[#This Row],[FwdDiv]]/Table3[[#This Row],[SharePrice]]</f>
        <v>2.92707544789301E-2</v>
      </c>
    </row>
    <row r="6518" spans="2:7" x14ac:dyDescent="0.2">
      <c r="B6518" s="35">
        <v>35661</v>
      </c>
      <c r="C6518">
        <v>39.47</v>
      </c>
      <c r="E6518">
        <v>0.28999999999999998</v>
      </c>
      <c r="F6518">
        <f>Table3[[#This Row],[DivPay]]*4</f>
        <v>1.1599999999999999</v>
      </c>
      <c r="G6518" s="2">
        <f>Table3[[#This Row],[FwdDiv]]/Table3[[#This Row],[SharePrice]]</f>
        <v>2.9389409678236635E-2</v>
      </c>
    </row>
    <row r="6519" spans="2:7" x14ac:dyDescent="0.2">
      <c r="B6519" s="35">
        <v>35660</v>
      </c>
      <c r="C6519">
        <v>38.81</v>
      </c>
      <c r="D6519">
        <v>0.28999999999999998</v>
      </c>
      <c r="E6519">
        <v>0.28999999999999998</v>
      </c>
      <c r="F6519">
        <f>Table3[[#This Row],[DivPay]]*4</f>
        <v>1.1599999999999999</v>
      </c>
      <c r="G6519" s="2">
        <f>Table3[[#This Row],[FwdDiv]]/Table3[[#This Row],[SharePrice]]</f>
        <v>2.9889203813450137E-2</v>
      </c>
    </row>
    <row r="6520" spans="2:7" x14ac:dyDescent="0.2">
      <c r="B6520" s="35">
        <v>35657</v>
      </c>
      <c r="C6520">
        <v>38.590000000000003</v>
      </c>
      <c r="E6520">
        <v>0.28999999999999998</v>
      </c>
      <c r="F6520">
        <f>Table3[[#This Row],[DivPay]]*4</f>
        <v>1.1599999999999999</v>
      </c>
      <c r="G6520" s="2">
        <f>Table3[[#This Row],[FwdDiv]]/Table3[[#This Row],[SharePrice]]</f>
        <v>3.0059600932884161E-2</v>
      </c>
    </row>
    <row r="6521" spans="2:7" x14ac:dyDescent="0.2">
      <c r="B6521" s="35">
        <v>35656</v>
      </c>
      <c r="C6521">
        <v>39.28</v>
      </c>
      <c r="E6521">
        <v>0.28999999999999998</v>
      </c>
      <c r="F6521">
        <f>Table3[[#This Row],[DivPay]]*4</f>
        <v>1.1599999999999999</v>
      </c>
      <c r="G6521" s="2">
        <f>Table3[[#This Row],[FwdDiv]]/Table3[[#This Row],[SharePrice]]</f>
        <v>2.9531568228105903E-2</v>
      </c>
    </row>
    <row r="6522" spans="2:7" x14ac:dyDescent="0.2">
      <c r="B6522" s="35">
        <v>35655</v>
      </c>
      <c r="C6522">
        <v>39.5</v>
      </c>
      <c r="E6522">
        <v>0.28999999999999998</v>
      </c>
      <c r="F6522">
        <f>Table3[[#This Row],[DivPay]]*4</f>
        <v>1.1599999999999999</v>
      </c>
      <c r="G6522" s="2">
        <f>Table3[[#This Row],[FwdDiv]]/Table3[[#This Row],[SharePrice]]</f>
        <v>2.9367088607594936E-2</v>
      </c>
    </row>
    <row r="6523" spans="2:7" x14ac:dyDescent="0.2">
      <c r="B6523" s="35">
        <v>35654</v>
      </c>
      <c r="C6523">
        <v>40.409999999999997</v>
      </c>
      <c r="E6523">
        <v>0.28999999999999998</v>
      </c>
      <c r="F6523">
        <f>Table3[[#This Row],[DivPay]]*4</f>
        <v>1.1599999999999999</v>
      </c>
      <c r="G6523" s="2">
        <f>Table3[[#This Row],[FwdDiv]]/Table3[[#This Row],[SharePrice]]</f>
        <v>2.870576589952982E-2</v>
      </c>
    </row>
    <row r="6524" spans="2:7" x14ac:dyDescent="0.2">
      <c r="B6524" s="35">
        <v>35653</v>
      </c>
      <c r="C6524">
        <v>40.03</v>
      </c>
      <c r="E6524">
        <v>0.28999999999999998</v>
      </c>
      <c r="F6524">
        <f>Table3[[#This Row],[DivPay]]*4</f>
        <v>1.1599999999999999</v>
      </c>
      <c r="G6524" s="2">
        <f>Table3[[#This Row],[FwdDiv]]/Table3[[#This Row],[SharePrice]]</f>
        <v>2.897826630027479E-2</v>
      </c>
    </row>
    <row r="6525" spans="2:7" x14ac:dyDescent="0.2">
      <c r="B6525" s="35">
        <v>35650</v>
      </c>
      <c r="C6525">
        <v>38.840000000000003</v>
      </c>
      <c r="E6525">
        <v>0.28999999999999998</v>
      </c>
      <c r="F6525">
        <f>Table3[[#This Row],[DivPay]]*4</f>
        <v>1.1599999999999999</v>
      </c>
      <c r="G6525" s="2">
        <f>Table3[[#This Row],[FwdDiv]]/Table3[[#This Row],[SharePrice]]</f>
        <v>2.986611740473738E-2</v>
      </c>
    </row>
    <row r="6526" spans="2:7" x14ac:dyDescent="0.2">
      <c r="B6526" s="35">
        <v>35649</v>
      </c>
      <c r="C6526">
        <v>39</v>
      </c>
      <c r="E6526">
        <v>0.28999999999999998</v>
      </c>
      <c r="F6526">
        <f>Table3[[#This Row],[DivPay]]*4</f>
        <v>1.1599999999999999</v>
      </c>
      <c r="G6526" s="2">
        <f>Table3[[#This Row],[FwdDiv]]/Table3[[#This Row],[SharePrice]]</f>
        <v>2.9743589743589743E-2</v>
      </c>
    </row>
    <row r="6527" spans="2:7" x14ac:dyDescent="0.2">
      <c r="B6527" s="35">
        <v>35648</v>
      </c>
      <c r="C6527">
        <v>40.090000000000003</v>
      </c>
      <c r="E6527">
        <v>0.28999999999999998</v>
      </c>
      <c r="F6527">
        <f>Table3[[#This Row],[DivPay]]*4</f>
        <v>1.1599999999999999</v>
      </c>
      <c r="G6527" s="2">
        <f>Table3[[#This Row],[FwdDiv]]/Table3[[#This Row],[SharePrice]]</f>
        <v>2.893489648291344E-2</v>
      </c>
    </row>
    <row r="6528" spans="2:7" x14ac:dyDescent="0.2">
      <c r="B6528" s="35">
        <v>35647</v>
      </c>
      <c r="C6528">
        <v>39.94</v>
      </c>
      <c r="E6528">
        <v>0.28999999999999998</v>
      </c>
      <c r="F6528">
        <f>Table3[[#This Row],[DivPay]]*4</f>
        <v>1.1599999999999999</v>
      </c>
      <c r="G6528" s="2">
        <f>Table3[[#This Row],[FwdDiv]]/Table3[[#This Row],[SharePrice]]</f>
        <v>2.9043565348022032E-2</v>
      </c>
    </row>
    <row r="6529" spans="2:7" x14ac:dyDescent="0.2">
      <c r="B6529" s="35">
        <v>35646</v>
      </c>
      <c r="C6529">
        <v>39.75</v>
      </c>
      <c r="E6529">
        <v>0.28999999999999998</v>
      </c>
      <c r="F6529">
        <f>Table3[[#This Row],[DivPay]]*4</f>
        <v>1.1599999999999999</v>
      </c>
      <c r="G6529" s="2">
        <f>Table3[[#This Row],[FwdDiv]]/Table3[[#This Row],[SharePrice]]</f>
        <v>2.9182389937106916E-2</v>
      </c>
    </row>
    <row r="6530" spans="2:7" x14ac:dyDescent="0.2">
      <c r="B6530" s="35">
        <v>35643</v>
      </c>
      <c r="C6530">
        <v>39.31</v>
      </c>
      <c r="E6530">
        <v>0.28999999999999998</v>
      </c>
      <c r="F6530">
        <f>Table3[[#This Row],[DivPay]]*4</f>
        <v>1.1599999999999999</v>
      </c>
      <c r="G6530" s="2">
        <f>Table3[[#This Row],[FwdDiv]]/Table3[[#This Row],[SharePrice]]</f>
        <v>2.9509030780971758E-2</v>
      </c>
    </row>
    <row r="6531" spans="2:7" x14ac:dyDescent="0.2">
      <c r="B6531" s="35">
        <v>35642</v>
      </c>
      <c r="C6531">
        <v>39.5</v>
      </c>
      <c r="E6531">
        <v>0.28999999999999998</v>
      </c>
      <c r="F6531">
        <f>Table3[[#This Row],[DivPay]]*4</f>
        <v>1.1599999999999999</v>
      </c>
      <c r="G6531" s="2">
        <f>Table3[[#This Row],[FwdDiv]]/Table3[[#This Row],[SharePrice]]</f>
        <v>2.9367088607594936E-2</v>
      </c>
    </row>
    <row r="6532" spans="2:7" x14ac:dyDescent="0.2">
      <c r="B6532" s="35">
        <v>35641</v>
      </c>
      <c r="C6532">
        <v>39.75</v>
      </c>
      <c r="E6532">
        <v>0.28999999999999998</v>
      </c>
      <c r="F6532">
        <f>Table3[[#This Row],[DivPay]]*4</f>
        <v>1.1599999999999999</v>
      </c>
      <c r="G6532" s="2">
        <f>Table3[[#This Row],[FwdDiv]]/Table3[[#This Row],[SharePrice]]</f>
        <v>2.9182389937106916E-2</v>
      </c>
    </row>
    <row r="6533" spans="2:7" x14ac:dyDescent="0.2">
      <c r="B6533" s="35">
        <v>35640</v>
      </c>
      <c r="C6533">
        <v>39.31</v>
      </c>
      <c r="E6533">
        <v>0.28999999999999998</v>
      </c>
      <c r="F6533">
        <f>Table3[[#This Row],[DivPay]]*4</f>
        <v>1.1599999999999999</v>
      </c>
      <c r="G6533" s="2">
        <f>Table3[[#This Row],[FwdDiv]]/Table3[[#This Row],[SharePrice]]</f>
        <v>2.9509030780971758E-2</v>
      </c>
    </row>
    <row r="6534" spans="2:7" x14ac:dyDescent="0.2">
      <c r="B6534" s="35">
        <v>35639</v>
      </c>
      <c r="C6534">
        <v>39.159999999999997</v>
      </c>
      <c r="E6534">
        <v>0.28999999999999998</v>
      </c>
      <c r="F6534">
        <f>Table3[[#This Row],[DivPay]]*4</f>
        <v>1.1599999999999999</v>
      </c>
      <c r="G6534" s="2">
        <f>Table3[[#This Row],[FwdDiv]]/Table3[[#This Row],[SharePrice]]</f>
        <v>2.9622063329928498E-2</v>
      </c>
    </row>
    <row r="6535" spans="2:7" x14ac:dyDescent="0.2">
      <c r="B6535" s="35">
        <v>35636</v>
      </c>
      <c r="C6535">
        <v>39</v>
      </c>
      <c r="E6535">
        <v>0.28999999999999998</v>
      </c>
      <c r="F6535">
        <f>Table3[[#This Row],[DivPay]]*4</f>
        <v>1.1599999999999999</v>
      </c>
      <c r="G6535" s="2">
        <f>Table3[[#This Row],[FwdDiv]]/Table3[[#This Row],[SharePrice]]</f>
        <v>2.9743589743589743E-2</v>
      </c>
    </row>
    <row r="6536" spans="2:7" x14ac:dyDescent="0.2">
      <c r="B6536" s="35">
        <v>35635</v>
      </c>
      <c r="C6536">
        <v>38.44</v>
      </c>
      <c r="E6536">
        <v>0.28999999999999998</v>
      </c>
      <c r="F6536">
        <f>Table3[[#This Row],[DivPay]]*4</f>
        <v>1.1599999999999999</v>
      </c>
      <c r="G6536" s="2">
        <f>Table3[[#This Row],[FwdDiv]]/Table3[[#This Row],[SharePrice]]</f>
        <v>3.0176899063475544E-2</v>
      </c>
    </row>
    <row r="6537" spans="2:7" x14ac:dyDescent="0.2">
      <c r="B6537" s="35">
        <v>35634</v>
      </c>
      <c r="C6537">
        <v>38.409999999999997</v>
      </c>
      <c r="E6537">
        <v>0.28999999999999998</v>
      </c>
      <c r="F6537">
        <f>Table3[[#This Row],[DivPay]]*4</f>
        <v>1.1599999999999999</v>
      </c>
      <c r="G6537" s="2">
        <f>Table3[[#This Row],[FwdDiv]]/Table3[[#This Row],[SharePrice]]</f>
        <v>3.0200468627961469E-2</v>
      </c>
    </row>
    <row r="6538" spans="2:7" x14ac:dyDescent="0.2">
      <c r="B6538" s="35">
        <v>35633</v>
      </c>
      <c r="C6538">
        <v>38.81</v>
      </c>
      <c r="E6538">
        <v>0.28999999999999998</v>
      </c>
      <c r="F6538">
        <f>Table3[[#This Row],[DivPay]]*4</f>
        <v>1.1599999999999999</v>
      </c>
      <c r="G6538" s="2">
        <f>Table3[[#This Row],[FwdDiv]]/Table3[[#This Row],[SharePrice]]</f>
        <v>2.9889203813450137E-2</v>
      </c>
    </row>
    <row r="6539" spans="2:7" x14ac:dyDescent="0.2">
      <c r="B6539" s="35">
        <v>35632</v>
      </c>
      <c r="C6539">
        <v>37.44</v>
      </c>
      <c r="E6539">
        <v>0.28999999999999998</v>
      </c>
      <c r="F6539">
        <f>Table3[[#This Row],[DivPay]]*4</f>
        <v>1.1599999999999999</v>
      </c>
      <c r="G6539" s="2">
        <f>Table3[[#This Row],[FwdDiv]]/Table3[[#This Row],[SharePrice]]</f>
        <v>3.0982905982905984E-2</v>
      </c>
    </row>
    <row r="6540" spans="2:7" x14ac:dyDescent="0.2">
      <c r="B6540" s="35">
        <v>35629</v>
      </c>
      <c r="C6540">
        <v>37.81</v>
      </c>
      <c r="E6540">
        <v>0.28999999999999998</v>
      </c>
      <c r="F6540">
        <f>Table3[[#This Row],[DivPay]]*4</f>
        <v>1.1599999999999999</v>
      </c>
      <c r="G6540" s="2">
        <f>Table3[[#This Row],[FwdDiv]]/Table3[[#This Row],[SharePrice]]</f>
        <v>3.0679714361280079E-2</v>
      </c>
    </row>
    <row r="6541" spans="2:7" x14ac:dyDescent="0.2">
      <c r="B6541" s="35">
        <v>35628</v>
      </c>
      <c r="C6541">
        <v>38.69</v>
      </c>
      <c r="E6541">
        <v>0.28999999999999998</v>
      </c>
      <c r="F6541">
        <f>Table3[[#This Row],[DivPay]]*4</f>
        <v>1.1599999999999999</v>
      </c>
      <c r="G6541" s="2">
        <f>Table3[[#This Row],[FwdDiv]]/Table3[[#This Row],[SharePrice]]</f>
        <v>2.9981907469630396E-2</v>
      </c>
    </row>
    <row r="6542" spans="2:7" x14ac:dyDescent="0.2">
      <c r="B6542" s="35">
        <v>35627</v>
      </c>
      <c r="C6542">
        <v>38.78</v>
      </c>
      <c r="E6542">
        <v>0.28999999999999998</v>
      </c>
      <c r="F6542">
        <f>Table3[[#This Row],[DivPay]]*4</f>
        <v>1.1599999999999999</v>
      </c>
      <c r="G6542" s="2">
        <f>Table3[[#This Row],[FwdDiv]]/Table3[[#This Row],[SharePrice]]</f>
        <v>2.9912325941206803E-2</v>
      </c>
    </row>
    <row r="6543" spans="2:7" x14ac:dyDescent="0.2">
      <c r="B6543" s="35">
        <v>35626</v>
      </c>
      <c r="C6543">
        <v>38.31</v>
      </c>
      <c r="E6543">
        <v>0.28999999999999998</v>
      </c>
      <c r="F6543">
        <f>Table3[[#This Row],[DivPay]]*4</f>
        <v>1.1599999999999999</v>
      </c>
      <c r="G6543" s="2">
        <f>Table3[[#This Row],[FwdDiv]]/Table3[[#This Row],[SharePrice]]</f>
        <v>3.0279300443748363E-2</v>
      </c>
    </row>
    <row r="6544" spans="2:7" x14ac:dyDescent="0.2">
      <c r="B6544" s="35">
        <v>35625</v>
      </c>
      <c r="C6544">
        <v>37.909999999999997</v>
      </c>
      <c r="E6544">
        <v>0.28999999999999998</v>
      </c>
      <c r="F6544">
        <f>Table3[[#This Row],[DivPay]]*4</f>
        <v>1.1599999999999999</v>
      </c>
      <c r="G6544" s="2">
        <f>Table3[[#This Row],[FwdDiv]]/Table3[[#This Row],[SharePrice]]</f>
        <v>3.0598786599841731E-2</v>
      </c>
    </row>
    <row r="6545" spans="2:7" x14ac:dyDescent="0.2">
      <c r="B6545" s="35">
        <v>35622</v>
      </c>
      <c r="C6545">
        <v>37.880000000000003</v>
      </c>
      <c r="E6545">
        <v>0.28999999999999998</v>
      </c>
      <c r="F6545">
        <f>Table3[[#This Row],[DivPay]]*4</f>
        <v>1.1599999999999999</v>
      </c>
      <c r="G6545" s="2">
        <f>Table3[[#This Row],[FwdDiv]]/Table3[[#This Row],[SharePrice]]</f>
        <v>3.0623020063357969E-2</v>
      </c>
    </row>
    <row r="6546" spans="2:7" x14ac:dyDescent="0.2">
      <c r="B6546" s="35">
        <v>35621</v>
      </c>
      <c r="C6546">
        <v>37.31</v>
      </c>
      <c r="E6546">
        <v>0.28999999999999998</v>
      </c>
      <c r="F6546">
        <f>Table3[[#This Row],[DivPay]]*4</f>
        <v>1.1599999999999999</v>
      </c>
      <c r="G6546" s="2">
        <f>Table3[[#This Row],[FwdDiv]]/Table3[[#This Row],[SharePrice]]</f>
        <v>3.1090860359153039E-2</v>
      </c>
    </row>
    <row r="6547" spans="2:7" x14ac:dyDescent="0.2">
      <c r="B6547" s="35">
        <v>35620</v>
      </c>
      <c r="C6547">
        <v>37.19</v>
      </c>
      <c r="E6547">
        <v>0.28999999999999998</v>
      </c>
      <c r="F6547">
        <f>Table3[[#This Row],[DivPay]]*4</f>
        <v>1.1599999999999999</v>
      </c>
      <c r="G6547" s="2">
        <f>Table3[[#This Row],[FwdDiv]]/Table3[[#This Row],[SharePrice]]</f>
        <v>3.1191180424845387E-2</v>
      </c>
    </row>
    <row r="6548" spans="2:7" x14ac:dyDescent="0.2">
      <c r="B6548" s="35">
        <v>35619</v>
      </c>
      <c r="C6548">
        <v>37.880000000000003</v>
      </c>
      <c r="E6548">
        <v>0.28999999999999998</v>
      </c>
      <c r="F6548">
        <f>Table3[[#This Row],[DivPay]]*4</f>
        <v>1.1599999999999999</v>
      </c>
      <c r="G6548" s="2">
        <f>Table3[[#This Row],[FwdDiv]]/Table3[[#This Row],[SharePrice]]</f>
        <v>3.0623020063357969E-2</v>
      </c>
    </row>
    <row r="6549" spans="2:7" x14ac:dyDescent="0.2">
      <c r="B6549" s="35">
        <v>35618</v>
      </c>
      <c r="C6549">
        <v>37.75</v>
      </c>
      <c r="E6549">
        <v>0.28999999999999998</v>
      </c>
      <c r="F6549">
        <f>Table3[[#This Row],[DivPay]]*4</f>
        <v>1.1599999999999999</v>
      </c>
      <c r="G6549" s="2">
        <f>Table3[[#This Row],[FwdDiv]]/Table3[[#This Row],[SharePrice]]</f>
        <v>3.0728476821192049E-2</v>
      </c>
    </row>
    <row r="6550" spans="2:7" x14ac:dyDescent="0.2">
      <c r="B6550" s="35">
        <v>35614</v>
      </c>
      <c r="C6550">
        <v>37.94</v>
      </c>
      <c r="E6550">
        <v>0.28999999999999998</v>
      </c>
      <c r="F6550">
        <f>Table3[[#This Row],[DivPay]]*4</f>
        <v>1.1599999999999999</v>
      </c>
      <c r="G6550" s="2">
        <f>Table3[[#This Row],[FwdDiv]]/Table3[[#This Row],[SharePrice]]</f>
        <v>3.0574591460200317E-2</v>
      </c>
    </row>
    <row r="6551" spans="2:7" x14ac:dyDescent="0.2">
      <c r="B6551" s="35">
        <v>35613</v>
      </c>
      <c r="C6551">
        <v>37.69</v>
      </c>
      <c r="E6551">
        <v>0.28999999999999998</v>
      </c>
      <c r="F6551">
        <f>Table3[[#This Row],[DivPay]]*4</f>
        <v>1.1599999999999999</v>
      </c>
      <c r="G6551" s="2">
        <f>Table3[[#This Row],[FwdDiv]]/Table3[[#This Row],[SharePrice]]</f>
        <v>3.0777394534359247E-2</v>
      </c>
    </row>
    <row r="6552" spans="2:7" x14ac:dyDescent="0.2">
      <c r="B6552" s="35">
        <v>35612</v>
      </c>
      <c r="C6552">
        <v>37.72</v>
      </c>
      <c r="E6552">
        <v>0.28999999999999998</v>
      </c>
      <c r="F6552">
        <f>Table3[[#This Row],[DivPay]]*4</f>
        <v>1.1599999999999999</v>
      </c>
      <c r="G6552" s="2">
        <f>Table3[[#This Row],[FwdDiv]]/Table3[[#This Row],[SharePrice]]</f>
        <v>3.0752916224814422E-2</v>
      </c>
    </row>
    <row r="6553" spans="2:7" x14ac:dyDescent="0.2">
      <c r="B6553" s="35">
        <v>35611</v>
      </c>
      <c r="C6553">
        <v>36.97</v>
      </c>
      <c r="E6553">
        <v>0.28999999999999998</v>
      </c>
      <c r="F6553">
        <f>Table3[[#This Row],[DivPay]]*4</f>
        <v>1.1599999999999999</v>
      </c>
      <c r="G6553" s="2">
        <f>Table3[[#This Row],[FwdDiv]]/Table3[[#This Row],[SharePrice]]</f>
        <v>3.1376791993508249E-2</v>
      </c>
    </row>
    <row r="6554" spans="2:7" x14ac:dyDescent="0.2">
      <c r="B6554" s="35">
        <v>35608</v>
      </c>
      <c r="C6554">
        <v>36.380000000000003</v>
      </c>
      <c r="E6554">
        <v>0.28999999999999998</v>
      </c>
      <c r="F6554">
        <f>Table3[[#This Row],[DivPay]]*4</f>
        <v>1.1599999999999999</v>
      </c>
      <c r="G6554" s="2">
        <f>Table3[[#This Row],[FwdDiv]]/Table3[[#This Row],[SharePrice]]</f>
        <v>3.1885651456844417E-2</v>
      </c>
    </row>
    <row r="6555" spans="2:7" x14ac:dyDescent="0.2">
      <c r="B6555" s="35">
        <v>35607</v>
      </c>
      <c r="C6555">
        <v>36.94</v>
      </c>
      <c r="E6555">
        <v>0.28999999999999998</v>
      </c>
      <c r="F6555">
        <f>Table3[[#This Row],[DivPay]]*4</f>
        <v>1.1599999999999999</v>
      </c>
      <c r="G6555" s="2">
        <f>Table3[[#This Row],[FwdDiv]]/Table3[[#This Row],[SharePrice]]</f>
        <v>3.1402273957769358E-2</v>
      </c>
    </row>
    <row r="6556" spans="2:7" x14ac:dyDescent="0.2">
      <c r="B6556" s="35">
        <v>35606</v>
      </c>
      <c r="C6556">
        <v>36.909999999999997</v>
      </c>
      <c r="E6556">
        <v>0.28999999999999998</v>
      </c>
      <c r="F6556">
        <f>Table3[[#This Row],[DivPay]]*4</f>
        <v>1.1599999999999999</v>
      </c>
      <c r="G6556" s="2">
        <f>Table3[[#This Row],[FwdDiv]]/Table3[[#This Row],[SharePrice]]</f>
        <v>3.1427797344892983E-2</v>
      </c>
    </row>
    <row r="6557" spans="2:7" x14ac:dyDescent="0.2">
      <c r="B6557" s="35">
        <v>35605</v>
      </c>
      <c r="C6557">
        <v>37.130000000000003</v>
      </c>
      <c r="E6557">
        <v>0.28999999999999998</v>
      </c>
      <c r="F6557">
        <f>Table3[[#This Row],[DivPay]]*4</f>
        <v>1.1599999999999999</v>
      </c>
      <c r="G6557" s="2">
        <f>Table3[[#This Row],[FwdDiv]]/Table3[[#This Row],[SharePrice]]</f>
        <v>3.1241583625100992E-2</v>
      </c>
    </row>
    <row r="6558" spans="2:7" x14ac:dyDescent="0.2">
      <c r="B6558" s="35">
        <v>35604</v>
      </c>
      <c r="C6558">
        <v>36.380000000000003</v>
      </c>
      <c r="E6558">
        <v>0.28999999999999998</v>
      </c>
      <c r="F6558">
        <f>Table3[[#This Row],[DivPay]]*4</f>
        <v>1.1599999999999999</v>
      </c>
      <c r="G6558" s="2">
        <f>Table3[[#This Row],[FwdDiv]]/Table3[[#This Row],[SharePrice]]</f>
        <v>3.1885651456844417E-2</v>
      </c>
    </row>
    <row r="6559" spans="2:7" x14ac:dyDescent="0.2">
      <c r="B6559" s="35">
        <v>35601</v>
      </c>
      <c r="C6559">
        <v>37.25</v>
      </c>
      <c r="E6559">
        <v>0.28999999999999998</v>
      </c>
      <c r="F6559">
        <f>Table3[[#This Row],[DivPay]]*4</f>
        <v>1.1599999999999999</v>
      </c>
      <c r="G6559" s="2">
        <f>Table3[[#This Row],[FwdDiv]]/Table3[[#This Row],[SharePrice]]</f>
        <v>3.1140939597315433E-2</v>
      </c>
    </row>
    <row r="6560" spans="2:7" x14ac:dyDescent="0.2">
      <c r="B6560" s="35">
        <v>35600</v>
      </c>
      <c r="C6560">
        <v>37.19</v>
      </c>
      <c r="E6560">
        <v>0.28999999999999998</v>
      </c>
      <c r="F6560">
        <f>Table3[[#This Row],[DivPay]]*4</f>
        <v>1.1599999999999999</v>
      </c>
      <c r="G6560" s="2">
        <f>Table3[[#This Row],[FwdDiv]]/Table3[[#This Row],[SharePrice]]</f>
        <v>3.1191180424845387E-2</v>
      </c>
    </row>
    <row r="6561" spans="2:7" x14ac:dyDescent="0.2">
      <c r="B6561" s="35">
        <v>35599</v>
      </c>
      <c r="C6561">
        <v>37.130000000000003</v>
      </c>
      <c r="E6561">
        <v>0.28999999999999998</v>
      </c>
      <c r="F6561">
        <f>Table3[[#This Row],[DivPay]]*4</f>
        <v>1.1599999999999999</v>
      </c>
      <c r="G6561" s="2">
        <f>Table3[[#This Row],[FwdDiv]]/Table3[[#This Row],[SharePrice]]</f>
        <v>3.1241583625100992E-2</v>
      </c>
    </row>
    <row r="6562" spans="2:7" x14ac:dyDescent="0.2">
      <c r="B6562" s="35">
        <v>35598</v>
      </c>
      <c r="C6562">
        <v>38.06</v>
      </c>
      <c r="E6562">
        <v>0.28999999999999998</v>
      </c>
      <c r="F6562">
        <f>Table3[[#This Row],[DivPay]]*4</f>
        <v>1.1599999999999999</v>
      </c>
      <c r="G6562" s="2">
        <f>Table3[[#This Row],[FwdDiv]]/Table3[[#This Row],[SharePrice]]</f>
        <v>3.0478192327903306E-2</v>
      </c>
    </row>
    <row r="6563" spans="2:7" x14ac:dyDescent="0.2">
      <c r="B6563" s="35">
        <v>35597</v>
      </c>
      <c r="C6563">
        <v>38.44</v>
      </c>
      <c r="E6563">
        <v>0.28999999999999998</v>
      </c>
      <c r="F6563">
        <f>Table3[[#This Row],[DivPay]]*4</f>
        <v>1.1599999999999999</v>
      </c>
      <c r="G6563" s="2">
        <f>Table3[[#This Row],[FwdDiv]]/Table3[[#This Row],[SharePrice]]</f>
        <v>3.0176899063475544E-2</v>
      </c>
    </row>
    <row r="6564" spans="2:7" x14ac:dyDescent="0.2">
      <c r="B6564" s="35">
        <v>35594</v>
      </c>
      <c r="C6564">
        <v>38</v>
      </c>
      <c r="E6564">
        <v>0.28999999999999998</v>
      </c>
      <c r="F6564">
        <f>Table3[[#This Row],[DivPay]]*4</f>
        <v>1.1599999999999999</v>
      </c>
      <c r="G6564" s="2">
        <f>Table3[[#This Row],[FwdDiv]]/Table3[[#This Row],[SharePrice]]</f>
        <v>3.0526315789473683E-2</v>
      </c>
    </row>
    <row r="6565" spans="2:7" x14ac:dyDescent="0.2">
      <c r="B6565" s="35">
        <v>35593</v>
      </c>
      <c r="C6565">
        <v>37.44</v>
      </c>
      <c r="E6565">
        <v>0.28999999999999998</v>
      </c>
      <c r="F6565">
        <f>Table3[[#This Row],[DivPay]]*4</f>
        <v>1.1599999999999999</v>
      </c>
      <c r="G6565" s="2">
        <f>Table3[[#This Row],[FwdDiv]]/Table3[[#This Row],[SharePrice]]</f>
        <v>3.0982905982905984E-2</v>
      </c>
    </row>
    <row r="6566" spans="2:7" x14ac:dyDescent="0.2">
      <c r="B6566" s="35">
        <v>35592</v>
      </c>
      <c r="C6566">
        <v>36.94</v>
      </c>
      <c r="E6566">
        <v>0.28999999999999998</v>
      </c>
      <c r="F6566">
        <f>Table3[[#This Row],[DivPay]]*4</f>
        <v>1.1599999999999999</v>
      </c>
      <c r="G6566" s="2">
        <f>Table3[[#This Row],[FwdDiv]]/Table3[[#This Row],[SharePrice]]</f>
        <v>3.1402273957769358E-2</v>
      </c>
    </row>
    <row r="6567" spans="2:7" x14ac:dyDescent="0.2">
      <c r="B6567" s="35">
        <v>35591</v>
      </c>
      <c r="C6567">
        <v>36.69</v>
      </c>
      <c r="E6567">
        <v>0.28999999999999998</v>
      </c>
      <c r="F6567">
        <f>Table3[[#This Row],[DivPay]]*4</f>
        <v>1.1599999999999999</v>
      </c>
      <c r="G6567" s="2">
        <f>Table3[[#This Row],[FwdDiv]]/Table3[[#This Row],[SharePrice]]</f>
        <v>3.1616244208231128E-2</v>
      </c>
    </row>
    <row r="6568" spans="2:7" x14ac:dyDescent="0.2">
      <c r="B6568" s="35">
        <v>35590</v>
      </c>
      <c r="C6568">
        <v>35.94</v>
      </c>
      <c r="E6568">
        <v>0.28999999999999998</v>
      </c>
      <c r="F6568">
        <f>Table3[[#This Row],[DivPay]]*4</f>
        <v>1.1599999999999999</v>
      </c>
      <c r="G6568" s="2">
        <f>Table3[[#This Row],[FwdDiv]]/Table3[[#This Row],[SharePrice]]</f>
        <v>3.2276015581524764E-2</v>
      </c>
    </row>
    <row r="6569" spans="2:7" x14ac:dyDescent="0.2">
      <c r="B6569" s="35">
        <v>35587</v>
      </c>
      <c r="C6569">
        <v>36.19</v>
      </c>
      <c r="E6569">
        <v>0.28999999999999998</v>
      </c>
      <c r="F6569">
        <f>Table3[[#This Row],[DivPay]]*4</f>
        <v>1.1599999999999999</v>
      </c>
      <c r="G6569" s="2">
        <f>Table3[[#This Row],[FwdDiv]]/Table3[[#This Row],[SharePrice]]</f>
        <v>3.2053053329649077E-2</v>
      </c>
    </row>
    <row r="6570" spans="2:7" x14ac:dyDescent="0.2">
      <c r="B6570" s="35">
        <v>35586</v>
      </c>
      <c r="C6570">
        <v>36</v>
      </c>
      <c r="E6570">
        <v>0.28999999999999998</v>
      </c>
      <c r="F6570">
        <f>Table3[[#This Row],[DivPay]]*4</f>
        <v>1.1599999999999999</v>
      </c>
      <c r="G6570" s="2">
        <f>Table3[[#This Row],[FwdDiv]]/Table3[[#This Row],[SharePrice]]</f>
        <v>3.2222222222222222E-2</v>
      </c>
    </row>
    <row r="6571" spans="2:7" x14ac:dyDescent="0.2">
      <c r="B6571" s="35">
        <v>35585</v>
      </c>
      <c r="C6571">
        <v>36.06</v>
      </c>
      <c r="E6571">
        <v>0.28999999999999998</v>
      </c>
      <c r="F6571">
        <f>Table3[[#This Row],[DivPay]]*4</f>
        <v>1.1599999999999999</v>
      </c>
      <c r="G6571" s="2">
        <f>Table3[[#This Row],[FwdDiv]]/Table3[[#This Row],[SharePrice]]</f>
        <v>3.2168607875762617E-2</v>
      </c>
    </row>
    <row r="6572" spans="2:7" x14ac:dyDescent="0.2">
      <c r="B6572" s="35">
        <v>35584</v>
      </c>
      <c r="C6572">
        <v>35.69</v>
      </c>
      <c r="E6572">
        <v>0.28999999999999998</v>
      </c>
      <c r="F6572">
        <f>Table3[[#This Row],[DivPay]]*4</f>
        <v>1.1599999999999999</v>
      </c>
      <c r="G6572" s="2">
        <f>Table3[[#This Row],[FwdDiv]]/Table3[[#This Row],[SharePrice]]</f>
        <v>3.2502101428971704E-2</v>
      </c>
    </row>
    <row r="6573" spans="2:7" x14ac:dyDescent="0.2">
      <c r="B6573" s="35">
        <v>35583</v>
      </c>
      <c r="C6573">
        <v>35.06</v>
      </c>
      <c r="E6573">
        <v>0.28999999999999998</v>
      </c>
      <c r="F6573">
        <f>Table3[[#This Row],[DivPay]]*4</f>
        <v>1.1599999999999999</v>
      </c>
      <c r="G6573" s="2">
        <f>Table3[[#This Row],[FwdDiv]]/Table3[[#This Row],[SharePrice]]</f>
        <v>3.3086138049058751E-2</v>
      </c>
    </row>
    <row r="6574" spans="2:7" x14ac:dyDescent="0.2">
      <c r="B6574" s="35">
        <v>35580</v>
      </c>
      <c r="C6574">
        <v>35</v>
      </c>
      <c r="E6574">
        <v>0.28999999999999998</v>
      </c>
      <c r="F6574">
        <f>Table3[[#This Row],[DivPay]]*4</f>
        <v>1.1599999999999999</v>
      </c>
      <c r="G6574" s="2">
        <f>Table3[[#This Row],[FwdDiv]]/Table3[[#This Row],[SharePrice]]</f>
        <v>3.3142857142857141E-2</v>
      </c>
    </row>
    <row r="6575" spans="2:7" x14ac:dyDescent="0.2">
      <c r="B6575" s="35">
        <v>35579</v>
      </c>
      <c r="C6575">
        <v>35.44</v>
      </c>
      <c r="E6575">
        <v>0.28999999999999998</v>
      </c>
      <c r="F6575">
        <f>Table3[[#This Row],[DivPay]]*4</f>
        <v>1.1599999999999999</v>
      </c>
      <c r="G6575" s="2">
        <f>Table3[[#This Row],[FwdDiv]]/Table3[[#This Row],[SharePrice]]</f>
        <v>3.2731376975169299E-2</v>
      </c>
    </row>
    <row r="6576" spans="2:7" x14ac:dyDescent="0.2">
      <c r="B6576" s="35">
        <v>35578</v>
      </c>
      <c r="C6576">
        <v>35.06</v>
      </c>
      <c r="E6576">
        <v>0.28999999999999998</v>
      </c>
      <c r="F6576">
        <f>Table3[[#This Row],[DivPay]]*4</f>
        <v>1.1599999999999999</v>
      </c>
      <c r="G6576" s="2">
        <f>Table3[[#This Row],[FwdDiv]]/Table3[[#This Row],[SharePrice]]</f>
        <v>3.3086138049058751E-2</v>
      </c>
    </row>
    <row r="6577" spans="2:7" x14ac:dyDescent="0.2">
      <c r="B6577" s="35">
        <v>35577</v>
      </c>
      <c r="C6577">
        <v>35.130000000000003</v>
      </c>
      <c r="E6577">
        <v>0.28999999999999998</v>
      </c>
      <c r="F6577">
        <f>Table3[[#This Row],[DivPay]]*4</f>
        <v>1.1599999999999999</v>
      </c>
      <c r="G6577" s="2">
        <f>Table3[[#This Row],[FwdDiv]]/Table3[[#This Row],[SharePrice]]</f>
        <v>3.3020210646171361E-2</v>
      </c>
    </row>
    <row r="6578" spans="2:7" x14ac:dyDescent="0.2">
      <c r="B6578" s="35">
        <v>35573</v>
      </c>
      <c r="C6578">
        <v>35.5</v>
      </c>
      <c r="E6578">
        <v>0.28999999999999998</v>
      </c>
      <c r="F6578">
        <f>Table3[[#This Row],[DivPay]]*4</f>
        <v>1.1599999999999999</v>
      </c>
      <c r="G6578" s="2">
        <f>Table3[[#This Row],[FwdDiv]]/Table3[[#This Row],[SharePrice]]</f>
        <v>3.267605633802817E-2</v>
      </c>
    </row>
    <row r="6579" spans="2:7" x14ac:dyDescent="0.2">
      <c r="B6579" s="35">
        <v>35572</v>
      </c>
      <c r="C6579">
        <v>34.75</v>
      </c>
      <c r="E6579">
        <v>0.28999999999999998</v>
      </c>
      <c r="F6579">
        <f>Table3[[#This Row],[DivPay]]*4</f>
        <v>1.1599999999999999</v>
      </c>
      <c r="G6579" s="2">
        <f>Table3[[#This Row],[FwdDiv]]/Table3[[#This Row],[SharePrice]]</f>
        <v>3.3381294964028772E-2</v>
      </c>
    </row>
    <row r="6580" spans="2:7" x14ac:dyDescent="0.2">
      <c r="B6580" s="35">
        <v>35571</v>
      </c>
      <c r="C6580">
        <v>35.06</v>
      </c>
      <c r="E6580">
        <v>0.28999999999999998</v>
      </c>
      <c r="F6580">
        <f>Table3[[#This Row],[DivPay]]*4</f>
        <v>1.1599999999999999</v>
      </c>
      <c r="G6580" s="2">
        <f>Table3[[#This Row],[FwdDiv]]/Table3[[#This Row],[SharePrice]]</f>
        <v>3.3086138049058751E-2</v>
      </c>
    </row>
    <row r="6581" spans="2:7" x14ac:dyDescent="0.2">
      <c r="B6581" s="35">
        <v>35570</v>
      </c>
      <c r="C6581">
        <v>35.19</v>
      </c>
      <c r="E6581">
        <v>0.28999999999999998</v>
      </c>
      <c r="F6581">
        <f>Table3[[#This Row],[DivPay]]*4</f>
        <v>1.1599999999999999</v>
      </c>
      <c r="G6581" s="2">
        <f>Table3[[#This Row],[FwdDiv]]/Table3[[#This Row],[SharePrice]]</f>
        <v>3.2963910201761863E-2</v>
      </c>
    </row>
    <row r="6582" spans="2:7" x14ac:dyDescent="0.2">
      <c r="B6582" s="35">
        <v>35569</v>
      </c>
      <c r="C6582">
        <v>35.31</v>
      </c>
      <c r="E6582">
        <v>0.28999999999999998</v>
      </c>
      <c r="F6582">
        <f>Table3[[#This Row],[DivPay]]*4</f>
        <v>1.1599999999999999</v>
      </c>
      <c r="G6582" s="2">
        <f>Table3[[#This Row],[FwdDiv]]/Table3[[#This Row],[SharePrice]]</f>
        <v>3.2851883319173034E-2</v>
      </c>
    </row>
    <row r="6583" spans="2:7" x14ac:dyDescent="0.2">
      <c r="B6583" s="35">
        <v>35566</v>
      </c>
      <c r="C6583">
        <v>35.130000000000003</v>
      </c>
      <c r="D6583">
        <v>0.28999999999999998</v>
      </c>
      <c r="E6583">
        <v>0.28999999999999998</v>
      </c>
      <c r="F6583">
        <f>Table3[[#This Row],[DivPay]]*4</f>
        <v>1.1599999999999999</v>
      </c>
      <c r="G6583" s="2">
        <f>Table3[[#This Row],[FwdDiv]]/Table3[[#This Row],[SharePrice]]</f>
        <v>3.3020210646171361E-2</v>
      </c>
    </row>
    <row r="6584" spans="2:7" x14ac:dyDescent="0.2">
      <c r="B6584" s="35">
        <v>35565</v>
      </c>
      <c r="C6584">
        <v>35.44</v>
      </c>
      <c r="E6584">
        <v>0.27</v>
      </c>
      <c r="F6584">
        <f>Table3[[#This Row],[DivPay]]*4</f>
        <v>1.08</v>
      </c>
      <c r="G6584" s="2">
        <f>Table3[[#This Row],[FwdDiv]]/Table3[[#This Row],[SharePrice]]</f>
        <v>3.0474040632054181E-2</v>
      </c>
    </row>
    <row r="6585" spans="2:7" x14ac:dyDescent="0.2">
      <c r="B6585" s="35">
        <v>35564</v>
      </c>
      <c r="C6585">
        <v>36.06</v>
      </c>
      <c r="E6585">
        <v>0.27</v>
      </c>
      <c r="F6585">
        <f>Table3[[#This Row],[DivPay]]*4</f>
        <v>1.08</v>
      </c>
      <c r="G6585" s="2">
        <f>Table3[[#This Row],[FwdDiv]]/Table3[[#This Row],[SharePrice]]</f>
        <v>2.9950083194675542E-2</v>
      </c>
    </row>
    <row r="6586" spans="2:7" x14ac:dyDescent="0.2">
      <c r="B6586" s="35">
        <v>35563</v>
      </c>
      <c r="C6586">
        <v>36.25</v>
      </c>
      <c r="E6586">
        <v>0.27</v>
      </c>
      <c r="F6586">
        <f>Table3[[#This Row],[DivPay]]*4</f>
        <v>1.08</v>
      </c>
      <c r="G6586" s="2">
        <f>Table3[[#This Row],[FwdDiv]]/Table3[[#This Row],[SharePrice]]</f>
        <v>2.9793103448275866E-2</v>
      </c>
    </row>
    <row r="6587" spans="2:7" x14ac:dyDescent="0.2">
      <c r="B6587" s="35">
        <v>35562</v>
      </c>
      <c r="C6587">
        <v>36.380000000000003</v>
      </c>
      <c r="E6587">
        <v>0.27</v>
      </c>
      <c r="F6587">
        <f>Table3[[#This Row],[DivPay]]*4</f>
        <v>1.08</v>
      </c>
      <c r="G6587" s="2">
        <f>Table3[[#This Row],[FwdDiv]]/Table3[[#This Row],[SharePrice]]</f>
        <v>2.9686641011544803E-2</v>
      </c>
    </row>
    <row r="6588" spans="2:7" x14ac:dyDescent="0.2">
      <c r="B6588" s="35">
        <v>35559</v>
      </c>
      <c r="C6588">
        <v>35.69</v>
      </c>
      <c r="E6588">
        <v>0.27</v>
      </c>
      <c r="F6588">
        <f>Table3[[#This Row],[DivPay]]*4</f>
        <v>1.08</v>
      </c>
      <c r="G6588" s="2">
        <f>Table3[[#This Row],[FwdDiv]]/Table3[[#This Row],[SharePrice]]</f>
        <v>3.0260577192490899E-2</v>
      </c>
    </row>
    <row r="6589" spans="2:7" x14ac:dyDescent="0.2">
      <c r="B6589" s="35">
        <v>35558</v>
      </c>
      <c r="C6589">
        <v>35.31</v>
      </c>
      <c r="E6589">
        <v>0.27</v>
      </c>
      <c r="F6589">
        <f>Table3[[#This Row],[DivPay]]*4</f>
        <v>1.08</v>
      </c>
      <c r="G6589" s="2">
        <f>Table3[[#This Row],[FwdDiv]]/Table3[[#This Row],[SharePrice]]</f>
        <v>3.058623619371283E-2</v>
      </c>
    </row>
    <row r="6590" spans="2:7" x14ac:dyDescent="0.2">
      <c r="B6590" s="35">
        <v>35557</v>
      </c>
      <c r="C6590">
        <v>34.81</v>
      </c>
      <c r="E6590">
        <v>0.27</v>
      </c>
      <c r="F6590">
        <f>Table3[[#This Row],[DivPay]]*4</f>
        <v>1.08</v>
      </c>
      <c r="G6590" s="2">
        <f>Table3[[#This Row],[FwdDiv]]/Table3[[#This Row],[SharePrice]]</f>
        <v>3.1025567365699513E-2</v>
      </c>
    </row>
    <row r="6591" spans="2:7" x14ac:dyDescent="0.2">
      <c r="B6591" s="35">
        <v>35556</v>
      </c>
      <c r="C6591">
        <v>34.75</v>
      </c>
      <c r="E6591">
        <v>0.27</v>
      </c>
      <c r="F6591">
        <f>Table3[[#This Row],[DivPay]]*4</f>
        <v>1.08</v>
      </c>
      <c r="G6591" s="2">
        <f>Table3[[#This Row],[FwdDiv]]/Table3[[#This Row],[SharePrice]]</f>
        <v>3.1079136690647484E-2</v>
      </c>
    </row>
    <row r="6592" spans="2:7" x14ac:dyDescent="0.2">
      <c r="B6592" s="35">
        <v>35555</v>
      </c>
      <c r="C6592">
        <v>35.06</v>
      </c>
      <c r="E6592">
        <v>0.27</v>
      </c>
      <c r="F6592">
        <f>Table3[[#This Row],[DivPay]]*4</f>
        <v>1.08</v>
      </c>
      <c r="G6592" s="2">
        <f>Table3[[#This Row],[FwdDiv]]/Table3[[#This Row],[SharePrice]]</f>
        <v>3.080433542498574E-2</v>
      </c>
    </row>
    <row r="6593" spans="2:7" x14ac:dyDescent="0.2">
      <c r="B6593" s="35">
        <v>35552</v>
      </c>
      <c r="C6593">
        <v>34.56</v>
      </c>
      <c r="E6593">
        <v>0.27</v>
      </c>
      <c r="F6593">
        <f>Table3[[#This Row],[DivPay]]*4</f>
        <v>1.08</v>
      </c>
      <c r="G6593" s="2">
        <f>Table3[[#This Row],[FwdDiv]]/Table3[[#This Row],[SharePrice]]</f>
        <v>3.125E-2</v>
      </c>
    </row>
    <row r="6594" spans="2:7" x14ac:dyDescent="0.2">
      <c r="B6594" s="35">
        <v>35551</v>
      </c>
      <c r="C6594">
        <v>34</v>
      </c>
      <c r="E6594">
        <v>0.27</v>
      </c>
      <c r="F6594">
        <f>Table3[[#This Row],[DivPay]]*4</f>
        <v>1.08</v>
      </c>
      <c r="G6594" s="2">
        <f>Table3[[#This Row],[FwdDiv]]/Table3[[#This Row],[SharePrice]]</f>
        <v>3.1764705882352945E-2</v>
      </c>
    </row>
    <row r="6595" spans="2:7" x14ac:dyDescent="0.2">
      <c r="B6595" s="35">
        <v>35550</v>
      </c>
      <c r="C6595">
        <v>34.25</v>
      </c>
      <c r="E6595">
        <v>0.27</v>
      </c>
      <c r="F6595">
        <f>Table3[[#This Row],[DivPay]]*4</f>
        <v>1.08</v>
      </c>
      <c r="G6595" s="2">
        <f>Table3[[#This Row],[FwdDiv]]/Table3[[#This Row],[SharePrice]]</f>
        <v>3.1532846715328466E-2</v>
      </c>
    </row>
    <row r="6596" spans="2:7" x14ac:dyDescent="0.2">
      <c r="B6596" s="35">
        <v>35549</v>
      </c>
      <c r="C6596">
        <v>33.94</v>
      </c>
      <c r="E6596">
        <v>0.27</v>
      </c>
      <c r="F6596">
        <f>Table3[[#This Row],[DivPay]]*4</f>
        <v>1.08</v>
      </c>
      <c r="G6596" s="2">
        <f>Table3[[#This Row],[FwdDiv]]/Table3[[#This Row],[SharePrice]]</f>
        <v>3.1820860341779618E-2</v>
      </c>
    </row>
    <row r="6597" spans="2:7" x14ac:dyDescent="0.2">
      <c r="B6597" s="35">
        <v>35548</v>
      </c>
      <c r="C6597">
        <v>33</v>
      </c>
      <c r="E6597">
        <v>0.27</v>
      </c>
      <c r="F6597">
        <f>Table3[[#This Row],[DivPay]]*4</f>
        <v>1.08</v>
      </c>
      <c r="G6597" s="2">
        <f>Table3[[#This Row],[FwdDiv]]/Table3[[#This Row],[SharePrice]]</f>
        <v>3.272727272727273E-2</v>
      </c>
    </row>
    <row r="6598" spans="2:7" x14ac:dyDescent="0.2">
      <c r="B6598" s="35">
        <v>35545</v>
      </c>
      <c r="C6598">
        <v>32.880000000000003</v>
      </c>
      <c r="E6598">
        <v>0.27</v>
      </c>
      <c r="F6598">
        <f>Table3[[#This Row],[DivPay]]*4</f>
        <v>1.08</v>
      </c>
      <c r="G6598" s="2">
        <f>Table3[[#This Row],[FwdDiv]]/Table3[[#This Row],[SharePrice]]</f>
        <v>3.2846715328467155E-2</v>
      </c>
    </row>
    <row r="6599" spans="2:7" x14ac:dyDescent="0.2">
      <c r="B6599" s="35">
        <v>35544</v>
      </c>
      <c r="C6599">
        <v>33.130000000000003</v>
      </c>
      <c r="E6599">
        <v>0.27</v>
      </c>
      <c r="F6599">
        <f>Table3[[#This Row],[DivPay]]*4</f>
        <v>1.08</v>
      </c>
      <c r="G6599" s="2">
        <f>Table3[[#This Row],[FwdDiv]]/Table3[[#This Row],[SharePrice]]</f>
        <v>3.2598853003320251E-2</v>
      </c>
    </row>
    <row r="6600" spans="2:7" x14ac:dyDescent="0.2">
      <c r="B6600" s="35">
        <v>35543</v>
      </c>
      <c r="C6600">
        <v>33.31</v>
      </c>
      <c r="E6600">
        <v>0.27</v>
      </c>
      <c r="F6600">
        <f>Table3[[#This Row],[DivPay]]*4</f>
        <v>1.08</v>
      </c>
      <c r="G6600" s="2">
        <f>Table3[[#This Row],[FwdDiv]]/Table3[[#This Row],[SharePrice]]</f>
        <v>3.2422695887120982E-2</v>
      </c>
    </row>
    <row r="6601" spans="2:7" x14ac:dyDescent="0.2">
      <c r="B6601" s="35">
        <v>35542</v>
      </c>
      <c r="C6601">
        <v>33.31</v>
      </c>
      <c r="E6601">
        <v>0.27</v>
      </c>
      <c r="F6601">
        <f>Table3[[#This Row],[DivPay]]*4</f>
        <v>1.08</v>
      </c>
      <c r="G6601" s="2">
        <f>Table3[[#This Row],[FwdDiv]]/Table3[[#This Row],[SharePrice]]</f>
        <v>3.2422695887120982E-2</v>
      </c>
    </row>
    <row r="6602" spans="2:7" x14ac:dyDescent="0.2">
      <c r="B6602" s="35">
        <v>35541</v>
      </c>
      <c r="C6602">
        <v>32.380000000000003</v>
      </c>
      <c r="E6602">
        <v>0.27</v>
      </c>
      <c r="F6602">
        <f>Table3[[#This Row],[DivPay]]*4</f>
        <v>1.08</v>
      </c>
      <c r="G6602" s="2">
        <f>Table3[[#This Row],[FwdDiv]]/Table3[[#This Row],[SharePrice]]</f>
        <v>3.3353922174181594E-2</v>
      </c>
    </row>
    <row r="6603" spans="2:7" x14ac:dyDescent="0.2">
      <c r="B6603" s="35">
        <v>35538</v>
      </c>
      <c r="C6603">
        <v>32.31</v>
      </c>
      <c r="E6603">
        <v>0.27</v>
      </c>
      <c r="F6603">
        <f>Table3[[#This Row],[DivPay]]*4</f>
        <v>1.08</v>
      </c>
      <c r="G6603" s="2">
        <f>Table3[[#This Row],[FwdDiv]]/Table3[[#This Row],[SharePrice]]</f>
        <v>3.3426183844011144E-2</v>
      </c>
    </row>
    <row r="6604" spans="2:7" x14ac:dyDescent="0.2">
      <c r="B6604" s="35">
        <v>35537</v>
      </c>
      <c r="C6604">
        <v>31.81</v>
      </c>
      <c r="E6604">
        <v>0.27</v>
      </c>
      <c r="F6604">
        <f>Table3[[#This Row],[DivPay]]*4</f>
        <v>1.08</v>
      </c>
      <c r="G6604" s="2">
        <f>Table3[[#This Row],[FwdDiv]]/Table3[[#This Row],[SharePrice]]</f>
        <v>3.3951587551084565E-2</v>
      </c>
    </row>
    <row r="6605" spans="2:7" x14ac:dyDescent="0.2">
      <c r="B6605" s="35">
        <v>35536</v>
      </c>
      <c r="C6605">
        <v>32.5</v>
      </c>
      <c r="E6605">
        <v>0.27</v>
      </c>
      <c r="F6605">
        <f>Table3[[#This Row],[DivPay]]*4</f>
        <v>1.08</v>
      </c>
      <c r="G6605" s="2">
        <f>Table3[[#This Row],[FwdDiv]]/Table3[[#This Row],[SharePrice]]</f>
        <v>3.323076923076923E-2</v>
      </c>
    </row>
    <row r="6606" spans="2:7" x14ac:dyDescent="0.2">
      <c r="B6606" s="35">
        <v>35535</v>
      </c>
      <c r="C6606">
        <v>32.06</v>
      </c>
      <c r="E6606">
        <v>0.27</v>
      </c>
      <c r="F6606">
        <f>Table3[[#This Row],[DivPay]]*4</f>
        <v>1.08</v>
      </c>
      <c r="G6606" s="2">
        <f>Table3[[#This Row],[FwdDiv]]/Table3[[#This Row],[SharePrice]]</f>
        <v>3.3686837180286963E-2</v>
      </c>
    </row>
    <row r="6607" spans="2:7" x14ac:dyDescent="0.2">
      <c r="B6607" s="35">
        <v>35534</v>
      </c>
      <c r="C6607">
        <v>31.94</v>
      </c>
      <c r="E6607">
        <v>0.27</v>
      </c>
      <c r="F6607">
        <f>Table3[[#This Row],[DivPay]]*4</f>
        <v>1.08</v>
      </c>
      <c r="G6607" s="2">
        <f>Table3[[#This Row],[FwdDiv]]/Table3[[#This Row],[SharePrice]]</f>
        <v>3.3813400125234816E-2</v>
      </c>
    </row>
    <row r="6608" spans="2:7" x14ac:dyDescent="0.2">
      <c r="B6608" s="35">
        <v>35531</v>
      </c>
      <c r="C6608">
        <v>31.13</v>
      </c>
      <c r="E6608">
        <v>0.27</v>
      </c>
      <c r="F6608">
        <f>Table3[[#This Row],[DivPay]]*4</f>
        <v>1.08</v>
      </c>
      <c r="G6608" s="2">
        <f>Table3[[#This Row],[FwdDiv]]/Table3[[#This Row],[SharePrice]]</f>
        <v>3.4693221972373921E-2</v>
      </c>
    </row>
    <row r="6609" spans="2:7" x14ac:dyDescent="0.2">
      <c r="B6609" s="35">
        <v>35530</v>
      </c>
      <c r="C6609">
        <v>32.25</v>
      </c>
      <c r="E6609">
        <v>0.27</v>
      </c>
      <c r="F6609">
        <f>Table3[[#This Row],[DivPay]]*4</f>
        <v>1.08</v>
      </c>
      <c r="G6609" s="2">
        <f>Table3[[#This Row],[FwdDiv]]/Table3[[#This Row],[SharePrice]]</f>
        <v>3.3488372093023258E-2</v>
      </c>
    </row>
    <row r="6610" spans="2:7" x14ac:dyDescent="0.2">
      <c r="B6610" s="35">
        <v>35529</v>
      </c>
      <c r="C6610">
        <v>32.81</v>
      </c>
      <c r="E6610">
        <v>0.27</v>
      </c>
      <c r="F6610">
        <f>Table3[[#This Row],[DivPay]]*4</f>
        <v>1.08</v>
      </c>
      <c r="G6610" s="2">
        <f>Table3[[#This Row],[FwdDiv]]/Table3[[#This Row],[SharePrice]]</f>
        <v>3.2916793660469366E-2</v>
      </c>
    </row>
    <row r="6611" spans="2:7" x14ac:dyDescent="0.2">
      <c r="B6611" s="35">
        <v>35528</v>
      </c>
      <c r="C6611">
        <v>32.56</v>
      </c>
      <c r="E6611">
        <v>0.27</v>
      </c>
      <c r="F6611">
        <f>Table3[[#This Row],[DivPay]]*4</f>
        <v>1.08</v>
      </c>
      <c r="G6611" s="2">
        <f>Table3[[#This Row],[FwdDiv]]/Table3[[#This Row],[SharePrice]]</f>
        <v>3.3169533169533166E-2</v>
      </c>
    </row>
    <row r="6612" spans="2:7" x14ac:dyDescent="0.2">
      <c r="B6612" s="35">
        <v>35527</v>
      </c>
      <c r="C6612">
        <v>32.5</v>
      </c>
      <c r="E6612">
        <v>0.27</v>
      </c>
      <c r="F6612">
        <f>Table3[[#This Row],[DivPay]]*4</f>
        <v>1.08</v>
      </c>
      <c r="G6612" s="2">
        <f>Table3[[#This Row],[FwdDiv]]/Table3[[#This Row],[SharePrice]]</f>
        <v>3.323076923076923E-2</v>
      </c>
    </row>
    <row r="6613" spans="2:7" x14ac:dyDescent="0.2">
      <c r="B6613" s="35">
        <v>35524</v>
      </c>
      <c r="C6613">
        <v>32.5</v>
      </c>
      <c r="E6613">
        <v>0.27</v>
      </c>
      <c r="F6613">
        <f>Table3[[#This Row],[DivPay]]*4</f>
        <v>1.08</v>
      </c>
      <c r="G6613" s="2">
        <f>Table3[[#This Row],[FwdDiv]]/Table3[[#This Row],[SharePrice]]</f>
        <v>3.323076923076923E-2</v>
      </c>
    </row>
    <row r="6614" spans="2:7" x14ac:dyDescent="0.2">
      <c r="B6614" s="35">
        <v>35523</v>
      </c>
      <c r="C6614">
        <v>32.19</v>
      </c>
      <c r="E6614">
        <v>0.27</v>
      </c>
      <c r="F6614">
        <f>Table3[[#This Row],[DivPay]]*4</f>
        <v>1.08</v>
      </c>
      <c r="G6614" s="2">
        <f>Table3[[#This Row],[FwdDiv]]/Table3[[#This Row],[SharePrice]]</f>
        <v>3.3550792171481832E-2</v>
      </c>
    </row>
    <row r="6615" spans="2:7" x14ac:dyDescent="0.2">
      <c r="B6615" s="35">
        <v>35522</v>
      </c>
      <c r="C6615">
        <v>33.5</v>
      </c>
      <c r="E6615">
        <v>0.27</v>
      </c>
      <c r="F6615">
        <f>Table3[[#This Row],[DivPay]]*4</f>
        <v>1.08</v>
      </c>
      <c r="G6615" s="2">
        <f>Table3[[#This Row],[FwdDiv]]/Table3[[#This Row],[SharePrice]]</f>
        <v>3.2238805970149255E-2</v>
      </c>
    </row>
    <row r="6616" spans="2:7" x14ac:dyDescent="0.2">
      <c r="B6616" s="35">
        <v>35521</v>
      </c>
      <c r="C6616">
        <v>34.44</v>
      </c>
      <c r="E6616">
        <v>0.27</v>
      </c>
      <c r="F6616">
        <f>Table3[[#This Row],[DivPay]]*4</f>
        <v>1.08</v>
      </c>
      <c r="G6616" s="2">
        <f>Table3[[#This Row],[FwdDiv]]/Table3[[#This Row],[SharePrice]]</f>
        <v>3.1358885017421609E-2</v>
      </c>
    </row>
    <row r="6617" spans="2:7" x14ac:dyDescent="0.2">
      <c r="B6617" s="35">
        <v>35520</v>
      </c>
      <c r="C6617">
        <v>34.81</v>
      </c>
      <c r="E6617">
        <v>0.27</v>
      </c>
      <c r="F6617">
        <f>Table3[[#This Row],[DivPay]]*4</f>
        <v>1.08</v>
      </c>
      <c r="G6617" s="2">
        <f>Table3[[#This Row],[FwdDiv]]/Table3[[#This Row],[SharePrice]]</f>
        <v>3.1025567365699513E-2</v>
      </c>
    </row>
    <row r="6618" spans="2:7" x14ac:dyDescent="0.2">
      <c r="B6618" s="35">
        <v>35516</v>
      </c>
      <c r="C6618">
        <v>34.81</v>
      </c>
      <c r="E6618">
        <v>0.27</v>
      </c>
      <c r="F6618">
        <f>Table3[[#This Row],[DivPay]]*4</f>
        <v>1.08</v>
      </c>
      <c r="G6618" s="2">
        <f>Table3[[#This Row],[FwdDiv]]/Table3[[#This Row],[SharePrice]]</f>
        <v>3.1025567365699513E-2</v>
      </c>
    </row>
    <row r="6619" spans="2:7" x14ac:dyDescent="0.2">
      <c r="B6619" s="35">
        <v>35515</v>
      </c>
      <c r="C6619">
        <v>36.06</v>
      </c>
      <c r="E6619">
        <v>0.27</v>
      </c>
      <c r="F6619">
        <f>Table3[[#This Row],[DivPay]]*4</f>
        <v>1.08</v>
      </c>
      <c r="G6619" s="2">
        <f>Table3[[#This Row],[FwdDiv]]/Table3[[#This Row],[SharePrice]]</f>
        <v>2.9950083194675542E-2</v>
      </c>
    </row>
    <row r="6620" spans="2:7" x14ac:dyDescent="0.2">
      <c r="B6620" s="35">
        <v>35514</v>
      </c>
      <c r="C6620">
        <v>35.81</v>
      </c>
      <c r="E6620">
        <v>0.27</v>
      </c>
      <c r="F6620">
        <f>Table3[[#This Row],[DivPay]]*4</f>
        <v>1.08</v>
      </c>
      <c r="G6620" s="2">
        <f>Table3[[#This Row],[FwdDiv]]/Table3[[#This Row],[SharePrice]]</f>
        <v>3.0159173415247136E-2</v>
      </c>
    </row>
    <row r="6621" spans="2:7" x14ac:dyDescent="0.2">
      <c r="B6621" s="35">
        <v>35513</v>
      </c>
      <c r="C6621">
        <v>35.19</v>
      </c>
      <c r="E6621">
        <v>0.27</v>
      </c>
      <c r="F6621">
        <f>Table3[[#This Row],[DivPay]]*4</f>
        <v>1.08</v>
      </c>
      <c r="G6621" s="2">
        <f>Table3[[#This Row],[FwdDiv]]/Table3[[#This Row],[SharePrice]]</f>
        <v>3.0690537084398981E-2</v>
      </c>
    </row>
    <row r="6622" spans="2:7" x14ac:dyDescent="0.2">
      <c r="B6622" s="35">
        <v>35510</v>
      </c>
      <c r="C6622">
        <v>34.630000000000003</v>
      </c>
      <c r="E6622">
        <v>0.27</v>
      </c>
      <c r="F6622">
        <f>Table3[[#This Row],[DivPay]]*4</f>
        <v>1.08</v>
      </c>
      <c r="G6622" s="2">
        <f>Table3[[#This Row],[FwdDiv]]/Table3[[#This Row],[SharePrice]]</f>
        <v>3.1186832226393301E-2</v>
      </c>
    </row>
    <row r="6623" spans="2:7" x14ac:dyDescent="0.2">
      <c r="B6623" s="35">
        <v>35509</v>
      </c>
      <c r="C6623">
        <v>33.94</v>
      </c>
      <c r="E6623">
        <v>0.27</v>
      </c>
      <c r="F6623">
        <f>Table3[[#This Row],[DivPay]]*4</f>
        <v>1.08</v>
      </c>
      <c r="G6623" s="2">
        <f>Table3[[#This Row],[FwdDiv]]/Table3[[#This Row],[SharePrice]]</f>
        <v>3.1820860341779618E-2</v>
      </c>
    </row>
    <row r="6624" spans="2:7" x14ac:dyDescent="0.2">
      <c r="B6624" s="35">
        <v>35508</v>
      </c>
      <c r="C6624">
        <v>33.880000000000003</v>
      </c>
      <c r="E6624">
        <v>0.27</v>
      </c>
      <c r="F6624">
        <f>Table3[[#This Row],[DivPay]]*4</f>
        <v>1.08</v>
      </c>
      <c r="G6624" s="2">
        <f>Table3[[#This Row],[FwdDiv]]/Table3[[#This Row],[SharePrice]]</f>
        <v>3.1877213695395513E-2</v>
      </c>
    </row>
    <row r="6625" spans="2:7" x14ac:dyDescent="0.2">
      <c r="B6625" s="35">
        <v>35507</v>
      </c>
      <c r="C6625">
        <v>33.44</v>
      </c>
      <c r="E6625">
        <v>0.27</v>
      </c>
      <c r="F6625">
        <f>Table3[[#This Row],[DivPay]]*4</f>
        <v>1.08</v>
      </c>
      <c r="G6625" s="2">
        <f>Table3[[#This Row],[FwdDiv]]/Table3[[#This Row],[SharePrice]]</f>
        <v>3.2296650717703351E-2</v>
      </c>
    </row>
    <row r="6626" spans="2:7" x14ac:dyDescent="0.2">
      <c r="B6626" s="35">
        <v>35506</v>
      </c>
      <c r="C6626">
        <v>33.56</v>
      </c>
      <c r="E6626">
        <v>0.27</v>
      </c>
      <c r="F6626">
        <f>Table3[[#This Row],[DivPay]]*4</f>
        <v>1.08</v>
      </c>
      <c r="G6626" s="2">
        <f>Table3[[#This Row],[FwdDiv]]/Table3[[#This Row],[SharePrice]]</f>
        <v>3.2181168057210968E-2</v>
      </c>
    </row>
    <row r="6627" spans="2:7" x14ac:dyDescent="0.2">
      <c r="B6627" s="35">
        <v>35503</v>
      </c>
      <c r="C6627">
        <v>33.69</v>
      </c>
      <c r="E6627">
        <v>0.27</v>
      </c>
      <c r="F6627">
        <f>Table3[[#This Row],[DivPay]]*4</f>
        <v>1.08</v>
      </c>
      <c r="G6627" s="2">
        <f>Table3[[#This Row],[FwdDiv]]/Table3[[#This Row],[SharePrice]]</f>
        <v>3.2056990204808553E-2</v>
      </c>
    </row>
    <row r="6628" spans="2:7" x14ac:dyDescent="0.2">
      <c r="B6628" s="35">
        <v>35502</v>
      </c>
      <c r="C6628">
        <v>33.130000000000003</v>
      </c>
      <c r="E6628">
        <v>0.27</v>
      </c>
      <c r="F6628">
        <f>Table3[[#This Row],[DivPay]]*4</f>
        <v>1.08</v>
      </c>
      <c r="G6628" s="2">
        <f>Table3[[#This Row],[FwdDiv]]/Table3[[#This Row],[SharePrice]]</f>
        <v>3.2598853003320251E-2</v>
      </c>
    </row>
    <row r="6629" spans="2:7" x14ac:dyDescent="0.2">
      <c r="B6629" s="35">
        <v>35501</v>
      </c>
      <c r="C6629">
        <v>33.44</v>
      </c>
      <c r="E6629">
        <v>0.27</v>
      </c>
      <c r="F6629">
        <f>Table3[[#This Row],[DivPay]]*4</f>
        <v>1.08</v>
      </c>
      <c r="G6629" s="2">
        <f>Table3[[#This Row],[FwdDiv]]/Table3[[#This Row],[SharePrice]]</f>
        <v>3.2296650717703351E-2</v>
      </c>
    </row>
    <row r="6630" spans="2:7" x14ac:dyDescent="0.2">
      <c r="B6630" s="35">
        <v>35500</v>
      </c>
      <c r="C6630">
        <v>33.630000000000003</v>
      </c>
      <c r="E6630">
        <v>0.27</v>
      </c>
      <c r="F6630">
        <f>Table3[[#This Row],[DivPay]]*4</f>
        <v>1.08</v>
      </c>
      <c r="G6630" s="2">
        <f>Table3[[#This Row],[FwdDiv]]/Table3[[#This Row],[SharePrice]]</f>
        <v>3.2114183764495985E-2</v>
      </c>
    </row>
    <row r="6631" spans="2:7" x14ac:dyDescent="0.2">
      <c r="B6631" s="35">
        <v>35499</v>
      </c>
      <c r="C6631">
        <v>33.69</v>
      </c>
      <c r="E6631">
        <v>0.27</v>
      </c>
      <c r="F6631">
        <f>Table3[[#This Row],[DivPay]]*4</f>
        <v>1.08</v>
      </c>
      <c r="G6631" s="2">
        <f>Table3[[#This Row],[FwdDiv]]/Table3[[#This Row],[SharePrice]]</f>
        <v>3.2056990204808553E-2</v>
      </c>
    </row>
    <row r="6632" spans="2:7" x14ac:dyDescent="0.2">
      <c r="B6632" s="35">
        <v>35496</v>
      </c>
      <c r="C6632">
        <v>33.06</v>
      </c>
      <c r="E6632">
        <v>0.27</v>
      </c>
      <c r="F6632">
        <f>Table3[[#This Row],[DivPay]]*4</f>
        <v>1.08</v>
      </c>
      <c r="G6632" s="2">
        <f>Table3[[#This Row],[FwdDiv]]/Table3[[#This Row],[SharePrice]]</f>
        <v>3.2667876588021776E-2</v>
      </c>
    </row>
    <row r="6633" spans="2:7" x14ac:dyDescent="0.2">
      <c r="B6633" s="35">
        <v>35495</v>
      </c>
      <c r="C6633">
        <v>33.25</v>
      </c>
      <c r="E6633">
        <v>0.27</v>
      </c>
      <c r="F6633">
        <f>Table3[[#This Row],[DivPay]]*4</f>
        <v>1.08</v>
      </c>
      <c r="G6633" s="2">
        <f>Table3[[#This Row],[FwdDiv]]/Table3[[#This Row],[SharePrice]]</f>
        <v>3.2481203007518798E-2</v>
      </c>
    </row>
    <row r="6634" spans="2:7" x14ac:dyDescent="0.2">
      <c r="B6634" s="35">
        <v>35494</v>
      </c>
      <c r="C6634">
        <v>32.630000000000003</v>
      </c>
      <c r="E6634">
        <v>0.27</v>
      </c>
      <c r="F6634">
        <f>Table3[[#This Row],[DivPay]]*4</f>
        <v>1.08</v>
      </c>
      <c r="G6634" s="2">
        <f>Table3[[#This Row],[FwdDiv]]/Table3[[#This Row],[SharePrice]]</f>
        <v>3.3098375727857801E-2</v>
      </c>
    </row>
    <row r="6635" spans="2:7" x14ac:dyDescent="0.2">
      <c r="B6635" s="35">
        <v>35493</v>
      </c>
      <c r="C6635">
        <v>32.56</v>
      </c>
      <c r="E6635">
        <v>0.27</v>
      </c>
      <c r="F6635">
        <f>Table3[[#This Row],[DivPay]]*4</f>
        <v>1.08</v>
      </c>
      <c r="G6635" s="2">
        <f>Table3[[#This Row],[FwdDiv]]/Table3[[#This Row],[SharePrice]]</f>
        <v>3.3169533169533166E-2</v>
      </c>
    </row>
    <row r="6636" spans="2:7" x14ac:dyDescent="0.2">
      <c r="B6636" s="35">
        <v>35492</v>
      </c>
      <c r="C6636">
        <v>32.81</v>
      </c>
      <c r="E6636">
        <v>0.27</v>
      </c>
      <c r="F6636">
        <f>Table3[[#This Row],[DivPay]]*4</f>
        <v>1.08</v>
      </c>
      <c r="G6636" s="2">
        <f>Table3[[#This Row],[FwdDiv]]/Table3[[#This Row],[SharePrice]]</f>
        <v>3.2916793660469366E-2</v>
      </c>
    </row>
    <row r="6637" spans="2:7" x14ac:dyDescent="0.2">
      <c r="B6637" s="35">
        <v>35489</v>
      </c>
      <c r="C6637">
        <v>32.25</v>
      </c>
      <c r="E6637">
        <v>0.27</v>
      </c>
      <c r="F6637">
        <f>Table3[[#This Row],[DivPay]]*4</f>
        <v>1.08</v>
      </c>
      <c r="G6637" s="2">
        <f>Table3[[#This Row],[FwdDiv]]/Table3[[#This Row],[SharePrice]]</f>
        <v>3.3488372093023258E-2</v>
      </c>
    </row>
    <row r="6638" spans="2:7" x14ac:dyDescent="0.2">
      <c r="B6638" s="35">
        <v>35488</v>
      </c>
      <c r="C6638">
        <v>33.19</v>
      </c>
      <c r="E6638">
        <v>0.27</v>
      </c>
      <c r="F6638">
        <f>Table3[[#This Row],[DivPay]]*4</f>
        <v>1.08</v>
      </c>
      <c r="G6638" s="2">
        <f>Table3[[#This Row],[FwdDiv]]/Table3[[#This Row],[SharePrice]]</f>
        <v>3.2539921663151554E-2</v>
      </c>
    </row>
    <row r="6639" spans="2:7" x14ac:dyDescent="0.2">
      <c r="B6639" s="35">
        <v>35487</v>
      </c>
      <c r="C6639">
        <v>33.5</v>
      </c>
      <c r="E6639">
        <v>0.27</v>
      </c>
      <c r="F6639">
        <f>Table3[[#This Row],[DivPay]]*4</f>
        <v>1.08</v>
      </c>
      <c r="G6639" s="2">
        <f>Table3[[#This Row],[FwdDiv]]/Table3[[#This Row],[SharePrice]]</f>
        <v>3.2238805970149255E-2</v>
      </c>
    </row>
    <row r="6640" spans="2:7" x14ac:dyDescent="0.2">
      <c r="B6640" s="35">
        <v>35486</v>
      </c>
      <c r="C6640">
        <v>33.380000000000003</v>
      </c>
      <c r="E6640">
        <v>0.27</v>
      </c>
      <c r="F6640">
        <f>Table3[[#This Row],[DivPay]]*4</f>
        <v>1.08</v>
      </c>
      <c r="G6640" s="2">
        <f>Table3[[#This Row],[FwdDiv]]/Table3[[#This Row],[SharePrice]]</f>
        <v>3.2354703415218691E-2</v>
      </c>
    </row>
    <row r="6641" spans="2:7" x14ac:dyDescent="0.2">
      <c r="B6641" s="35">
        <v>35485</v>
      </c>
      <c r="C6641">
        <v>33.380000000000003</v>
      </c>
      <c r="E6641">
        <v>0.27</v>
      </c>
      <c r="F6641">
        <f>Table3[[#This Row],[DivPay]]*4</f>
        <v>1.08</v>
      </c>
      <c r="G6641" s="2">
        <f>Table3[[#This Row],[FwdDiv]]/Table3[[#This Row],[SharePrice]]</f>
        <v>3.2354703415218691E-2</v>
      </c>
    </row>
    <row r="6642" spans="2:7" x14ac:dyDescent="0.2">
      <c r="B6642" s="35">
        <v>35482</v>
      </c>
      <c r="C6642">
        <v>33.44</v>
      </c>
      <c r="E6642">
        <v>0.27</v>
      </c>
      <c r="F6642">
        <f>Table3[[#This Row],[DivPay]]*4</f>
        <v>1.08</v>
      </c>
      <c r="G6642" s="2">
        <f>Table3[[#This Row],[FwdDiv]]/Table3[[#This Row],[SharePrice]]</f>
        <v>3.2296650717703351E-2</v>
      </c>
    </row>
    <row r="6643" spans="2:7" x14ac:dyDescent="0.2">
      <c r="B6643" s="35">
        <v>35481</v>
      </c>
      <c r="C6643">
        <v>32.81</v>
      </c>
      <c r="E6643">
        <v>0.27</v>
      </c>
      <c r="F6643">
        <f>Table3[[#This Row],[DivPay]]*4</f>
        <v>1.08</v>
      </c>
      <c r="G6643" s="2">
        <f>Table3[[#This Row],[FwdDiv]]/Table3[[#This Row],[SharePrice]]</f>
        <v>3.2916793660469366E-2</v>
      </c>
    </row>
    <row r="6644" spans="2:7" x14ac:dyDescent="0.2">
      <c r="B6644" s="35">
        <v>35480</v>
      </c>
      <c r="C6644">
        <v>33.630000000000003</v>
      </c>
      <c r="E6644">
        <v>0.27</v>
      </c>
      <c r="F6644">
        <f>Table3[[#This Row],[DivPay]]*4</f>
        <v>1.08</v>
      </c>
      <c r="G6644" s="2">
        <f>Table3[[#This Row],[FwdDiv]]/Table3[[#This Row],[SharePrice]]</f>
        <v>3.2114183764495985E-2</v>
      </c>
    </row>
    <row r="6645" spans="2:7" x14ac:dyDescent="0.2">
      <c r="B6645" s="35">
        <v>35479</v>
      </c>
      <c r="C6645">
        <v>34</v>
      </c>
      <c r="D6645">
        <v>0.27</v>
      </c>
      <c r="E6645">
        <v>0.27</v>
      </c>
      <c r="F6645">
        <f>Table3[[#This Row],[DivPay]]*4</f>
        <v>1.08</v>
      </c>
      <c r="G6645" s="2">
        <f>Table3[[#This Row],[FwdDiv]]/Table3[[#This Row],[SharePrice]]</f>
        <v>3.1764705882352945E-2</v>
      </c>
    </row>
    <row r="6646" spans="2:7" x14ac:dyDescent="0.2">
      <c r="B6646" s="35">
        <v>35475</v>
      </c>
      <c r="C6646">
        <v>34.19</v>
      </c>
      <c r="E6646">
        <v>0.27</v>
      </c>
      <c r="F6646">
        <f>Table3[[#This Row],[DivPay]]*4</f>
        <v>1.08</v>
      </c>
      <c r="G6646" s="2">
        <f>Table3[[#This Row],[FwdDiv]]/Table3[[#This Row],[SharePrice]]</f>
        <v>3.1588183679438435E-2</v>
      </c>
    </row>
    <row r="6647" spans="2:7" x14ac:dyDescent="0.2">
      <c r="B6647" s="35">
        <v>35474</v>
      </c>
      <c r="C6647">
        <v>34.44</v>
      </c>
      <c r="E6647">
        <v>0.27</v>
      </c>
      <c r="F6647">
        <f>Table3[[#This Row],[DivPay]]*4</f>
        <v>1.08</v>
      </c>
      <c r="G6647" s="2">
        <f>Table3[[#This Row],[FwdDiv]]/Table3[[#This Row],[SharePrice]]</f>
        <v>3.1358885017421609E-2</v>
      </c>
    </row>
    <row r="6648" spans="2:7" x14ac:dyDescent="0.2">
      <c r="B6648" s="35">
        <v>35473</v>
      </c>
      <c r="C6648">
        <v>34.56</v>
      </c>
      <c r="E6648">
        <v>0.27</v>
      </c>
      <c r="F6648">
        <f>Table3[[#This Row],[DivPay]]*4</f>
        <v>1.08</v>
      </c>
      <c r="G6648" s="2">
        <f>Table3[[#This Row],[FwdDiv]]/Table3[[#This Row],[SharePrice]]</f>
        <v>3.125E-2</v>
      </c>
    </row>
    <row r="6649" spans="2:7" x14ac:dyDescent="0.2">
      <c r="B6649" s="35">
        <v>35472</v>
      </c>
      <c r="C6649">
        <v>33.69</v>
      </c>
      <c r="E6649">
        <v>0.27</v>
      </c>
      <c r="F6649">
        <f>Table3[[#This Row],[DivPay]]*4</f>
        <v>1.08</v>
      </c>
      <c r="G6649" s="2">
        <f>Table3[[#This Row],[FwdDiv]]/Table3[[#This Row],[SharePrice]]</f>
        <v>3.2056990204808553E-2</v>
      </c>
    </row>
    <row r="6650" spans="2:7" x14ac:dyDescent="0.2">
      <c r="B6650" s="35">
        <v>35471</v>
      </c>
      <c r="C6650">
        <v>32.56</v>
      </c>
      <c r="E6650">
        <v>0.27</v>
      </c>
      <c r="F6650">
        <f>Table3[[#This Row],[DivPay]]*4</f>
        <v>1.08</v>
      </c>
      <c r="G6650" s="2">
        <f>Table3[[#This Row],[FwdDiv]]/Table3[[#This Row],[SharePrice]]</f>
        <v>3.3169533169533166E-2</v>
      </c>
    </row>
    <row r="6651" spans="2:7" x14ac:dyDescent="0.2">
      <c r="B6651" s="35">
        <v>35468</v>
      </c>
      <c r="C6651">
        <v>32.880000000000003</v>
      </c>
      <c r="E6651">
        <v>0.27</v>
      </c>
      <c r="F6651">
        <f>Table3[[#This Row],[DivPay]]*4</f>
        <v>1.08</v>
      </c>
      <c r="G6651" s="2">
        <f>Table3[[#This Row],[FwdDiv]]/Table3[[#This Row],[SharePrice]]</f>
        <v>3.2846715328467155E-2</v>
      </c>
    </row>
    <row r="6652" spans="2:7" x14ac:dyDescent="0.2">
      <c r="B6652" s="35">
        <v>35467</v>
      </c>
      <c r="C6652">
        <v>32.69</v>
      </c>
      <c r="E6652">
        <v>0.27</v>
      </c>
      <c r="F6652">
        <f>Table3[[#This Row],[DivPay]]*4</f>
        <v>1.08</v>
      </c>
      <c r="G6652" s="2">
        <f>Table3[[#This Row],[FwdDiv]]/Table3[[#This Row],[SharePrice]]</f>
        <v>3.3037626185377797E-2</v>
      </c>
    </row>
    <row r="6653" spans="2:7" x14ac:dyDescent="0.2">
      <c r="B6653" s="35">
        <v>35466</v>
      </c>
      <c r="C6653">
        <v>32.81</v>
      </c>
      <c r="E6653">
        <v>0.27</v>
      </c>
      <c r="F6653">
        <f>Table3[[#This Row],[DivPay]]*4</f>
        <v>1.08</v>
      </c>
      <c r="G6653" s="2">
        <f>Table3[[#This Row],[FwdDiv]]/Table3[[#This Row],[SharePrice]]</f>
        <v>3.2916793660469366E-2</v>
      </c>
    </row>
    <row r="6654" spans="2:7" x14ac:dyDescent="0.2">
      <c r="B6654" s="35">
        <v>35465</v>
      </c>
      <c r="C6654">
        <v>33.25</v>
      </c>
      <c r="E6654">
        <v>0.27</v>
      </c>
      <c r="F6654">
        <f>Table3[[#This Row],[DivPay]]*4</f>
        <v>1.08</v>
      </c>
      <c r="G6654" s="2">
        <f>Table3[[#This Row],[FwdDiv]]/Table3[[#This Row],[SharePrice]]</f>
        <v>3.2481203007518798E-2</v>
      </c>
    </row>
    <row r="6655" spans="2:7" x14ac:dyDescent="0.2">
      <c r="B6655" s="35">
        <v>35464</v>
      </c>
      <c r="C6655">
        <v>33.130000000000003</v>
      </c>
      <c r="E6655">
        <v>0.27</v>
      </c>
      <c r="F6655">
        <f>Table3[[#This Row],[DivPay]]*4</f>
        <v>1.08</v>
      </c>
      <c r="G6655" s="2">
        <f>Table3[[#This Row],[FwdDiv]]/Table3[[#This Row],[SharePrice]]</f>
        <v>3.2598853003320251E-2</v>
      </c>
    </row>
    <row r="6656" spans="2:7" x14ac:dyDescent="0.2">
      <c r="B6656" s="35">
        <v>35461</v>
      </c>
      <c r="C6656">
        <v>33.19</v>
      </c>
      <c r="E6656">
        <v>0.27</v>
      </c>
      <c r="F6656">
        <f>Table3[[#This Row],[DivPay]]*4</f>
        <v>1.08</v>
      </c>
      <c r="G6656" s="2">
        <f>Table3[[#This Row],[FwdDiv]]/Table3[[#This Row],[SharePrice]]</f>
        <v>3.2539921663151554E-2</v>
      </c>
    </row>
    <row r="6657" spans="2:7" x14ac:dyDescent="0.2">
      <c r="B6657" s="35">
        <v>35460</v>
      </c>
      <c r="C6657">
        <v>33.44</v>
      </c>
      <c r="E6657">
        <v>0.27</v>
      </c>
      <c r="F6657">
        <f>Table3[[#This Row],[DivPay]]*4</f>
        <v>1.08</v>
      </c>
      <c r="G6657" s="2">
        <f>Table3[[#This Row],[FwdDiv]]/Table3[[#This Row],[SharePrice]]</f>
        <v>3.2296650717703351E-2</v>
      </c>
    </row>
    <row r="6658" spans="2:7" x14ac:dyDescent="0.2">
      <c r="B6658" s="35">
        <v>35459</v>
      </c>
      <c r="C6658">
        <v>33.31</v>
      </c>
      <c r="E6658">
        <v>0.27</v>
      </c>
      <c r="F6658">
        <f>Table3[[#This Row],[DivPay]]*4</f>
        <v>1.08</v>
      </c>
      <c r="G6658" s="2">
        <f>Table3[[#This Row],[FwdDiv]]/Table3[[#This Row],[SharePrice]]</f>
        <v>3.2422695887120982E-2</v>
      </c>
    </row>
    <row r="6659" spans="2:7" x14ac:dyDescent="0.2">
      <c r="B6659" s="35">
        <v>35458</v>
      </c>
      <c r="C6659">
        <v>32.5</v>
      </c>
      <c r="E6659">
        <v>0.27</v>
      </c>
      <c r="F6659">
        <f>Table3[[#This Row],[DivPay]]*4</f>
        <v>1.08</v>
      </c>
      <c r="G6659" s="2">
        <f>Table3[[#This Row],[FwdDiv]]/Table3[[#This Row],[SharePrice]]</f>
        <v>3.323076923076923E-2</v>
      </c>
    </row>
    <row r="6660" spans="2:7" x14ac:dyDescent="0.2">
      <c r="B6660" s="35">
        <v>35457</v>
      </c>
      <c r="C6660">
        <v>33.130000000000003</v>
      </c>
      <c r="E6660">
        <v>0.27</v>
      </c>
      <c r="F6660">
        <f>Table3[[#This Row],[DivPay]]*4</f>
        <v>1.08</v>
      </c>
      <c r="G6660" s="2">
        <f>Table3[[#This Row],[FwdDiv]]/Table3[[#This Row],[SharePrice]]</f>
        <v>3.2598853003320251E-2</v>
      </c>
    </row>
    <row r="6661" spans="2:7" x14ac:dyDescent="0.2">
      <c r="B6661" s="35">
        <v>35454</v>
      </c>
      <c r="C6661">
        <v>33.06</v>
      </c>
      <c r="E6661">
        <v>0.27</v>
      </c>
      <c r="F6661">
        <f>Table3[[#This Row],[DivPay]]*4</f>
        <v>1.08</v>
      </c>
      <c r="G6661" s="2">
        <f>Table3[[#This Row],[FwdDiv]]/Table3[[#This Row],[SharePrice]]</f>
        <v>3.2667876588021776E-2</v>
      </c>
    </row>
    <row r="6662" spans="2:7" x14ac:dyDescent="0.2">
      <c r="B6662" s="35">
        <v>35453</v>
      </c>
      <c r="C6662">
        <v>33</v>
      </c>
      <c r="E6662">
        <v>0.27</v>
      </c>
      <c r="F6662">
        <f>Table3[[#This Row],[DivPay]]*4</f>
        <v>1.08</v>
      </c>
      <c r="G6662" s="2">
        <f>Table3[[#This Row],[FwdDiv]]/Table3[[#This Row],[SharePrice]]</f>
        <v>3.272727272727273E-2</v>
      </c>
    </row>
    <row r="6663" spans="2:7" x14ac:dyDescent="0.2">
      <c r="B6663" s="35">
        <v>35452</v>
      </c>
      <c r="C6663">
        <v>33.56</v>
      </c>
      <c r="E6663">
        <v>0.27</v>
      </c>
      <c r="F6663">
        <f>Table3[[#This Row],[DivPay]]*4</f>
        <v>1.08</v>
      </c>
      <c r="G6663" s="2">
        <f>Table3[[#This Row],[FwdDiv]]/Table3[[#This Row],[SharePrice]]</f>
        <v>3.2181168057210968E-2</v>
      </c>
    </row>
    <row r="6664" spans="2:7" x14ac:dyDescent="0.2">
      <c r="B6664" s="35">
        <v>35451</v>
      </c>
      <c r="C6664">
        <v>33.81</v>
      </c>
      <c r="E6664">
        <v>0.27</v>
      </c>
      <c r="F6664">
        <f>Table3[[#This Row],[DivPay]]*4</f>
        <v>1.08</v>
      </c>
      <c r="G6664" s="2">
        <f>Table3[[#This Row],[FwdDiv]]/Table3[[#This Row],[SharePrice]]</f>
        <v>3.1943212067435667E-2</v>
      </c>
    </row>
    <row r="6665" spans="2:7" x14ac:dyDescent="0.2">
      <c r="B6665" s="35">
        <v>35450</v>
      </c>
      <c r="C6665">
        <v>33.56</v>
      </c>
      <c r="E6665">
        <v>0.27</v>
      </c>
      <c r="F6665">
        <f>Table3[[#This Row],[DivPay]]*4</f>
        <v>1.08</v>
      </c>
      <c r="G6665" s="2">
        <f>Table3[[#This Row],[FwdDiv]]/Table3[[#This Row],[SharePrice]]</f>
        <v>3.2181168057210968E-2</v>
      </c>
    </row>
    <row r="6666" spans="2:7" x14ac:dyDescent="0.2">
      <c r="B6666" s="35">
        <v>35447</v>
      </c>
      <c r="C6666">
        <v>33.69</v>
      </c>
      <c r="E6666">
        <v>0.27</v>
      </c>
      <c r="F6666">
        <f>Table3[[#This Row],[DivPay]]*4</f>
        <v>1.08</v>
      </c>
      <c r="G6666" s="2">
        <f>Table3[[#This Row],[FwdDiv]]/Table3[[#This Row],[SharePrice]]</f>
        <v>3.2056990204808553E-2</v>
      </c>
    </row>
    <row r="6667" spans="2:7" x14ac:dyDescent="0.2">
      <c r="B6667" s="35">
        <v>35446</v>
      </c>
      <c r="C6667">
        <v>34.25</v>
      </c>
      <c r="E6667">
        <v>0.27</v>
      </c>
      <c r="F6667">
        <f>Table3[[#This Row],[DivPay]]*4</f>
        <v>1.08</v>
      </c>
      <c r="G6667" s="2">
        <f>Table3[[#This Row],[FwdDiv]]/Table3[[#This Row],[SharePrice]]</f>
        <v>3.1532846715328466E-2</v>
      </c>
    </row>
    <row r="6668" spans="2:7" x14ac:dyDescent="0.2">
      <c r="B6668" s="35">
        <v>35445</v>
      </c>
      <c r="C6668">
        <v>34.25</v>
      </c>
      <c r="E6668">
        <v>0.27</v>
      </c>
      <c r="F6668">
        <f>Table3[[#This Row],[DivPay]]*4</f>
        <v>1.08</v>
      </c>
      <c r="G6668" s="2">
        <f>Table3[[#This Row],[FwdDiv]]/Table3[[#This Row],[SharePrice]]</f>
        <v>3.1532846715328466E-2</v>
      </c>
    </row>
    <row r="6669" spans="2:7" x14ac:dyDescent="0.2">
      <c r="B6669" s="35">
        <v>35444</v>
      </c>
      <c r="C6669">
        <v>34</v>
      </c>
      <c r="E6669">
        <v>0.27</v>
      </c>
      <c r="F6669">
        <f>Table3[[#This Row],[DivPay]]*4</f>
        <v>1.08</v>
      </c>
      <c r="G6669" s="2">
        <f>Table3[[#This Row],[FwdDiv]]/Table3[[#This Row],[SharePrice]]</f>
        <v>3.1764705882352945E-2</v>
      </c>
    </row>
    <row r="6670" spans="2:7" x14ac:dyDescent="0.2">
      <c r="B6670" s="35">
        <v>35443</v>
      </c>
      <c r="C6670">
        <v>34.06</v>
      </c>
      <c r="E6670">
        <v>0.27</v>
      </c>
      <c r="F6670">
        <f>Table3[[#This Row],[DivPay]]*4</f>
        <v>1.08</v>
      </c>
      <c r="G6670" s="2">
        <f>Table3[[#This Row],[FwdDiv]]/Table3[[#This Row],[SharePrice]]</f>
        <v>3.1708749266001174E-2</v>
      </c>
    </row>
    <row r="6671" spans="2:7" x14ac:dyDescent="0.2">
      <c r="B6671" s="35">
        <v>35440</v>
      </c>
      <c r="C6671">
        <v>34.75</v>
      </c>
      <c r="E6671">
        <v>0.27</v>
      </c>
      <c r="F6671">
        <f>Table3[[#This Row],[DivPay]]*4</f>
        <v>1.08</v>
      </c>
      <c r="G6671" s="2">
        <f>Table3[[#This Row],[FwdDiv]]/Table3[[#This Row],[SharePrice]]</f>
        <v>3.1079136690647484E-2</v>
      </c>
    </row>
    <row r="6672" spans="2:7" x14ac:dyDescent="0.2">
      <c r="B6672" s="35">
        <v>35439</v>
      </c>
      <c r="C6672">
        <v>34.19</v>
      </c>
      <c r="E6672">
        <v>0.27</v>
      </c>
      <c r="F6672">
        <f>Table3[[#This Row],[DivPay]]*4</f>
        <v>1.08</v>
      </c>
      <c r="G6672" s="2">
        <f>Table3[[#This Row],[FwdDiv]]/Table3[[#This Row],[SharePrice]]</f>
        <v>3.1588183679438435E-2</v>
      </c>
    </row>
    <row r="6673" spans="2:7" x14ac:dyDescent="0.2">
      <c r="B6673" s="35">
        <v>35438</v>
      </c>
      <c r="C6673">
        <v>33.380000000000003</v>
      </c>
      <c r="E6673">
        <v>0.27</v>
      </c>
      <c r="F6673">
        <f>Table3[[#This Row],[DivPay]]*4</f>
        <v>1.08</v>
      </c>
      <c r="G6673" s="2">
        <f>Table3[[#This Row],[FwdDiv]]/Table3[[#This Row],[SharePrice]]</f>
        <v>3.2354703415218691E-2</v>
      </c>
    </row>
    <row r="6674" spans="2:7" x14ac:dyDescent="0.2">
      <c r="B6674" s="35">
        <v>35437</v>
      </c>
      <c r="C6674">
        <v>33.880000000000003</v>
      </c>
      <c r="E6674">
        <v>0.27</v>
      </c>
      <c r="F6674">
        <f>Table3[[#This Row],[DivPay]]*4</f>
        <v>1.08</v>
      </c>
      <c r="G6674" s="2">
        <f>Table3[[#This Row],[FwdDiv]]/Table3[[#This Row],[SharePrice]]</f>
        <v>3.1877213695395513E-2</v>
      </c>
    </row>
    <row r="6675" spans="2:7" x14ac:dyDescent="0.2">
      <c r="B6675" s="35">
        <v>35436</v>
      </c>
      <c r="C6675">
        <v>33.44</v>
      </c>
      <c r="E6675">
        <v>0.27</v>
      </c>
      <c r="F6675">
        <f>Table3[[#This Row],[DivPay]]*4</f>
        <v>1.08</v>
      </c>
      <c r="G6675" s="2">
        <f>Table3[[#This Row],[FwdDiv]]/Table3[[#This Row],[SharePrice]]</f>
        <v>3.2296650717703351E-2</v>
      </c>
    </row>
    <row r="6676" spans="2:7" x14ac:dyDescent="0.2">
      <c r="B6676" s="35">
        <v>35433</v>
      </c>
      <c r="C6676">
        <v>33.06</v>
      </c>
      <c r="E6676">
        <v>0.27</v>
      </c>
      <c r="F6676">
        <f>Table3[[#This Row],[DivPay]]*4</f>
        <v>1.08</v>
      </c>
      <c r="G6676" s="2">
        <f>Table3[[#This Row],[FwdDiv]]/Table3[[#This Row],[SharePrice]]</f>
        <v>3.2667876588021776E-2</v>
      </c>
    </row>
    <row r="6677" spans="2:7" x14ac:dyDescent="0.2">
      <c r="B6677" s="35">
        <v>35432</v>
      </c>
      <c r="C6677">
        <v>32.94</v>
      </c>
      <c r="E6677">
        <v>0.27</v>
      </c>
      <c r="F6677">
        <f>Table3[[#This Row],[DivPay]]*4</f>
        <v>1.08</v>
      </c>
      <c r="G6677" s="2">
        <f>Table3[[#This Row],[FwdDiv]]/Table3[[#This Row],[SharePrice]]</f>
        <v>3.2786885245901641E-2</v>
      </c>
    </row>
    <row r="6678" spans="2:7" x14ac:dyDescent="0.2">
      <c r="B6678" s="35">
        <v>35430</v>
      </c>
      <c r="C6678">
        <v>32.5</v>
      </c>
      <c r="E6678">
        <v>0.27</v>
      </c>
      <c r="F6678">
        <f>Table3[[#This Row],[DivPay]]*4</f>
        <v>1.08</v>
      </c>
      <c r="G6678" s="2">
        <f>Table3[[#This Row],[FwdDiv]]/Table3[[#This Row],[SharePrice]]</f>
        <v>3.323076923076923E-2</v>
      </c>
    </row>
    <row r="6679" spans="2:7" x14ac:dyDescent="0.2">
      <c r="B6679" s="35">
        <v>35429</v>
      </c>
      <c r="C6679">
        <v>33.25</v>
      </c>
      <c r="E6679">
        <v>0.27</v>
      </c>
      <c r="F6679">
        <f>Table3[[#This Row],[DivPay]]*4</f>
        <v>1.08</v>
      </c>
      <c r="G6679" s="2">
        <f>Table3[[#This Row],[FwdDiv]]/Table3[[#This Row],[SharePrice]]</f>
        <v>3.2481203007518798E-2</v>
      </c>
    </row>
    <row r="6680" spans="2:7" x14ac:dyDescent="0.2">
      <c r="B6680" s="35">
        <v>35426</v>
      </c>
      <c r="C6680">
        <v>33</v>
      </c>
      <c r="E6680">
        <v>0.27</v>
      </c>
      <c r="F6680">
        <f>Table3[[#This Row],[DivPay]]*4</f>
        <v>1.08</v>
      </c>
      <c r="G6680" s="2">
        <f>Table3[[#This Row],[FwdDiv]]/Table3[[#This Row],[SharePrice]]</f>
        <v>3.272727272727273E-2</v>
      </c>
    </row>
    <row r="6681" spans="2:7" x14ac:dyDescent="0.2">
      <c r="B6681" s="35">
        <v>35425</v>
      </c>
      <c r="C6681">
        <v>33.06</v>
      </c>
      <c r="E6681">
        <v>0.27</v>
      </c>
      <c r="F6681">
        <f>Table3[[#This Row],[DivPay]]*4</f>
        <v>1.08</v>
      </c>
      <c r="G6681" s="2">
        <f>Table3[[#This Row],[FwdDiv]]/Table3[[#This Row],[SharePrice]]</f>
        <v>3.2667876588021776E-2</v>
      </c>
    </row>
    <row r="6682" spans="2:7" x14ac:dyDescent="0.2">
      <c r="B6682" s="35">
        <v>35423</v>
      </c>
      <c r="C6682">
        <v>32.75</v>
      </c>
      <c r="E6682">
        <v>0.27</v>
      </c>
      <c r="F6682">
        <f>Table3[[#This Row],[DivPay]]*4</f>
        <v>1.08</v>
      </c>
      <c r="G6682" s="2">
        <f>Table3[[#This Row],[FwdDiv]]/Table3[[#This Row],[SharePrice]]</f>
        <v>3.2977099236641223E-2</v>
      </c>
    </row>
    <row r="6683" spans="2:7" x14ac:dyDescent="0.2">
      <c r="B6683" s="35">
        <v>35422</v>
      </c>
      <c r="C6683">
        <v>33</v>
      </c>
      <c r="E6683">
        <v>0.27</v>
      </c>
      <c r="F6683">
        <f>Table3[[#This Row],[DivPay]]*4</f>
        <v>1.08</v>
      </c>
      <c r="G6683" s="2">
        <f>Table3[[#This Row],[FwdDiv]]/Table3[[#This Row],[SharePrice]]</f>
        <v>3.272727272727273E-2</v>
      </c>
    </row>
    <row r="6684" spans="2:7" x14ac:dyDescent="0.2">
      <c r="B6684" s="35">
        <v>35419</v>
      </c>
      <c r="C6684">
        <v>32.94</v>
      </c>
      <c r="E6684">
        <v>0.27</v>
      </c>
      <c r="F6684">
        <f>Table3[[#This Row],[DivPay]]*4</f>
        <v>1.08</v>
      </c>
      <c r="G6684" s="2">
        <f>Table3[[#This Row],[FwdDiv]]/Table3[[#This Row],[SharePrice]]</f>
        <v>3.2786885245901641E-2</v>
      </c>
    </row>
    <row r="6685" spans="2:7" x14ac:dyDescent="0.2">
      <c r="B6685" s="35">
        <v>35418</v>
      </c>
      <c r="C6685">
        <v>32.94</v>
      </c>
      <c r="E6685">
        <v>0.27</v>
      </c>
      <c r="F6685">
        <f>Table3[[#This Row],[DivPay]]*4</f>
        <v>1.08</v>
      </c>
      <c r="G6685" s="2">
        <f>Table3[[#This Row],[FwdDiv]]/Table3[[#This Row],[SharePrice]]</f>
        <v>3.2786885245901641E-2</v>
      </c>
    </row>
    <row r="6686" spans="2:7" x14ac:dyDescent="0.2">
      <c r="B6686" s="35">
        <v>35417</v>
      </c>
      <c r="C6686">
        <v>32.06</v>
      </c>
      <c r="E6686">
        <v>0.27</v>
      </c>
      <c r="F6686">
        <f>Table3[[#This Row],[DivPay]]*4</f>
        <v>1.08</v>
      </c>
      <c r="G6686" s="2">
        <f>Table3[[#This Row],[FwdDiv]]/Table3[[#This Row],[SharePrice]]</f>
        <v>3.3686837180286963E-2</v>
      </c>
    </row>
    <row r="6687" spans="2:7" x14ac:dyDescent="0.2">
      <c r="B6687" s="35">
        <v>35416</v>
      </c>
      <c r="C6687">
        <v>31.63</v>
      </c>
      <c r="E6687">
        <v>0.27</v>
      </c>
      <c r="F6687">
        <f>Table3[[#This Row],[DivPay]]*4</f>
        <v>1.08</v>
      </c>
      <c r="G6687" s="2">
        <f>Table3[[#This Row],[FwdDiv]]/Table3[[#This Row],[SharePrice]]</f>
        <v>3.4144799241226688E-2</v>
      </c>
    </row>
    <row r="6688" spans="2:7" x14ac:dyDescent="0.2">
      <c r="B6688" s="35">
        <v>35415</v>
      </c>
      <c r="C6688">
        <v>31.56</v>
      </c>
      <c r="E6688">
        <v>0.27</v>
      </c>
      <c r="F6688">
        <f>Table3[[#This Row],[DivPay]]*4</f>
        <v>1.08</v>
      </c>
      <c r="G6688" s="2">
        <f>Table3[[#This Row],[FwdDiv]]/Table3[[#This Row],[SharePrice]]</f>
        <v>3.4220532319391636E-2</v>
      </c>
    </row>
    <row r="6689" spans="2:7" x14ac:dyDescent="0.2">
      <c r="B6689" s="35">
        <v>35412</v>
      </c>
      <c r="C6689">
        <v>31</v>
      </c>
      <c r="E6689">
        <v>0.27</v>
      </c>
      <c r="F6689">
        <f>Table3[[#This Row],[DivPay]]*4</f>
        <v>1.08</v>
      </c>
      <c r="G6689" s="2">
        <f>Table3[[#This Row],[FwdDiv]]/Table3[[#This Row],[SharePrice]]</f>
        <v>3.4838709677419359E-2</v>
      </c>
    </row>
    <row r="6690" spans="2:7" x14ac:dyDescent="0.2">
      <c r="B6690" s="35">
        <v>35411</v>
      </c>
      <c r="C6690">
        <v>30.63</v>
      </c>
      <c r="E6690">
        <v>0.27</v>
      </c>
      <c r="F6690">
        <f>Table3[[#This Row],[DivPay]]*4</f>
        <v>1.08</v>
      </c>
      <c r="G6690" s="2">
        <f>Table3[[#This Row],[FwdDiv]]/Table3[[#This Row],[SharePrice]]</f>
        <v>3.5259549461312441E-2</v>
      </c>
    </row>
    <row r="6691" spans="2:7" x14ac:dyDescent="0.2">
      <c r="B6691" s="35">
        <v>35410</v>
      </c>
      <c r="C6691">
        <v>31.44</v>
      </c>
      <c r="E6691">
        <v>0.27</v>
      </c>
      <c r="F6691">
        <f>Table3[[#This Row],[DivPay]]*4</f>
        <v>1.08</v>
      </c>
      <c r="G6691" s="2">
        <f>Table3[[#This Row],[FwdDiv]]/Table3[[#This Row],[SharePrice]]</f>
        <v>3.4351145038167941E-2</v>
      </c>
    </row>
    <row r="6692" spans="2:7" x14ac:dyDescent="0.2">
      <c r="B6692" s="35">
        <v>35409</v>
      </c>
      <c r="C6692">
        <v>31.81</v>
      </c>
      <c r="E6692">
        <v>0.27</v>
      </c>
      <c r="F6692">
        <f>Table3[[#This Row],[DivPay]]*4</f>
        <v>1.08</v>
      </c>
      <c r="G6692" s="2">
        <f>Table3[[#This Row],[FwdDiv]]/Table3[[#This Row],[SharePrice]]</f>
        <v>3.3951587551084565E-2</v>
      </c>
    </row>
    <row r="6693" spans="2:7" x14ac:dyDescent="0.2">
      <c r="B6693" s="35">
        <v>35408</v>
      </c>
      <c r="C6693">
        <v>32.19</v>
      </c>
      <c r="E6693">
        <v>0.27</v>
      </c>
      <c r="F6693">
        <f>Table3[[#This Row],[DivPay]]*4</f>
        <v>1.08</v>
      </c>
      <c r="G6693" s="2">
        <f>Table3[[#This Row],[FwdDiv]]/Table3[[#This Row],[SharePrice]]</f>
        <v>3.3550792171481832E-2</v>
      </c>
    </row>
    <row r="6694" spans="2:7" x14ac:dyDescent="0.2">
      <c r="B6694" s="35">
        <v>35405</v>
      </c>
      <c r="C6694">
        <v>32.19</v>
      </c>
      <c r="E6694">
        <v>0.27</v>
      </c>
      <c r="F6694">
        <f>Table3[[#This Row],[DivPay]]*4</f>
        <v>1.08</v>
      </c>
      <c r="G6694" s="2">
        <f>Table3[[#This Row],[FwdDiv]]/Table3[[#This Row],[SharePrice]]</f>
        <v>3.3550792171481832E-2</v>
      </c>
    </row>
    <row r="6695" spans="2:7" x14ac:dyDescent="0.2">
      <c r="B6695" s="35">
        <v>35404</v>
      </c>
      <c r="C6695">
        <v>32.880000000000003</v>
      </c>
      <c r="E6695">
        <v>0.27</v>
      </c>
      <c r="F6695">
        <f>Table3[[#This Row],[DivPay]]*4</f>
        <v>1.08</v>
      </c>
      <c r="G6695" s="2">
        <f>Table3[[#This Row],[FwdDiv]]/Table3[[#This Row],[SharePrice]]</f>
        <v>3.2846715328467155E-2</v>
      </c>
    </row>
    <row r="6696" spans="2:7" x14ac:dyDescent="0.2">
      <c r="B6696" s="35">
        <v>35403</v>
      </c>
      <c r="C6696">
        <v>32.56</v>
      </c>
      <c r="E6696">
        <v>0.27</v>
      </c>
      <c r="F6696">
        <f>Table3[[#This Row],[DivPay]]*4</f>
        <v>1.08</v>
      </c>
      <c r="G6696" s="2">
        <f>Table3[[#This Row],[FwdDiv]]/Table3[[#This Row],[SharePrice]]</f>
        <v>3.3169533169533166E-2</v>
      </c>
    </row>
    <row r="6697" spans="2:7" x14ac:dyDescent="0.2">
      <c r="B6697" s="35">
        <v>35402</v>
      </c>
      <c r="C6697">
        <v>32.75</v>
      </c>
      <c r="E6697">
        <v>0.27</v>
      </c>
      <c r="F6697">
        <f>Table3[[#This Row],[DivPay]]*4</f>
        <v>1.08</v>
      </c>
      <c r="G6697" s="2">
        <f>Table3[[#This Row],[FwdDiv]]/Table3[[#This Row],[SharePrice]]</f>
        <v>3.2977099236641223E-2</v>
      </c>
    </row>
    <row r="6698" spans="2:7" x14ac:dyDescent="0.2">
      <c r="B6698" s="35">
        <v>35401</v>
      </c>
      <c r="C6698">
        <v>33.5</v>
      </c>
      <c r="E6698">
        <v>0.27</v>
      </c>
      <c r="F6698">
        <f>Table3[[#This Row],[DivPay]]*4</f>
        <v>1.08</v>
      </c>
      <c r="G6698" s="2">
        <f>Table3[[#This Row],[FwdDiv]]/Table3[[#This Row],[SharePrice]]</f>
        <v>3.2238805970149255E-2</v>
      </c>
    </row>
    <row r="6699" spans="2:7" x14ac:dyDescent="0.2">
      <c r="B6699" s="35">
        <v>35398</v>
      </c>
      <c r="C6699">
        <v>33.5</v>
      </c>
      <c r="E6699">
        <v>0.27</v>
      </c>
      <c r="F6699">
        <f>Table3[[#This Row],[DivPay]]*4</f>
        <v>1.08</v>
      </c>
      <c r="G6699" s="2">
        <f>Table3[[#This Row],[FwdDiv]]/Table3[[#This Row],[SharePrice]]</f>
        <v>3.2238805970149255E-2</v>
      </c>
    </row>
    <row r="6700" spans="2:7" x14ac:dyDescent="0.2">
      <c r="B6700" s="35">
        <v>35396</v>
      </c>
      <c r="C6700">
        <v>33.31</v>
      </c>
      <c r="E6700">
        <v>0.27</v>
      </c>
      <c r="F6700">
        <f>Table3[[#This Row],[DivPay]]*4</f>
        <v>1.08</v>
      </c>
      <c r="G6700" s="2">
        <f>Table3[[#This Row],[FwdDiv]]/Table3[[#This Row],[SharePrice]]</f>
        <v>3.2422695887120982E-2</v>
      </c>
    </row>
    <row r="6701" spans="2:7" x14ac:dyDescent="0.2">
      <c r="B6701" s="35">
        <v>35395</v>
      </c>
      <c r="C6701">
        <v>34.06</v>
      </c>
      <c r="E6701">
        <v>0.27</v>
      </c>
      <c r="F6701">
        <f>Table3[[#This Row],[DivPay]]*4</f>
        <v>1.08</v>
      </c>
      <c r="G6701" s="2">
        <f>Table3[[#This Row],[FwdDiv]]/Table3[[#This Row],[SharePrice]]</f>
        <v>3.1708749266001174E-2</v>
      </c>
    </row>
    <row r="6702" spans="2:7" x14ac:dyDescent="0.2">
      <c r="B6702" s="35">
        <v>35394</v>
      </c>
      <c r="C6702">
        <v>33.880000000000003</v>
      </c>
      <c r="E6702">
        <v>0.27</v>
      </c>
      <c r="F6702">
        <f>Table3[[#This Row],[DivPay]]*4</f>
        <v>1.08</v>
      </c>
      <c r="G6702" s="2">
        <f>Table3[[#This Row],[FwdDiv]]/Table3[[#This Row],[SharePrice]]</f>
        <v>3.1877213695395513E-2</v>
      </c>
    </row>
    <row r="6703" spans="2:7" x14ac:dyDescent="0.2">
      <c r="B6703" s="35">
        <v>35391</v>
      </c>
      <c r="C6703">
        <v>33.69</v>
      </c>
      <c r="E6703">
        <v>0.27</v>
      </c>
      <c r="F6703">
        <f>Table3[[#This Row],[DivPay]]*4</f>
        <v>1.08</v>
      </c>
      <c r="G6703" s="2">
        <f>Table3[[#This Row],[FwdDiv]]/Table3[[#This Row],[SharePrice]]</f>
        <v>3.2056990204808553E-2</v>
      </c>
    </row>
    <row r="6704" spans="2:7" x14ac:dyDescent="0.2">
      <c r="B6704" s="35">
        <v>35390</v>
      </c>
      <c r="C6704">
        <v>33.5</v>
      </c>
      <c r="E6704">
        <v>0.27</v>
      </c>
      <c r="F6704">
        <f>Table3[[#This Row],[DivPay]]*4</f>
        <v>1.08</v>
      </c>
      <c r="G6704" s="2">
        <f>Table3[[#This Row],[FwdDiv]]/Table3[[#This Row],[SharePrice]]</f>
        <v>3.2238805970149255E-2</v>
      </c>
    </row>
    <row r="6705" spans="2:7" x14ac:dyDescent="0.2">
      <c r="B6705" s="35">
        <v>35389</v>
      </c>
      <c r="C6705">
        <v>33.630000000000003</v>
      </c>
      <c r="E6705">
        <v>0.27</v>
      </c>
      <c r="F6705">
        <f>Table3[[#This Row],[DivPay]]*4</f>
        <v>1.08</v>
      </c>
      <c r="G6705" s="2">
        <f>Table3[[#This Row],[FwdDiv]]/Table3[[#This Row],[SharePrice]]</f>
        <v>3.2114183764495985E-2</v>
      </c>
    </row>
    <row r="6706" spans="2:7" x14ac:dyDescent="0.2">
      <c r="B6706" s="35">
        <v>35388</v>
      </c>
      <c r="C6706">
        <v>33.75</v>
      </c>
      <c r="E6706">
        <v>0.27</v>
      </c>
      <c r="F6706">
        <f>Table3[[#This Row],[DivPay]]*4</f>
        <v>1.08</v>
      </c>
      <c r="G6706" s="2">
        <f>Table3[[#This Row],[FwdDiv]]/Table3[[#This Row],[SharePrice]]</f>
        <v>3.2000000000000001E-2</v>
      </c>
    </row>
    <row r="6707" spans="2:7" x14ac:dyDescent="0.2">
      <c r="B6707" s="35">
        <v>35387</v>
      </c>
      <c r="C6707">
        <v>32.94</v>
      </c>
      <c r="E6707">
        <v>0.27</v>
      </c>
      <c r="F6707">
        <f>Table3[[#This Row],[DivPay]]*4</f>
        <v>1.08</v>
      </c>
      <c r="G6707" s="2">
        <f>Table3[[#This Row],[FwdDiv]]/Table3[[#This Row],[SharePrice]]</f>
        <v>3.2786885245901641E-2</v>
      </c>
    </row>
    <row r="6708" spans="2:7" x14ac:dyDescent="0.2">
      <c r="B6708" s="35">
        <v>35384</v>
      </c>
      <c r="C6708">
        <v>32.81</v>
      </c>
      <c r="E6708">
        <v>0.27</v>
      </c>
      <c r="F6708">
        <f>Table3[[#This Row],[DivPay]]*4</f>
        <v>1.08</v>
      </c>
      <c r="G6708" s="2">
        <f>Table3[[#This Row],[FwdDiv]]/Table3[[#This Row],[SharePrice]]</f>
        <v>3.2916793660469366E-2</v>
      </c>
    </row>
    <row r="6709" spans="2:7" x14ac:dyDescent="0.2">
      <c r="B6709" s="35">
        <v>35383</v>
      </c>
      <c r="C6709">
        <v>33</v>
      </c>
      <c r="E6709">
        <v>0.27</v>
      </c>
      <c r="F6709">
        <f>Table3[[#This Row],[DivPay]]*4</f>
        <v>1.08</v>
      </c>
      <c r="G6709" s="2">
        <f>Table3[[#This Row],[FwdDiv]]/Table3[[#This Row],[SharePrice]]</f>
        <v>3.272727272727273E-2</v>
      </c>
    </row>
    <row r="6710" spans="2:7" x14ac:dyDescent="0.2">
      <c r="B6710" s="35">
        <v>35382</v>
      </c>
      <c r="C6710">
        <v>32.69</v>
      </c>
      <c r="E6710">
        <v>0.27</v>
      </c>
      <c r="F6710">
        <f>Table3[[#This Row],[DivPay]]*4</f>
        <v>1.08</v>
      </c>
      <c r="G6710" s="2">
        <f>Table3[[#This Row],[FwdDiv]]/Table3[[#This Row],[SharePrice]]</f>
        <v>3.3037626185377797E-2</v>
      </c>
    </row>
    <row r="6711" spans="2:7" x14ac:dyDescent="0.2">
      <c r="B6711" s="35">
        <v>35381</v>
      </c>
      <c r="C6711">
        <v>32.69</v>
      </c>
      <c r="D6711">
        <v>0.27</v>
      </c>
      <c r="E6711">
        <v>0.27</v>
      </c>
      <c r="F6711">
        <f>Table3[[#This Row],[DivPay]]*4</f>
        <v>1.08</v>
      </c>
      <c r="G6711" s="2">
        <f>Table3[[#This Row],[FwdDiv]]/Table3[[#This Row],[SharePrice]]</f>
        <v>3.3037626185377797E-2</v>
      </c>
    </row>
    <row r="6712" spans="2:7" x14ac:dyDescent="0.2">
      <c r="B6712" s="35">
        <v>35380</v>
      </c>
      <c r="C6712">
        <v>33.06</v>
      </c>
      <c r="E6712">
        <v>0.27</v>
      </c>
      <c r="F6712">
        <f>Table3[[#This Row],[DivPay]]*4</f>
        <v>1.08</v>
      </c>
      <c r="G6712" s="2">
        <f>Table3[[#This Row],[FwdDiv]]/Table3[[#This Row],[SharePrice]]</f>
        <v>3.2667876588021776E-2</v>
      </c>
    </row>
    <row r="6713" spans="2:7" x14ac:dyDescent="0.2">
      <c r="B6713" s="35">
        <v>35377</v>
      </c>
      <c r="C6713">
        <v>33.130000000000003</v>
      </c>
      <c r="E6713">
        <v>0.27</v>
      </c>
      <c r="F6713">
        <f>Table3[[#This Row],[DivPay]]*4</f>
        <v>1.08</v>
      </c>
      <c r="G6713" s="2">
        <f>Table3[[#This Row],[FwdDiv]]/Table3[[#This Row],[SharePrice]]</f>
        <v>3.2598853003320251E-2</v>
      </c>
    </row>
    <row r="6714" spans="2:7" x14ac:dyDescent="0.2">
      <c r="B6714" s="35">
        <v>35376</v>
      </c>
      <c r="C6714">
        <v>32.880000000000003</v>
      </c>
      <c r="E6714">
        <v>0.27</v>
      </c>
      <c r="F6714">
        <f>Table3[[#This Row],[DivPay]]*4</f>
        <v>1.08</v>
      </c>
      <c r="G6714" s="2">
        <f>Table3[[#This Row],[FwdDiv]]/Table3[[#This Row],[SharePrice]]</f>
        <v>3.2846715328467155E-2</v>
      </c>
    </row>
    <row r="6715" spans="2:7" x14ac:dyDescent="0.2">
      <c r="B6715" s="35">
        <v>35375</v>
      </c>
      <c r="C6715">
        <v>32.69</v>
      </c>
      <c r="E6715">
        <v>0.27</v>
      </c>
      <c r="F6715">
        <f>Table3[[#This Row],[DivPay]]*4</f>
        <v>1.08</v>
      </c>
      <c r="G6715" s="2">
        <f>Table3[[#This Row],[FwdDiv]]/Table3[[#This Row],[SharePrice]]</f>
        <v>3.3037626185377797E-2</v>
      </c>
    </row>
    <row r="6716" spans="2:7" x14ac:dyDescent="0.2">
      <c r="B6716" s="35">
        <v>35374</v>
      </c>
      <c r="C6716">
        <v>32.19</v>
      </c>
      <c r="E6716">
        <v>0.27</v>
      </c>
      <c r="F6716">
        <f>Table3[[#This Row],[DivPay]]*4</f>
        <v>1.08</v>
      </c>
      <c r="G6716" s="2">
        <f>Table3[[#This Row],[FwdDiv]]/Table3[[#This Row],[SharePrice]]</f>
        <v>3.3550792171481832E-2</v>
      </c>
    </row>
    <row r="6717" spans="2:7" x14ac:dyDescent="0.2">
      <c r="B6717" s="35">
        <v>35373</v>
      </c>
      <c r="C6717">
        <v>32.5</v>
      </c>
      <c r="E6717">
        <v>0.27</v>
      </c>
      <c r="F6717">
        <f>Table3[[#This Row],[DivPay]]*4</f>
        <v>1.08</v>
      </c>
      <c r="G6717" s="2">
        <f>Table3[[#This Row],[FwdDiv]]/Table3[[#This Row],[SharePrice]]</f>
        <v>3.323076923076923E-2</v>
      </c>
    </row>
    <row r="6718" spans="2:7" x14ac:dyDescent="0.2">
      <c r="B6718" s="35">
        <v>35370</v>
      </c>
      <c r="C6718">
        <v>32.56</v>
      </c>
      <c r="E6718">
        <v>0.27</v>
      </c>
      <c r="F6718">
        <f>Table3[[#This Row],[DivPay]]*4</f>
        <v>1.08</v>
      </c>
      <c r="G6718" s="2">
        <f>Table3[[#This Row],[FwdDiv]]/Table3[[#This Row],[SharePrice]]</f>
        <v>3.3169533169533166E-2</v>
      </c>
    </row>
    <row r="6719" spans="2:7" x14ac:dyDescent="0.2">
      <c r="B6719" s="35">
        <v>35369</v>
      </c>
      <c r="C6719">
        <v>32.880000000000003</v>
      </c>
      <c r="E6719">
        <v>0.27</v>
      </c>
      <c r="F6719">
        <f>Table3[[#This Row],[DivPay]]*4</f>
        <v>1.08</v>
      </c>
      <c r="G6719" s="2">
        <f>Table3[[#This Row],[FwdDiv]]/Table3[[#This Row],[SharePrice]]</f>
        <v>3.2846715328467155E-2</v>
      </c>
    </row>
    <row r="6720" spans="2:7" x14ac:dyDescent="0.2">
      <c r="B6720" s="35">
        <v>35368</v>
      </c>
      <c r="C6720">
        <v>33.130000000000003</v>
      </c>
      <c r="E6720">
        <v>0.27</v>
      </c>
      <c r="F6720">
        <f>Table3[[#This Row],[DivPay]]*4</f>
        <v>1.08</v>
      </c>
      <c r="G6720" s="2">
        <f>Table3[[#This Row],[FwdDiv]]/Table3[[#This Row],[SharePrice]]</f>
        <v>3.2598853003320251E-2</v>
      </c>
    </row>
    <row r="6721" spans="2:7" x14ac:dyDescent="0.2">
      <c r="B6721" s="35">
        <v>35367</v>
      </c>
      <c r="C6721">
        <v>33.44</v>
      </c>
      <c r="E6721">
        <v>0.27</v>
      </c>
      <c r="F6721">
        <f>Table3[[#This Row],[DivPay]]*4</f>
        <v>1.08</v>
      </c>
      <c r="G6721" s="2">
        <f>Table3[[#This Row],[FwdDiv]]/Table3[[#This Row],[SharePrice]]</f>
        <v>3.2296650717703351E-2</v>
      </c>
    </row>
    <row r="6722" spans="2:7" x14ac:dyDescent="0.2">
      <c r="B6722" s="35">
        <v>35366</v>
      </c>
      <c r="C6722">
        <v>33</v>
      </c>
      <c r="E6722">
        <v>0.27</v>
      </c>
      <c r="F6722">
        <f>Table3[[#This Row],[DivPay]]*4</f>
        <v>1.08</v>
      </c>
      <c r="G6722" s="2">
        <f>Table3[[#This Row],[FwdDiv]]/Table3[[#This Row],[SharePrice]]</f>
        <v>3.272727272727273E-2</v>
      </c>
    </row>
    <row r="6723" spans="2:7" x14ac:dyDescent="0.2">
      <c r="B6723" s="35">
        <v>35363</v>
      </c>
      <c r="C6723">
        <v>33.56</v>
      </c>
      <c r="E6723">
        <v>0.27</v>
      </c>
      <c r="F6723">
        <f>Table3[[#This Row],[DivPay]]*4</f>
        <v>1.08</v>
      </c>
      <c r="G6723" s="2">
        <f>Table3[[#This Row],[FwdDiv]]/Table3[[#This Row],[SharePrice]]</f>
        <v>3.2181168057210968E-2</v>
      </c>
    </row>
    <row r="6724" spans="2:7" x14ac:dyDescent="0.2">
      <c r="B6724" s="35">
        <v>35362</v>
      </c>
      <c r="C6724">
        <v>33.25</v>
      </c>
      <c r="E6724">
        <v>0.27</v>
      </c>
      <c r="F6724">
        <f>Table3[[#This Row],[DivPay]]*4</f>
        <v>1.08</v>
      </c>
      <c r="G6724" s="2">
        <f>Table3[[#This Row],[FwdDiv]]/Table3[[#This Row],[SharePrice]]</f>
        <v>3.2481203007518798E-2</v>
      </c>
    </row>
    <row r="6725" spans="2:7" x14ac:dyDescent="0.2">
      <c r="B6725" s="35">
        <v>35361</v>
      </c>
      <c r="C6725">
        <v>33.69</v>
      </c>
      <c r="E6725">
        <v>0.27</v>
      </c>
      <c r="F6725">
        <f>Table3[[#This Row],[DivPay]]*4</f>
        <v>1.08</v>
      </c>
      <c r="G6725" s="2">
        <f>Table3[[#This Row],[FwdDiv]]/Table3[[#This Row],[SharePrice]]</f>
        <v>3.2056990204808553E-2</v>
      </c>
    </row>
    <row r="6726" spans="2:7" x14ac:dyDescent="0.2">
      <c r="B6726" s="35">
        <v>35360</v>
      </c>
      <c r="C6726">
        <v>33.880000000000003</v>
      </c>
      <c r="E6726">
        <v>0.27</v>
      </c>
      <c r="F6726">
        <f>Table3[[#This Row],[DivPay]]*4</f>
        <v>1.08</v>
      </c>
      <c r="G6726" s="2">
        <f>Table3[[#This Row],[FwdDiv]]/Table3[[#This Row],[SharePrice]]</f>
        <v>3.1877213695395513E-2</v>
      </c>
    </row>
    <row r="6727" spans="2:7" x14ac:dyDescent="0.2">
      <c r="B6727" s="35">
        <v>35359</v>
      </c>
      <c r="C6727">
        <v>33.630000000000003</v>
      </c>
      <c r="E6727">
        <v>0.27</v>
      </c>
      <c r="F6727">
        <f>Table3[[#This Row],[DivPay]]*4</f>
        <v>1.08</v>
      </c>
      <c r="G6727" s="2">
        <f>Table3[[#This Row],[FwdDiv]]/Table3[[#This Row],[SharePrice]]</f>
        <v>3.2114183764495985E-2</v>
      </c>
    </row>
    <row r="6728" spans="2:7" x14ac:dyDescent="0.2">
      <c r="B6728" s="35">
        <v>35356</v>
      </c>
      <c r="C6728">
        <v>33.69</v>
      </c>
      <c r="E6728">
        <v>0.27</v>
      </c>
      <c r="F6728">
        <f>Table3[[#This Row],[DivPay]]*4</f>
        <v>1.08</v>
      </c>
      <c r="G6728" s="2">
        <f>Table3[[#This Row],[FwdDiv]]/Table3[[#This Row],[SharePrice]]</f>
        <v>3.2056990204808553E-2</v>
      </c>
    </row>
    <row r="6729" spans="2:7" x14ac:dyDescent="0.2">
      <c r="B6729" s="35">
        <v>35355</v>
      </c>
      <c r="C6729">
        <v>33.44</v>
      </c>
      <c r="E6729">
        <v>0.27</v>
      </c>
      <c r="F6729">
        <f>Table3[[#This Row],[DivPay]]*4</f>
        <v>1.08</v>
      </c>
      <c r="G6729" s="2">
        <f>Table3[[#This Row],[FwdDiv]]/Table3[[#This Row],[SharePrice]]</f>
        <v>3.2296650717703351E-2</v>
      </c>
    </row>
    <row r="6730" spans="2:7" x14ac:dyDescent="0.2">
      <c r="B6730" s="35">
        <v>35354</v>
      </c>
      <c r="C6730">
        <v>33.380000000000003</v>
      </c>
      <c r="E6730">
        <v>0.27</v>
      </c>
      <c r="F6730">
        <f>Table3[[#This Row],[DivPay]]*4</f>
        <v>1.08</v>
      </c>
      <c r="G6730" s="2">
        <f>Table3[[#This Row],[FwdDiv]]/Table3[[#This Row],[SharePrice]]</f>
        <v>3.2354703415218691E-2</v>
      </c>
    </row>
    <row r="6731" spans="2:7" x14ac:dyDescent="0.2">
      <c r="B6731" s="35">
        <v>35353</v>
      </c>
      <c r="C6731">
        <v>32.94</v>
      </c>
      <c r="E6731">
        <v>0.27</v>
      </c>
      <c r="F6731">
        <f>Table3[[#This Row],[DivPay]]*4</f>
        <v>1.08</v>
      </c>
      <c r="G6731" s="2">
        <f>Table3[[#This Row],[FwdDiv]]/Table3[[#This Row],[SharePrice]]</f>
        <v>3.2786885245901641E-2</v>
      </c>
    </row>
    <row r="6732" spans="2:7" x14ac:dyDescent="0.2">
      <c r="B6732" s="35">
        <v>35352</v>
      </c>
      <c r="C6732">
        <v>33.44</v>
      </c>
      <c r="E6732">
        <v>0.27</v>
      </c>
      <c r="F6732">
        <f>Table3[[#This Row],[DivPay]]*4</f>
        <v>1.08</v>
      </c>
      <c r="G6732" s="2">
        <f>Table3[[#This Row],[FwdDiv]]/Table3[[#This Row],[SharePrice]]</f>
        <v>3.2296650717703351E-2</v>
      </c>
    </row>
    <row r="6733" spans="2:7" x14ac:dyDescent="0.2">
      <c r="B6733" s="35">
        <v>35349</v>
      </c>
      <c r="C6733">
        <v>32.81</v>
      </c>
      <c r="E6733">
        <v>0.27</v>
      </c>
      <c r="F6733">
        <f>Table3[[#This Row],[DivPay]]*4</f>
        <v>1.08</v>
      </c>
      <c r="G6733" s="2">
        <f>Table3[[#This Row],[FwdDiv]]/Table3[[#This Row],[SharePrice]]</f>
        <v>3.2916793660469366E-2</v>
      </c>
    </row>
    <row r="6734" spans="2:7" x14ac:dyDescent="0.2">
      <c r="B6734" s="35">
        <v>35348</v>
      </c>
      <c r="C6734">
        <v>32.630000000000003</v>
      </c>
      <c r="E6734">
        <v>0.27</v>
      </c>
      <c r="F6734">
        <f>Table3[[#This Row],[DivPay]]*4</f>
        <v>1.08</v>
      </c>
      <c r="G6734" s="2">
        <f>Table3[[#This Row],[FwdDiv]]/Table3[[#This Row],[SharePrice]]</f>
        <v>3.3098375727857801E-2</v>
      </c>
    </row>
    <row r="6735" spans="2:7" x14ac:dyDescent="0.2">
      <c r="B6735" s="35">
        <v>35347</v>
      </c>
      <c r="C6735">
        <v>32.69</v>
      </c>
      <c r="E6735">
        <v>0.27</v>
      </c>
      <c r="F6735">
        <f>Table3[[#This Row],[DivPay]]*4</f>
        <v>1.08</v>
      </c>
      <c r="G6735" s="2">
        <f>Table3[[#This Row],[FwdDiv]]/Table3[[#This Row],[SharePrice]]</f>
        <v>3.3037626185377797E-2</v>
      </c>
    </row>
    <row r="6736" spans="2:7" x14ac:dyDescent="0.2">
      <c r="B6736" s="35">
        <v>35346</v>
      </c>
      <c r="C6736">
        <v>33</v>
      </c>
      <c r="E6736">
        <v>0.27</v>
      </c>
      <c r="F6736">
        <f>Table3[[#This Row],[DivPay]]*4</f>
        <v>1.08</v>
      </c>
      <c r="G6736" s="2">
        <f>Table3[[#This Row],[FwdDiv]]/Table3[[#This Row],[SharePrice]]</f>
        <v>3.272727272727273E-2</v>
      </c>
    </row>
    <row r="6737" spans="2:7" x14ac:dyDescent="0.2">
      <c r="B6737" s="35">
        <v>35345</v>
      </c>
      <c r="C6737">
        <v>32.69</v>
      </c>
      <c r="E6737">
        <v>0.27</v>
      </c>
      <c r="F6737">
        <f>Table3[[#This Row],[DivPay]]*4</f>
        <v>1.08</v>
      </c>
      <c r="G6737" s="2">
        <f>Table3[[#This Row],[FwdDiv]]/Table3[[#This Row],[SharePrice]]</f>
        <v>3.3037626185377797E-2</v>
      </c>
    </row>
    <row r="6738" spans="2:7" x14ac:dyDescent="0.2">
      <c r="B6738" s="35">
        <v>35342</v>
      </c>
      <c r="C6738">
        <v>32.25</v>
      </c>
      <c r="E6738">
        <v>0.27</v>
      </c>
      <c r="F6738">
        <f>Table3[[#This Row],[DivPay]]*4</f>
        <v>1.08</v>
      </c>
      <c r="G6738" s="2">
        <f>Table3[[#This Row],[FwdDiv]]/Table3[[#This Row],[SharePrice]]</f>
        <v>3.3488372093023258E-2</v>
      </c>
    </row>
    <row r="6739" spans="2:7" x14ac:dyDescent="0.2">
      <c r="B6739" s="35">
        <v>35341</v>
      </c>
      <c r="C6739">
        <v>32.06</v>
      </c>
      <c r="E6739">
        <v>0.27</v>
      </c>
      <c r="F6739">
        <f>Table3[[#This Row],[DivPay]]*4</f>
        <v>1.08</v>
      </c>
      <c r="G6739" s="2">
        <f>Table3[[#This Row],[FwdDiv]]/Table3[[#This Row],[SharePrice]]</f>
        <v>3.3686837180286963E-2</v>
      </c>
    </row>
    <row r="6740" spans="2:7" x14ac:dyDescent="0.2">
      <c r="B6740" s="35">
        <v>35340</v>
      </c>
      <c r="C6740">
        <v>32.19</v>
      </c>
      <c r="E6740">
        <v>0.27</v>
      </c>
      <c r="F6740">
        <f>Table3[[#This Row],[DivPay]]*4</f>
        <v>1.08</v>
      </c>
      <c r="G6740" s="2">
        <f>Table3[[#This Row],[FwdDiv]]/Table3[[#This Row],[SharePrice]]</f>
        <v>3.3550792171481832E-2</v>
      </c>
    </row>
    <row r="6741" spans="2:7" x14ac:dyDescent="0.2">
      <c r="B6741" s="35">
        <v>35339</v>
      </c>
      <c r="C6741">
        <v>31.5</v>
      </c>
      <c r="E6741">
        <v>0.27</v>
      </c>
      <c r="F6741">
        <f>Table3[[#This Row],[DivPay]]*4</f>
        <v>1.08</v>
      </c>
      <c r="G6741" s="2">
        <f>Table3[[#This Row],[FwdDiv]]/Table3[[#This Row],[SharePrice]]</f>
        <v>3.4285714285714287E-2</v>
      </c>
    </row>
    <row r="6742" spans="2:7" x14ac:dyDescent="0.2">
      <c r="B6742" s="35">
        <v>35338</v>
      </c>
      <c r="C6742">
        <v>31.31</v>
      </c>
      <c r="E6742">
        <v>0.27</v>
      </c>
      <c r="F6742">
        <f>Table3[[#This Row],[DivPay]]*4</f>
        <v>1.08</v>
      </c>
      <c r="G6742" s="2">
        <f>Table3[[#This Row],[FwdDiv]]/Table3[[#This Row],[SharePrice]]</f>
        <v>3.4493771957840952E-2</v>
      </c>
    </row>
    <row r="6743" spans="2:7" x14ac:dyDescent="0.2">
      <c r="B6743" s="35">
        <v>35335</v>
      </c>
      <c r="C6743">
        <v>30.81</v>
      </c>
      <c r="E6743">
        <v>0.27</v>
      </c>
      <c r="F6743">
        <f>Table3[[#This Row],[DivPay]]*4</f>
        <v>1.08</v>
      </c>
      <c r="G6743" s="2">
        <f>Table3[[#This Row],[FwdDiv]]/Table3[[#This Row],[SharePrice]]</f>
        <v>3.5053554040895815E-2</v>
      </c>
    </row>
    <row r="6744" spans="2:7" x14ac:dyDescent="0.2">
      <c r="B6744" s="35">
        <v>35334</v>
      </c>
      <c r="C6744">
        <v>30.81</v>
      </c>
      <c r="E6744">
        <v>0.27</v>
      </c>
      <c r="F6744">
        <f>Table3[[#This Row],[DivPay]]*4</f>
        <v>1.08</v>
      </c>
      <c r="G6744" s="2">
        <f>Table3[[#This Row],[FwdDiv]]/Table3[[#This Row],[SharePrice]]</f>
        <v>3.5053554040895815E-2</v>
      </c>
    </row>
    <row r="6745" spans="2:7" x14ac:dyDescent="0.2">
      <c r="B6745" s="35">
        <v>35333</v>
      </c>
      <c r="C6745">
        <v>31.06</v>
      </c>
      <c r="E6745">
        <v>0.27</v>
      </c>
      <c r="F6745">
        <f>Table3[[#This Row],[DivPay]]*4</f>
        <v>1.08</v>
      </c>
      <c r="G6745" s="2">
        <f>Table3[[#This Row],[FwdDiv]]/Table3[[#This Row],[SharePrice]]</f>
        <v>3.4771410173857056E-2</v>
      </c>
    </row>
    <row r="6746" spans="2:7" x14ac:dyDescent="0.2">
      <c r="B6746" s="35">
        <v>35332</v>
      </c>
      <c r="C6746">
        <v>31.19</v>
      </c>
      <c r="E6746">
        <v>0.27</v>
      </c>
      <c r="F6746">
        <f>Table3[[#This Row],[DivPay]]*4</f>
        <v>1.08</v>
      </c>
      <c r="G6746" s="2">
        <f>Table3[[#This Row],[FwdDiv]]/Table3[[#This Row],[SharePrice]]</f>
        <v>3.4626482847066369E-2</v>
      </c>
    </row>
    <row r="6747" spans="2:7" x14ac:dyDescent="0.2">
      <c r="B6747" s="35">
        <v>35331</v>
      </c>
      <c r="C6747">
        <v>31.25</v>
      </c>
      <c r="E6747">
        <v>0.27</v>
      </c>
      <c r="F6747">
        <f>Table3[[#This Row],[DivPay]]*4</f>
        <v>1.08</v>
      </c>
      <c r="G6747" s="2">
        <f>Table3[[#This Row],[FwdDiv]]/Table3[[#This Row],[SharePrice]]</f>
        <v>3.456E-2</v>
      </c>
    </row>
    <row r="6748" spans="2:7" x14ac:dyDescent="0.2">
      <c r="B6748" s="35">
        <v>35328</v>
      </c>
      <c r="C6748">
        <v>31.38</v>
      </c>
      <c r="E6748">
        <v>0.27</v>
      </c>
      <c r="F6748">
        <f>Table3[[#This Row],[DivPay]]*4</f>
        <v>1.08</v>
      </c>
      <c r="G6748" s="2">
        <f>Table3[[#This Row],[FwdDiv]]/Table3[[#This Row],[SharePrice]]</f>
        <v>3.4416826003824098E-2</v>
      </c>
    </row>
    <row r="6749" spans="2:7" x14ac:dyDescent="0.2">
      <c r="B6749" s="35">
        <v>35327</v>
      </c>
      <c r="C6749">
        <v>30.94</v>
      </c>
      <c r="E6749">
        <v>0.27</v>
      </c>
      <c r="F6749">
        <f>Table3[[#This Row],[DivPay]]*4</f>
        <v>1.08</v>
      </c>
      <c r="G6749" s="2">
        <f>Table3[[#This Row],[FwdDiv]]/Table3[[#This Row],[SharePrice]]</f>
        <v>3.4906270200387848E-2</v>
      </c>
    </row>
    <row r="6750" spans="2:7" x14ac:dyDescent="0.2">
      <c r="B6750" s="35">
        <v>35326</v>
      </c>
      <c r="C6750">
        <v>31.31</v>
      </c>
      <c r="E6750">
        <v>0.27</v>
      </c>
      <c r="F6750">
        <f>Table3[[#This Row],[DivPay]]*4</f>
        <v>1.08</v>
      </c>
      <c r="G6750" s="2">
        <f>Table3[[#This Row],[FwdDiv]]/Table3[[#This Row],[SharePrice]]</f>
        <v>3.4493771957840952E-2</v>
      </c>
    </row>
    <row r="6751" spans="2:7" x14ac:dyDescent="0.2">
      <c r="B6751" s="35">
        <v>35325</v>
      </c>
      <c r="C6751">
        <v>31.56</v>
      </c>
      <c r="E6751">
        <v>0.27</v>
      </c>
      <c r="F6751">
        <f>Table3[[#This Row],[DivPay]]*4</f>
        <v>1.08</v>
      </c>
      <c r="G6751" s="2">
        <f>Table3[[#This Row],[FwdDiv]]/Table3[[#This Row],[SharePrice]]</f>
        <v>3.4220532319391636E-2</v>
      </c>
    </row>
    <row r="6752" spans="2:7" x14ac:dyDescent="0.2">
      <c r="B6752" s="35">
        <v>35324</v>
      </c>
      <c r="C6752">
        <v>31.19</v>
      </c>
      <c r="E6752">
        <v>0.27</v>
      </c>
      <c r="F6752">
        <f>Table3[[#This Row],[DivPay]]*4</f>
        <v>1.08</v>
      </c>
      <c r="G6752" s="2">
        <f>Table3[[#This Row],[FwdDiv]]/Table3[[#This Row],[SharePrice]]</f>
        <v>3.4626482847066369E-2</v>
      </c>
    </row>
    <row r="6753" spans="2:7" x14ac:dyDescent="0.2">
      <c r="B6753" s="35">
        <v>35321</v>
      </c>
      <c r="C6753">
        <v>31.06</v>
      </c>
      <c r="E6753">
        <v>0.27</v>
      </c>
      <c r="F6753">
        <f>Table3[[#This Row],[DivPay]]*4</f>
        <v>1.08</v>
      </c>
      <c r="G6753" s="2">
        <f>Table3[[#This Row],[FwdDiv]]/Table3[[#This Row],[SharePrice]]</f>
        <v>3.4771410173857056E-2</v>
      </c>
    </row>
    <row r="6754" spans="2:7" x14ac:dyDescent="0.2">
      <c r="B6754" s="35">
        <v>35320</v>
      </c>
      <c r="C6754">
        <v>30.69</v>
      </c>
      <c r="E6754">
        <v>0.27</v>
      </c>
      <c r="F6754">
        <f>Table3[[#This Row],[DivPay]]*4</f>
        <v>1.08</v>
      </c>
      <c r="G6754" s="2">
        <f>Table3[[#This Row],[FwdDiv]]/Table3[[#This Row],[SharePrice]]</f>
        <v>3.519061583577713E-2</v>
      </c>
    </row>
    <row r="6755" spans="2:7" x14ac:dyDescent="0.2">
      <c r="B6755" s="35">
        <v>35319</v>
      </c>
      <c r="C6755">
        <v>30.75</v>
      </c>
      <c r="E6755">
        <v>0.27</v>
      </c>
      <c r="F6755">
        <f>Table3[[#This Row],[DivPay]]*4</f>
        <v>1.08</v>
      </c>
      <c r="G6755" s="2">
        <f>Table3[[#This Row],[FwdDiv]]/Table3[[#This Row],[SharePrice]]</f>
        <v>3.5121951219512199E-2</v>
      </c>
    </row>
    <row r="6756" spans="2:7" x14ac:dyDescent="0.2">
      <c r="B6756" s="35">
        <v>35318</v>
      </c>
      <c r="C6756">
        <v>30.19</v>
      </c>
      <c r="E6756">
        <v>0.27</v>
      </c>
      <c r="F6756">
        <f>Table3[[#This Row],[DivPay]]*4</f>
        <v>1.08</v>
      </c>
      <c r="G6756" s="2">
        <f>Table3[[#This Row],[FwdDiv]]/Table3[[#This Row],[SharePrice]]</f>
        <v>3.5773434912222589E-2</v>
      </c>
    </row>
    <row r="6757" spans="2:7" x14ac:dyDescent="0.2">
      <c r="B6757" s="35">
        <v>35317</v>
      </c>
      <c r="C6757">
        <v>30.31</v>
      </c>
      <c r="E6757">
        <v>0.27</v>
      </c>
      <c r="F6757">
        <f>Table3[[#This Row],[DivPay]]*4</f>
        <v>1.08</v>
      </c>
      <c r="G6757" s="2">
        <f>Table3[[#This Row],[FwdDiv]]/Table3[[#This Row],[SharePrice]]</f>
        <v>3.5631804684922469E-2</v>
      </c>
    </row>
    <row r="6758" spans="2:7" x14ac:dyDescent="0.2">
      <c r="B6758" s="35">
        <v>35314</v>
      </c>
      <c r="C6758">
        <v>30.13</v>
      </c>
      <c r="E6758">
        <v>0.27</v>
      </c>
      <c r="F6758">
        <f>Table3[[#This Row],[DivPay]]*4</f>
        <v>1.08</v>
      </c>
      <c r="G6758" s="2">
        <f>Table3[[#This Row],[FwdDiv]]/Table3[[#This Row],[SharePrice]]</f>
        <v>3.5844673083305682E-2</v>
      </c>
    </row>
    <row r="6759" spans="2:7" x14ac:dyDescent="0.2">
      <c r="B6759" s="35">
        <v>35313</v>
      </c>
      <c r="C6759">
        <v>29.88</v>
      </c>
      <c r="E6759">
        <v>0.27</v>
      </c>
      <c r="F6759">
        <f>Table3[[#This Row],[DivPay]]*4</f>
        <v>1.08</v>
      </c>
      <c r="G6759" s="2">
        <f>Table3[[#This Row],[FwdDiv]]/Table3[[#This Row],[SharePrice]]</f>
        <v>3.6144578313253017E-2</v>
      </c>
    </row>
    <row r="6760" spans="2:7" x14ac:dyDescent="0.2">
      <c r="B6760" s="35">
        <v>35312</v>
      </c>
      <c r="C6760">
        <v>29.81</v>
      </c>
      <c r="E6760">
        <v>0.27</v>
      </c>
      <c r="F6760">
        <f>Table3[[#This Row],[DivPay]]*4</f>
        <v>1.08</v>
      </c>
      <c r="G6760" s="2">
        <f>Table3[[#This Row],[FwdDiv]]/Table3[[#This Row],[SharePrice]]</f>
        <v>3.6229453203622947E-2</v>
      </c>
    </row>
    <row r="6761" spans="2:7" x14ac:dyDescent="0.2">
      <c r="B6761" s="35">
        <v>35311</v>
      </c>
      <c r="C6761">
        <v>29.94</v>
      </c>
      <c r="E6761">
        <v>0.27</v>
      </c>
      <c r="F6761">
        <f>Table3[[#This Row],[DivPay]]*4</f>
        <v>1.08</v>
      </c>
      <c r="G6761" s="2">
        <f>Table3[[#This Row],[FwdDiv]]/Table3[[#This Row],[SharePrice]]</f>
        <v>3.6072144288577156E-2</v>
      </c>
    </row>
    <row r="6762" spans="2:7" x14ac:dyDescent="0.2">
      <c r="B6762" s="35">
        <v>35307</v>
      </c>
      <c r="C6762">
        <v>29.44</v>
      </c>
      <c r="E6762">
        <v>0.27</v>
      </c>
      <c r="F6762">
        <f>Table3[[#This Row],[DivPay]]*4</f>
        <v>1.08</v>
      </c>
      <c r="G6762" s="2">
        <f>Table3[[#This Row],[FwdDiv]]/Table3[[#This Row],[SharePrice]]</f>
        <v>3.6684782608695655E-2</v>
      </c>
    </row>
    <row r="6763" spans="2:7" x14ac:dyDescent="0.2">
      <c r="B6763" s="35">
        <v>35306</v>
      </c>
      <c r="C6763">
        <v>29.63</v>
      </c>
      <c r="E6763">
        <v>0.27</v>
      </c>
      <c r="F6763">
        <f>Table3[[#This Row],[DivPay]]*4</f>
        <v>1.08</v>
      </c>
      <c r="G6763" s="2">
        <f>Table3[[#This Row],[FwdDiv]]/Table3[[#This Row],[SharePrice]]</f>
        <v>3.6449544380695247E-2</v>
      </c>
    </row>
    <row r="6764" spans="2:7" x14ac:dyDescent="0.2">
      <c r="B6764" s="35">
        <v>35305</v>
      </c>
      <c r="C6764">
        <v>29.94</v>
      </c>
      <c r="E6764">
        <v>0.27</v>
      </c>
      <c r="F6764">
        <f>Table3[[#This Row],[DivPay]]*4</f>
        <v>1.08</v>
      </c>
      <c r="G6764" s="2">
        <f>Table3[[#This Row],[FwdDiv]]/Table3[[#This Row],[SharePrice]]</f>
        <v>3.6072144288577156E-2</v>
      </c>
    </row>
    <row r="6765" spans="2:7" x14ac:dyDescent="0.2">
      <c r="B6765" s="35">
        <v>35304</v>
      </c>
      <c r="C6765">
        <v>29.88</v>
      </c>
      <c r="E6765">
        <v>0.27</v>
      </c>
      <c r="F6765">
        <f>Table3[[#This Row],[DivPay]]*4</f>
        <v>1.08</v>
      </c>
      <c r="G6765" s="2">
        <f>Table3[[#This Row],[FwdDiv]]/Table3[[#This Row],[SharePrice]]</f>
        <v>3.6144578313253017E-2</v>
      </c>
    </row>
    <row r="6766" spans="2:7" x14ac:dyDescent="0.2">
      <c r="B6766" s="35">
        <v>35303</v>
      </c>
      <c r="C6766">
        <v>29.63</v>
      </c>
      <c r="E6766">
        <v>0.27</v>
      </c>
      <c r="F6766">
        <f>Table3[[#This Row],[DivPay]]*4</f>
        <v>1.08</v>
      </c>
      <c r="G6766" s="2">
        <f>Table3[[#This Row],[FwdDiv]]/Table3[[#This Row],[SharePrice]]</f>
        <v>3.6449544380695247E-2</v>
      </c>
    </row>
    <row r="6767" spans="2:7" x14ac:dyDescent="0.2">
      <c r="B6767" s="35">
        <v>35300</v>
      </c>
      <c r="C6767">
        <v>29.94</v>
      </c>
      <c r="E6767">
        <v>0.27</v>
      </c>
      <c r="F6767">
        <f>Table3[[#This Row],[DivPay]]*4</f>
        <v>1.08</v>
      </c>
      <c r="G6767" s="2">
        <f>Table3[[#This Row],[FwdDiv]]/Table3[[#This Row],[SharePrice]]</f>
        <v>3.6072144288577156E-2</v>
      </c>
    </row>
    <row r="6768" spans="2:7" x14ac:dyDescent="0.2">
      <c r="B6768" s="35">
        <v>35299</v>
      </c>
      <c r="C6768">
        <v>30.13</v>
      </c>
      <c r="E6768">
        <v>0.27</v>
      </c>
      <c r="F6768">
        <f>Table3[[#This Row],[DivPay]]*4</f>
        <v>1.08</v>
      </c>
      <c r="G6768" s="2">
        <f>Table3[[#This Row],[FwdDiv]]/Table3[[#This Row],[SharePrice]]</f>
        <v>3.5844673083305682E-2</v>
      </c>
    </row>
    <row r="6769" spans="2:7" x14ac:dyDescent="0.2">
      <c r="B6769" s="35">
        <v>35298</v>
      </c>
      <c r="C6769">
        <v>29.63</v>
      </c>
      <c r="E6769">
        <v>0.27</v>
      </c>
      <c r="F6769">
        <f>Table3[[#This Row],[DivPay]]*4</f>
        <v>1.08</v>
      </c>
      <c r="G6769" s="2">
        <f>Table3[[#This Row],[FwdDiv]]/Table3[[#This Row],[SharePrice]]</f>
        <v>3.6449544380695247E-2</v>
      </c>
    </row>
    <row r="6770" spans="2:7" x14ac:dyDescent="0.2">
      <c r="B6770" s="35">
        <v>35297</v>
      </c>
      <c r="C6770">
        <v>29.63</v>
      </c>
      <c r="E6770">
        <v>0.27</v>
      </c>
      <c r="F6770">
        <f>Table3[[#This Row],[DivPay]]*4</f>
        <v>1.08</v>
      </c>
      <c r="G6770" s="2">
        <f>Table3[[#This Row],[FwdDiv]]/Table3[[#This Row],[SharePrice]]</f>
        <v>3.6449544380695247E-2</v>
      </c>
    </row>
    <row r="6771" spans="2:7" x14ac:dyDescent="0.2">
      <c r="B6771" s="35">
        <v>35296</v>
      </c>
      <c r="C6771">
        <v>30</v>
      </c>
      <c r="E6771">
        <v>0.27</v>
      </c>
      <c r="F6771">
        <f>Table3[[#This Row],[DivPay]]*4</f>
        <v>1.08</v>
      </c>
      <c r="G6771" s="2">
        <f>Table3[[#This Row],[FwdDiv]]/Table3[[#This Row],[SharePrice]]</f>
        <v>3.6000000000000004E-2</v>
      </c>
    </row>
    <row r="6772" spans="2:7" x14ac:dyDescent="0.2">
      <c r="B6772" s="35">
        <v>35293</v>
      </c>
      <c r="C6772">
        <v>29.5</v>
      </c>
      <c r="E6772">
        <v>0.27</v>
      </c>
      <c r="F6772">
        <f>Table3[[#This Row],[DivPay]]*4</f>
        <v>1.08</v>
      </c>
      <c r="G6772" s="2">
        <f>Table3[[#This Row],[FwdDiv]]/Table3[[#This Row],[SharePrice]]</f>
        <v>3.6610169491525429E-2</v>
      </c>
    </row>
    <row r="6773" spans="2:7" x14ac:dyDescent="0.2">
      <c r="B6773" s="35">
        <v>35292</v>
      </c>
      <c r="C6773">
        <v>28.81</v>
      </c>
      <c r="E6773">
        <v>0.27</v>
      </c>
      <c r="F6773">
        <f>Table3[[#This Row],[DivPay]]*4</f>
        <v>1.08</v>
      </c>
      <c r="G6773" s="2">
        <f>Table3[[#This Row],[FwdDiv]]/Table3[[#This Row],[SharePrice]]</f>
        <v>3.7486983686220068E-2</v>
      </c>
    </row>
    <row r="6774" spans="2:7" x14ac:dyDescent="0.2">
      <c r="B6774" s="35">
        <v>35291</v>
      </c>
      <c r="C6774">
        <v>28.88</v>
      </c>
      <c r="E6774">
        <v>0.27</v>
      </c>
      <c r="F6774">
        <f>Table3[[#This Row],[DivPay]]*4</f>
        <v>1.08</v>
      </c>
      <c r="G6774" s="2">
        <f>Table3[[#This Row],[FwdDiv]]/Table3[[#This Row],[SharePrice]]</f>
        <v>3.7396121883656513E-2</v>
      </c>
    </row>
    <row r="6775" spans="2:7" x14ac:dyDescent="0.2">
      <c r="B6775" s="35">
        <v>35290</v>
      </c>
      <c r="C6775">
        <v>29.13</v>
      </c>
      <c r="D6775">
        <v>0.27</v>
      </c>
      <c r="E6775">
        <v>0.27</v>
      </c>
      <c r="F6775">
        <f>Table3[[#This Row],[DivPay]]*4</f>
        <v>1.08</v>
      </c>
      <c r="G6775" s="2">
        <f>Table3[[#This Row],[FwdDiv]]/Table3[[#This Row],[SharePrice]]</f>
        <v>3.7075180226570546E-2</v>
      </c>
    </row>
    <row r="6776" spans="2:7" x14ac:dyDescent="0.2">
      <c r="B6776" s="35">
        <v>35289</v>
      </c>
      <c r="C6776">
        <v>29.19</v>
      </c>
      <c r="E6776">
        <v>0.25</v>
      </c>
      <c r="F6776">
        <f>Table3[[#This Row],[DivPay]]*4</f>
        <v>1</v>
      </c>
      <c r="G6776" s="2">
        <f>Table3[[#This Row],[FwdDiv]]/Table3[[#This Row],[SharePrice]]</f>
        <v>3.4258307639602602E-2</v>
      </c>
    </row>
    <row r="6777" spans="2:7" x14ac:dyDescent="0.2">
      <c r="B6777" s="35">
        <v>35286</v>
      </c>
      <c r="C6777">
        <v>28.88</v>
      </c>
      <c r="E6777">
        <v>0.25</v>
      </c>
      <c r="F6777">
        <f>Table3[[#This Row],[DivPay]]*4</f>
        <v>1</v>
      </c>
      <c r="G6777" s="2">
        <f>Table3[[#This Row],[FwdDiv]]/Table3[[#This Row],[SharePrice]]</f>
        <v>3.4626038781163437E-2</v>
      </c>
    </row>
    <row r="6778" spans="2:7" x14ac:dyDescent="0.2">
      <c r="B6778" s="35">
        <v>35285</v>
      </c>
      <c r="C6778">
        <v>29.38</v>
      </c>
      <c r="E6778">
        <v>0.25</v>
      </c>
      <c r="F6778">
        <f>Table3[[#This Row],[DivPay]]*4</f>
        <v>1</v>
      </c>
      <c r="G6778" s="2">
        <f>Table3[[#This Row],[FwdDiv]]/Table3[[#This Row],[SharePrice]]</f>
        <v>3.4036759700476517E-2</v>
      </c>
    </row>
    <row r="6779" spans="2:7" x14ac:dyDescent="0.2">
      <c r="B6779" s="35">
        <v>35284</v>
      </c>
      <c r="C6779">
        <v>29.19</v>
      </c>
      <c r="E6779">
        <v>0.25</v>
      </c>
      <c r="F6779">
        <f>Table3[[#This Row],[DivPay]]*4</f>
        <v>1</v>
      </c>
      <c r="G6779" s="2">
        <f>Table3[[#This Row],[FwdDiv]]/Table3[[#This Row],[SharePrice]]</f>
        <v>3.4258307639602602E-2</v>
      </c>
    </row>
    <row r="6780" spans="2:7" x14ac:dyDescent="0.2">
      <c r="B6780" s="35">
        <v>35283</v>
      </c>
      <c r="C6780">
        <v>29.69</v>
      </c>
      <c r="E6780">
        <v>0.25</v>
      </c>
      <c r="F6780">
        <f>Table3[[#This Row],[DivPay]]*4</f>
        <v>1</v>
      </c>
      <c r="G6780" s="2">
        <f>Table3[[#This Row],[FwdDiv]]/Table3[[#This Row],[SharePrice]]</f>
        <v>3.3681374200067359E-2</v>
      </c>
    </row>
    <row r="6781" spans="2:7" x14ac:dyDescent="0.2">
      <c r="B6781" s="35">
        <v>35282</v>
      </c>
      <c r="C6781">
        <v>29.81</v>
      </c>
      <c r="E6781">
        <v>0.25</v>
      </c>
      <c r="F6781">
        <f>Table3[[#This Row],[DivPay]]*4</f>
        <v>1</v>
      </c>
      <c r="G6781" s="2">
        <f>Table3[[#This Row],[FwdDiv]]/Table3[[#This Row],[SharePrice]]</f>
        <v>3.3545790003354579E-2</v>
      </c>
    </row>
    <row r="6782" spans="2:7" x14ac:dyDescent="0.2">
      <c r="B6782" s="35">
        <v>35279</v>
      </c>
      <c r="C6782">
        <v>29.63</v>
      </c>
      <c r="E6782">
        <v>0.25</v>
      </c>
      <c r="F6782">
        <f>Table3[[#This Row],[DivPay]]*4</f>
        <v>1</v>
      </c>
      <c r="G6782" s="2">
        <f>Table3[[#This Row],[FwdDiv]]/Table3[[#This Row],[SharePrice]]</f>
        <v>3.3749578130273371E-2</v>
      </c>
    </row>
    <row r="6783" spans="2:7" x14ac:dyDescent="0.2">
      <c r="B6783" s="35">
        <v>35278</v>
      </c>
      <c r="C6783">
        <v>29.06</v>
      </c>
      <c r="E6783">
        <v>0.25</v>
      </c>
      <c r="F6783">
        <f>Table3[[#This Row],[DivPay]]*4</f>
        <v>1</v>
      </c>
      <c r="G6783" s="2">
        <f>Table3[[#This Row],[FwdDiv]]/Table3[[#This Row],[SharePrice]]</f>
        <v>3.4411562284927734E-2</v>
      </c>
    </row>
    <row r="6784" spans="2:7" x14ac:dyDescent="0.2">
      <c r="B6784" s="35">
        <v>35277</v>
      </c>
      <c r="C6784">
        <v>28.94</v>
      </c>
      <c r="E6784">
        <v>0.25</v>
      </c>
      <c r="F6784">
        <f>Table3[[#This Row],[DivPay]]*4</f>
        <v>1</v>
      </c>
      <c r="G6784" s="2">
        <f>Table3[[#This Row],[FwdDiv]]/Table3[[#This Row],[SharePrice]]</f>
        <v>3.455425017277125E-2</v>
      </c>
    </row>
    <row r="6785" spans="2:7" x14ac:dyDescent="0.2">
      <c r="B6785" s="35">
        <v>35276</v>
      </c>
      <c r="C6785">
        <v>28.56</v>
      </c>
      <c r="E6785">
        <v>0.25</v>
      </c>
      <c r="F6785">
        <f>Table3[[#This Row],[DivPay]]*4</f>
        <v>1</v>
      </c>
      <c r="G6785" s="2">
        <f>Table3[[#This Row],[FwdDiv]]/Table3[[#This Row],[SharePrice]]</f>
        <v>3.5014005602240897E-2</v>
      </c>
    </row>
    <row r="6786" spans="2:7" x14ac:dyDescent="0.2">
      <c r="B6786" s="35">
        <v>35275</v>
      </c>
      <c r="C6786">
        <v>28.81</v>
      </c>
      <c r="E6786">
        <v>0.25</v>
      </c>
      <c r="F6786">
        <f>Table3[[#This Row],[DivPay]]*4</f>
        <v>1</v>
      </c>
      <c r="G6786" s="2">
        <f>Table3[[#This Row],[FwdDiv]]/Table3[[#This Row],[SharePrice]]</f>
        <v>3.4710170079833395E-2</v>
      </c>
    </row>
    <row r="6787" spans="2:7" x14ac:dyDescent="0.2">
      <c r="B6787" s="35">
        <v>35272</v>
      </c>
      <c r="C6787">
        <v>28.88</v>
      </c>
      <c r="E6787">
        <v>0.25</v>
      </c>
      <c r="F6787">
        <f>Table3[[#This Row],[DivPay]]*4</f>
        <v>1</v>
      </c>
      <c r="G6787" s="2">
        <f>Table3[[#This Row],[FwdDiv]]/Table3[[#This Row],[SharePrice]]</f>
        <v>3.4626038781163437E-2</v>
      </c>
    </row>
    <row r="6788" spans="2:7" x14ac:dyDescent="0.2">
      <c r="B6788" s="35">
        <v>35271</v>
      </c>
      <c r="C6788">
        <v>29.38</v>
      </c>
      <c r="E6788">
        <v>0.25</v>
      </c>
      <c r="F6788">
        <f>Table3[[#This Row],[DivPay]]*4</f>
        <v>1</v>
      </c>
      <c r="G6788" s="2">
        <f>Table3[[#This Row],[FwdDiv]]/Table3[[#This Row],[SharePrice]]</f>
        <v>3.4036759700476517E-2</v>
      </c>
    </row>
    <row r="6789" spans="2:7" x14ac:dyDescent="0.2">
      <c r="B6789" s="35">
        <v>35270</v>
      </c>
      <c r="C6789">
        <v>28.81</v>
      </c>
      <c r="E6789">
        <v>0.25</v>
      </c>
      <c r="F6789">
        <f>Table3[[#This Row],[DivPay]]*4</f>
        <v>1</v>
      </c>
      <c r="G6789" s="2">
        <f>Table3[[#This Row],[FwdDiv]]/Table3[[#This Row],[SharePrice]]</f>
        <v>3.4710170079833395E-2</v>
      </c>
    </row>
    <row r="6790" spans="2:7" x14ac:dyDescent="0.2">
      <c r="B6790" s="35">
        <v>35269</v>
      </c>
      <c r="C6790">
        <v>28.88</v>
      </c>
      <c r="E6790">
        <v>0.25</v>
      </c>
      <c r="F6790">
        <f>Table3[[#This Row],[DivPay]]*4</f>
        <v>1</v>
      </c>
      <c r="G6790" s="2">
        <f>Table3[[#This Row],[FwdDiv]]/Table3[[#This Row],[SharePrice]]</f>
        <v>3.4626038781163437E-2</v>
      </c>
    </row>
    <row r="6791" spans="2:7" x14ac:dyDescent="0.2">
      <c r="B6791" s="35">
        <v>35268</v>
      </c>
      <c r="C6791">
        <v>28.81</v>
      </c>
      <c r="E6791">
        <v>0.25</v>
      </c>
      <c r="F6791">
        <f>Table3[[#This Row],[DivPay]]*4</f>
        <v>1</v>
      </c>
      <c r="G6791" s="2">
        <f>Table3[[#This Row],[FwdDiv]]/Table3[[#This Row],[SharePrice]]</f>
        <v>3.4710170079833395E-2</v>
      </c>
    </row>
    <row r="6792" spans="2:7" x14ac:dyDescent="0.2">
      <c r="B6792" s="35">
        <v>35265</v>
      </c>
      <c r="C6792">
        <v>29.06</v>
      </c>
      <c r="E6792">
        <v>0.25</v>
      </c>
      <c r="F6792">
        <f>Table3[[#This Row],[DivPay]]*4</f>
        <v>1</v>
      </c>
      <c r="G6792" s="2">
        <f>Table3[[#This Row],[FwdDiv]]/Table3[[#This Row],[SharePrice]]</f>
        <v>3.4411562284927734E-2</v>
      </c>
    </row>
    <row r="6793" spans="2:7" x14ac:dyDescent="0.2">
      <c r="B6793" s="35">
        <v>35264</v>
      </c>
      <c r="C6793">
        <v>29.38</v>
      </c>
      <c r="E6793">
        <v>0.25</v>
      </c>
      <c r="F6793">
        <f>Table3[[#This Row],[DivPay]]*4</f>
        <v>1</v>
      </c>
      <c r="G6793" s="2">
        <f>Table3[[#This Row],[FwdDiv]]/Table3[[#This Row],[SharePrice]]</f>
        <v>3.4036759700476517E-2</v>
      </c>
    </row>
    <row r="6794" spans="2:7" x14ac:dyDescent="0.2">
      <c r="B6794" s="35">
        <v>35263</v>
      </c>
      <c r="C6794">
        <v>28.56</v>
      </c>
      <c r="E6794">
        <v>0.25</v>
      </c>
      <c r="F6794">
        <f>Table3[[#This Row],[DivPay]]*4</f>
        <v>1</v>
      </c>
      <c r="G6794" s="2">
        <f>Table3[[#This Row],[FwdDiv]]/Table3[[#This Row],[SharePrice]]</f>
        <v>3.5014005602240897E-2</v>
      </c>
    </row>
    <row r="6795" spans="2:7" x14ac:dyDescent="0.2">
      <c r="B6795" s="35">
        <v>35262</v>
      </c>
      <c r="C6795">
        <v>29.06</v>
      </c>
      <c r="E6795">
        <v>0.25</v>
      </c>
      <c r="F6795">
        <f>Table3[[#This Row],[DivPay]]*4</f>
        <v>1</v>
      </c>
      <c r="G6795" s="2">
        <f>Table3[[#This Row],[FwdDiv]]/Table3[[#This Row],[SharePrice]]</f>
        <v>3.4411562284927734E-2</v>
      </c>
    </row>
    <row r="6796" spans="2:7" x14ac:dyDescent="0.2">
      <c r="B6796" s="35">
        <v>35261</v>
      </c>
      <c r="C6796">
        <v>29.63</v>
      </c>
      <c r="E6796">
        <v>0.25</v>
      </c>
      <c r="F6796">
        <f>Table3[[#This Row],[DivPay]]*4</f>
        <v>1</v>
      </c>
      <c r="G6796" s="2">
        <f>Table3[[#This Row],[FwdDiv]]/Table3[[#This Row],[SharePrice]]</f>
        <v>3.3749578130273371E-2</v>
      </c>
    </row>
    <row r="6797" spans="2:7" x14ac:dyDescent="0.2">
      <c r="B6797" s="35">
        <v>35258</v>
      </c>
      <c r="C6797">
        <v>30.38</v>
      </c>
      <c r="E6797">
        <v>0.25</v>
      </c>
      <c r="F6797">
        <f>Table3[[#This Row],[DivPay]]*4</f>
        <v>1</v>
      </c>
      <c r="G6797" s="2">
        <f>Table3[[#This Row],[FwdDiv]]/Table3[[#This Row],[SharePrice]]</f>
        <v>3.2916392363396975E-2</v>
      </c>
    </row>
    <row r="6798" spans="2:7" x14ac:dyDescent="0.2">
      <c r="B6798" s="35">
        <v>35257</v>
      </c>
      <c r="C6798">
        <v>30.19</v>
      </c>
      <c r="E6798">
        <v>0.25</v>
      </c>
      <c r="F6798">
        <f>Table3[[#This Row],[DivPay]]*4</f>
        <v>1</v>
      </c>
      <c r="G6798" s="2">
        <f>Table3[[#This Row],[FwdDiv]]/Table3[[#This Row],[SharePrice]]</f>
        <v>3.3123550844650546E-2</v>
      </c>
    </row>
    <row r="6799" spans="2:7" x14ac:dyDescent="0.2">
      <c r="B6799" s="35">
        <v>35256</v>
      </c>
      <c r="C6799">
        <v>29.88</v>
      </c>
      <c r="E6799">
        <v>0.25</v>
      </c>
      <c r="F6799">
        <f>Table3[[#This Row],[DivPay]]*4</f>
        <v>1</v>
      </c>
      <c r="G6799" s="2">
        <f>Table3[[#This Row],[FwdDiv]]/Table3[[#This Row],[SharePrice]]</f>
        <v>3.3467202141900937E-2</v>
      </c>
    </row>
    <row r="6800" spans="2:7" x14ac:dyDescent="0.2">
      <c r="B6800" s="35">
        <v>35255</v>
      </c>
      <c r="C6800">
        <v>29.75</v>
      </c>
      <c r="E6800">
        <v>0.25</v>
      </c>
      <c r="F6800">
        <f>Table3[[#This Row],[DivPay]]*4</f>
        <v>1</v>
      </c>
      <c r="G6800" s="2">
        <f>Table3[[#This Row],[FwdDiv]]/Table3[[#This Row],[SharePrice]]</f>
        <v>3.3613445378151259E-2</v>
      </c>
    </row>
    <row r="6801" spans="2:7" x14ac:dyDescent="0.2">
      <c r="B6801" s="35">
        <v>35254</v>
      </c>
      <c r="C6801">
        <v>29.44</v>
      </c>
      <c r="E6801">
        <v>0.25</v>
      </c>
      <c r="F6801">
        <f>Table3[[#This Row],[DivPay]]*4</f>
        <v>1</v>
      </c>
      <c r="G6801" s="2">
        <f>Table3[[#This Row],[FwdDiv]]/Table3[[#This Row],[SharePrice]]</f>
        <v>3.3967391304347824E-2</v>
      </c>
    </row>
    <row r="6802" spans="2:7" x14ac:dyDescent="0.2">
      <c r="B6802" s="35">
        <v>35251</v>
      </c>
      <c r="C6802">
        <v>29.44</v>
      </c>
      <c r="E6802">
        <v>0.25</v>
      </c>
      <c r="F6802">
        <f>Table3[[#This Row],[DivPay]]*4</f>
        <v>1</v>
      </c>
      <c r="G6802" s="2">
        <f>Table3[[#This Row],[FwdDiv]]/Table3[[#This Row],[SharePrice]]</f>
        <v>3.3967391304347824E-2</v>
      </c>
    </row>
    <row r="6803" spans="2:7" x14ac:dyDescent="0.2">
      <c r="B6803" s="35">
        <v>35249</v>
      </c>
      <c r="C6803">
        <v>30.06</v>
      </c>
      <c r="E6803">
        <v>0.25</v>
      </c>
      <c r="F6803">
        <f>Table3[[#This Row],[DivPay]]*4</f>
        <v>1</v>
      </c>
      <c r="G6803" s="2">
        <f>Table3[[#This Row],[FwdDiv]]/Table3[[#This Row],[SharePrice]]</f>
        <v>3.3266799733865607E-2</v>
      </c>
    </row>
    <row r="6804" spans="2:7" x14ac:dyDescent="0.2">
      <c r="B6804" s="35">
        <v>35248</v>
      </c>
      <c r="C6804">
        <v>30.13</v>
      </c>
      <c r="E6804">
        <v>0.25</v>
      </c>
      <c r="F6804">
        <f>Table3[[#This Row],[DivPay]]*4</f>
        <v>1</v>
      </c>
      <c r="G6804" s="2">
        <f>Table3[[#This Row],[FwdDiv]]/Table3[[#This Row],[SharePrice]]</f>
        <v>3.3189512114171919E-2</v>
      </c>
    </row>
    <row r="6805" spans="2:7" x14ac:dyDescent="0.2">
      <c r="B6805" s="35">
        <v>35247</v>
      </c>
      <c r="C6805">
        <v>29.94</v>
      </c>
      <c r="E6805">
        <v>0.25</v>
      </c>
      <c r="F6805">
        <f>Table3[[#This Row],[DivPay]]*4</f>
        <v>1</v>
      </c>
      <c r="G6805" s="2">
        <f>Table3[[#This Row],[FwdDiv]]/Table3[[#This Row],[SharePrice]]</f>
        <v>3.3400133600534399E-2</v>
      </c>
    </row>
    <row r="6806" spans="2:7" x14ac:dyDescent="0.2">
      <c r="B6806" s="35">
        <v>35244</v>
      </c>
      <c r="C6806">
        <v>29.5</v>
      </c>
      <c r="E6806">
        <v>0.25</v>
      </c>
      <c r="F6806">
        <f>Table3[[#This Row],[DivPay]]*4</f>
        <v>1</v>
      </c>
      <c r="G6806" s="2">
        <f>Table3[[#This Row],[FwdDiv]]/Table3[[#This Row],[SharePrice]]</f>
        <v>3.3898305084745763E-2</v>
      </c>
    </row>
    <row r="6807" spans="2:7" x14ac:dyDescent="0.2">
      <c r="B6807" s="35">
        <v>35243</v>
      </c>
      <c r="C6807">
        <v>29.69</v>
      </c>
      <c r="E6807">
        <v>0.25</v>
      </c>
      <c r="F6807">
        <f>Table3[[#This Row],[DivPay]]*4</f>
        <v>1</v>
      </c>
      <c r="G6807" s="2">
        <f>Table3[[#This Row],[FwdDiv]]/Table3[[#This Row],[SharePrice]]</f>
        <v>3.3681374200067359E-2</v>
      </c>
    </row>
    <row r="6808" spans="2:7" x14ac:dyDescent="0.2">
      <c r="B6808" s="35">
        <v>35242</v>
      </c>
      <c r="C6808">
        <v>29.94</v>
      </c>
      <c r="E6808">
        <v>0.25</v>
      </c>
      <c r="F6808">
        <f>Table3[[#This Row],[DivPay]]*4</f>
        <v>1</v>
      </c>
      <c r="G6808" s="2">
        <f>Table3[[#This Row],[FwdDiv]]/Table3[[#This Row],[SharePrice]]</f>
        <v>3.3400133600534399E-2</v>
      </c>
    </row>
    <row r="6809" spans="2:7" x14ac:dyDescent="0.2">
      <c r="B6809" s="35">
        <v>35241</v>
      </c>
      <c r="C6809">
        <v>30.44</v>
      </c>
      <c r="E6809">
        <v>0.25</v>
      </c>
      <c r="F6809">
        <f>Table3[[#This Row],[DivPay]]*4</f>
        <v>1</v>
      </c>
      <c r="G6809" s="2">
        <f>Table3[[#This Row],[FwdDiv]]/Table3[[#This Row],[SharePrice]]</f>
        <v>3.2851511169513799E-2</v>
      </c>
    </row>
    <row r="6810" spans="2:7" x14ac:dyDescent="0.2">
      <c r="B6810" s="35">
        <v>35240</v>
      </c>
      <c r="C6810">
        <v>30.44</v>
      </c>
      <c r="E6810">
        <v>0.25</v>
      </c>
      <c r="F6810">
        <f>Table3[[#This Row],[DivPay]]*4</f>
        <v>1</v>
      </c>
      <c r="G6810" s="2">
        <f>Table3[[#This Row],[FwdDiv]]/Table3[[#This Row],[SharePrice]]</f>
        <v>3.2851511169513799E-2</v>
      </c>
    </row>
    <row r="6811" spans="2:7" x14ac:dyDescent="0.2">
      <c r="B6811" s="35">
        <v>35237</v>
      </c>
      <c r="C6811">
        <v>30.31</v>
      </c>
      <c r="E6811">
        <v>0.25</v>
      </c>
      <c r="F6811">
        <f>Table3[[#This Row],[DivPay]]*4</f>
        <v>1</v>
      </c>
      <c r="G6811" s="2">
        <f>Table3[[#This Row],[FwdDiv]]/Table3[[#This Row],[SharePrice]]</f>
        <v>3.2992411745298586E-2</v>
      </c>
    </row>
    <row r="6812" spans="2:7" x14ac:dyDescent="0.2">
      <c r="B6812" s="35">
        <v>35236</v>
      </c>
      <c r="C6812">
        <v>30.25</v>
      </c>
      <c r="E6812">
        <v>0.25</v>
      </c>
      <c r="F6812">
        <f>Table3[[#This Row],[DivPay]]*4</f>
        <v>1</v>
      </c>
      <c r="G6812" s="2">
        <f>Table3[[#This Row],[FwdDiv]]/Table3[[#This Row],[SharePrice]]</f>
        <v>3.3057851239669422E-2</v>
      </c>
    </row>
    <row r="6813" spans="2:7" x14ac:dyDescent="0.2">
      <c r="B6813" s="35">
        <v>35235</v>
      </c>
      <c r="C6813">
        <v>30.19</v>
      </c>
      <c r="E6813">
        <v>0.25</v>
      </c>
      <c r="F6813">
        <f>Table3[[#This Row],[DivPay]]*4</f>
        <v>1</v>
      </c>
      <c r="G6813" s="2">
        <f>Table3[[#This Row],[FwdDiv]]/Table3[[#This Row],[SharePrice]]</f>
        <v>3.3123550844650546E-2</v>
      </c>
    </row>
    <row r="6814" spans="2:7" x14ac:dyDescent="0.2">
      <c r="B6814" s="35">
        <v>35234</v>
      </c>
      <c r="C6814">
        <v>29.75</v>
      </c>
      <c r="E6814">
        <v>0.25</v>
      </c>
      <c r="F6814">
        <f>Table3[[#This Row],[DivPay]]*4</f>
        <v>1</v>
      </c>
      <c r="G6814" s="2">
        <f>Table3[[#This Row],[FwdDiv]]/Table3[[#This Row],[SharePrice]]</f>
        <v>3.3613445378151259E-2</v>
      </c>
    </row>
    <row r="6815" spans="2:7" x14ac:dyDescent="0.2">
      <c r="B6815" s="35">
        <v>35233</v>
      </c>
      <c r="C6815">
        <v>30</v>
      </c>
      <c r="E6815">
        <v>0.25</v>
      </c>
      <c r="F6815">
        <f>Table3[[#This Row],[DivPay]]*4</f>
        <v>1</v>
      </c>
      <c r="G6815" s="2">
        <f>Table3[[#This Row],[FwdDiv]]/Table3[[#This Row],[SharePrice]]</f>
        <v>3.3333333333333333E-2</v>
      </c>
    </row>
    <row r="6816" spans="2:7" x14ac:dyDescent="0.2">
      <c r="B6816" s="35">
        <v>35230</v>
      </c>
      <c r="C6816">
        <v>29.81</v>
      </c>
      <c r="E6816">
        <v>0.25</v>
      </c>
      <c r="F6816">
        <f>Table3[[#This Row],[DivPay]]*4</f>
        <v>1</v>
      </c>
      <c r="G6816" s="2">
        <f>Table3[[#This Row],[FwdDiv]]/Table3[[#This Row],[SharePrice]]</f>
        <v>3.3545790003354579E-2</v>
      </c>
    </row>
    <row r="6817" spans="2:7" x14ac:dyDescent="0.2">
      <c r="B6817" s="35">
        <v>35229</v>
      </c>
      <c r="C6817">
        <v>29.81</v>
      </c>
      <c r="E6817">
        <v>0.25</v>
      </c>
      <c r="F6817">
        <f>Table3[[#This Row],[DivPay]]*4</f>
        <v>1</v>
      </c>
      <c r="G6817" s="2">
        <f>Table3[[#This Row],[FwdDiv]]/Table3[[#This Row],[SharePrice]]</f>
        <v>3.3545790003354579E-2</v>
      </c>
    </row>
    <row r="6818" spans="2:7" x14ac:dyDescent="0.2">
      <c r="B6818" s="35">
        <v>35228</v>
      </c>
      <c r="C6818">
        <v>29.75</v>
      </c>
      <c r="E6818">
        <v>0.25</v>
      </c>
      <c r="F6818">
        <f>Table3[[#This Row],[DivPay]]*4</f>
        <v>1</v>
      </c>
      <c r="G6818" s="2">
        <f>Table3[[#This Row],[FwdDiv]]/Table3[[#This Row],[SharePrice]]</f>
        <v>3.3613445378151259E-2</v>
      </c>
    </row>
    <row r="6819" spans="2:7" x14ac:dyDescent="0.2">
      <c r="B6819" s="35">
        <v>35227</v>
      </c>
      <c r="C6819">
        <v>29.69</v>
      </c>
      <c r="E6819">
        <v>0.25</v>
      </c>
      <c r="F6819">
        <f>Table3[[#This Row],[DivPay]]*4</f>
        <v>1</v>
      </c>
      <c r="G6819" s="2">
        <f>Table3[[#This Row],[FwdDiv]]/Table3[[#This Row],[SharePrice]]</f>
        <v>3.3681374200067359E-2</v>
      </c>
    </row>
    <row r="6820" spans="2:7" x14ac:dyDescent="0.2">
      <c r="B6820" s="35">
        <v>35226</v>
      </c>
      <c r="C6820">
        <v>29.5</v>
      </c>
      <c r="E6820">
        <v>0.25</v>
      </c>
      <c r="F6820">
        <f>Table3[[#This Row],[DivPay]]*4</f>
        <v>1</v>
      </c>
      <c r="G6820" s="2">
        <f>Table3[[#This Row],[FwdDiv]]/Table3[[#This Row],[SharePrice]]</f>
        <v>3.3898305084745763E-2</v>
      </c>
    </row>
    <row r="6821" spans="2:7" x14ac:dyDescent="0.2">
      <c r="B6821" s="35">
        <v>35223</v>
      </c>
      <c r="C6821">
        <v>29.5</v>
      </c>
      <c r="E6821">
        <v>0.25</v>
      </c>
      <c r="F6821">
        <f>Table3[[#This Row],[DivPay]]*4</f>
        <v>1</v>
      </c>
      <c r="G6821" s="2">
        <f>Table3[[#This Row],[FwdDiv]]/Table3[[#This Row],[SharePrice]]</f>
        <v>3.3898305084745763E-2</v>
      </c>
    </row>
    <row r="6822" spans="2:7" x14ac:dyDescent="0.2">
      <c r="B6822" s="35">
        <v>35222</v>
      </c>
      <c r="C6822">
        <v>29.56</v>
      </c>
      <c r="E6822">
        <v>0.25</v>
      </c>
      <c r="F6822">
        <f>Table3[[#This Row],[DivPay]]*4</f>
        <v>1</v>
      </c>
      <c r="G6822" s="2">
        <f>Table3[[#This Row],[FwdDiv]]/Table3[[#This Row],[SharePrice]]</f>
        <v>3.3829499323410013E-2</v>
      </c>
    </row>
    <row r="6823" spans="2:7" x14ac:dyDescent="0.2">
      <c r="B6823" s="35">
        <v>35221</v>
      </c>
      <c r="C6823">
        <v>29.44</v>
      </c>
      <c r="E6823">
        <v>0.25</v>
      </c>
      <c r="F6823">
        <f>Table3[[#This Row],[DivPay]]*4</f>
        <v>1</v>
      </c>
      <c r="G6823" s="2">
        <f>Table3[[#This Row],[FwdDiv]]/Table3[[#This Row],[SharePrice]]</f>
        <v>3.3967391304347824E-2</v>
      </c>
    </row>
    <row r="6824" spans="2:7" x14ac:dyDescent="0.2">
      <c r="B6824" s="35">
        <v>35220</v>
      </c>
      <c r="C6824">
        <v>29.81</v>
      </c>
      <c r="E6824">
        <v>0.25</v>
      </c>
      <c r="F6824">
        <f>Table3[[#This Row],[DivPay]]*4</f>
        <v>1</v>
      </c>
      <c r="G6824" s="2">
        <f>Table3[[#This Row],[FwdDiv]]/Table3[[#This Row],[SharePrice]]</f>
        <v>3.3545790003354579E-2</v>
      </c>
    </row>
    <row r="6825" spans="2:7" x14ac:dyDescent="0.2">
      <c r="B6825" s="35">
        <v>35219</v>
      </c>
      <c r="C6825">
        <v>29.63</v>
      </c>
      <c r="E6825">
        <v>0.25</v>
      </c>
      <c r="F6825">
        <f>Table3[[#This Row],[DivPay]]*4</f>
        <v>1</v>
      </c>
      <c r="G6825" s="2">
        <f>Table3[[#This Row],[FwdDiv]]/Table3[[#This Row],[SharePrice]]</f>
        <v>3.3749578130273371E-2</v>
      </c>
    </row>
    <row r="6826" spans="2:7" x14ac:dyDescent="0.2">
      <c r="B6826" s="35">
        <v>35216</v>
      </c>
      <c r="C6826">
        <v>29.88</v>
      </c>
      <c r="E6826">
        <v>0.25</v>
      </c>
      <c r="F6826">
        <f>Table3[[#This Row],[DivPay]]*4</f>
        <v>1</v>
      </c>
      <c r="G6826" s="2">
        <f>Table3[[#This Row],[FwdDiv]]/Table3[[#This Row],[SharePrice]]</f>
        <v>3.3467202141900937E-2</v>
      </c>
    </row>
    <row r="6827" spans="2:7" x14ac:dyDescent="0.2">
      <c r="B6827" s="35">
        <v>35215</v>
      </c>
      <c r="C6827">
        <v>30.19</v>
      </c>
      <c r="E6827">
        <v>0.25</v>
      </c>
      <c r="F6827">
        <f>Table3[[#This Row],[DivPay]]*4</f>
        <v>1</v>
      </c>
      <c r="G6827" s="2">
        <f>Table3[[#This Row],[FwdDiv]]/Table3[[#This Row],[SharePrice]]</f>
        <v>3.3123550844650546E-2</v>
      </c>
    </row>
    <row r="6828" spans="2:7" x14ac:dyDescent="0.2">
      <c r="B6828" s="35">
        <v>35214</v>
      </c>
      <c r="C6828">
        <v>29.81</v>
      </c>
      <c r="E6828">
        <v>0.25</v>
      </c>
      <c r="F6828">
        <f>Table3[[#This Row],[DivPay]]*4</f>
        <v>1</v>
      </c>
      <c r="G6828" s="2">
        <f>Table3[[#This Row],[FwdDiv]]/Table3[[#This Row],[SharePrice]]</f>
        <v>3.3545790003354579E-2</v>
      </c>
    </row>
    <row r="6829" spans="2:7" x14ac:dyDescent="0.2">
      <c r="B6829" s="35">
        <v>35213</v>
      </c>
      <c r="C6829">
        <v>30.31</v>
      </c>
      <c r="E6829">
        <v>0.25</v>
      </c>
      <c r="F6829">
        <f>Table3[[#This Row],[DivPay]]*4</f>
        <v>1</v>
      </c>
      <c r="G6829" s="2">
        <f>Table3[[#This Row],[FwdDiv]]/Table3[[#This Row],[SharePrice]]</f>
        <v>3.2992411745298586E-2</v>
      </c>
    </row>
    <row r="6830" spans="2:7" x14ac:dyDescent="0.2">
      <c r="B6830" s="35">
        <v>35209</v>
      </c>
      <c r="C6830">
        <v>30.56</v>
      </c>
      <c r="E6830">
        <v>0.25</v>
      </c>
      <c r="F6830">
        <f>Table3[[#This Row],[DivPay]]*4</f>
        <v>1</v>
      </c>
      <c r="G6830" s="2">
        <f>Table3[[#This Row],[FwdDiv]]/Table3[[#This Row],[SharePrice]]</f>
        <v>3.2722513089005235E-2</v>
      </c>
    </row>
    <row r="6831" spans="2:7" x14ac:dyDescent="0.2">
      <c r="B6831" s="35">
        <v>35208</v>
      </c>
      <c r="C6831">
        <v>30.88</v>
      </c>
      <c r="E6831">
        <v>0.25</v>
      </c>
      <c r="F6831">
        <f>Table3[[#This Row],[DivPay]]*4</f>
        <v>1</v>
      </c>
      <c r="G6831" s="2">
        <f>Table3[[#This Row],[FwdDiv]]/Table3[[#This Row],[SharePrice]]</f>
        <v>3.2383419689119175E-2</v>
      </c>
    </row>
    <row r="6832" spans="2:7" x14ac:dyDescent="0.2">
      <c r="B6832" s="35">
        <v>35207</v>
      </c>
      <c r="C6832">
        <v>30.94</v>
      </c>
      <c r="E6832">
        <v>0.25</v>
      </c>
      <c r="F6832">
        <f>Table3[[#This Row],[DivPay]]*4</f>
        <v>1</v>
      </c>
      <c r="G6832" s="2">
        <f>Table3[[#This Row],[FwdDiv]]/Table3[[#This Row],[SharePrice]]</f>
        <v>3.232062055591467E-2</v>
      </c>
    </row>
    <row r="6833" spans="2:7" x14ac:dyDescent="0.2">
      <c r="B6833" s="35">
        <v>35206</v>
      </c>
      <c r="C6833">
        <v>30.25</v>
      </c>
      <c r="E6833">
        <v>0.25</v>
      </c>
      <c r="F6833">
        <f>Table3[[#This Row],[DivPay]]*4</f>
        <v>1</v>
      </c>
      <c r="G6833" s="2">
        <f>Table3[[#This Row],[FwdDiv]]/Table3[[#This Row],[SharePrice]]</f>
        <v>3.3057851239669422E-2</v>
      </c>
    </row>
    <row r="6834" spans="2:7" x14ac:dyDescent="0.2">
      <c r="B6834" s="35">
        <v>35205</v>
      </c>
      <c r="C6834">
        <v>31</v>
      </c>
      <c r="E6834">
        <v>0.25</v>
      </c>
      <c r="F6834">
        <f>Table3[[#This Row],[DivPay]]*4</f>
        <v>1</v>
      </c>
      <c r="G6834" s="2">
        <f>Table3[[#This Row],[FwdDiv]]/Table3[[#This Row],[SharePrice]]</f>
        <v>3.2258064516129031E-2</v>
      </c>
    </row>
    <row r="6835" spans="2:7" x14ac:dyDescent="0.2">
      <c r="B6835" s="35">
        <v>35202</v>
      </c>
      <c r="C6835">
        <v>29.75</v>
      </c>
      <c r="E6835">
        <v>0.25</v>
      </c>
      <c r="F6835">
        <f>Table3[[#This Row],[DivPay]]*4</f>
        <v>1</v>
      </c>
      <c r="G6835" s="2">
        <f>Table3[[#This Row],[FwdDiv]]/Table3[[#This Row],[SharePrice]]</f>
        <v>3.3613445378151259E-2</v>
      </c>
    </row>
    <row r="6836" spans="2:7" x14ac:dyDescent="0.2">
      <c r="B6836" s="35">
        <v>35201</v>
      </c>
      <c r="C6836">
        <v>29.25</v>
      </c>
      <c r="E6836">
        <v>0.25</v>
      </c>
      <c r="F6836">
        <f>Table3[[#This Row],[DivPay]]*4</f>
        <v>1</v>
      </c>
      <c r="G6836" s="2">
        <f>Table3[[#This Row],[FwdDiv]]/Table3[[#This Row],[SharePrice]]</f>
        <v>3.4188034188034191E-2</v>
      </c>
    </row>
    <row r="6837" spans="2:7" x14ac:dyDescent="0.2">
      <c r="B6837" s="35">
        <v>35200</v>
      </c>
      <c r="C6837">
        <v>29.5</v>
      </c>
      <c r="E6837">
        <v>0.25</v>
      </c>
      <c r="F6837">
        <f>Table3[[#This Row],[DivPay]]*4</f>
        <v>1</v>
      </c>
      <c r="G6837" s="2">
        <f>Table3[[#This Row],[FwdDiv]]/Table3[[#This Row],[SharePrice]]</f>
        <v>3.3898305084745763E-2</v>
      </c>
    </row>
    <row r="6838" spans="2:7" x14ac:dyDescent="0.2">
      <c r="B6838" s="35">
        <v>35199</v>
      </c>
      <c r="C6838">
        <v>29.63</v>
      </c>
      <c r="D6838">
        <v>0.25</v>
      </c>
      <c r="E6838">
        <v>0.25</v>
      </c>
      <c r="F6838">
        <f>Table3[[#This Row],[DivPay]]*4</f>
        <v>1</v>
      </c>
      <c r="G6838" s="2">
        <f>Table3[[#This Row],[FwdDiv]]/Table3[[#This Row],[SharePrice]]</f>
        <v>3.3749578130273371E-2</v>
      </c>
    </row>
    <row r="6839" spans="2:7" x14ac:dyDescent="0.2">
      <c r="B6839" s="35">
        <v>35198</v>
      </c>
      <c r="C6839">
        <v>29.63</v>
      </c>
      <c r="E6839">
        <v>0.25</v>
      </c>
      <c r="F6839">
        <f>Table3[[#This Row],[DivPay]]*4</f>
        <v>1</v>
      </c>
      <c r="G6839" s="2">
        <f>Table3[[#This Row],[FwdDiv]]/Table3[[#This Row],[SharePrice]]</f>
        <v>3.3749578130273371E-2</v>
      </c>
    </row>
    <row r="6840" spans="2:7" x14ac:dyDescent="0.2">
      <c r="B6840" s="35">
        <v>35195</v>
      </c>
      <c r="C6840">
        <v>28.56</v>
      </c>
      <c r="E6840">
        <v>0.25</v>
      </c>
      <c r="F6840">
        <f>Table3[[#This Row],[DivPay]]*4</f>
        <v>1</v>
      </c>
      <c r="G6840" s="2">
        <f>Table3[[#This Row],[FwdDiv]]/Table3[[#This Row],[SharePrice]]</f>
        <v>3.5014005602240897E-2</v>
      </c>
    </row>
    <row r="6841" spans="2:7" x14ac:dyDescent="0.2">
      <c r="B6841" s="35">
        <v>35194</v>
      </c>
      <c r="C6841">
        <v>28.56</v>
      </c>
      <c r="E6841">
        <v>0.25</v>
      </c>
      <c r="F6841">
        <f>Table3[[#This Row],[DivPay]]*4</f>
        <v>1</v>
      </c>
      <c r="G6841" s="2">
        <f>Table3[[#This Row],[FwdDiv]]/Table3[[#This Row],[SharePrice]]</f>
        <v>3.5014005602240897E-2</v>
      </c>
    </row>
    <row r="6842" spans="2:7" x14ac:dyDescent="0.2">
      <c r="B6842" s="35">
        <v>35193</v>
      </c>
      <c r="C6842">
        <v>28.31</v>
      </c>
      <c r="E6842">
        <v>0.25</v>
      </c>
      <c r="F6842">
        <f>Table3[[#This Row],[DivPay]]*4</f>
        <v>1</v>
      </c>
      <c r="G6842" s="2">
        <f>Table3[[#This Row],[FwdDiv]]/Table3[[#This Row],[SharePrice]]</f>
        <v>3.5323207347227131E-2</v>
      </c>
    </row>
    <row r="6843" spans="2:7" x14ac:dyDescent="0.2">
      <c r="B6843" s="35">
        <v>35192</v>
      </c>
      <c r="C6843">
        <v>27.56</v>
      </c>
      <c r="E6843">
        <v>0.25</v>
      </c>
      <c r="F6843">
        <f>Table3[[#This Row],[DivPay]]*4</f>
        <v>1</v>
      </c>
      <c r="G6843" s="2">
        <f>Table3[[#This Row],[FwdDiv]]/Table3[[#This Row],[SharePrice]]</f>
        <v>3.6284470246734396E-2</v>
      </c>
    </row>
    <row r="6844" spans="2:7" x14ac:dyDescent="0.2">
      <c r="B6844" s="35">
        <v>35191</v>
      </c>
      <c r="C6844">
        <v>28</v>
      </c>
      <c r="E6844">
        <v>0.25</v>
      </c>
      <c r="F6844">
        <f>Table3[[#This Row],[DivPay]]*4</f>
        <v>1</v>
      </c>
      <c r="G6844" s="2">
        <f>Table3[[#This Row],[FwdDiv]]/Table3[[#This Row],[SharePrice]]</f>
        <v>3.5714285714285712E-2</v>
      </c>
    </row>
    <row r="6845" spans="2:7" x14ac:dyDescent="0.2">
      <c r="B6845" s="35">
        <v>35188</v>
      </c>
      <c r="C6845">
        <v>28.31</v>
      </c>
      <c r="E6845">
        <v>0.25</v>
      </c>
      <c r="F6845">
        <f>Table3[[#This Row],[DivPay]]*4</f>
        <v>1</v>
      </c>
      <c r="G6845" s="2">
        <f>Table3[[#This Row],[FwdDiv]]/Table3[[#This Row],[SharePrice]]</f>
        <v>3.5323207347227131E-2</v>
      </c>
    </row>
    <row r="6846" spans="2:7" x14ac:dyDescent="0.2">
      <c r="B6846" s="35">
        <v>35187</v>
      </c>
      <c r="C6846">
        <v>28.5</v>
      </c>
      <c r="E6846">
        <v>0.25</v>
      </c>
      <c r="F6846">
        <f>Table3[[#This Row],[DivPay]]*4</f>
        <v>1</v>
      </c>
      <c r="G6846" s="2">
        <f>Table3[[#This Row],[FwdDiv]]/Table3[[#This Row],[SharePrice]]</f>
        <v>3.5087719298245612E-2</v>
      </c>
    </row>
    <row r="6847" spans="2:7" x14ac:dyDescent="0.2">
      <c r="B6847" s="35">
        <v>35186</v>
      </c>
      <c r="C6847">
        <v>28.81</v>
      </c>
      <c r="E6847">
        <v>0.25</v>
      </c>
      <c r="F6847">
        <f>Table3[[#This Row],[DivPay]]*4</f>
        <v>1</v>
      </c>
      <c r="G6847" s="2">
        <f>Table3[[#This Row],[FwdDiv]]/Table3[[#This Row],[SharePrice]]</f>
        <v>3.4710170079833395E-2</v>
      </c>
    </row>
    <row r="6848" spans="2:7" x14ac:dyDescent="0.2">
      <c r="B6848" s="35">
        <v>35185</v>
      </c>
      <c r="C6848">
        <v>29</v>
      </c>
      <c r="E6848">
        <v>0.25</v>
      </c>
      <c r="F6848">
        <f>Table3[[#This Row],[DivPay]]*4</f>
        <v>1</v>
      </c>
      <c r="G6848" s="2">
        <f>Table3[[#This Row],[FwdDiv]]/Table3[[#This Row],[SharePrice]]</f>
        <v>3.4482758620689655E-2</v>
      </c>
    </row>
    <row r="6849" spans="2:7" x14ac:dyDescent="0.2">
      <c r="B6849" s="35">
        <v>35184</v>
      </c>
      <c r="C6849">
        <v>29.25</v>
      </c>
      <c r="E6849">
        <v>0.25</v>
      </c>
      <c r="F6849">
        <f>Table3[[#This Row],[DivPay]]*4</f>
        <v>1</v>
      </c>
      <c r="G6849" s="2">
        <f>Table3[[#This Row],[FwdDiv]]/Table3[[#This Row],[SharePrice]]</f>
        <v>3.4188034188034191E-2</v>
      </c>
    </row>
    <row r="6850" spans="2:7" x14ac:dyDescent="0.2">
      <c r="B6850" s="35">
        <v>35181</v>
      </c>
      <c r="C6850">
        <v>28.94</v>
      </c>
      <c r="E6850">
        <v>0.25</v>
      </c>
      <c r="F6850">
        <f>Table3[[#This Row],[DivPay]]*4</f>
        <v>1</v>
      </c>
      <c r="G6850" s="2">
        <f>Table3[[#This Row],[FwdDiv]]/Table3[[#This Row],[SharePrice]]</f>
        <v>3.455425017277125E-2</v>
      </c>
    </row>
    <row r="6851" spans="2:7" x14ac:dyDescent="0.2">
      <c r="B6851" s="35">
        <v>35180</v>
      </c>
      <c r="C6851">
        <v>28.69</v>
      </c>
      <c r="E6851">
        <v>0.25</v>
      </c>
      <c r="F6851">
        <f>Table3[[#This Row],[DivPay]]*4</f>
        <v>1</v>
      </c>
      <c r="G6851" s="2">
        <f>Table3[[#This Row],[FwdDiv]]/Table3[[#This Row],[SharePrice]]</f>
        <v>3.4855350296270474E-2</v>
      </c>
    </row>
    <row r="6852" spans="2:7" x14ac:dyDescent="0.2">
      <c r="B6852" s="35">
        <v>35179</v>
      </c>
      <c r="C6852">
        <v>29.06</v>
      </c>
      <c r="E6852">
        <v>0.25</v>
      </c>
      <c r="F6852">
        <f>Table3[[#This Row],[DivPay]]*4</f>
        <v>1</v>
      </c>
      <c r="G6852" s="2">
        <f>Table3[[#This Row],[FwdDiv]]/Table3[[#This Row],[SharePrice]]</f>
        <v>3.4411562284927734E-2</v>
      </c>
    </row>
    <row r="6853" spans="2:7" x14ac:dyDescent="0.2">
      <c r="B6853" s="35">
        <v>35178</v>
      </c>
      <c r="C6853">
        <v>28.81</v>
      </c>
      <c r="E6853">
        <v>0.25</v>
      </c>
      <c r="F6853">
        <f>Table3[[#This Row],[DivPay]]*4</f>
        <v>1</v>
      </c>
      <c r="G6853" s="2">
        <f>Table3[[#This Row],[FwdDiv]]/Table3[[#This Row],[SharePrice]]</f>
        <v>3.4710170079833395E-2</v>
      </c>
    </row>
    <row r="6854" spans="2:7" x14ac:dyDescent="0.2">
      <c r="B6854" s="35">
        <v>35177</v>
      </c>
      <c r="C6854">
        <v>27.88</v>
      </c>
      <c r="E6854">
        <v>0.25</v>
      </c>
      <c r="F6854">
        <f>Table3[[#This Row],[DivPay]]*4</f>
        <v>1</v>
      </c>
      <c r="G6854" s="2">
        <f>Table3[[#This Row],[FwdDiv]]/Table3[[#This Row],[SharePrice]]</f>
        <v>3.5868005738880916E-2</v>
      </c>
    </row>
    <row r="6855" spans="2:7" x14ac:dyDescent="0.2">
      <c r="B6855" s="35">
        <v>35174</v>
      </c>
      <c r="C6855">
        <v>27.88</v>
      </c>
      <c r="E6855">
        <v>0.25</v>
      </c>
      <c r="F6855">
        <f>Table3[[#This Row],[DivPay]]*4</f>
        <v>1</v>
      </c>
      <c r="G6855" s="2">
        <f>Table3[[#This Row],[FwdDiv]]/Table3[[#This Row],[SharePrice]]</f>
        <v>3.5868005738880916E-2</v>
      </c>
    </row>
    <row r="6856" spans="2:7" x14ac:dyDescent="0.2">
      <c r="B6856" s="35">
        <v>35173</v>
      </c>
      <c r="C6856">
        <v>27.75</v>
      </c>
      <c r="E6856">
        <v>0.25</v>
      </c>
      <c r="F6856">
        <f>Table3[[#This Row],[DivPay]]*4</f>
        <v>1</v>
      </c>
      <c r="G6856" s="2">
        <f>Table3[[#This Row],[FwdDiv]]/Table3[[#This Row],[SharePrice]]</f>
        <v>3.6036036036036036E-2</v>
      </c>
    </row>
    <row r="6857" spans="2:7" x14ac:dyDescent="0.2">
      <c r="B6857" s="35">
        <v>35172</v>
      </c>
      <c r="C6857">
        <v>28</v>
      </c>
      <c r="E6857">
        <v>0.25</v>
      </c>
      <c r="F6857">
        <f>Table3[[#This Row],[DivPay]]*4</f>
        <v>1</v>
      </c>
      <c r="G6857" s="2">
        <f>Table3[[#This Row],[FwdDiv]]/Table3[[#This Row],[SharePrice]]</f>
        <v>3.5714285714285712E-2</v>
      </c>
    </row>
    <row r="6858" spans="2:7" x14ac:dyDescent="0.2">
      <c r="B6858" s="35">
        <v>35171</v>
      </c>
      <c r="C6858">
        <v>28.31</v>
      </c>
      <c r="E6858">
        <v>0.25</v>
      </c>
      <c r="F6858">
        <f>Table3[[#This Row],[DivPay]]*4</f>
        <v>1</v>
      </c>
      <c r="G6858" s="2">
        <f>Table3[[#This Row],[FwdDiv]]/Table3[[#This Row],[SharePrice]]</f>
        <v>3.5323207347227131E-2</v>
      </c>
    </row>
    <row r="6859" spans="2:7" x14ac:dyDescent="0.2">
      <c r="B6859" s="35">
        <v>35170</v>
      </c>
      <c r="C6859">
        <v>28.31</v>
      </c>
      <c r="E6859">
        <v>0.25</v>
      </c>
      <c r="F6859">
        <f>Table3[[#This Row],[DivPay]]*4</f>
        <v>1</v>
      </c>
      <c r="G6859" s="2">
        <f>Table3[[#This Row],[FwdDiv]]/Table3[[#This Row],[SharePrice]]</f>
        <v>3.5323207347227131E-2</v>
      </c>
    </row>
    <row r="6860" spans="2:7" x14ac:dyDescent="0.2">
      <c r="B6860" s="35">
        <v>35167</v>
      </c>
      <c r="C6860">
        <v>27.69</v>
      </c>
      <c r="E6860">
        <v>0.25</v>
      </c>
      <c r="F6860">
        <f>Table3[[#This Row],[DivPay]]*4</f>
        <v>1</v>
      </c>
      <c r="G6860" s="2">
        <f>Table3[[#This Row],[FwdDiv]]/Table3[[#This Row],[SharePrice]]</f>
        <v>3.6114120621162871E-2</v>
      </c>
    </row>
    <row r="6861" spans="2:7" x14ac:dyDescent="0.2">
      <c r="B6861" s="35">
        <v>35166</v>
      </c>
      <c r="C6861">
        <v>27.94</v>
      </c>
      <c r="E6861">
        <v>0.25</v>
      </c>
      <c r="F6861">
        <f>Table3[[#This Row],[DivPay]]*4</f>
        <v>1</v>
      </c>
      <c r="G6861" s="2">
        <f>Table3[[#This Row],[FwdDiv]]/Table3[[#This Row],[SharePrice]]</f>
        <v>3.5790980672870433E-2</v>
      </c>
    </row>
    <row r="6862" spans="2:7" x14ac:dyDescent="0.2">
      <c r="B6862" s="35">
        <v>35165</v>
      </c>
      <c r="C6862">
        <v>27.88</v>
      </c>
      <c r="E6862">
        <v>0.25</v>
      </c>
      <c r="F6862">
        <f>Table3[[#This Row],[DivPay]]*4</f>
        <v>1</v>
      </c>
      <c r="G6862" s="2">
        <f>Table3[[#This Row],[FwdDiv]]/Table3[[#This Row],[SharePrice]]</f>
        <v>3.5868005738880916E-2</v>
      </c>
    </row>
    <row r="6863" spans="2:7" x14ac:dyDescent="0.2">
      <c r="B6863" s="35">
        <v>35164</v>
      </c>
      <c r="C6863">
        <v>28.19</v>
      </c>
      <c r="E6863">
        <v>0.25</v>
      </c>
      <c r="F6863">
        <f>Table3[[#This Row],[DivPay]]*4</f>
        <v>1</v>
      </c>
      <c r="G6863" s="2">
        <f>Table3[[#This Row],[FwdDiv]]/Table3[[#This Row],[SharePrice]]</f>
        <v>3.5473572188719403E-2</v>
      </c>
    </row>
    <row r="6864" spans="2:7" x14ac:dyDescent="0.2">
      <c r="B6864" s="35">
        <v>35163</v>
      </c>
      <c r="C6864">
        <v>28.31</v>
      </c>
      <c r="E6864">
        <v>0.25</v>
      </c>
      <c r="F6864">
        <f>Table3[[#This Row],[DivPay]]*4</f>
        <v>1</v>
      </c>
      <c r="G6864" s="2">
        <f>Table3[[#This Row],[FwdDiv]]/Table3[[#This Row],[SharePrice]]</f>
        <v>3.5323207347227131E-2</v>
      </c>
    </row>
    <row r="6865" spans="2:7" x14ac:dyDescent="0.2">
      <c r="B6865" s="35">
        <v>35159</v>
      </c>
      <c r="C6865">
        <v>28.75</v>
      </c>
      <c r="E6865">
        <v>0.25</v>
      </c>
      <c r="F6865">
        <f>Table3[[#This Row],[DivPay]]*4</f>
        <v>1</v>
      </c>
      <c r="G6865" s="2">
        <f>Table3[[#This Row],[FwdDiv]]/Table3[[#This Row],[SharePrice]]</f>
        <v>3.4782608695652174E-2</v>
      </c>
    </row>
    <row r="6866" spans="2:7" x14ac:dyDescent="0.2">
      <c r="B6866" s="35">
        <v>35158</v>
      </c>
      <c r="C6866">
        <v>28.69</v>
      </c>
      <c r="E6866">
        <v>0.25</v>
      </c>
      <c r="F6866">
        <f>Table3[[#This Row],[DivPay]]*4</f>
        <v>1</v>
      </c>
      <c r="G6866" s="2">
        <f>Table3[[#This Row],[FwdDiv]]/Table3[[#This Row],[SharePrice]]</f>
        <v>3.4855350296270474E-2</v>
      </c>
    </row>
    <row r="6867" spans="2:7" x14ac:dyDescent="0.2">
      <c r="B6867" s="35">
        <v>35157</v>
      </c>
      <c r="C6867">
        <v>28.56</v>
      </c>
      <c r="E6867">
        <v>0.25</v>
      </c>
      <c r="F6867">
        <f>Table3[[#This Row],[DivPay]]*4</f>
        <v>1</v>
      </c>
      <c r="G6867" s="2">
        <f>Table3[[#This Row],[FwdDiv]]/Table3[[#This Row],[SharePrice]]</f>
        <v>3.5014005602240897E-2</v>
      </c>
    </row>
    <row r="6868" spans="2:7" x14ac:dyDescent="0.2">
      <c r="B6868" s="35">
        <v>35156</v>
      </c>
      <c r="C6868">
        <v>28.13</v>
      </c>
      <c r="E6868">
        <v>0.25</v>
      </c>
      <c r="F6868">
        <f>Table3[[#This Row],[DivPay]]*4</f>
        <v>1</v>
      </c>
      <c r="G6868" s="2">
        <f>Table3[[#This Row],[FwdDiv]]/Table3[[#This Row],[SharePrice]]</f>
        <v>3.5549235691432639E-2</v>
      </c>
    </row>
    <row r="6869" spans="2:7" x14ac:dyDescent="0.2">
      <c r="B6869" s="35">
        <v>35153</v>
      </c>
      <c r="C6869">
        <v>28.06</v>
      </c>
      <c r="E6869">
        <v>0.25</v>
      </c>
      <c r="F6869">
        <f>Table3[[#This Row],[DivPay]]*4</f>
        <v>1</v>
      </c>
      <c r="G6869" s="2">
        <f>Table3[[#This Row],[FwdDiv]]/Table3[[#This Row],[SharePrice]]</f>
        <v>3.5637918745545262E-2</v>
      </c>
    </row>
    <row r="6870" spans="2:7" x14ac:dyDescent="0.2">
      <c r="B6870" s="35">
        <v>35152</v>
      </c>
      <c r="C6870">
        <v>28.69</v>
      </c>
      <c r="E6870">
        <v>0.25</v>
      </c>
      <c r="F6870">
        <f>Table3[[#This Row],[DivPay]]*4</f>
        <v>1</v>
      </c>
      <c r="G6870" s="2">
        <f>Table3[[#This Row],[FwdDiv]]/Table3[[#This Row],[SharePrice]]</f>
        <v>3.4855350296270474E-2</v>
      </c>
    </row>
    <row r="6871" spans="2:7" x14ac:dyDescent="0.2">
      <c r="B6871" s="35">
        <v>35151</v>
      </c>
      <c r="C6871">
        <v>28.56</v>
      </c>
      <c r="E6871">
        <v>0.25</v>
      </c>
      <c r="F6871">
        <f>Table3[[#This Row],[DivPay]]*4</f>
        <v>1</v>
      </c>
      <c r="G6871" s="2">
        <f>Table3[[#This Row],[FwdDiv]]/Table3[[#This Row],[SharePrice]]</f>
        <v>3.5014005602240897E-2</v>
      </c>
    </row>
    <row r="6872" spans="2:7" x14ac:dyDescent="0.2">
      <c r="B6872" s="35">
        <v>35150</v>
      </c>
      <c r="C6872">
        <v>28.56</v>
      </c>
      <c r="E6872">
        <v>0.25</v>
      </c>
      <c r="F6872">
        <f>Table3[[#This Row],[DivPay]]*4</f>
        <v>1</v>
      </c>
      <c r="G6872" s="2">
        <f>Table3[[#This Row],[FwdDiv]]/Table3[[#This Row],[SharePrice]]</f>
        <v>3.5014005602240897E-2</v>
      </c>
    </row>
    <row r="6873" spans="2:7" x14ac:dyDescent="0.2">
      <c r="B6873" s="35">
        <v>35149</v>
      </c>
      <c r="C6873">
        <v>27.94</v>
      </c>
      <c r="E6873">
        <v>0.25</v>
      </c>
      <c r="F6873">
        <f>Table3[[#This Row],[DivPay]]*4</f>
        <v>1</v>
      </c>
      <c r="G6873" s="2">
        <f>Table3[[#This Row],[FwdDiv]]/Table3[[#This Row],[SharePrice]]</f>
        <v>3.5790980672870433E-2</v>
      </c>
    </row>
    <row r="6874" spans="2:7" x14ac:dyDescent="0.2">
      <c r="B6874" s="35">
        <v>35146</v>
      </c>
      <c r="C6874">
        <v>27.63</v>
      </c>
      <c r="E6874">
        <v>0.25</v>
      </c>
      <c r="F6874">
        <f>Table3[[#This Row],[DivPay]]*4</f>
        <v>1</v>
      </c>
      <c r="G6874" s="2">
        <f>Table3[[#This Row],[FwdDiv]]/Table3[[#This Row],[SharePrice]]</f>
        <v>3.6192544335866814E-2</v>
      </c>
    </row>
    <row r="6875" spans="2:7" x14ac:dyDescent="0.2">
      <c r="B6875" s="35">
        <v>35145</v>
      </c>
      <c r="C6875">
        <v>27.81</v>
      </c>
      <c r="E6875">
        <v>0.25</v>
      </c>
      <c r="F6875">
        <f>Table3[[#This Row],[DivPay]]*4</f>
        <v>1</v>
      </c>
      <c r="G6875" s="2">
        <f>Table3[[#This Row],[FwdDiv]]/Table3[[#This Row],[SharePrice]]</f>
        <v>3.5958288385472853E-2</v>
      </c>
    </row>
    <row r="6876" spans="2:7" x14ac:dyDescent="0.2">
      <c r="B6876" s="35">
        <v>35144</v>
      </c>
      <c r="C6876">
        <v>27.94</v>
      </c>
      <c r="E6876">
        <v>0.25</v>
      </c>
      <c r="F6876">
        <f>Table3[[#This Row],[DivPay]]*4</f>
        <v>1</v>
      </c>
      <c r="G6876" s="2">
        <f>Table3[[#This Row],[FwdDiv]]/Table3[[#This Row],[SharePrice]]</f>
        <v>3.5790980672870433E-2</v>
      </c>
    </row>
    <row r="6877" spans="2:7" x14ac:dyDescent="0.2">
      <c r="B6877" s="35">
        <v>35143</v>
      </c>
      <c r="C6877">
        <v>28.5</v>
      </c>
      <c r="E6877">
        <v>0.25</v>
      </c>
      <c r="F6877">
        <f>Table3[[#This Row],[DivPay]]*4</f>
        <v>1</v>
      </c>
      <c r="G6877" s="2">
        <f>Table3[[#This Row],[FwdDiv]]/Table3[[#This Row],[SharePrice]]</f>
        <v>3.5087719298245612E-2</v>
      </c>
    </row>
    <row r="6878" spans="2:7" x14ac:dyDescent="0.2">
      <c r="B6878" s="35">
        <v>35142</v>
      </c>
      <c r="C6878">
        <v>28.5</v>
      </c>
      <c r="E6878">
        <v>0.25</v>
      </c>
      <c r="F6878">
        <f>Table3[[#This Row],[DivPay]]*4</f>
        <v>1</v>
      </c>
      <c r="G6878" s="2">
        <f>Table3[[#This Row],[FwdDiv]]/Table3[[#This Row],[SharePrice]]</f>
        <v>3.5087719298245612E-2</v>
      </c>
    </row>
    <row r="6879" spans="2:7" x14ac:dyDescent="0.2">
      <c r="B6879" s="35">
        <v>35139</v>
      </c>
      <c r="C6879">
        <v>27.44</v>
      </c>
      <c r="E6879">
        <v>0.25</v>
      </c>
      <c r="F6879">
        <f>Table3[[#This Row],[DivPay]]*4</f>
        <v>1</v>
      </c>
      <c r="G6879" s="2">
        <f>Table3[[#This Row],[FwdDiv]]/Table3[[#This Row],[SharePrice]]</f>
        <v>3.6443148688046642E-2</v>
      </c>
    </row>
    <row r="6880" spans="2:7" x14ac:dyDescent="0.2">
      <c r="B6880" s="35">
        <v>35138</v>
      </c>
      <c r="C6880">
        <v>28</v>
      </c>
      <c r="E6880">
        <v>0.25</v>
      </c>
      <c r="F6880">
        <f>Table3[[#This Row],[DivPay]]*4</f>
        <v>1</v>
      </c>
      <c r="G6880" s="2">
        <f>Table3[[#This Row],[FwdDiv]]/Table3[[#This Row],[SharePrice]]</f>
        <v>3.5714285714285712E-2</v>
      </c>
    </row>
    <row r="6881" spans="2:7" x14ac:dyDescent="0.2">
      <c r="B6881" s="35">
        <v>35137</v>
      </c>
      <c r="C6881">
        <v>27.5</v>
      </c>
      <c r="E6881">
        <v>0.25</v>
      </c>
      <c r="F6881">
        <f>Table3[[#This Row],[DivPay]]*4</f>
        <v>1</v>
      </c>
      <c r="G6881" s="2">
        <f>Table3[[#This Row],[FwdDiv]]/Table3[[#This Row],[SharePrice]]</f>
        <v>3.6363636363636362E-2</v>
      </c>
    </row>
    <row r="6882" spans="2:7" x14ac:dyDescent="0.2">
      <c r="B6882" s="35">
        <v>35136</v>
      </c>
      <c r="C6882">
        <v>27.25</v>
      </c>
      <c r="E6882">
        <v>0.25</v>
      </c>
      <c r="F6882">
        <f>Table3[[#This Row],[DivPay]]*4</f>
        <v>1</v>
      </c>
      <c r="G6882" s="2">
        <f>Table3[[#This Row],[FwdDiv]]/Table3[[#This Row],[SharePrice]]</f>
        <v>3.669724770642202E-2</v>
      </c>
    </row>
    <row r="6883" spans="2:7" x14ac:dyDescent="0.2">
      <c r="B6883" s="35">
        <v>35135</v>
      </c>
      <c r="C6883">
        <v>27.31</v>
      </c>
      <c r="E6883">
        <v>0.25</v>
      </c>
      <c r="F6883">
        <f>Table3[[#This Row],[DivPay]]*4</f>
        <v>1</v>
      </c>
      <c r="G6883" s="2">
        <f>Table3[[#This Row],[FwdDiv]]/Table3[[#This Row],[SharePrice]]</f>
        <v>3.661662394727206E-2</v>
      </c>
    </row>
    <row r="6884" spans="2:7" x14ac:dyDescent="0.2">
      <c r="B6884" s="35">
        <v>35132</v>
      </c>
      <c r="C6884">
        <v>26.81</v>
      </c>
      <c r="E6884">
        <v>0.25</v>
      </c>
      <c r="F6884">
        <f>Table3[[#This Row],[DivPay]]*4</f>
        <v>1</v>
      </c>
      <c r="G6884" s="2">
        <f>Table3[[#This Row],[FwdDiv]]/Table3[[#This Row],[SharePrice]]</f>
        <v>3.7299515106303617E-2</v>
      </c>
    </row>
    <row r="6885" spans="2:7" x14ac:dyDescent="0.2">
      <c r="B6885" s="35">
        <v>35131</v>
      </c>
      <c r="C6885">
        <v>27.75</v>
      </c>
      <c r="E6885">
        <v>0.25</v>
      </c>
      <c r="F6885">
        <f>Table3[[#This Row],[DivPay]]*4</f>
        <v>1</v>
      </c>
      <c r="G6885" s="2">
        <f>Table3[[#This Row],[FwdDiv]]/Table3[[#This Row],[SharePrice]]</f>
        <v>3.6036036036036036E-2</v>
      </c>
    </row>
    <row r="6886" spans="2:7" x14ac:dyDescent="0.2">
      <c r="B6886" s="35">
        <v>35130</v>
      </c>
      <c r="C6886">
        <v>28</v>
      </c>
      <c r="E6886">
        <v>0.25</v>
      </c>
      <c r="F6886">
        <f>Table3[[#This Row],[DivPay]]*4</f>
        <v>1</v>
      </c>
      <c r="G6886" s="2">
        <f>Table3[[#This Row],[FwdDiv]]/Table3[[#This Row],[SharePrice]]</f>
        <v>3.5714285714285712E-2</v>
      </c>
    </row>
    <row r="6887" spans="2:7" x14ac:dyDescent="0.2">
      <c r="B6887" s="35">
        <v>35129</v>
      </c>
      <c r="C6887">
        <v>27.69</v>
      </c>
      <c r="E6887">
        <v>0.25</v>
      </c>
      <c r="F6887">
        <f>Table3[[#This Row],[DivPay]]*4</f>
        <v>1</v>
      </c>
      <c r="G6887" s="2">
        <f>Table3[[#This Row],[FwdDiv]]/Table3[[#This Row],[SharePrice]]</f>
        <v>3.6114120621162871E-2</v>
      </c>
    </row>
    <row r="6888" spans="2:7" x14ac:dyDescent="0.2">
      <c r="B6888" s="35">
        <v>35128</v>
      </c>
      <c r="C6888">
        <v>27.88</v>
      </c>
      <c r="E6888">
        <v>0.25</v>
      </c>
      <c r="F6888">
        <f>Table3[[#This Row],[DivPay]]*4</f>
        <v>1</v>
      </c>
      <c r="G6888" s="2">
        <f>Table3[[#This Row],[FwdDiv]]/Table3[[#This Row],[SharePrice]]</f>
        <v>3.5868005738880916E-2</v>
      </c>
    </row>
    <row r="6889" spans="2:7" x14ac:dyDescent="0.2">
      <c r="B6889" s="35">
        <v>35125</v>
      </c>
      <c r="C6889">
        <v>28.13</v>
      </c>
      <c r="E6889">
        <v>0.25</v>
      </c>
      <c r="F6889">
        <f>Table3[[#This Row],[DivPay]]*4</f>
        <v>1</v>
      </c>
      <c r="G6889" s="2">
        <f>Table3[[#This Row],[FwdDiv]]/Table3[[#This Row],[SharePrice]]</f>
        <v>3.5549235691432639E-2</v>
      </c>
    </row>
    <row r="6890" spans="2:7" x14ac:dyDescent="0.2">
      <c r="B6890" s="35">
        <v>35124</v>
      </c>
      <c r="C6890">
        <v>27.81</v>
      </c>
      <c r="E6890">
        <v>0.25</v>
      </c>
      <c r="F6890">
        <f>Table3[[#This Row],[DivPay]]*4</f>
        <v>1</v>
      </c>
      <c r="G6890" s="2">
        <f>Table3[[#This Row],[FwdDiv]]/Table3[[#This Row],[SharePrice]]</f>
        <v>3.5958288385472853E-2</v>
      </c>
    </row>
    <row r="6891" spans="2:7" x14ac:dyDescent="0.2">
      <c r="B6891" s="35">
        <v>35123</v>
      </c>
      <c r="C6891">
        <v>27.25</v>
      </c>
      <c r="E6891">
        <v>0.25</v>
      </c>
      <c r="F6891">
        <f>Table3[[#This Row],[DivPay]]*4</f>
        <v>1</v>
      </c>
      <c r="G6891" s="2">
        <f>Table3[[#This Row],[FwdDiv]]/Table3[[#This Row],[SharePrice]]</f>
        <v>3.669724770642202E-2</v>
      </c>
    </row>
    <row r="6892" spans="2:7" x14ac:dyDescent="0.2">
      <c r="B6892" s="35">
        <v>35122</v>
      </c>
      <c r="C6892">
        <v>27.88</v>
      </c>
      <c r="E6892">
        <v>0.25</v>
      </c>
      <c r="F6892">
        <f>Table3[[#This Row],[DivPay]]*4</f>
        <v>1</v>
      </c>
      <c r="G6892" s="2">
        <f>Table3[[#This Row],[FwdDiv]]/Table3[[#This Row],[SharePrice]]</f>
        <v>3.5868005738880916E-2</v>
      </c>
    </row>
    <row r="6893" spans="2:7" x14ac:dyDescent="0.2">
      <c r="B6893" s="35">
        <v>35121</v>
      </c>
      <c r="C6893">
        <v>28.13</v>
      </c>
      <c r="E6893">
        <v>0.25</v>
      </c>
      <c r="F6893">
        <f>Table3[[#This Row],[DivPay]]*4</f>
        <v>1</v>
      </c>
      <c r="G6893" s="2">
        <f>Table3[[#This Row],[FwdDiv]]/Table3[[#This Row],[SharePrice]]</f>
        <v>3.5549235691432639E-2</v>
      </c>
    </row>
    <row r="6894" spans="2:7" x14ac:dyDescent="0.2">
      <c r="B6894" s="35">
        <v>35118</v>
      </c>
      <c r="C6894">
        <v>28.63</v>
      </c>
      <c r="E6894">
        <v>0.25</v>
      </c>
      <c r="F6894">
        <f>Table3[[#This Row],[DivPay]]*4</f>
        <v>1</v>
      </c>
      <c r="G6894" s="2">
        <f>Table3[[#This Row],[FwdDiv]]/Table3[[#This Row],[SharePrice]]</f>
        <v>3.4928396786587497E-2</v>
      </c>
    </row>
    <row r="6895" spans="2:7" x14ac:dyDescent="0.2">
      <c r="B6895" s="35">
        <v>35117</v>
      </c>
      <c r="C6895">
        <v>29.06</v>
      </c>
      <c r="E6895">
        <v>0.25</v>
      </c>
      <c r="F6895">
        <f>Table3[[#This Row],[DivPay]]*4</f>
        <v>1</v>
      </c>
      <c r="G6895" s="2">
        <f>Table3[[#This Row],[FwdDiv]]/Table3[[#This Row],[SharePrice]]</f>
        <v>3.4411562284927734E-2</v>
      </c>
    </row>
    <row r="6896" spans="2:7" x14ac:dyDescent="0.2">
      <c r="B6896" s="35">
        <v>35116</v>
      </c>
      <c r="C6896">
        <v>28.19</v>
      </c>
      <c r="E6896">
        <v>0.25</v>
      </c>
      <c r="F6896">
        <f>Table3[[#This Row],[DivPay]]*4</f>
        <v>1</v>
      </c>
      <c r="G6896" s="2">
        <f>Table3[[#This Row],[FwdDiv]]/Table3[[#This Row],[SharePrice]]</f>
        <v>3.5473572188719403E-2</v>
      </c>
    </row>
    <row r="6897" spans="2:7" x14ac:dyDescent="0.2">
      <c r="B6897" s="35">
        <v>35115</v>
      </c>
      <c r="C6897">
        <v>27.88</v>
      </c>
      <c r="E6897">
        <v>0.25</v>
      </c>
      <c r="F6897">
        <f>Table3[[#This Row],[DivPay]]*4</f>
        <v>1</v>
      </c>
      <c r="G6897" s="2">
        <f>Table3[[#This Row],[FwdDiv]]/Table3[[#This Row],[SharePrice]]</f>
        <v>3.5868005738880916E-2</v>
      </c>
    </row>
    <row r="6898" spans="2:7" x14ac:dyDescent="0.2">
      <c r="B6898" s="35">
        <v>35111</v>
      </c>
      <c r="C6898">
        <v>27.88</v>
      </c>
      <c r="E6898">
        <v>0.25</v>
      </c>
      <c r="F6898">
        <f>Table3[[#This Row],[DivPay]]*4</f>
        <v>1</v>
      </c>
      <c r="G6898" s="2">
        <f>Table3[[#This Row],[FwdDiv]]/Table3[[#This Row],[SharePrice]]</f>
        <v>3.5868005738880916E-2</v>
      </c>
    </row>
    <row r="6899" spans="2:7" x14ac:dyDescent="0.2">
      <c r="B6899" s="35">
        <v>35110</v>
      </c>
      <c r="C6899">
        <v>28</v>
      </c>
      <c r="E6899">
        <v>0.25</v>
      </c>
      <c r="F6899">
        <f>Table3[[#This Row],[DivPay]]*4</f>
        <v>1</v>
      </c>
      <c r="G6899" s="2">
        <f>Table3[[#This Row],[FwdDiv]]/Table3[[#This Row],[SharePrice]]</f>
        <v>3.5714285714285712E-2</v>
      </c>
    </row>
    <row r="6900" spans="2:7" x14ac:dyDescent="0.2">
      <c r="B6900" s="35">
        <v>35109</v>
      </c>
      <c r="C6900">
        <v>27.75</v>
      </c>
      <c r="E6900">
        <v>0.25</v>
      </c>
      <c r="F6900">
        <f>Table3[[#This Row],[DivPay]]*4</f>
        <v>1</v>
      </c>
      <c r="G6900" s="2">
        <f>Table3[[#This Row],[FwdDiv]]/Table3[[#This Row],[SharePrice]]</f>
        <v>3.6036036036036036E-2</v>
      </c>
    </row>
    <row r="6901" spans="2:7" x14ac:dyDescent="0.2">
      <c r="B6901" s="35">
        <v>35108</v>
      </c>
      <c r="C6901">
        <v>28.06</v>
      </c>
      <c r="D6901">
        <v>0.25</v>
      </c>
      <c r="E6901">
        <v>0.25</v>
      </c>
      <c r="F6901">
        <f>Table3[[#This Row],[DivPay]]*4</f>
        <v>1</v>
      </c>
      <c r="G6901" s="2">
        <f>Table3[[#This Row],[FwdDiv]]/Table3[[#This Row],[SharePrice]]</f>
        <v>3.5637918745545262E-2</v>
      </c>
    </row>
    <row r="6902" spans="2:7" x14ac:dyDescent="0.2">
      <c r="B6902" s="35">
        <v>35107</v>
      </c>
      <c r="C6902">
        <v>27.75</v>
      </c>
      <c r="E6902">
        <v>0.25</v>
      </c>
      <c r="F6902">
        <f>Table3[[#This Row],[DivPay]]*4</f>
        <v>1</v>
      </c>
      <c r="G6902" s="2">
        <f>Table3[[#This Row],[FwdDiv]]/Table3[[#This Row],[SharePrice]]</f>
        <v>3.6036036036036036E-2</v>
      </c>
    </row>
    <row r="6903" spans="2:7" x14ac:dyDescent="0.2">
      <c r="B6903" s="35">
        <v>35104</v>
      </c>
      <c r="C6903">
        <v>27.38</v>
      </c>
      <c r="E6903">
        <v>0.25</v>
      </c>
      <c r="F6903">
        <f>Table3[[#This Row],[DivPay]]*4</f>
        <v>1</v>
      </c>
      <c r="G6903" s="2">
        <f>Table3[[#This Row],[FwdDiv]]/Table3[[#This Row],[SharePrice]]</f>
        <v>3.6523009495982472E-2</v>
      </c>
    </row>
    <row r="6904" spans="2:7" x14ac:dyDescent="0.2">
      <c r="B6904" s="35">
        <v>35103</v>
      </c>
      <c r="C6904">
        <v>26.5</v>
      </c>
      <c r="E6904">
        <v>0.25</v>
      </c>
      <c r="F6904">
        <f>Table3[[#This Row],[DivPay]]*4</f>
        <v>1</v>
      </c>
      <c r="G6904" s="2">
        <f>Table3[[#This Row],[FwdDiv]]/Table3[[#This Row],[SharePrice]]</f>
        <v>3.7735849056603772E-2</v>
      </c>
    </row>
    <row r="6905" spans="2:7" x14ac:dyDescent="0.2">
      <c r="B6905" s="35">
        <v>35102</v>
      </c>
      <c r="C6905">
        <v>25.99</v>
      </c>
      <c r="E6905">
        <v>0.25</v>
      </c>
      <c r="F6905">
        <f>Table3[[#This Row],[DivPay]]*4</f>
        <v>1</v>
      </c>
      <c r="G6905" s="2">
        <f>Table3[[#This Row],[FwdDiv]]/Table3[[#This Row],[SharePrice]]</f>
        <v>3.8476337052712584E-2</v>
      </c>
    </row>
    <row r="6906" spans="2:7" x14ac:dyDescent="0.2">
      <c r="B6906" s="35">
        <v>35101</v>
      </c>
      <c r="C6906">
        <v>26.06</v>
      </c>
      <c r="E6906">
        <v>0.25</v>
      </c>
      <c r="F6906">
        <f>Table3[[#This Row],[DivPay]]*4</f>
        <v>1</v>
      </c>
      <c r="G6906" s="2">
        <f>Table3[[#This Row],[FwdDiv]]/Table3[[#This Row],[SharePrice]]</f>
        <v>3.8372985418265546E-2</v>
      </c>
    </row>
    <row r="6907" spans="2:7" x14ac:dyDescent="0.2">
      <c r="B6907" s="35">
        <v>35100</v>
      </c>
      <c r="C6907">
        <v>26.13</v>
      </c>
      <c r="E6907">
        <v>0.25</v>
      </c>
      <c r="F6907">
        <f>Table3[[#This Row],[DivPay]]*4</f>
        <v>1</v>
      </c>
      <c r="G6907" s="2">
        <f>Table3[[#This Row],[FwdDiv]]/Table3[[#This Row],[SharePrice]]</f>
        <v>3.8270187523918871E-2</v>
      </c>
    </row>
    <row r="6908" spans="2:7" x14ac:dyDescent="0.2">
      <c r="B6908" s="35">
        <v>35097</v>
      </c>
      <c r="C6908">
        <v>26.38</v>
      </c>
      <c r="E6908">
        <v>0.25</v>
      </c>
      <c r="F6908">
        <f>Table3[[#This Row],[DivPay]]*4</f>
        <v>1</v>
      </c>
      <c r="G6908" s="2">
        <f>Table3[[#This Row],[FwdDiv]]/Table3[[#This Row],[SharePrice]]</f>
        <v>3.7907505686125852E-2</v>
      </c>
    </row>
    <row r="6909" spans="2:7" x14ac:dyDescent="0.2">
      <c r="B6909" s="35">
        <v>35096</v>
      </c>
      <c r="C6909">
        <v>26.56</v>
      </c>
      <c r="E6909">
        <v>0.25</v>
      </c>
      <c r="F6909">
        <f>Table3[[#This Row],[DivPay]]*4</f>
        <v>1</v>
      </c>
      <c r="G6909" s="2">
        <f>Table3[[#This Row],[FwdDiv]]/Table3[[#This Row],[SharePrice]]</f>
        <v>3.7650602409638557E-2</v>
      </c>
    </row>
    <row r="6910" spans="2:7" x14ac:dyDescent="0.2">
      <c r="B6910" s="35">
        <v>35095</v>
      </c>
      <c r="C6910">
        <v>25.94</v>
      </c>
      <c r="E6910">
        <v>0.25</v>
      </c>
      <c r="F6910">
        <f>Table3[[#This Row],[DivPay]]*4</f>
        <v>1</v>
      </c>
      <c r="G6910" s="2">
        <f>Table3[[#This Row],[FwdDiv]]/Table3[[#This Row],[SharePrice]]</f>
        <v>3.8550501156515031E-2</v>
      </c>
    </row>
    <row r="6911" spans="2:7" x14ac:dyDescent="0.2">
      <c r="B6911" s="35">
        <v>35094</v>
      </c>
      <c r="C6911">
        <v>25.88</v>
      </c>
      <c r="E6911">
        <v>0.25</v>
      </c>
      <c r="F6911">
        <f>Table3[[#This Row],[DivPay]]*4</f>
        <v>1</v>
      </c>
      <c r="G6911" s="2">
        <f>Table3[[#This Row],[FwdDiv]]/Table3[[#This Row],[SharePrice]]</f>
        <v>3.8639876352395672E-2</v>
      </c>
    </row>
    <row r="6912" spans="2:7" x14ac:dyDescent="0.2">
      <c r="B6912" s="35">
        <v>35093</v>
      </c>
      <c r="C6912">
        <v>26.31</v>
      </c>
      <c r="E6912">
        <v>0.25</v>
      </c>
      <c r="F6912">
        <f>Table3[[#This Row],[DivPay]]*4</f>
        <v>1</v>
      </c>
      <c r="G6912" s="2">
        <f>Table3[[#This Row],[FwdDiv]]/Table3[[#This Row],[SharePrice]]</f>
        <v>3.8008361839604717E-2</v>
      </c>
    </row>
    <row r="6913" spans="2:7" x14ac:dyDescent="0.2">
      <c r="B6913" s="35">
        <v>35090</v>
      </c>
      <c r="C6913">
        <v>26.25</v>
      </c>
      <c r="E6913">
        <v>0.25</v>
      </c>
      <c r="F6913">
        <f>Table3[[#This Row],[DivPay]]*4</f>
        <v>1</v>
      </c>
      <c r="G6913" s="2">
        <f>Table3[[#This Row],[FwdDiv]]/Table3[[#This Row],[SharePrice]]</f>
        <v>3.8095238095238099E-2</v>
      </c>
    </row>
    <row r="6914" spans="2:7" x14ac:dyDescent="0.2">
      <c r="B6914" s="35">
        <v>35089</v>
      </c>
      <c r="C6914">
        <v>26.19</v>
      </c>
      <c r="E6914">
        <v>0.25</v>
      </c>
      <c r="F6914">
        <f>Table3[[#This Row],[DivPay]]*4</f>
        <v>1</v>
      </c>
      <c r="G6914" s="2">
        <f>Table3[[#This Row],[FwdDiv]]/Table3[[#This Row],[SharePrice]]</f>
        <v>3.8182512409316534E-2</v>
      </c>
    </row>
    <row r="6915" spans="2:7" x14ac:dyDescent="0.2">
      <c r="B6915" s="35">
        <v>35088</v>
      </c>
      <c r="C6915">
        <v>25.88</v>
      </c>
      <c r="E6915">
        <v>0.25</v>
      </c>
      <c r="F6915">
        <f>Table3[[#This Row],[DivPay]]*4</f>
        <v>1</v>
      </c>
      <c r="G6915" s="2">
        <f>Table3[[#This Row],[FwdDiv]]/Table3[[#This Row],[SharePrice]]</f>
        <v>3.8639876352395672E-2</v>
      </c>
    </row>
    <row r="6916" spans="2:7" x14ac:dyDescent="0.2">
      <c r="B6916" s="35">
        <v>35087</v>
      </c>
      <c r="C6916">
        <v>25.88</v>
      </c>
      <c r="E6916">
        <v>0.25</v>
      </c>
      <c r="F6916">
        <f>Table3[[#This Row],[DivPay]]*4</f>
        <v>1</v>
      </c>
      <c r="G6916" s="2">
        <f>Table3[[#This Row],[FwdDiv]]/Table3[[#This Row],[SharePrice]]</f>
        <v>3.8639876352395672E-2</v>
      </c>
    </row>
    <row r="6917" spans="2:7" x14ac:dyDescent="0.2">
      <c r="B6917" s="35">
        <v>35086</v>
      </c>
      <c r="C6917">
        <v>26.81</v>
      </c>
      <c r="E6917">
        <v>0.25</v>
      </c>
      <c r="F6917">
        <f>Table3[[#This Row],[DivPay]]*4</f>
        <v>1</v>
      </c>
      <c r="G6917" s="2">
        <f>Table3[[#This Row],[FwdDiv]]/Table3[[#This Row],[SharePrice]]</f>
        <v>3.7299515106303617E-2</v>
      </c>
    </row>
    <row r="6918" spans="2:7" x14ac:dyDescent="0.2">
      <c r="B6918" s="35">
        <v>35083</v>
      </c>
      <c r="C6918">
        <v>27</v>
      </c>
      <c r="E6918">
        <v>0.25</v>
      </c>
      <c r="F6918">
        <f>Table3[[#This Row],[DivPay]]*4</f>
        <v>1</v>
      </c>
      <c r="G6918" s="2">
        <f>Table3[[#This Row],[FwdDiv]]/Table3[[#This Row],[SharePrice]]</f>
        <v>3.7037037037037035E-2</v>
      </c>
    </row>
    <row r="6919" spans="2:7" x14ac:dyDescent="0.2">
      <c r="B6919" s="35">
        <v>35082</v>
      </c>
      <c r="C6919">
        <v>26.69</v>
      </c>
      <c r="E6919">
        <v>0.25</v>
      </c>
      <c r="F6919">
        <f>Table3[[#This Row],[DivPay]]*4</f>
        <v>1</v>
      </c>
      <c r="G6919" s="2">
        <f>Table3[[#This Row],[FwdDiv]]/Table3[[#This Row],[SharePrice]]</f>
        <v>3.7467216185837392E-2</v>
      </c>
    </row>
    <row r="6920" spans="2:7" x14ac:dyDescent="0.2">
      <c r="B6920" s="35">
        <v>35081</v>
      </c>
      <c r="C6920">
        <v>26.81</v>
      </c>
      <c r="E6920">
        <v>0.25</v>
      </c>
      <c r="F6920">
        <f>Table3[[#This Row],[DivPay]]*4</f>
        <v>1</v>
      </c>
      <c r="G6920" s="2">
        <f>Table3[[#This Row],[FwdDiv]]/Table3[[#This Row],[SharePrice]]</f>
        <v>3.7299515106303617E-2</v>
      </c>
    </row>
    <row r="6921" spans="2:7" x14ac:dyDescent="0.2">
      <c r="B6921" s="35">
        <v>35080</v>
      </c>
      <c r="C6921">
        <v>26.63</v>
      </c>
      <c r="E6921">
        <v>0.25</v>
      </c>
      <c r="F6921">
        <f>Table3[[#This Row],[DivPay]]*4</f>
        <v>1</v>
      </c>
      <c r="G6921" s="2">
        <f>Table3[[#This Row],[FwdDiv]]/Table3[[#This Row],[SharePrice]]</f>
        <v>3.7551633496057078E-2</v>
      </c>
    </row>
    <row r="6922" spans="2:7" x14ac:dyDescent="0.2">
      <c r="B6922" s="35">
        <v>35079</v>
      </c>
      <c r="C6922">
        <v>26.5</v>
      </c>
      <c r="E6922">
        <v>0.25</v>
      </c>
      <c r="F6922">
        <f>Table3[[#This Row],[DivPay]]*4</f>
        <v>1</v>
      </c>
      <c r="G6922" s="2">
        <f>Table3[[#This Row],[FwdDiv]]/Table3[[#This Row],[SharePrice]]</f>
        <v>3.7735849056603772E-2</v>
      </c>
    </row>
    <row r="6923" spans="2:7" x14ac:dyDescent="0.2">
      <c r="B6923" s="35">
        <v>35076</v>
      </c>
      <c r="C6923">
        <v>26.31</v>
      </c>
      <c r="E6923">
        <v>0.25</v>
      </c>
      <c r="F6923">
        <f>Table3[[#This Row],[DivPay]]*4</f>
        <v>1</v>
      </c>
      <c r="G6923" s="2">
        <f>Table3[[#This Row],[FwdDiv]]/Table3[[#This Row],[SharePrice]]</f>
        <v>3.8008361839604717E-2</v>
      </c>
    </row>
    <row r="6924" spans="2:7" x14ac:dyDescent="0.2">
      <c r="B6924" s="35">
        <v>35075</v>
      </c>
      <c r="C6924">
        <v>26.56</v>
      </c>
      <c r="E6924">
        <v>0.25</v>
      </c>
      <c r="F6924">
        <f>Table3[[#This Row],[DivPay]]*4</f>
        <v>1</v>
      </c>
      <c r="G6924" s="2">
        <f>Table3[[#This Row],[FwdDiv]]/Table3[[#This Row],[SharePrice]]</f>
        <v>3.7650602409638557E-2</v>
      </c>
    </row>
    <row r="6925" spans="2:7" x14ac:dyDescent="0.2">
      <c r="B6925" s="35">
        <v>35074</v>
      </c>
      <c r="C6925">
        <v>26.5</v>
      </c>
      <c r="E6925">
        <v>0.25</v>
      </c>
      <c r="F6925">
        <f>Table3[[#This Row],[DivPay]]*4</f>
        <v>1</v>
      </c>
      <c r="G6925" s="2">
        <f>Table3[[#This Row],[FwdDiv]]/Table3[[#This Row],[SharePrice]]</f>
        <v>3.7735849056603772E-2</v>
      </c>
    </row>
    <row r="6926" spans="2:7" x14ac:dyDescent="0.2">
      <c r="B6926" s="35">
        <v>35073</v>
      </c>
      <c r="C6926">
        <v>27.56</v>
      </c>
      <c r="E6926">
        <v>0.25</v>
      </c>
      <c r="F6926">
        <f>Table3[[#This Row],[DivPay]]*4</f>
        <v>1</v>
      </c>
      <c r="G6926" s="2">
        <f>Table3[[#This Row],[FwdDiv]]/Table3[[#This Row],[SharePrice]]</f>
        <v>3.6284470246734396E-2</v>
      </c>
    </row>
    <row r="6927" spans="2:7" x14ac:dyDescent="0.2">
      <c r="B6927" s="35">
        <v>35072</v>
      </c>
      <c r="C6927">
        <v>27.81</v>
      </c>
      <c r="E6927">
        <v>0.25</v>
      </c>
      <c r="F6927">
        <f>Table3[[#This Row],[DivPay]]*4</f>
        <v>1</v>
      </c>
      <c r="G6927" s="2">
        <f>Table3[[#This Row],[FwdDiv]]/Table3[[#This Row],[SharePrice]]</f>
        <v>3.5958288385472853E-2</v>
      </c>
    </row>
    <row r="6928" spans="2:7" x14ac:dyDescent="0.2">
      <c r="B6928" s="35">
        <v>35069</v>
      </c>
      <c r="C6928">
        <v>27.69</v>
      </c>
      <c r="E6928">
        <v>0.25</v>
      </c>
      <c r="F6928">
        <f>Table3[[#This Row],[DivPay]]*4</f>
        <v>1</v>
      </c>
      <c r="G6928" s="2">
        <f>Table3[[#This Row],[FwdDiv]]/Table3[[#This Row],[SharePrice]]</f>
        <v>3.6114120621162871E-2</v>
      </c>
    </row>
    <row r="6929" spans="2:7" x14ac:dyDescent="0.2">
      <c r="B6929" s="35">
        <v>35068</v>
      </c>
      <c r="C6929">
        <v>27.25</v>
      </c>
      <c r="E6929">
        <v>0.25</v>
      </c>
      <c r="F6929">
        <f>Table3[[#This Row],[DivPay]]*4</f>
        <v>1</v>
      </c>
      <c r="G6929" s="2">
        <f>Table3[[#This Row],[FwdDiv]]/Table3[[#This Row],[SharePrice]]</f>
        <v>3.669724770642202E-2</v>
      </c>
    </row>
    <row r="6930" spans="2:7" x14ac:dyDescent="0.2">
      <c r="B6930" s="35">
        <v>35067</v>
      </c>
      <c r="C6930">
        <v>26.5</v>
      </c>
      <c r="E6930">
        <v>0.25</v>
      </c>
      <c r="F6930">
        <f>Table3[[#This Row],[DivPay]]*4</f>
        <v>1</v>
      </c>
      <c r="G6930" s="2">
        <f>Table3[[#This Row],[FwdDiv]]/Table3[[#This Row],[SharePrice]]</f>
        <v>3.7735849056603772E-2</v>
      </c>
    </row>
    <row r="6931" spans="2:7" x14ac:dyDescent="0.2">
      <c r="B6931" s="35">
        <v>35066</v>
      </c>
      <c r="C6931">
        <v>26.44</v>
      </c>
      <c r="E6931">
        <v>0.25</v>
      </c>
      <c r="F6931">
        <f>Table3[[#This Row],[DivPay]]*4</f>
        <v>1</v>
      </c>
      <c r="G6931" s="2">
        <f>Table3[[#This Row],[FwdDiv]]/Table3[[#This Row],[SharePrice]]</f>
        <v>3.7821482602117998E-2</v>
      </c>
    </row>
    <row r="6932" spans="2:7" x14ac:dyDescent="0.2">
      <c r="B6932" s="35">
        <v>35062</v>
      </c>
      <c r="C6932">
        <v>26.19</v>
      </c>
      <c r="E6932">
        <v>0.25</v>
      </c>
      <c r="F6932">
        <f>Table3[[#This Row],[DivPay]]*4</f>
        <v>1</v>
      </c>
      <c r="G6932" s="2">
        <f>Table3[[#This Row],[FwdDiv]]/Table3[[#This Row],[SharePrice]]</f>
        <v>3.8182512409316534E-2</v>
      </c>
    </row>
    <row r="6933" spans="2:7" x14ac:dyDescent="0.2">
      <c r="B6933" s="35">
        <v>35061</v>
      </c>
      <c r="C6933">
        <v>26.31</v>
      </c>
      <c r="E6933">
        <v>0.25</v>
      </c>
      <c r="F6933">
        <f>Table3[[#This Row],[DivPay]]*4</f>
        <v>1</v>
      </c>
      <c r="G6933" s="2">
        <f>Table3[[#This Row],[FwdDiv]]/Table3[[#This Row],[SharePrice]]</f>
        <v>3.8008361839604717E-2</v>
      </c>
    </row>
    <row r="6934" spans="2:7" x14ac:dyDescent="0.2">
      <c r="B6934" s="35">
        <v>35060</v>
      </c>
      <c r="C6934">
        <v>26.25</v>
      </c>
      <c r="E6934">
        <v>0.25</v>
      </c>
      <c r="F6934">
        <f>Table3[[#This Row],[DivPay]]*4</f>
        <v>1</v>
      </c>
      <c r="G6934" s="2">
        <f>Table3[[#This Row],[FwdDiv]]/Table3[[#This Row],[SharePrice]]</f>
        <v>3.8095238095238099E-2</v>
      </c>
    </row>
    <row r="6935" spans="2:7" x14ac:dyDescent="0.2">
      <c r="B6935" s="35">
        <v>35059</v>
      </c>
      <c r="C6935">
        <v>26.25</v>
      </c>
      <c r="E6935">
        <v>0.25</v>
      </c>
      <c r="F6935">
        <f>Table3[[#This Row],[DivPay]]*4</f>
        <v>1</v>
      </c>
      <c r="G6935" s="2">
        <f>Table3[[#This Row],[FwdDiv]]/Table3[[#This Row],[SharePrice]]</f>
        <v>3.8095238095238099E-2</v>
      </c>
    </row>
    <row r="6936" spans="2:7" x14ac:dyDescent="0.2">
      <c r="B6936" s="35">
        <v>35055</v>
      </c>
      <c r="C6936">
        <v>26.06</v>
      </c>
      <c r="E6936">
        <v>0.25</v>
      </c>
      <c r="F6936">
        <f>Table3[[#This Row],[DivPay]]*4</f>
        <v>1</v>
      </c>
      <c r="G6936" s="2">
        <f>Table3[[#This Row],[FwdDiv]]/Table3[[#This Row],[SharePrice]]</f>
        <v>3.8372985418265546E-2</v>
      </c>
    </row>
    <row r="6937" spans="2:7" x14ac:dyDescent="0.2">
      <c r="B6937" s="35">
        <v>35054</v>
      </c>
      <c r="C6937">
        <v>26</v>
      </c>
      <c r="E6937">
        <v>0.25</v>
      </c>
      <c r="F6937">
        <f>Table3[[#This Row],[DivPay]]*4</f>
        <v>1</v>
      </c>
      <c r="G6937" s="2">
        <f>Table3[[#This Row],[FwdDiv]]/Table3[[#This Row],[SharePrice]]</f>
        <v>3.8461538461538464E-2</v>
      </c>
    </row>
    <row r="6938" spans="2:7" x14ac:dyDescent="0.2">
      <c r="B6938" s="35">
        <v>35053</v>
      </c>
      <c r="C6938">
        <v>25.63</v>
      </c>
      <c r="E6938">
        <v>0.25</v>
      </c>
      <c r="F6938">
        <f>Table3[[#This Row],[DivPay]]*4</f>
        <v>1</v>
      </c>
      <c r="G6938" s="2">
        <f>Table3[[#This Row],[FwdDiv]]/Table3[[#This Row],[SharePrice]]</f>
        <v>3.901677721420211E-2</v>
      </c>
    </row>
    <row r="6939" spans="2:7" x14ac:dyDescent="0.2">
      <c r="B6939" s="35">
        <v>35052</v>
      </c>
      <c r="C6939">
        <v>25.44</v>
      </c>
      <c r="E6939">
        <v>0.25</v>
      </c>
      <c r="F6939">
        <f>Table3[[#This Row],[DivPay]]*4</f>
        <v>1</v>
      </c>
      <c r="G6939" s="2">
        <f>Table3[[#This Row],[FwdDiv]]/Table3[[#This Row],[SharePrice]]</f>
        <v>3.9308176100628929E-2</v>
      </c>
    </row>
    <row r="6940" spans="2:7" x14ac:dyDescent="0.2">
      <c r="B6940" s="35">
        <v>35051</v>
      </c>
      <c r="C6940">
        <v>25.31</v>
      </c>
      <c r="E6940">
        <v>0.25</v>
      </c>
      <c r="F6940">
        <f>Table3[[#This Row],[DivPay]]*4</f>
        <v>1</v>
      </c>
      <c r="G6940" s="2">
        <f>Table3[[#This Row],[FwdDiv]]/Table3[[#This Row],[SharePrice]]</f>
        <v>3.9510075069142635E-2</v>
      </c>
    </row>
    <row r="6941" spans="2:7" x14ac:dyDescent="0.2">
      <c r="B6941" s="35">
        <v>35048</v>
      </c>
      <c r="C6941">
        <v>26.13</v>
      </c>
      <c r="E6941">
        <v>0.25</v>
      </c>
      <c r="F6941">
        <f>Table3[[#This Row],[DivPay]]*4</f>
        <v>1</v>
      </c>
      <c r="G6941" s="2">
        <f>Table3[[#This Row],[FwdDiv]]/Table3[[#This Row],[SharePrice]]</f>
        <v>3.8270187523918871E-2</v>
      </c>
    </row>
    <row r="6942" spans="2:7" x14ac:dyDescent="0.2">
      <c r="B6942" s="35">
        <v>35047</v>
      </c>
      <c r="C6942">
        <v>25.94</v>
      </c>
      <c r="E6942">
        <v>0.25</v>
      </c>
      <c r="F6942">
        <f>Table3[[#This Row],[DivPay]]*4</f>
        <v>1</v>
      </c>
      <c r="G6942" s="2">
        <f>Table3[[#This Row],[FwdDiv]]/Table3[[#This Row],[SharePrice]]</f>
        <v>3.8550501156515031E-2</v>
      </c>
    </row>
    <row r="6943" spans="2:7" x14ac:dyDescent="0.2">
      <c r="B6943" s="35">
        <v>35046</v>
      </c>
      <c r="C6943">
        <v>26.69</v>
      </c>
      <c r="E6943">
        <v>0.25</v>
      </c>
      <c r="F6943">
        <f>Table3[[#This Row],[DivPay]]*4</f>
        <v>1</v>
      </c>
      <c r="G6943" s="2">
        <f>Table3[[#This Row],[FwdDiv]]/Table3[[#This Row],[SharePrice]]</f>
        <v>3.7467216185837392E-2</v>
      </c>
    </row>
    <row r="6944" spans="2:7" x14ac:dyDescent="0.2">
      <c r="B6944" s="35">
        <v>35045</v>
      </c>
      <c r="C6944">
        <v>26.38</v>
      </c>
      <c r="E6944">
        <v>0.25</v>
      </c>
      <c r="F6944">
        <f>Table3[[#This Row],[DivPay]]*4</f>
        <v>1</v>
      </c>
      <c r="G6944" s="2">
        <f>Table3[[#This Row],[FwdDiv]]/Table3[[#This Row],[SharePrice]]</f>
        <v>3.7907505686125852E-2</v>
      </c>
    </row>
    <row r="6945" spans="2:7" x14ac:dyDescent="0.2">
      <c r="B6945" s="35">
        <v>35044</v>
      </c>
      <c r="C6945">
        <v>26.38</v>
      </c>
      <c r="E6945">
        <v>0.25</v>
      </c>
      <c r="F6945">
        <f>Table3[[#This Row],[DivPay]]*4</f>
        <v>1</v>
      </c>
      <c r="G6945" s="2">
        <f>Table3[[#This Row],[FwdDiv]]/Table3[[#This Row],[SharePrice]]</f>
        <v>3.7907505686125852E-2</v>
      </c>
    </row>
    <row r="6946" spans="2:7" x14ac:dyDescent="0.2">
      <c r="B6946" s="35">
        <v>35041</v>
      </c>
      <c r="C6946">
        <v>25.59</v>
      </c>
      <c r="E6946">
        <v>0.25</v>
      </c>
      <c r="F6946">
        <f>Table3[[#This Row],[DivPay]]*4</f>
        <v>1</v>
      </c>
      <c r="G6946" s="2">
        <f>Table3[[#This Row],[FwdDiv]]/Table3[[#This Row],[SharePrice]]</f>
        <v>3.9077764751856196E-2</v>
      </c>
    </row>
    <row r="6947" spans="2:7" x14ac:dyDescent="0.2">
      <c r="B6947" s="35">
        <v>35040</v>
      </c>
      <c r="C6947">
        <v>25.31</v>
      </c>
      <c r="E6947">
        <v>0.25</v>
      </c>
      <c r="F6947">
        <f>Table3[[#This Row],[DivPay]]*4</f>
        <v>1</v>
      </c>
      <c r="G6947" s="2">
        <f>Table3[[#This Row],[FwdDiv]]/Table3[[#This Row],[SharePrice]]</f>
        <v>3.9510075069142635E-2</v>
      </c>
    </row>
    <row r="6948" spans="2:7" x14ac:dyDescent="0.2">
      <c r="B6948" s="35">
        <v>35039</v>
      </c>
      <c r="C6948">
        <v>25.38</v>
      </c>
      <c r="E6948">
        <v>0.25</v>
      </c>
      <c r="F6948">
        <f>Table3[[#This Row],[DivPay]]*4</f>
        <v>1</v>
      </c>
      <c r="G6948" s="2">
        <f>Table3[[#This Row],[FwdDiv]]/Table3[[#This Row],[SharePrice]]</f>
        <v>3.9401103230890466E-2</v>
      </c>
    </row>
    <row r="6949" spans="2:7" x14ac:dyDescent="0.2">
      <c r="B6949" s="35">
        <v>35038</v>
      </c>
      <c r="C6949">
        <v>25.38</v>
      </c>
      <c r="E6949">
        <v>0.25</v>
      </c>
      <c r="F6949">
        <f>Table3[[#This Row],[DivPay]]*4</f>
        <v>1</v>
      </c>
      <c r="G6949" s="2">
        <f>Table3[[#This Row],[FwdDiv]]/Table3[[#This Row],[SharePrice]]</f>
        <v>3.9401103230890466E-2</v>
      </c>
    </row>
    <row r="6950" spans="2:7" x14ac:dyDescent="0.2">
      <c r="B6950" s="35">
        <v>35037</v>
      </c>
      <c r="C6950">
        <v>25.19</v>
      </c>
      <c r="E6950">
        <v>0.25</v>
      </c>
      <c r="F6950">
        <f>Table3[[#This Row],[DivPay]]*4</f>
        <v>1</v>
      </c>
      <c r="G6950" s="2">
        <f>Table3[[#This Row],[FwdDiv]]/Table3[[#This Row],[SharePrice]]</f>
        <v>3.969829297340214E-2</v>
      </c>
    </row>
    <row r="6951" spans="2:7" x14ac:dyDescent="0.2">
      <c r="B6951" s="35">
        <v>35034</v>
      </c>
      <c r="C6951">
        <v>24.69</v>
      </c>
      <c r="E6951">
        <v>0.25</v>
      </c>
      <c r="F6951">
        <f>Table3[[#This Row],[DivPay]]*4</f>
        <v>1</v>
      </c>
      <c r="G6951" s="2">
        <f>Table3[[#This Row],[FwdDiv]]/Table3[[#This Row],[SharePrice]]</f>
        <v>4.0502227622519239E-2</v>
      </c>
    </row>
    <row r="6952" spans="2:7" x14ac:dyDescent="0.2">
      <c r="B6952" s="35">
        <v>35033</v>
      </c>
      <c r="C6952">
        <v>24.69</v>
      </c>
      <c r="E6952">
        <v>0.25</v>
      </c>
      <c r="F6952">
        <f>Table3[[#This Row],[DivPay]]*4</f>
        <v>1</v>
      </c>
      <c r="G6952" s="2">
        <f>Table3[[#This Row],[FwdDiv]]/Table3[[#This Row],[SharePrice]]</f>
        <v>4.0502227622519239E-2</v>
      </c>
    </row>
    <row r="6953" spans="2:7" x14ac:dyDescent="0.2">
      <c r="B6953" s="35">
        <v>35032</v>
      </c>
      <c r="C6953">
        <v>24.81</v>
      </c>
      <c r="E6953">
        <v>0.25</v>
      </c>
      <c r="F6953">
        <f>Table3[[#This Row],[DivPay]]*4</f>
        <v>1</v>
      </c>
      <c r="G6953" s="2">
        <f>Table3[[#This Row],[FwdDiv]]/Table3[[#This Row],[SharePrice]]</f>
        <v>4.0306328093510681E-2</v>
      </c>
    </row>
    <row r="6954" spans="2:7" x14ac:dyDescent="0.2">
      <c r="B6954" s="35">
        <v>35031</v>
      </c>
      <c r="C6954">
        <v>24.75</v>
      </c>
      <c r="E6954">
        <v>0.25</v>
      </c>
      <c r="F6954">
        <f>Table3[[#This Row],[DivPay]]*4</f>
        <v>1</v>
      </c>
      <c r="G6954" s="2">
        <f>Table3[[#This Row],[FwdDiv]]/Table3[[#This Row],[SharePrice]]</f>
        <v>4.0404040404040407E-2</v>
      </c>
    </row>
    <row r="6955" spans="2:7" x14ac:dyDescent="0.2">
      <c r="B6955" s="35">
        <v>35030</v>
      </c>
      <c r="C6955">
        <v>24.69</v>
      </c>
      <c r="E6955">
        <v>0.25</v>
      </c>
      <c r="F6955">
        <f>Table3[[#This Row],[DivPay]]*4</f>
        <v>1</v>
      </c>
      <c r="G6955" s="2">
        <f>Table3[[#This Row],[FwdDiv]]/Table3[[#This Row],[SharePrice]]</f>
        <v>4.0502227622519239E-2</v>
      </c>
    </row>
    <row r="6956" spans="2:7" x14ac:dyDescent="0.2">
      <c r="B6956" s="35">
        <v>35027</v>
      </c>
      <c r="C6956">
        <v>24.63</v>
      </c>
      <c r="E6956">
        <v>0.25</v>
      </c>
      <c r="F6956">
        <f>Table3[[#This Row],[DivPay]]*4</f>
        <v>1</v>
      </c>
      <c r="G6956" s="2">
        <f>Table3[[#This Row],[FwdDiv]]/Table3[[#This Row],[SharePrice]]</f>
        <v>4.0600893219650831E-2</v>
      </c>
    </row>
    <row r="6957" spans="2:7" x14ac:dyDescent="0.2">
      <c r="B6957" s="35">
        <v>35025</v>
      </c>
      <c r="C6957">
        <v>24.75</v>
      </c>
      <c r="E6957">
        <v>0.25</v>
      </c>
      <c r="F6957">
        <f>Table3[[#This Row],[DivPay]]*4</f>
        <v>1</v>
      </c>
      <c r="G6957" s="2">
        <f>Table3[[#This Row],[FwdDiv]]/Table3[[#This Row],[SharePrice]]</f>
        <v>4.0404040404040407E-2</v>
      </c>
    </row>
    <row r="6958" spans="2:7" x14ac:dyDescent="0.2">
      <c r="B6958" s="35">
        <v>35024</v>
      </c>
      <c r="C6958">
        <v>25.44</v>
      </c>
      <c r="E6958">
        <v>0.25</v>
      </c>
      <c r="F6958">
        <f>Table3[[#This Row],[DivPay]]*4</f>
        <v>1</v>
      </c>
      <c r="G6958" s="2">
        <f>Table3[[#This Row],[FwdDiv]]/Table3[[#This Row],[SharePrice]]</f>
        <v>3.9308176100628929E-2</v>
      </c>
    </row>
    <row r="6959" spans="2:7" x14ac:dyDescent="0.2">
      <c r="B6959" s="35">
        <v>35023</v>
      </c>
      <c r="C6959">
        <v>25</v>
      </c>
      <c r="E6959">
        <v>0.25</v>
      </c>
      <c r="F6959">
        <f>Table3[[#This Row],[DivPay]]*4</f>
        <v>1</v>
      </c>
      <c r="G6959" s="2">
        <f>Table3[[#This Row],[FwdDiv]]/Table3[[#This Row],[SharePrice]]</f>
        <v>0.04</v>
      </c>
    </row>
    <row r="6960" spans="2:7" x14ac:dyDescent="0.2">
      <c r="B6960" s="35">
        <v>35020</v>
      </c>
      <c r="C6960">
        <v>25.06</v>
      </c>
      <c r="E6960">
        <v>0.25</v>
      </c>
      <c r="F6960">
        <f>Table3[[#This Row],[DivPay]]*4</f>
        <v>1</v>
      </c>
      <c r="G6960" s="2">
        <f>Table3[[#This Row],[FwdDiv]]/Table3[[#This Row],[SharePrice]]</f>
        <v>3.9904229848363927E-2</v>
      </c>
    </row>
    <row r="6961" spans="2:7" x14ac:dyDescent="0.2">
      <c r="B6961" s="35">
        <v>35019</v>
      </c>
      <c r="C6961">
        <v>24.63</v>
      </c>
      <c r="E6961">
        <v>0.25</v>
      </c>
      <c r="F6961">
        <f>Table3[[#This Row],[DivPay]]*4</f>
        <v>1</v>
      </c>
      <c r="G6961" s="2">
        <f>Table3[[#This Row],[FwdDiv]]/Table3[[#This Row],[SharePrice]]</f>
        <v>4.0600893219650831E-2</v>
      </c>
    </row>
    <row r="6962" spans="2:7" x14ac:dyDescent="0.2">
      <c r="B6962" s="35">
        <v>35018</v>
      </c>
      <c r="C6962">
        <v>24.13</v>
      </c>
      <c r="D6962">
        <v>0.25</v>
      </c>
      <c r="E6962">
        <v>0.25</v>
      </c>
      <c r="F6962">
        <f>Table3[[#This Row],[DivPay]]*4</f>
        <v>1</v>
      </c>
      <c r="G6962" s="2">
        <f>Table3[[#This Row],[FwdDiv]]/Table3[[#This Row],[SharePrice]]</f>
        <v>4.1442188147534191E-2</v>
      </c>
    </row>
    <row r="6963" spans="2:7" x14ac:dyDescent="0.2">
      <c r="B6963" s="35">
        <v>35017</v>
      </c>
      <c r="C6963">
        <v>24.19</v>
      </c>
      <c r="E6963">
        <v>0.25</v>
      </c>
      <c r="F6963">
        <f>Table3[[#This Row],[DivPay]]*4</f>
        <v>1</v>
      </c>
      <c r="G6963" s="2">
        <f>Table3[[#This Row],[FwdDiv]]/Table3[[#This Row],[SharePrice]]</f>
        <v>4.1339396444811903E-2</v>
      </c>
    </row>
    <row r="6964" spans="2:7" x14ac:dyDescent="0.2">
      <c r="B6964" s="35">
        <v>35016</v>
      </c>
      <c r="C6964">
        <v>24.06</v>
      </c>
      <c r="E6964">
        <v>0.25</v>
      </c>
      <c r="F6964">
        <f>Table3[[#This Row],[DivPay]]*4</f>
        <v>1</v>
      </c>
      <c r="G6964" s="2">
        <f>Table3[[#This Row],[FwdDiv]]/Table3[[#This Row],[SharePrice]]</f>
        <v>4.1562759767248547E-2</v>
      </c>
    </row>
    <row r="6965" spans="2:7" x14ac:dyDescent="0.2">
      <c r="B6965" s="35">
        <v>35013</v>
      </c>
      <c r="C6965">
        <v>23.81</v>
      </c>
      <c r="E6965">
        <v>0.25</v>
      </c>
      <c r="F6965">
        <f>Table3[[#This Row],[DivPay]]*4</f>
        <v>1</v>
      </c>
      <c r="G6965" s="2">
        <f>Table3[[#This Row],[FwdDiv]]/Table3[[#This Row],[SharePrice]]</f>
        <v>4.1999160016799666E-2</v>
      </c>
    </row>
    <row r="6966" spans="2:7" x14ac:dyDescent="0.2">
      <c r="B6966" s="35">
        <v>35012</v>
      </c>
      <c r="C6966">
        <v>23.88</v>
      </c>
      <c r="E6966">
        <v>0.25</v>
      </c>
      <c r="F6966">
        <f>Table3[[#This Row],[DivPay]]*4</f>
        <v>1</v>
      </c>
      <c r="G6966" s="2">
        <f>Table3[[#This Row],[FwdDiv]]/Table3[[#This Row],[SharePrice]]</f>
        <v>4.1876046901172533E-2</v>
      </c>
    </row>
    <row r="6967" spans="2:7" x14ac:dyDescent="0.2">
      <c r="B6967" s="35">
        <v>35011</v>
      </c>
      <c r="C6967">
        <v>24.06</v>
      </c>
      <c r="E6967">
        <v>0.25</v>
      </c>
      <c r="F6967">
        <f>Table3[[#This Row],[DivPay]]*4</f>
        <v>1</v>
      </c>
      <c r="G6967" s="2">
        <f>Table3[[#This Row],[FwdDiv]]/Table3[[#This Row],[SharePrice]]</f>
        <v>4.1562759767248547E-2</v>
      </c>
    </row>
    <row r="6968" spans="2:7" x14ac:dyDescent="0.2">
      <c r="B6968" s="35">
        <v>35010</v>
      </c>
      <c r="C6968">
        <v>24.06</v>
      </c>
      <c r="E6968">
        <v>0.25</v>
      </c>
      <c r="F6968">
        <f>Table3[[#This Row],[DivPay]]*4</f>
        <v>1</v>
      </c>
      <c r="G6968" s="2">
        <f>Table3[[#This Row],[FwdDiv]]/Table3[[#This Row],[SharePrice]]</f>
        <v>4.1562759767248547E-2</v>
      </c>
    </row>
    <row r="6969" spans="2:7" x14ac:dyDescent="0.2">
      <c r="B6969" s="35">
        <v>35009</v>
      </c>
      <c r="C6969">
        <v>24.13</v>
      </c>
      <c r="E6969">
        <v>0.25</v>
      </c>
      <c r="F6969">
        <f>Table3[[#This Row],[DivPay]]*4</f>
        <v>1</v>
      </c>
      <c r="G6969" s="2">
        <f>Table3[[#This Row],[FwdDiv]]/Table3[[#This Row],[SharePrice]]</f>
        <v>4.1442188147534191E-2</v>
      </c>
    </row>
    <row r="6970" spans="2:7" x14ac:dyDescent="0.2">
      <c r="B6970" s="35">
        <v>35006</v>
      </c>
      <c r="C6970">
        <v>24</v>
      </c>
      <c r="E6970">
        <v>0.25</v>
      </c>
      <c r="F6970">
        <f>Table3[[#This Row],[DivPay]]*4</f>
        <v>1</v>
      </c>
      <c r="G6970" s="2">
        <f>Table3[[#This Row],[FwdDiv]]/Table3[[#This Row],[SharePrice]]</f>
        <v>4.1666666666666664E-2</v>
      </c>
    </row>
    <row r="6971" spans="2:7" x14ac:dyDescent="0.2">
      <c r="B6971" s="35">
        <v>35005</v>
      </c>
      <c r="C6971">
        <v>23.75</v>
      </c>
      <c r="E6971">
        <v>0.25</v>
      </c>
      <c r="F6971">
        <f>Table3[[#This Row],[DivPay]]*4</f>
        <v>1</v>
      </c>
      <c r="G6971" s="2">
        <f>Table3[[#This Row],[FwdDiv]]/Table3[[#This Row],[SharePrice]]</f>
        <v>4.2105263157894736E-2</v>
      </c>
    </row>
    <row r="6972" spans="2:7" x14ac:dyDescent="0.2">
      <c r="B6972" s="35">
        <v>35004</v>
      </c>
      <c r="C6972">
        <v>23.81</v>
      </c>
      <c r="E6972">
        <v>0.25</v>
      </c>
      <c r="F6972">
        <f>Table3[[#This Row],[DivPay]]*4</f>
        <v>1</v>
      </c>
      <c r="G6972" s="2">
        <f>Table3[[#This Row],[FwdDiv]]/Table3[[#This Row],[SharePrice]]</f>
        <v>4.1999160016799666E-2</v>
      </c>
    </row>
    <row r="6973" spans="2:7" x14ac:dyDescent="0.2">
      <c r="B6973" s="35">
        <v>35003</v>
      </c>
      <c r="C6973">
        <v>23.38</v>
      </c>
      <c r="E6973">
        <v>0.25</v>
      </c>
      <c r="F6973">
        <f>Table3[[#This Row],[DivPay]]*4</f>
        <v>1</v>
      </c>
      <c r="G6973" s="2">
        <f>Table3[[#This Row],[FwdDiv]]/Table3[[#This Row],[SharePrice]]</f>
        <v>4.2771599657827203E-2</v>
      </c>
    </row>
    <row r="6974" spans="2:7" x14ac:dyDescent="0.2">
      <c r="B6974" s="35">
        <v>35002</v>
      </c>
      <c r="C6974">
        <v>23.19</v>
      </c>
      <c r="E6974">
        <v>0.25</v>
      </c>
      <c r="F6974">
        <f>Table3[[#This Row],[DivPay]]*4</f>
        <v>1</v>
      </c>
      <c r="G6974" s="2">
        <f>Table3[[#This Row],[FwdDiv]]/Table3[[#This Row],[SharePrice]]</f>
        <v>4.3122035360068992E-2</v>
      </c>
    </row>
    <row r="6975" spans="2:7" x14ac:dyDescent="0.2">
      <c r="B6975" s="35">
        <v>34999</v>
      </c>
      <c r="C6975">
        <v>23.19</v>
      </c>
      <c r="E6975">
        <v>0.25</v>
      </c>
      <c r="F6975">
        <f>Table3[[#This Row],[DivPay]]*4</f>
        <v>1</v>
      </c>
      <c r="G6975" s="2">
        <f>Table3[[#This Row],[FwdDiv]]/Table3[[#This Row],[SharePrice]]</f>
        <v>4.3122035360068992E-2</v>
      </c>
    </row>
    <row r="6976" spans="2:7" x14ac:dyDescent="0.2">
      <c r="B6976" s="35">
        <v>34998</v>
      </c>
      <c r="C6976">
        <v>23.44</v>
      </c>
      <c r="E6976">
        <v>0.25</v>
      </c>
      <c r="F6976">
        <f>Table3[[#This Row],[DivPay]]*4</f>
        <v>1</v>
      </c>
      <c r="G6976" s="2">
        <f>Table3[[#This Row],[FwdDiv]]/Table3[[#This Row],[SharePrice]]</f>
        <v>4.2662116040955628E-2</v>
      </c>
    </row>
    <row r="6977" spans="2:7" x14ac:dyDescent="0.2">
      <c r="B6977" s="35">
        <v>34997</v>
      </c>
      <c r="C6977">
        <v>23.63</v>
      </c>
      <c r="E6977">
        <v>0.25</v>
      </c>
      <c r="F6977">
        <f>Table3[[#This Row],[DivPay]]*4</f>
        <v>1</v>
      </c>
      <c r="G6977" s="2">
        <f>Table3[[#This Row],[FwdDiv]]/Table3[[#This Row],[SharePrice]]</f>
        <v>4.2319085907744393E-2</v>
      </c>
    </row>
    <row r="6978" spans="2:7" x14ac:dyDescent="0.2">
      <c r="B6978" s="35">
        <v>34996</v>
      </c>
      <c r="C6978">
        <v>23.88</v>
      </c>
      <c r="E6978">
        <v>0.25</v>
      </c>
      <c r="F6978">
        <f>Table3[[#This Row],[DivPay]]*4</f>
        <v>1</v>
      </c>
      <c r="G6978" s="2">
        <f>Table3[[#This Row],[FwdDiv]]/Table3[[#This Row],[SharePrice]]</f>
        <v>4.1876046901172533E-2</v>
      </c>
    </row>
    <row r="6979" spans="2:7" x14ac:dyDescent="0.2">
      <c r="B6979" s="35">
        <v>34995</v>
      </c>
      <c r="C6979">
        <v>23.88</v>
      </c>
      <c r="E6979">
        <v>0.25</v>
      </c>
      <c r="F6979">
        <f>Table3[[#This Row],[DivPay]]*4</f>
        <v>1</v>
      </c>
      <c r="G6979" s="2">
        <f>Table3[[#This Row],[FwdDiv]]/Table3[[#This Row],[SharePrice]]</f>
        <v>4.1876046901172533E-2</v>
      </c>
    </row>
    <row r="6980" spans="2:7" x14ac:dyDescent="0.2">
      <c r="B6980" s="35">
        <v>34992</v>
      </c>
      <c r="C6980">
        <v>24.06</v>
      </c>
      <c r="E6980">
        <v>0.25</v>
      </c>
      <c r="F6980">
        <f>Table3[[#This Row],[DivPay]]*4</f>
        <v>1</v>
      </c>
      <c r="G6980" s="2">
        <f>Table3[[#This Row],[FwdDiv]]/Table3[[#This Row],[SharePrice]]</f>
        <v>4.1562759767248547E-2</v>
      </c>
    </row>
    <row r="6981" spans="2:7" x14ac:dyDescent="0.2">
      <c r="B6981" s="35">
        <v>34991</v>
      </c>
      <c r="C6981">
        <v>23.88</v>
      </c>
      <c r="E6981">
        <v>0.25</v>
      </c>
      <c r="F6981">
        <f>Table3[[#This Row],[DivPay]]*4</f>
        <v>1</v>
      </c>
      <c r="G6981" s="2">
        <f>Table3[[#This Row],[FwdDiv]]/Table3[[#This Row],[SharePrice]]</f>
        <v>4.1876046901172533E-2</v>
      </c>
    </row>
    <row r="6982" spans="2:7" x14ac:dyDescent="0.2">
      <c r="B6982" s="35">
        <v>34990</v>
      </c>
      <c r="C6982">
        <v>23.81</v>
      </c>
      <c r="E6982">
        <v>0.25</v>
      </c>
      <c r="F6982">
        <f>Table3[[#This Row],[DivPay]]*4</f>
        <v>1</v>
      </c>
      <c r="G6982" s="2">
        <f>Table3[[#This Row],[FwdDiv]]/Table3[[#This Row],[SharePrice]]</f>
        <v>4.1999160016799666E-2</v>
      </c>
    </row>
    <row r="6983" spans="2:7" x14ac:dyDescent="0.2">
      <c r="B6983" s="35">
        <v>34989</v>
      </c>
      <c r="C6983">
        <v>23.94</v>
      </c>
      <c r="E6983">
        <v>0.25</v>
      </c>
      <c r="F6983">
        <f>Table3[[#This Row],[DivPay]]*4</f>
        <v>1</v>
      </c>
      <c r="G6983" s="2">
        <f>Table3[[#This Row],[FwdDiv]]/Table3[[#This Row],[SharePrice]]</f>
        <v>4.1771094402673348E-2</v>
      </c>
    </row>
    <row r="6984" spans="2:7" x14ac:dyDescent="0.2">
      <c r="B6984" s="35">
        <v>34988</v>
      </c>
      <c r="C6984">
        <v>24.13</v>
      </c>
      <c r="E6984">
        <v>0.25</v>
      </c>
      <c r="F6984">
        <f>Table3[[#This Row],[DivPay]]*4</f>
        <v>1</v>
      </c>
      <c r="G6984" s="2">
        <f>Table3[[#This Row],[FwdDiv]]/Table3[[#This Row],[SharePrice]]</f>
        <v>4.1442188147534191E-2</v>
      </c>
    </row>
    <row r="6985" spans="2:7" x14ac:dyDescent="0.2">
      <c r="B6985" s="35">
        <v>34985</v>
      </c>
      <c r="C6985">
        <v>24.5</v>
      </c>
      <c r="E6985">
        <v>0.25</v>
      </c>
      <c r="F6985">
        <f>Table3[[#This Row],[DivPay]]*4</f>
        <v>1</v>
      </c>
      <c r="G6985" s="2">
        <f>Table3[[#This Row],[FwdDiv]]/Table3[[#This Row],[SharePrice]]</f>
        <v>4.0816326530612242E-2</v>
      </c>
    </row>
    <row r="6986" spans="2:7" x14ac:dyDescent="0.2">
      <c r="B6986" s="35">
        <v>34984</v>
      </c>
      <c r="C6986">
        <v>24.56</v>
      </c>
      <c r="E6986">
        <v>0.25</v>
      </c>
      <c r="F6986">
        <f>Table3[[#This Row],[DivPay]]*4</f>
        <v>1</v>
      </c>
      <c r="G6986" s="2">
        <f>Table3[[#This Row],[FwdDiv]]/Table3[[#This Row],[SharePrice]]</f>
        <v>4.0716612377850167E-2</v>
      </c>
    </row>
    <row r="6987" spans="2:7" x14ac:dyDescent="0.2">
      <c r="B6987" s="35">
        <v>34983</v>
      </c>
      <c r="C6987">
        <v>24.69</v>
      </c>
      <c r="E6987">
        <v>0.25</v>
      </c>
      <c r="F6987">
        <f>Table3[[#This Row],[DivPay]]*4</f>
        <v>1</v>
      </c>
      <c r="G6987" s="2">
        <f>Table3[[#This Row],[FwdDiv]]/Table3[[#This Row],[SharePrice]]</f>
        <v>4.0502227622519239E-2</v>
      </c>
    </row>
    <row r="6988" spans="2:7" x14ac:dyDescent="0.2">
      <c r="B6988" s="35">
        <v>34982</v>
      </c>
      <c r="C6988">
        <v>24.94</v>
      </c>
      <c r="E6988">
        <v>0.25</v>
      </c>
      <c r="F6988">
        <f>Table3[[#This Row],[DivPay]]*4</f>
        <v>1</v>
      </c>
      <c r="G6988" s="2">
        <f>Table3[[#This Row],[FwdDiv]]/Table3[[#This Row],[SharePrice]]</f>
        <v>4.0096230954290296E-2</v>
      </c>
    </row>
    <row r="6989" spans="2:7" x14ac:dyDescent="0.2">
      <c r="B6989" s="35">
        <v>34981</v>
      </c>
      <c r="C6989">
        <v>24.94</v>
      </c>
      <c r="E6989">
        <v>0.25</v>
      </c>
      <c r="F6989">
        <f>Table3[[#This Row],[DivPay]]*4</f>
        <v>1</v>
      </c>
      <c r="G6989" s="2">
        <f>Table3[[#This Row],[FwdDiv]]/Table3[[#This Row],[SharePrice]]</f>
        <v>4.0096230954290296E-2</v>
      </c>
    </row>
    <row r="6990" spans="2:7" x14ac:dyDescent="0.2">
      <c r="B6990" s="35">
        <v>34978</v>
      </c>
      <c r="C6990">
        <v>24.56</v>
      </c>
      <c r="E6990">
        <v>0.25</v>
      </c>
      <c r="F6990">
        <f>Table3[[#This Row],[DivPay]]*4</f>
        <v>1</v>
      </c>
      <c r="G6990" s="2">
        <f>Table3[[#This Row],[FwdDiv]]/Table3[[#This Row],[SharePrice]]</f>
        <v>4.0716612377850167E-2</v>
      </c>
    </row>
    <row r="6991" spans="2:7" x14ac:dyDescent="0.2">
      <c r="B6991" s="35">
        <v>34977</v>
      </c>
      <c r="C6991">
        <v>24.69</v>
      </c>
      <c r="E6991">
        <v>0.25</v>
      </c>
      <c r="F6991">
        <f>Table3[[#This Row],[DivPay]]*4</f>
        <v>1</v>
      </c>
      <c r="G6991" s="2">
        <f>Table3[[#This Row],[FwdDiv]]/Table3[[#This Row],[SharePrice]]</f>
        <v>4.0502227622519239E-2</v>
      </c>
    </row>
    <row r="6992" spans="2:7" x14ac:dyDescent="0.2">
      <c r="B6992" s="35">
        <v>34976</v>
      </c>
      <c r="C6992">
        <v>25.13</v>
      </c>
      <c r="E6992">
        <v>0.25</v>
      </c>
      <c r="F6992">
        <f>Table3[[#This Row],[DivPay]]*4</f>
        <v>1</v>
      </c>
      <c r="G6992" s="2">
        <f>Table3[[#This Row],[FwdDiv]]/Table3[[#This Row],[SharePrice]]</f>
        <v>3.979307600477517E-2</v>
      </c>
    </row>
    <row r="6993" spans="2:7" x14ac:dyDescent="0.2">
      <c r="B6993" s="35">
        <v>34975</v>
      </c>
      <c r="C6993">
        <v>24.44</v>
      </c>
      <c r="E6993">
        <v>0.25</v>
      </c>
      <c r="F6993">
        <f>Table3[[#This Row],[DivPay]]*4</f>
        <v>1</v>
      </c>
      <c r="G6993" s="2">
        <f>Table3[[#This Row],[FwdDiv]]/Table3[[#This Row],[SharePrice]]</f>
        <v>4.0916530278232402E-2</v>
      </c>
    </row>
    <row r="6994" spans="2:7" x14ac:dyDescent="0.2">
      <c r="B6994" s="35">
        <v>34974</v>
      </c>
      <c r="C6994">
        <v>24.31</v>
      </c>
      <c r="E6994">
        <v>0.25</v>
      </c>
      <c r="F6994">
        <f>Table3[[#This Row],[DivPay]]*4</f>
        <v>1</v>
      </c>
      <c r="G6994" s="2">
        <f>Table3[[#This Row],[FwdDiv]]/Table3[[#This Row],[SharePrice]]</f>
        <v>4.1135335252982311E-2</v>
      </c>
    </row>
    <row r="6995" spans="2:7" x14ac:dyDescent="0.2">
      <c r="B6995" s="35">
        <v>34971</v>
      </c>
      <c r="C6995">
        <v>24.38</v>
      </c>
      <c r="E6995">
        <v>0.25</v>
      </c>
      <c r="F6995">
        <f>Table3[[#This Row],[DivPay]]*4</f>
        <v>1</v>
      </c>
      <c r="G6995" s="2">
        <f>Table3[[#This Row],[FwdDiv]]/Table3[[#This Row],[SharePrice]]</f>
        <v>4.1017227235438887E-2</v>
      </c>
    </row>
    <row r="6996" spans="2:7" x14ac:dyDescent="0.2">
      <c r="B6996" s="35">
        <v>34970</v>
      </c>
      <c r="C6996">
        <v>24.44</v>
      </c>
      <c r="E6996">
        <v>0.25</v>
      </c>
      <c r="F6996">
        <f>Table3[[#This Row],[DivPay]]*4</f>
        <v>1</v>
      </c>
      <c r="G6996" s="2">
        <f>Table3[[#This Row],[FwdDiv]]/Table3[[#This Row],[SharePrice]]</f>
        <v>4.0916530278232402E-2</v>
      </c>
    </row>
    <row r="6997" spans="2:7" x14ac:dyDescent="0.2">
      <c r="B6997" s="35">
        <v>34969</v>
      </c>
      <c r="C6997">
        <v>24.31</v>
      </c>
      <c r="E6997">
        <v>0.25</v>
      </c>
      <c r="F6997">
        <f>Table3[[#This Row],[DivPay]]*4</f>
        <v>1</v>
      </c>
      <c r="G6997" s="2">
        <f>Table3[[#This Row],[FwdDiv]]/Table3[[#This Row],[SharePrice]]</f>
        <v>4.1135335252982311E-2</v>
      </c>
    </row>
    <row r="6998" spans="2:7" x14ac:dyDescent="0.2">
      <c r="B6998" s="35">
        <v>34968</v>
      </c>
      <c r="C6998">
        <v>24.31</v>
      </c>
      <c r="E6998">
        <v>0.25</v>
      </c>
      <c r="F6998">
        <f>Table3[[#This Row],[DivPay]]*4</f>
        <v>1</v>
      </c>
      <c r="G6998" s="2">
        <f>Table3[[#This Row],[FwdDiv]]/Table3[[#This Row],[SharePrice]]</f>
        <v>4.1135335252982311E-2</v>
      </c>
    </row>
    <row r="6999" spans="2:7" x14ac:dyDescent="0.2">
      <c r="B6999" s="35">
        <v>34967</v>
      </c>
      <c r="C6999">
        <v>24.69</v>
      </c>
      <c r="E6999">
        <v>0.25</v>
      </c>
      <c r="F6999">
        <f>Table3[[#This Row],[DivPay]]*4</f>
        <v>1</v>
      </c>
      <c r="G6999" s="2">
        <f>Table3[[#This Row],[FwdDiv]]/Table3[[#This Row],[SharePrice]]</f>
        <v>4.0502227622519239E-2</v>
      </c>
    </row>
    <row r="7000" spans="2:7" x14ac:dyDescent="0.2">
      <c r="B7000" s="35">
        <v>34964</v>
      </c>
      <c r="C7000">
        <v>24.63</v>
      </c>
      <c r="E7000">
        <v>0.25</v>
      </c>
      <c r="F7000">
        <f>Table3[[#This Row],[DivPay]]*4</f>
        <v>1</v>
      </c>
      <c r="G7000" s="2">
        <f>Table3[[#This Row],[FwdDiv]]/Table3[[#This Row],[SharePrice]]</f>
        <v>4.0600893219650831E-2</v>
      </c>
    </row>
    <row r="7001" spans="2:7" x14ac:dyDescent="0.2">
      <c r="B7001" s="35">
        <v>34963</v>
      </c>
      <c r="C7001">
        <v>24.94</v>
      </c>
      <c r="E7001">
        <v>0.25</v>
      </c>
      <c r="F7001">
        <f>Table3[[#This Row],[DivPay]]*4</f>
        <v>1</v>
      </c>
      <c r="G7001" s="2">
        <f>Table3[[#This Row],[FwdDiv]]/Table3[[#This Row],[SharePrice]]</f>
        <v>4.0096230954290296E-2</v>
      </c>
    </row>
    <row r="7002" spans="2:7" x14ac:dyDescent="0.2">
      <c r="B7002" s="35">
        <v>34962</v>
      </c>
      <c r="C7002">
        <v>25.13</v>
      </c>
      <c r="E7002">
        <v>0.25</v>
      </c>
      <c r="F7002">
        <f>Table3[[#This Row],[DivPay]]*4</f>
        <v>1</v>
      </c>
      <c r="G7002" s="2">
        <f>Table3[[#This Row],[FwdDiv]]/Table3[[#This Row],[SharePrice]]</f>
        <v>3.979307600477517E-2</v>
      </c>
    </row>
    <row r="7003" spans="2:7" x14ac:dyDescent="0.2">
      <c r="B7003" s="35">
        <v>34961</v>
      </c>
      <c r="C7003">
        <v>24.94</v>
      </c>
      <c r="E7003">
        <v>0.25</v>
      </c>
      <c r="F7003">
        <f>Table3[[#This Row],[DivPay]]*4</f>
        <v>1</v>
      </c>
      <c r="G7003" s="2">
        <f>Table3[[#This Row],[FwdDiv]]/Table3[[#This Row],[SharePrice]]</f>
        <v>4.0096230954290296E-2</v>
      </c>
    </row>
    <row r="7004" spans="2:7" x14ac:dyDescent="0.2">
      <c r="B7004" s="35">
        <v>34960</v>
      </c>
      <c r="C7004">
        <v>24.88</v>
      </c>
      <c r="E7004">
        <v>0.25</v>
      </c>
      <c r="F7004">
        <f>Table3[[#This Row],[DivPay]]*4</f>
        <v>1</v>
      </c>
      <c r="G7004" s="2">
        <f>Table3[[#This Row],[FwdDiv]]/Table3[[#This Row],[SharePrice]]</f>
        <v>4.0192926045016078E-2</v>
      </c>
    </row>
    <row r="7005" spans="2:7" x14ac:dyDescent="0.2">
      <c r="B7005" s="35">
        <v>34957</v>
      </c>
      <c r="C7005">
        <v>25.13</v>
      </c>
      <c r="E7005">
        <v>0.25</v>
      </c>
      <c r="F7005">
        <f>Table3[[#This Row],[DivPay]]*4</f>
        <v>1</v>
      </c>
      <c r="G7005" s="2">
        <f>Table3[[#This Row],[FwdDiv]]/Table3[[#This Row],[SharePrice]]</f>
        <v>3.979307600477517E-2</v>
      </c>
    </row>
    <row r="7006" spans="2:7" x14ac:dyDescent="0.2">
      <c r="B7006" s="35">
        <v>34956</v>
      </c>
      <c r="C7006">
        <v>24.81</v>
      </c>
      <c r="E7006">
        <v>0.25</v>
      </c>
      <c r="F7006">
        <f>Table3[[#This Row],[DivPay]]*4</f>
        <v>1</v>
      </c>
      <c r="G7006" s="2">
        <f>Table3[[#This Row],[FwdDiv]]/Table3[[#This Row],[SharePrice]]</f>
        <v>4.0306328093510681E-2</v>
      </c>
    </row>
    <row r="7007" spans="2:7" x14ac:dyDescent="0.2">
      <c r="B7007" s="35">
        <v>34955</v>
      </c>
      <c r="C7007">
        <v>24.75</v>
      </c>
      <c r="E7007">
        <v>0.25</v>
      </c>
      <c r="F7007">
        <f>Table3[[#This Row],[DivPay]]*4</f>
        <v>1</v>
      </c>
      <c r="G7007" s="2">
        <f>Table3[[#This Row],[FwdDiv]]/Table3[[#This Row],[SharePrice]]</f>
        <v>4.0404040404040407E-2</v>
      </c>
    </row>
    <row r="7008" spans="2:7" x14ac:dyDescent="0.2">
      <c r="B7008" s="35">
        <v>34954</v>
      </c>
      <c r="C7008">
        <v>24.94</v>
      </c>
      <c r="E7008">
        <v>0.25</v>
      </c>
      <c r="F7008">
        <f>Table3[[#This Row],[DivPay]]*4</f>
        <v>1</v>
      </c>
      <c r="G7008" s="2">
        <f>Table3[[#This Row],[FwdDiv]]/Table3[[#This Row],[SharePrice]]</f>
        <v>4.0096230954290296E-2</v>
      </c>
    </row>
    <row r="7009" spans="2:7" x14ac:dyDescent="0.2">
      <c r="B7009" s="35">
        <v>34953</v>
      </c>
      <c r="C7009">
        <v>24.56</v>
      </c>
      <c r="E7009">
        <v>0.25</v>
      </c>
      <c r="F7009">
        <f>Table3[[#This Row],[DivPay]]*4</f>
        <v>1</v>
      </c>
      <c r="G7009" s="2">
        <f>Table3[[#This Row],[FwdDiv]]/Table3[[#This Row],[SharePrice]]</f>
        <v>4.0716612377850167E-2</v>
      </c>
    </row>
    <row r="7010" spans="2:7" x14ac:dyDescent="0.2">
      <c r="B7010" s="35">
        <v>34950</v>
      </c>
      <c r="C7010">
        <v>24.56</v>
      </c>
      <c r="E7010">
        <v>0.25</v>
      </c>
      <c r="F7010">
        <f>Table3[[#This Row],[DivPay]]*4</f>
        <v>1</v>
      </c>
      <c r="G7010" s="2">
        <f>Table3[[#This Row],[FwdDiv]]/Table3[[#This Row],[SharePrice]]</f>
        <v>4.0716612377850167E-2</v>
      </c>
    </row>
    <row r="7011" spans="2:7" x14ac:dyDescent="0.2">
      <c r="B7011" s="35">
        <v>34949</v>
      </c>
      <c r="C7011">
        <v>24.5</v>
      </c>
      <c r="E7011">
        <v>0.25</v>
      </c>
      <c r="F7011">
        <f>Table3[[#This Row],[DivPay]]*4</f>
        <v>1</v>
      </c>
      <c r="G7011" s="2">
        <f>Table3[[#This Row],[FwdDiv]]/Table3[[#This Row],[SharePrice]]</f>
        <v>4.0816326530612242E-2</v>
      </c>
    </row>
    <row r="7012" spans="2:7" x14ac:dyDescent="0.2">
      <c r="B7012" s="35">
        <v>34948</v>
      </c>
      <c r="C7012">
        <v>24.81</v>
      </c>
      <c r="E7012">
        <v>0.25</v>
      </c>
      <c r="F7012">
        <f>Table3[[#This Row],[DivPay]]*4</f>
        <v>1</v>
      </c>
      <c r="G7012" s="2">
        <f>Table3[[#This Row],[FwdDiv]]/Table3[[#This Row],[SharePrice]]</f>
        <v>4.0306328093510681E-2</v>
      </c>
    </row>
    <row r="7013" spans="2:7" x14ac:dyDescent="0.2">
      <c r="B7013" s="35">
        <v>34947</v>
      </c>
      <c r="C7013">
        <v>24.94</v>
      </c>
      <c r="E7013">
        <v>0.25</v>
      </c>
      <c r="F7013">
        <f>Table3[[#This Row],[DivPay]]*4</f>
        <v>1</v>
      </c>
      <c r="G7013" s="2">
        <f>Table3[[#This Row],[FwdDiv]]/Table3[[#This Row],[SharePrice]]</f>
        <v>4.0096230954290296E-2</v>
      </c>
    </row>
    <row r="7014" spans="2:7" x14ac:dyDescent="0.2">
      <c r="B7014" s="35">
        <v>34943</v>
      </c>
      <c r="C7014">
        <v>24.56</v>
      </c>
      <c r="E7014">
        <v>0.25</v>
      </c>
      <c r="F7014">
        <f>Table3[[#This Row],[DivPay]]*4</f>
        <v>1</v>
      </c>
      <c r="G7014" s="2">
        <f>Table3[[#This Row],[FwdDiv]]/Table3[[#This Row],[SharePrice]]</f>
        <v>4.0716612377850167E-2</v>
      </c>
    </row>
    <row r="7015" spans="2:7" x14ac:dyDescent="0.2">
      <c r="B7015" s="35">
        <v>34942</v>
      </c>
      <c r="C7015">
        <v>24.19</v>
      </c>
      <c r="E7015">
        <v>0.25</v>
      </c>
      <c r="F7015">
        <f>Table3[[#This Row],[DivPay]]*4</f>
        <v>1</v>
      </c>
      <c r="G7015" s="2">
        <f>Table3[[#This Row],[FwdDiv]]/Table3[[#This Row],[SharePrice]]</f>
        <v>4.1339396444811903E-2</v>
      </c>
    </row>
    <row r="7016" spans="2:7" x14ac:dyDescent="0.2">
      <c r="B7016" s="35">
        <v>34941</v>
      </c>
      <c r="C7016">
        <v>24.31</v>
      </c>
      <c r="E7016">
        <v>0.25</v>
      </c>
      <c r="F7016">
        <f>Table3[[#This Row],[DivPay]]*4</f>
        <v>1</v>
      </c>
      <c r="G7016" s="2">
        <f>Table3[[#This Row],[FwdDiv]]/Table3[[#This Row],[SharePrice]]</f>
        <v>4.1135335252982311E-2</v>
      </c>
    </row>
    <row r="7017" spans="2:7" x14ac:dyDescent="0.2">
      <c r="B7017" s="35">
        <v>34940</v>
      </c>
      <c r="C7017">
        <v>24.19</v>
      </c>
      <c r="E7017">
        <v>0.25</v>
      </c>
      <c r="F7017">
        <f>Table3[[#This Row],[DivPay]]*4</f>
        <v>1</v>
      </c>
      <c r="G7017" s="2">
        <f>Table3[[#This Row],[FwdDiv]]/Table3[[#This Row],[SharePrice]]</f>
        <v>4.1339396444811903E-2</v>
      </c>
    </row>
    <row r="7018" spans="2:7" x14ac:dyDescent="0.2">
      <c r="B7018" s="35">
        <v>34939</v>
      </c>
      <c r="C7018">
        <v>24.06</v>
      </c>
      <c r="E7018">
        <v>0.25</v>
      </c>
      <c r="F7018">
        <f>Table3[[#This Row],[DivPay]]*4</f>
        <v>1</v>
      </c>
      <c r="G7018" s="2">
        <f>Table3[[#This Row],[FwdDiv]]/Table3[[#This Row],[SharePrice]]</f>
        <v>4.1562759767248547E-2</v>
      </c>
    </row>
    <row r="7019" spans="2:7" x14ac:dyDescent="0.2">
      <c r="B7019" s="35">
        <v>34936</v>
      </c>
      <c r="C7019">
        <v>23.94</v>
      </c>
      <c r="E7019">
        <v>0.25</v>
      </c>
      <c r="F7019">
        <f>Table3[[#This Row],[DivPay]]*4</f>
        <v>1</v>
      </c>
      <c r="G7019" s="2">
        <f>Table3[[#This Row],[FwdDiv]]/Table3[[#This Row],[SharePrice]]</f>
        <v>4.1771094402673348E-2</v>
      </c>
    </row>
    <row r="7020" spans="2:7" x14ac:dyDescent="0.2">
      <c r="B7020" s="35">
        <v>34935</v>
      </c>
      <c r="C7020">
        <v>23.69</v>
      </c>
      <c r="E7020">
        <v>0.25</v>
      </c>
      <c r="F7020">
        <f>Table3[[#This Row],[DivPay]]*4</f>
        <v>1</v>
      </c>
      <c r="G7020" s="2">
        <f>Table3[[#This Row],[FwdDiv]]/Table3[[#This Row],[SharePrice]]</f>
        <v>4.2211903756859431E-2</v>
      </c>
    </row>
    <row r="7021" spans="2:7" x14ac:dyDescent="0.2">
      <c r="B7021" s="35">
        <v>34934</v>
      </c>
      <c r="C7021">
        <v>23.75</v>
      </c>
      <c r="E7021">
        <v>0.25</v>
      </c>
      <c r="F7021">
        <f>Table3[[#This Row],[DivPay]]*4</f>
        <v>1</v>
      </c>
      <c r="G7021" s="2">
        <f>Table3[[#This Row],[FwdDiv]]/Table3[[#This Row],[SharePrice]]</f>
        <v>4.2105263157894736E-2</v>
      </c>
    </row>
    <row r="7022" spans="2:7" x14ac:dyDescent="0.2">
      <c r="B7022" s="35">
        <v>34933</v>
      </c>
      <c r="C7022">
        <v>23.75</v>
      </c>
      <c r="E7022">
        <v>0.25</v>
      </c>
      <c r="F7022">
        <f>Table3[[#This Row],[DivPay]]*4</f>
        <v>1</v>
      </c>
      <c r="G7022" s="2">
        <f>Table3[[#This Row],[FwdDiv]]/Table3[[#This Row],[SharePrice]]</f>
        <v>4.2105263157894736E-2</v>
      </c>
    </row>
    <row r="7023" spans="2:7" x14ac:dyDescent="0.2">
      <c r="B7023" s="35">
        <v>34932</v>
      </c>
      <c r="C7023">
        <v>23.56</v>
      </c>
      <c r="E7023">
        <v>0.25</v>
      </c>
      <c r="F7023">
        <f>Table3[[#This Row],[DivPay]]*4</f>
        <v>1</v>
      </c>
      <c r="G7023" s="2">
        <f>Table3[[#This Row],[FwdDiv]]/Table3[[#This Row],[SharePrice]]</f>
        <v>4.2444821731748732E-2</v>
      </c>
    </row>
    <row r="7024" spans="2:7" x14ac:dyDescent="0.2">
      <c r="B7024" s="35">
        <v>34929</v>
      </c>
      <c r="C7024">
        <v>23.63</v>
      </c>
      <c r="E7024">
        <v>0.25</v>
      </c>
      <c r="F7024">
        <f>Table3[[#This Row],[DivPay]]*4</f>
        <v>1</v>
      </c>
      <c r="G7024" s="2">
        <f>Table3[[#This Row],[FwdDiv]]/Table3[[#This Row],[SharePrice]]</f>
        <v>4.2319085907744393E-2</v>
      </c>
    </row>
    <row r="7025" spans="2:7" x14ac:dyDescent="0.2">
      <c r="B7025" s="35">
        <v>34928</v>
      </c>
      <c r="C7025">
        <v>23.5</v>
      </c>
      <c r="E7025">
        <v>0.25</v>
      </c>
      <c r="F7025">
        <f>Table3[[#This Row],[DivPay]]*4</f>
        <v>1</v>
      </c>
      <c r="G7025" s="2">
        <f>Table3[[#This Row],[FwdDiv]]/Table3[[#This Row],[SharePrice]]</f>
        <v>4.2553191489361701E-2</v>
      </c>
    </row>
    <row r="7026" spans="2:7" x14ac:dyDescent="0.2">
      <c r="B7026" s="35">
        <v>34927</v>
      </c>
      <c r="C7026">
        <v>23.5</v>
      </c>
      <c r="E7026">
        <v>0.25</v>
      </c>
      <c r="F7026">
        <f>Table3[[#This Row],[DivPay]]*4</f>
        <v>1</v>
      </c>
      <c r="G7026" s="2">
        <f>Table3[[#This Row],[FwdDiv]]/Table3[[#This Row],[SharePrice]]</f>
        <v>4.2553191489361701E-2</v>
      </c>
    </row>
    <row r="7027" spans="2:7" x14ac:dyDescent="0.2">
      <c r="B7027" s="35">
        <v>34926</v>
      </c>
      <c r="C7027">
        <v>23.94</v>
      </c>
      <c r="D7027">
        <v>0.25</v>
      </c>
      <c r="E7027">
        <v>0.25</v>
      </c>
      <c r="F7027">
        <f>Table3[[#This Row],[DivPay]]*4</f>
        <v>1</v>
      </c>
      <c r="G7027" s="2">
        <f>Table3[[#This Row],[FwdDiv]]/Table3[[#This Row],[SharePrice]]</f>
        <v>4.1771094402673348E-2</v>
      </c>
    </row>
    <row r="7028" spans="2:7" x14ac:dyDescent="0.2">
      <c r="B7028" s="35">
        <v>34925</v>
      </c>
      <c r="C7028">
        <v>24.44</v>
      </c>
      <c r="E7028">
        <v>0.23100000000000001</v>
      </c>
      <c r="F7028">
        <f>Table3[[#This Row],[DivPay]]*4</f>
        <v>0.92400000000000004</v>
      </c>
      <c r="G7028" s="2">
        <f>Table3[[#This Row],[FwdDiv]]/Table3[[#This Row],[SharePrice]]</f>
        <v>3.7806873977086743E-2</v>
      </c>
    </row>
    <row r="7029" spans="2:7" x14ac:dyDescent="0.2">
      <c r="B7029" s="35">
        <v>34922</v>
      </c>
      <c r="C7029">
        <v>24.44</v>
      </c>
      <c r="E7029">
        <v>0.23100000000000001</v>
      </c>
      <c r="F7029">
        <f>Table3[[#This Row],[DivPay]]*4</f>
        <v>0.92400000000000004</v>
      </c>
      <c r="G7029" s="2">
        <f>Table3[[#This Row],[FwdDiv]]/Table3[[#This Row],[SharePrice]]</f>
        <v>3.7806873977086743E-2</v>
      </c>
    </row>
    <row r="7030" spans="2:7" x14ac:dyDescent="0.2">
      <c r="B7030" s="35">
        <v>34921</v>
      </c>
      <c r="C7030">
        <v>24.59</v>
      </c>
      <c r="E7030">
        <v>0.23100000000000001</v>
      </c>
      <c r="F7030">
        <f>Table3[[#This Row],[DivPay]]*4</f>
        <v>0.92400000000000004</v>
      </c>
      <c r="G7030" s="2">
        <f>Table3[[#This Row],[FwdDiv]]/Table3[[#This Row],[SharePrice]]</f>
        <v>3.7576250508336725E-2</v>
      </c>
    </row>
    <row r="7031" spans="2:7" x14ac:dyDescent="0.2">
      <c r="B7031" s="35">
        <v>34920</v>
      </c>
      <c r="C7031">
        <v>24.63</v>
      </c>
      <c r="E7031">
        <v>0.23100000000000001</v>
      </c>
      <c r="F7031">
        <f>Table3[[#This Row],[DivPay]]*4</f>
        <v>0.92400000000000004</v>
      </c>
      <c r="G7031" s="2">
        <f>Table3[[#This Row],[FwdDiv]]/Table3[[#This Row],[SharePrice]]</f>
        <v>3.7515225334957374E-2</v>
      </c>
    </row>
    <row r="7032" spans="2:7" x14ac:dyDescent="0.2">
      <c r="B7032" s="35">
        <v>34919</v>
      </c>
      <c r="C7032">
        <v>24.5</v>
      </c>
      <c r="E7032">
        <v>0.23100000000000001</v>
      </c>
      <c r="F7032">
        <f>Table3[[#This Row],[DivPay]]*4</f>
        <v>0.92400000000000004</v>
      </c>
      <c r="G7032" s="2">
        <f>Table3[[#This Row],[FwdDiv]]/Table3[[#This Row],[SharePrice]]</f>
        <v>3.7714285714285714E-2</v>
      </c>
    </row>
    <row r="7033" spans="2:7" x14ac:dyDescent="0.2">
      <c r="B7033" s="35">
        <v>34918</v>
      </c>
      <c r="C7033">
        <v>24.88</v>
      </c>
      <c r="E7033">
        <v>0.23100000000000001</v>
      </c>
      <c r="F7033">
        <f>Table3[[#This Row],[DivPay]]*4</f>
        <v>0.92400000000000004</v>
      </c>
      <c r="G7033" s="2">
        <f>Table3[[#This Row],[FwdDiv]]/Table3[[#This Row],[SharePrice]]</f>
        <v>3.7138263665594862E-2</v>
      </c>
    </row>
    <row r="7034" spans="2:7" x14ac:dyDescent="0.2">
      <c r="B7034" s="35">
        <v>34915</v>
      </c>
      <c r="C7034">
        <v>24.81</v>
      </c>
      <c r="E7034">
        <v>0.23100000000000001</v>
      </c>
      <c r="F7034">
        <f>Table3[[#This Row],[DivPay]]*4</f>
        <v>0.92400000000000004</v>
      </c>
      <c r="G7034" s="2">
        <f>Table3[[#This Row],[FwdDiv]]/Table3[[#This Row],[SharePrice]]</f>
        <v>3.7243047158403875E-2</v>
      </c>
    </row>
    <row r="7035" spans="2:7" x14ac:dyDescent="0.2">
      <c r="B7035" s="35">
        <v>34914</v>
      </c>
      <c r="C7035">
        <v>24.75</v>
      </c>
      <c r="E7035">
        <v>0.23100000000000001</v>
      </c>
      <c r="F7035">
        <f>Table3[[#This Row],[DivPay]]*4</f>
        <v>0.92400000000000004</v>
      </c>
      <c r="G7035" s="2">
        <f>Table3[[#This Row],[FwdDiv]]/Table3[[#This Row],[SharePrice]]</f>
        <v>3.7333333333333336E-2</v>
      </c>
    </row>
    <row r="7036" spans="2:7" x14ac:dyDescent="0.2">
      <c r="B7036" s="35">
        <v>34913</v>
      </c>
      <c r="C7036">
        <v>24.81</v>
      </c>
      <c r="E7036">
        <v>0.23100000000000001</v>
      </c>
      <c r="F7036">
        <f>Table3[[#This Row],[DivPay]]*4</f>
        <v>0.92400000000000004</v>
      </c>
      <c r="G7036" s="2">
        <f>Table3[[#This Row],[FwdDiv]]/Table3[[#This Row],[SharePrice]]</f>
        <v>3.7243047158403875E-2</v>
      </c>
    </row>
    <row r="7037" spans="2:7" x14ac:dyDescent="0.2">
      <c r="B7037" s="35">
        <v>34912</v>
      </c>
      <c r="C7037">
        <v>24.81</v>
      </c>
      <c r="E7037">
        <v>0.23100000000000001</v>
      </c>
      <c r="F7037">
        <f>Table3[[#This Row],[DivPay]]*4</f>
        <v>0.92400000000000004</v>
      </c>
      <c r="G7037" s="2">
        <f>Table3[[#This Row],[FwdDiv]]/Table3[[#This Row],[SharePrice]]</f>
        <v>3.7243047158403875E-2</v>
      </c>
    </row>
    <row r="7038" spans="2:7" x14ac:dyDescent="0.2">
      <c r="B7038" s="35">
        <v>34911</v>
      </c>
      <c r="C7038">
        <v>24.69</v>
      </c>
      <c r="E7038">
        <v>0.23100000000000001</v>
      </c>
      <c r="F7038">
        <f>Table3[[#This Row],[DivPay]]*4</f>
        <v>0.92400000000000004</v>
      </c>
      <c r="G7038" s="2">
        <f>Table3[[#This Row],[FwdDiv]]/Table3[[#This Row],[SharePrice]]</f>
        <v>3.7424058323207776E-2</v>
      </c>
    </row>
    <row r="7039" spans="2:7" x14ac:dyDescent="0.2">
      <c r="B7039" s="35">
        <v>34908</v>
      </c>
      <c r="C7039">
        <v>24.38</v>
      </c>
      <c r="E7039">
        <v>0.23100000000000001</v>
      </c>
      <c r="F7039">
        <f>Table3[[#This Row],[DivPay]]*4</f>
        <v>0.92400000000000004</v>
      </c>
      <c r="G7039" s="2">
        <f>Table3[[#This Row],[FwdDiv]]/Table3[[#This Row],[SharePrice]]</f>
        <v>3.7899917965545531E-2</v>
      </c>
    </row>
    <row r="7040" spans="2:7" x14ac:dyDescent="0.2">
      <c r="B7040" s="35">
        <v>34907</v>
      </c>
      <c r="C7040">
        <v>24.5</v>
      </c>
      <c r="E7040">
        <v>0.23100000000000001</v>
      </c>
      <c r="F7040">
        <f>Table3[[#This Row],[DivPay]]*4</f>
        <v>0.92400000000000004</v>
      </c>
      <c r="G7040" s="2">
        <f>Table3[[#This Row],[FwdDiv]]/Table3[[#This Row],[SharePrice]]</f>
        <v>3.7714285714285714E-2</v>
      </c>
    </row>
    <row r="7041" spans="2:7" x14ac:dyDescent="0.2">
      <c r="B7041" s="35">
        <v>34906</v>
      </c>
      <c r="C7041">
        <v>24.5</v>
      </c>
      <c r="E7041">
        <v>0.23100000000000001</v>
      </c>
      <c r="F7041">
        <f>Table3[[#This Row],[DivPay]]*4</f>
        <v>0.92400000000000004</v>
      </c>
      <c r="G7041" s="2">
        <f>Table3[[#This Row],[FwdDiv]]/Table3[[#This Row],[SharePrice]]</f>
        <v>3.7714285714285714E-2</v>
      </c>
    </row>
    <row r="7042" spans="2:7" x14ac:dyDescent="0.2">
      <c r="B7042" s="35">
        <v>34905</v>
      </c>
      <c r="C7042">
        <v>24</v>
      </c>
      <c r="E7042">
        <v>0.23100000000000001</v>
      </c>
      <c r="F7042">
        <f>Table3[[#This Row],[DivPay]]*4</f>
        <v>0.92400000000000004</v>
      </c>
      <c r="G7042" s="2">
        <f>Table3[[#This Row],[FwdDiv]]/Table3[[#This Row],[SharePrice]]</f>
        <v>3.85E-2</v>
      </c>
    </row>
    <row r="7043" spans="2:7" x14ac:dyDescent="0.2">
      <c r="B7043" s="35">
        <v>34904</v>
      </c>
      <c r="C7043">
        <v>24</v>
      </c>
      <c r="E7043">
        <v>0.23100000000000001</v>
      </c>
      <c r="F7043">
        <f>Table3[[#This Row],[DivPay]]*4</f>
        <v>0.92400000000000004</v>
      </c>
      <c r="G7043" s="2">
        <f>Table3[[#This Row],[FwdDiv]]/Table3[[#This Row],[SharePrice]]</f>
        <v>3.85E-2</v>
      </c>
    </row>
    <row r="7044" spans="2:7" x14ac:dyDescent="0.2">
      <c r="B7044" s="35">
        <v>34901</v>
      </c>
      <c r="C7044">
        <v>23.5</v>
      </c>
      <c r="E7044">
        <v>0.23100000000000001</v>
      </c>
      <c r="F7044">
        <f>Table3[[#This Row],[DivPay]]*4</f>
        <v>0.92400000000000004</v>
      </c>
      <c r="G7044" s="2">
        <f>Table3[[#This Row],[FwdDiv]]/Table3[[#This Row],[SharePrice]]</f>
        <v>3.9319148936170216E-2</v>
      </c>
    </row>
    <row r="7045" spans="2:7" x14ac:dyDescent="0.2">
      <c r="B7045" s="35">
        <v>34900</v>
      </c>
      <c r="C7045">
        <v>23.69</v>
      </c>
      <c r="E7045">
        <v>0.23100000000000001</v>
      </c>
      <c r="F7045">
        <f>Table3[[#This Row],[DivPay]]*4</f>
        <v>0.92400000000000004</v>
      </c>
      <c r="G7045" s="2">
        <f>Table3[[#This Row],[FwdDiv]]/Table3[[#This Row],[SharePrice]]</f>
        <v>3.9003799071338115E-2</v>
      </c>
    </row>
    <row r="7046" spans="2:7" x14ac:dyDescent="0.2">
      <c r="B7046" s="35">
        <v>34899</v>
      </c>
      <c r="C7046">
        <v>24.13</v>
      </c>
      <c r="E7046">
        <v>0.23100000000000001</v>
      </c>
      <c r="F7046">
        <f>Table3[[#This Row],[DivPay]]*4</f>
        <v>0.92400000000000004</v>
      </c>
      <c r="G7046" s="2">
        <f>Table3[[#This Row],[FwdDiv]]/Table3[[#This Row],[SharePrice]]</f>
        <v>3.8292581848321593E-2</v>
      </c>
    </row>
    <row r="7047" spans="2:7" x14ac:dyDescent="0.2">
      <c r="B7047" s="35">
        <v>34898</v>
      </c>
      <c r="C7047">
        <v>24.19</v>
      </c>
      <c r="E7047">
        <v>0.23100000000000001</v>
      </c>
      <c r="F7047">
        <f>Table3[[#This Row],[DivPay]]*4</f>
        <v>0.92400000000000004</v>
      </c>
      <c r="G7047" s="2">
        <f>Table3[[#This Row],[FwdDiv]]/Table3[[#This Row],[SharePrice]]</f>
        <v>3.8197602315006199E-2</v>
      </c>
    </row>
    <row r="7048" spans="2:7" x14ac:dyDescent="0.2">
      <c r="B7048" s="35">
        <v>34897</v>
      </c>
      <c r="C7048">
        <v>24</v>
      </c>
      <c r="E7048">
        <v>0.23100000000000001</v>
      </c>
      <c r="F7048">
        <f>Table3[[#This Row],[DivPay]]*4</f>
        <v>0.92400000000000004</v>
      </c>
      <c r="G7048" s="2">
        <f>Table3[[#This Row],[FwdDiv]]/Table3[[#This Row],[SharePrice]]</f>
        <v>3.85E-2</v>
      </c>
    </row>
    <row r="7049" spans="2:7" x14ac:dyDescent="0.2">
      <c r="B7049" s="35">
        <v>34894</v>
      </c>
      <c r="C7049">
        <v>23.81</v>
      </c>
      <c r="E7049">
        <v>0.23100000000000001</v>
      </c>
      <c r="F7049">
        <f>Table3[[#This Row],[DivPay]]*4</f>
        <v>0.92400000000000004</v>
      </c>
      <c r="G7049" s="2">
        <f>Table3[[#This Row],[FwdDiv]]/Table3[[#This Row],[SharePrice]]</f>
        <v>3.880722385552289E-2</v>
      </c>
    </row>
    <row r="7050" spans="2:7" x14ac:dyDescent="0.2">
      <c r="B7050" s="35">
        <v>34893</v>
      </c>
      <c r="C7050">
        <v>24.06</v>
      </c>
      <c r="E7050">
        <v>0.23100000000000001</v>
      </c>
      <c r="F7050">
        <f>Table3[[#This Row],[DivPay]]*4</f>
        <v>0.92400000000000004</v>
      </c>
      <c r="G7050" s="2">
        <f>Table3[[#This Row],[FwdDiv]]/Table3[[#This Row],[SharePrice]]</f>
        <v>3.8403990024937662E-2</v>
      </c>
    </row>
    <row r="7051" spans="2:7" x14ac:dyDescent="0.2">
      <c r="B7051" s="35">
        <v>34892</v>
      </c>
      <c r="C7051">
        <v>24</v>
      </c>
      <c r="E7051">
        <v>0.23100000000000001</v>
      </c>
      <c r="F7051">
        <f>Table3[[#This Row],[DivPay]]*4</f>
        <v>0.92400000000000004</v>
      </c>
      <c r="G7051" s="2">
        <f>Table3[[#This Row],[FwdDiv]]/Table3[[#This Row],[SharePrice]]</f>
        <v>3.85E-2</v>
      </c>
    </row>
    <row r="7052" spans="2:7" x14ac:dyDescent="0.2">
      <c r="B7052" s="35">
        <v>34891</v>
      </c>
      <c r="C7052">
        <v>23.69</v>
      </c>
      <c r="E7052">
        <v>0.23100000000000001</v>
      </c>
      <c r="F7052">
        <f>Table3[[#This Row],[DivPay]]*4</f>
        <v>0.92400000000000004</v>
      </c>
      <c r="G7052" s="2">
        <f>Table3[[#This Row],[FwdDiv]]/Table3[[#This Row],[SharePrice]]</f>
        <v>3.9003799071338115E-2</v>
      </c>
    </row>
    <row r="7053" spans="2:7" x14ac:dyDescent="0.2">
      <c r="B7053" s="35">
        <v>34890</v>
      </c>
      <c r="C7053">
        <v>23.88</v>
      </c>
      <c r="E7053">
        <v>0.23100000000000001</v>
      </c>
      <c r="F7053">
        <f>Table3[[#This Row],[DivPay]]*4</f>
        <v>0.92400000000000004</v>
      </c>
      <c r="G7053" s="2">
        <f>Table3[[#This Row],[FwdDiv]]/Table3[[#This Row],[SharePrice]]</f>
        <v>3.8693467336683419E-2</v>
      </c>
    </row>
    <row r="7054" spans="2:7" x14ac:dyDescent="0.2">
      <c r="B7054" s="35">
        <v>34887</v>
      </c>
      <c r="C7054">
        <v>24</v>
      </c>
      <c r="E7054">
        <v>0.23100000000000001</v>
      </c>
      <c r="F7054">
        <f>Table3[[#This Row],[DivPay]]*4</f>
        <v>0.92400000000000004</v>
      </c>
      <c r="G7054" s="2">
        <f>Table3[[#This Row],[FwdDiv]]/Table3[[#This Row],[SharePrice]]</f>
        <v>3.85E-2</v>
      </c>
    </row>
    <row r="7055" spans="2:7" x14ac:dyDescent="0.2">
      <c r="B7055" s="35">
        <v>34886</v>
      </c>
      <c r="C7055">
        <v>23.88</v>
      </c>
      <c r="E7055">
        <v>0.23100000000000001</v>
      </c>
      <c r="F7055">
        <f>Table3[[#This Row],[DivPay]]*4</f>
        <v>0.92400000000000004</v>
      </c>
      <c r="G7055" s="2">
        <f>Table3[[#This Row],[FwdDiv]]/Table3[[#This Row],[SharePrice]]</f>
        <v>3.8693467336683419E-2</v>
      </c>
    </row>
    <row r="7056" spans="2:7" x14ac:dyDescent="0.2">
      <c r="B7056" s="35">
        <v>34885</v>
      </c>
      <c r="C7056">
        <v>23.75</v>
      </c>
      <c r="E7056">
        <v>0.23100000000000001</v>
      </c>
      <c r="F7056">
        <f>Table3[[#This Row],[DivPay]]*4</f>
        <v>0.92400000000000004</v>
      </c>
      <c r="G7056" s="2">
        <f>Table3[[#This Row],[FwdDiv]]/Table3[[#This Row],[SharePrice]]</f>
        <v>3.8905263157894741E-2</v>
      </c>
    </row>
    <row r="7057" spans="2:7" x14ac:dyDescent="0.2">
      <c r="B7057" s="35">
        <v>34883</v>
      </c>
      <c r="C7057">
        <v>23.88</v>
      </c>
      <c r="E7057">
        <v>0.23100000000000001</v>
      </c>
      <c r="F7057">
        <f>Table3[[#This Row],[DivPay]]*4</f>
        <v>0.92400000000000004</v>
      </c>
      <c r="G7057" s="2">
        <f>Table3[[#This Row],[FwdDiv]]/Table3[[#This Row],[SharePrice]]</f>
        <v>3.8693467336683419E-2</v>
      </c>
    </row>
    <row r="7058" spans="2:7" x14ac:dyDescent="0.2">
      <c r="B7058" s="35">
        <v>34880</v>
      </c>
      <c r="C7058">
        <v>23.31</v>
      </c>
      <c r="E7058">
        <v>0.23100000000000001</v>
      </c>
      <c r="F7058">
        <f>Table3[[#This Row],[DivPay]]*4</f>
        <v>0.92400000000000004</v>
      </c>
      <c r="G7058" s="2">
        <f>Table3[[#This Row],[FwdDiv]]/Table3[[#This Row],[SharePrice]]</f>
        <v>3.9639639639639644E-2</v>
      </c>
    </row>
    <row r="7059" spans="2:7" x14ac:dyDescent="0.2">
      <c r="B7059" s="35">
        <v>34879</v>
      </c>
      <c r="C7059">
        <v>23.5</v>
      </c>
      <c r="E7059">
        <v>0.23100000000000001</v>
      </c>
      <c r="F7059">
        <f>Table3[[#This Row],[DivPay]]*4</f>
        <v>0.92400000000000004</v>
      </c>
      <c r="G7059" s="2">
        <f>Table3[[#This Row],[FwdDiv]]/Table3[[#This Row],[SharePrice]]</f>
        <v>3.9319148936170216E-2</v>
      </c>
    </row>
    <row r="7060" spans="2:7" x14ac:dyDescent="0.2">
      <c r="B7060" s="35">
        <v>34878</v>
      </c>
      <c r="C7060">
        <v>24.19</v>
      </c>
      <c r="E7060">
        <v>0.23100000000000001</v>
      </c>
      <c r="F7060">
        <f>Table3[[#This Row],[DivPay]]*4</f>
        <v>0.92400000000000004</v>
      </c>
      <c r="G7060" s="2">
        <f>Table3[[#This Row],[FwdDiv]]/Table3[[#This Row],[SharePrice]]</f>
        <v>3.8197602315006199E-2</v>
      </c>
    </row>
    <row r="7061" spans="2:7" x14ac:dyDescent="0.2">
      <c r="B7061" s="35">
        <v>34877</v>
      </c>
      <c r="C7061">
        <v>23.63</v>
      </c>
      <c r="E7061">
        <v>0.23100000000000001</v>
      </c>
      <c r="F7061">
        <f>Table3[[#This Row],[DivPay]]*4</f>
        <v>0.92400000000000004</v>
      </c>
      <c r="G7061" s="2">
        <f>Table3[[#This Row],[FwdDiv]]/Table3[[#This Row],[SharePrice]]</f>
        <v>3.9102835378755821E-2</v>
      </c>
    </row>
    <row r="7062" spans="2:7" x14ac:dyDescent="0.2">
      <c r="B7062" s="35">
        <v>34876</v>
      </c>
      <c r="C7062">
        <v>23.38</v>
      </c>
      <c r="E7062">
        <v>0.23100000000000001</v>
      </c>
      <c r="F7062">
        <f>Table3[[#This Row],[DivPay]]*4</f>
        <v>0.92400000000000004</v>
      </c>
      <c r="G7062" s="2">
        <f>Table3[[#This Row],[FwdDiv]]/Table3[[#This Row],[SharePrice]]</f>
        <v>3.9520958083832339E-2</v>
      </c>
    </row>
    <row r="7063" spans="2:7" x14ac:dyDescent="0.2">
      <c r="B7063" s="35">
        <v>34873</v>
      </c>
      <c r="C7063">
        <v>23.75</v>
      </c>
      <c r="E7063">
        <v>0.23100000000000001</v>
      </c>
      <c r="F7063">
        <f>Table3[[#This Row],[DivPay]]*4</f>
        <v>0.92400000000000004</v>
      </c>
      <c r="G7063" s="2">
        <f>Table3[[#This Row],[FwdDiv]]/Table3[[#This Row],[SharePrice]]</f>
        <v>3.8905263157894741E-2</v>
      </c>
    </row>
    <row r="7064" spans="2:7" x14ac:dyDescent="0.2">
      <c r="B7064" s="35">
        <v>34872</v>
      </c>
      <c r="C7064">
        <v>23.25</v>
      </c>
      <c r="E7064">
        <v>0.23100000000000001</v>
      </c>
      <c r="F7064">
        <f>Table3[[#This Row],[DivPay]]*4</f>
        <v>0.92400000000000004</v>
      </c>
      <c r="G7064" s="2">
        <f>Table3[[#This Row],[FwdDiv]]/Table3[[#This Row],[SharePrice]]</f>
        <v>3.974193548387097E-2</v>
      </c>
    </row>
    <row r="7065" spans="2:7" x14ac:dyDescent="0.2">
      <c r="B7065" s="35">
        <v>34871</v>
      </c>
      <c r="C7065">
        <v>23.38</v>
      </c>
      <c r="E7065">
        <v>0.23100000000000001</v>
      </c>
      <c r="F7065">
        <f>Table3[[#This Row],[DivPay]]*4</f>
        <v>0.92400000000000004</v>
      </c>
      <c r="G7065" s="2">
        <f>Table3[[#This Row],[FwdDiv]]/Table3[[#This Row],[SharePrice]]</f>
        <v>3.9520958083832339E-2</v>
      </c>
    </row>
    <row r="7066" spans="2:7" x14ac:dyDescent="0.2">
      <c r="B7066" s="35">
        <v>34870</v>
      </c>
      <c r="C7066">
        <v>23.69</v>
      </c>
      <c r="E7066">
        <v>0.23100000000000001</v>
      </c>
      <c r="F7066">
        <f>Table3[[#This Row],[DivPay]]*4</f>
        <v>0.92400000000000004</v>
      </c>
      <c r="G7066" s="2">
        <f>Table3[[#This Row],[FwdDiv]]/Table3[[#This Row],[SharePrice]]</f>
        <v>3.9003799071338115E-2</v>
      </c>
    </row>
    <row r="7067" spans="2:7" x14ac:dyDescent="0.2">
      <c r="B7067" s="35">
        <v>34869</v>
      </c>
      <c r="C7067">
        <v>24.31</v>
      </c>
      <c r="E7067">
        <v>0.23100000000000001</v>
      </c>
      <c r="F7067">
        <f>Table3[[#This Row],[DivPay]]*4</f>
        <v>0.92400000000000004</v>
      </c>
      <c r="G7067" s="2">
        <f>Table3[[#This Row],[FwdDiv]]/Table3[[#This Row],[SharePrice]]</f>
        <v>3.800904977375566E-2</v>
      </c>
    </row>
    <row r="7068" spans="2:7" x14ac:dyDescent="0.2">
      <c r="B7068" s="35">
        <v>34866</v>
      </c>
      <c r="C7068">
        <v>24.5</v>
      </c>
      <c r="E7068">
        <v>0.23100000000000001</v>
      </c>
      <c r="F7068">
        <f>Table3[[#This Row],[DivPay]]*4</f>
        <v>0.92400000000000004</v>
      </c>
      <c r="G7068" s="2">
        <f>Table3[[#This Row],[FwdDiv]]/Table3[[#This Row],[SharePrice]]</f>
        <v>3.7714285714285714E-2</v>
      </c>
    </row>
    <row r="7069" spans="2:7" x14ac:dyDescent="0.2">
      <c r="B7069" s="35">
        <v>34865</v>
      </c>
      <c r="C7069">
        <v>24.63</v>
      </c>
      <c r="E7069">
        <v>0.23100000000000001</v>
      </c>
      <c r="F7069">
        <f>Table3[[#This Row],[DivPay]]*4</f>
        <v>0.92400000000000004</v>
      </c>
      <c r="G7069" s="2">
        <f>Table3[[#This Row],[FwdDiv]]/Table3[[#This Row],[SharePrice]]</f>
        <v>3.7515225334957374E-2</v>
      </c>
    </row>
    <row r="7070" spans="2:7" x14ac:dyDescent="0.2">
      <c r="B7070" s="35">
        <v>34864</v>
      </c>
      <c r="C7070">
        <v>24.5</v>
      </c>
      <c r="E7070">
        <v>0.23100000000000001</v>
      </c>
      <c r="F7070">
        <f>Table3[[#This Row],[DivPay]]*4</f>
        <v>0.92400000000000004</v>
      </c>
      <c r="G7070" s="2">
        <f>Table3[[#This Row],[FwdDiv]]/Table3[[#This Row],[SharePrice]]</f>
        <v>3.7714285714285714E-2</v>
      </c>
    </row>
    <row r="7071" spans="2:7" x14ac:dyDescent="0.2">
      <c r="B7071" s="35">
        <v>34863</v>
      </c>
      <c r="C7071">
        <v>24.5</v>
      </c>
      <c r="E7071">
        <v>0.23100000000000001</v>
      </c>
      <c r="F7071">
        <f>Table3[[#This Row],[DivPay]]*4</f>
        <v>0.92400000000000004</v>
      </c>
      <c r="G7071" s="2">
        <f>Table3[[#This Row],[FwdDiv]]/Table3[[#This Row],[SharePrice]]</f>
        <v>3.7714285714285714E-2</v>
      </c>
    </row>
    <row r="7072" spans="2:7" x14ac:dyDescent="0.2">
      <c r="B7072" s="35">
        <v>34862</v>
      </c>
      <c r="C7072">
        <v>24.31</v>
      </c>
      <c r="E7072">
        <v>0.23100000000000001</v>
      </c>
      <c r="F7072">
        <f>Table3[[#This Row],[DivPay]]*4</f>
        <v>0.92400000000000004</v>
      </c>
      <c r="G7072" s="2">
        <f>Table3[[#This Row],[FwdDiv]]/Table3[[#This Row],[SharePrice]]</f>
        <v>3.800904977375566E-2</v>
      </c>
    </row>
    <row r="7073" spans="2:7" x14ac:dyDescent="0.2">
      <c r="B7073" s="35">
        <v>34859</v>
      </c>
      <c r="C7073">
        <v>23.94</v>
      </c>
      <c r="E7073">
        <v>0.23100000000000001</v>
      </c>
      <c r="F7073">
        <f>Table3[[#This Row],[DivPay]]*4</f>
        <v>0.92400000000000004</v>
      </c>
      <c r="G7073" s="2">
        <f>Table3[[#This Row],[FwdDiv]]/Table3[[#This Row],[SharePrice]]</f>
        <v>3.8596491228070177E-2</v>
      </c>
    </row>
    <row r="7074" spans="2:7" x14ac:dyDescent="0.2">
      <c r="B7074" s="35">
        <v>34858</v>
      </c>
      <c r="C7074">
        <v>24</v>
      </c>
      <c r="E7074">
        <v>0.23100000000000001</v>
      </c>
      <c r="F7074">
        <f>Table3[[#This Row],[DivPay]]*4</f>
        <v>0.92400000000000004</v>
      </c>
      <c r="G7074" s="2">
        <f>Table3[[#This Row],[FwdDiv]]/Table3[[#This Row],[SharePrice]]</f>
        <v>3.85E-2</v>
      </c>
    </row>
    <row r="7075" spans="2:7" x14ac:dyDescent="0.2">
      <c r="B7075" s="35">
        <v>34857</v>
      </c>
      <c r="C7075">
        <v>24</v>
      </c>
      <c r="E7075">
        <v>0.23100000000000001</v>
      </c>
      <c r="F7075">
        <f>Table3[[#This Row],[DivPay]]*4</f>
        <v>0.92400000000000004</v>
      </c>
      <c r="G7075" s="2">
        <f>Table3[[#This Row],[FwdDiv]]/Table3[[#This Row],[SharePrice]]</f>
        <v>3.85E-2</v>
      </c>
    </row>
    <row r="7076" spans="2:7" x14ac:dyDescent="0.2">
      <c r="B7076" s="35">
        <v>34856</v>
      </c>
      <c r="C7076">
        <v>24.25</v>
      </c>
      <c r="E7076">
        <v>0.23100000000000001</v>
      </c>
      <c r="F7076">
        <f>Table3[[#This Row],[DivPay]]*4</f>
        <v>0.92400000000000004</v>
      </c>
      <c r="G7076" s="2">
        <f>Table3[[#This Row],[FwdDiv]]/Table3[[#This Row],[SharePrice]]</f>
        <v>3.8103092783505155E-2</v>
      </c>
    </row>
    <row r="7077" spans="2:7" x14ac:dyDescent="0.2">
      <c r="B7077" s="35">
        <v>34855</v>
      </c>
      <c r="C7077">
        <v>24.44</v>
      </c>
      <c r="E7077">
        <v>0.23100000000000001</v>
      </c>
      <c r="F7077">
        <f>Table3[[#This Row],[DivPay]]*4</f>
        <v>0.92400000000000004</v>
      </c>
      <c r="G7077" s="2">
        <f>Table3[[#This Row],[FwdDiv]]/Table3[[#This Row],[SharePrice]]</f>
        <v>3.7806873977086743E-2</v>
      </c>
    </row>
    <row r="7078" spans="2:7" x14ac:dyDescent="0.2">
      <c r="B7078" s="35">
        <v>34852</v>
      </c>
      <c r="C7078">
        <v>24.38</v>
      </c>
      <c r="E7078">
        <v>0.23100000000000001</v>
      </c>
      <c r="F7078">
        <f>Table3[[#This Row],[DivPay]]*4</f>
        <v>0.92400000000000004</v>
      </c>
      <c r="G7078" s="2">
        <f>Table3[[#This Row],[FwdDiv]]/Table3[[#This Row],[SharePrice]]</f>
        <v>3.7899917965545531E-2</v>
      </c>
    </row>
    <row r="7079" spans="2:7" x14ac:dyDescent="0.2">
      <c r="B7079" s="35">
        <v>34851</v>
      </c>
      <c r="C7079">
        <v>24.75</v>
      </c>
      <c r="E7079">
        <v>0.23100000000000001</v>
      </c>
      <c r="F7079">
        <f>Table3[[#This Row],[DivPay]]*4</f>
        <v>0.92400000000000004</v>
      </c>
      <c r="G7079" s="2">
        <f>Table3[[#This Row],[FwdDiv]]/Table3[[#This Row],[SharePrice]]</f>
        <v>3.7333333333333336E-2</v>
      </c>
    </row>
    <row r="7080" spans="2:7" x14ac:dyDescent="0.2">
      <c r="B7080" s="35">
        <v>34850</v>
      </c>
      <c r="C7080">
        <v>24.56</v>
      </c>
      <c r="E7080">
        <v>0.23100000000000001</v>
      </c>
      <c r="F7080">
        <f>Table3[[#This Row],[DivPay]]*4</f>
        <v>0.92400000000000004</v>
      </c>
      <c r="G7080" s="2">
        <f>Table3[[#This Row],[FwdDiv]]/Table3[[#This Row],[SharePrice]]</f>
        <v>3.7622149837133557E-2</v>
      </c>
    </row>
    <row r="7081" spans="2:7" x14ac:dyDescent="0.2">
      <c r="B7081" s="35">
        <v>34849</v>
      </c>
      <c r="C7081">
        <v>24.19</v>
      </c>
      <c r="E7081">
        <v>0.23100000000000001</v>
      </c>
      <c r="F7081">
        <f>Table3[[#This Row],[DivPay]]*4</f>
        <v>0.92400000000000004</v>
      </c>
      <c r="G7081" s="2">
        <f>Table3[[#This Row],[FwdDiv]]/Table3[[#This Row],[SharePrice]]</f>
        <v>3.8197602315006199E-2</v>
      </c>
    </row>
    <row r="7082" spans="2:7" x14ac:dyDescent="0.2">
      <c r="B7082" s="35">
        <v>34845</v>
      </c>
      <c r="C7082">
        <v>23.81</v>
      </c>
      <c r="E7082">
        <v>0.23100000000000001</v>
      </c>
      <c r="F7082">
        <f>Table3[[#This Row],[DivPay]]*4</f>
        <v>0.92400000000000004</v>
      </c>
      <c r="G7082" s="2">
        <f>Table3[[#This Row],[FwdDiv]]/Table3[[#This Row],[SharePrice]]</f>
        <v>3.880722385552289E-2</v>
      </c>
    </row>
    <row r="7083" spans="2:7" x14ac:dyDescent="0.2">
      <c r="B7083" s="35">
        <v>34844</v>
      </c>
      <c r="C7083">
        <v>24.13</v>
      </c>
      <c r="E7083">
        <v>0.23100000000000001</v>
      </c>
      <c r="F7083">
        <f>Table3[[#This Row],[DivPay]]*4</f>
        <v>0.92400000000000004</v>
      </c>
      <c r="G7083" s="2">
        <f>Table3[[#This Row],[FwdDiv]]/Table3[[#This Row],[SharePrice]]</f>
        <v>3.8292581848321593E-2</v>
      </c>
    </row>
    <row r="7084" spans="2:7" x14ac:dyDescent="0.2">
      <c r="B7084" s="35">
        <v>34843</v>
      </c>
      <c r="C7084">
        <v>24.31</v>
      </c>
      <c r="E7084">
        <v>0.23100000000000001</v>
      </c>
      <c r="F7084">
        <f>Table3[[#This Row],[DivPay]]*4</f>
        <v>0.92400000000000004</v>
      </c>
      <c r="G7084" s="2">
        <f>Table3[[#This Row],[FwdDiv]]/Table3[[#This Row],[SharePrice]]</f>
        <v>3.800904977375566E-2</v>
      </c>
    </row>
    <row r="7085" spans="2:7" x14ac:dyDescent="0.2">
      <c r="B7085" s="35">
        <v>34842</v>
      </c>
      <c r="C7085">
        <v>24.31</v>
      </c>
      <c r="E7085">
        <v>0.23100000000000001</v>
      </c>
      <c r="F7085">
        <f>Table3[[#This Row],[DivPay]]*4</f>
        <v>0.92400000000000004</v>
      </c>
      <c r="G7085" s="2">
        <f>Table3[[#This Row],[FwdDiv]]/Table3[[#This Row],[SharePrice]]</f>
        <v>3.800904977375566E-2</v>
      </c>
    </row>
    <row r="7086" spans="2:7" x14ac:dyDescent="0.2">
      <c r="B7086" s="35">
        <v>34841</v>
      </c>
      <c r="C7086">
        <v>23.81</v>
      </c>
      <c r="E7086">
        <v>0.23100000000000001</v>
      </c>
      <c r="F7086">
        <f>Table3[[#This Row],[DivPay]]*4</f>
        <v>0.92400000000000004</v>
      </c>
      <c r="G7086" s="2">
        <f>Table3[[#This Row],[FwdDiv]]/Table3[[#This Row],[SharePrice]]</f>
        <v>3.880722385552289E-2</v>
      </c>
    </row>
    <row r="7087" spans="2:7" x14ac:dyDescent="0.2">
      <c r="B7087" s="35">
        <v>34838</v>
      </c>
      <c r="C7087">
        <v>23.81</v>
      </c>
      <c r="E7087">
        <v>0.23100000000000001</v>
      </c>
      <c r="F7087">
        <f>Table3[[#This Row],[DivPay]]*4</f>
        <v>0.92400000000000004</v>
      </c>
      <c r="G7087" s="2">
        <f>Table3[[#This Row],[FwdDiv]]/Table3[[#This Row],[SharePrice]]</f>
        <v>3.880722385552289E-2</v>
      </c>
    </row>
    <row r="7088" spans="2:7" x14ac:dyDescent="0.2">
      <c r="B7088" s="35">
        <v>34837</v>
      </c>
      <c r="C7088">
        <v>23.88</v>
      </c>
      <c r="E7088">
        <v>0.23100000000000001</v>
      </c>
      <c r="F7088">
        <f>Table3[[#This Row],[DivPay]]*4</f>
        <v>0.92400000000000004</v>
      </c>
      <c r="G7088" s="2">
        <f>Table3[[#This Row],[FwdDiv]]/Table3[[#This Row],[SharePrice]]</f>
        <v>3.8693467336683419E-2</v>
      </c>
    </row>
    <row r="7089" spans="2:7" x14ac:dyDescent="0.2">
      <c r="B7089" s="35">
        <v>34836</v>
      </c>
      <c r="C7089">
        <v>24.38</v>
      </c>
      <c r="E7089">
        <v>0.23100000000000001</v>
      </c>
      <c r="F7089">
        <f>Table3[[#This Row],[DivPay]]*4</f>
        <v>0.92400000000000004</v>
      </c>
      <c r="G7089" s="2">
        <f>Table3[[#This Row],[FwdDiv]]/Table3[[#This Row],[SharePrice]]</f>
        <v>3.7899917965545531E-2</v>
      </c>
    </row>
    <row r="7090" spans="2:7" x14ac:dyDescent="0.2">
      <c r="B7090" s="35">
        <v>34835</v>
      </c>
      <c r="C7090">
        <v>24.56</v>
      </c>
      <c r="E7090">
        <v>0.23100000000000001</v>
      </c>
      <c r="F7090">
        <f>Table3[[#This Row],[DivPay]]*4</f>
        <v>0.92400000000000004</v>
      </c>
      <c r="G7090" s="2">
        <f>Table3[[#This Row],[FwdDiv]]/Table3[[#This Row],[SharePrice]]</f>
        <v>3.7622149837133557E-2</v>
      </c>
    </row>
    <row r="7091" spans="2:7" x14ac:dyDescent="0.2">
      <c r="B7091" s="35">
        <v>34834</v>
      </c>
      <c r="C7091">
        <v>24.25</v>
      </c>
      <c r="E7091">
        <v>0.23100000000000001</v>
      </c>
      <c r="F7091">
        <f>Table3[[#This Row],[DivPay]]*4</f>
        <v>0.92400000000000004</v>
      </c>
      <c r="G7091" s="2">
        <f>Table3[[#This Row],[FwdDiv]]/Table3[[#This Row],[SharePrice]]</f>
        <v>3.8103092783505155E-2</v>
      </c>
    </row>
    <row r="7092" spans="2:7" x14ac:dyDescent="0.2">
      <c r="B7092" s="35">
        <v>34831</v>
      </c>
      <c r="C7092">
        <v>23.69</v>
      </c>
      <c r="E7092">
        <v>0.23100000000000001</v>
      </c>
      <c r="F7092">
        <f>Table3[[#This Row],[DivPay]]*4</f>
        <v>0.92400000000000004</v>
      </c>
      <c r="G7092" s="2">
        <f>Table3[[#This Row],[FwdDiv]]/Table3[[#This Row],[SharePrice]]</f>
        <v>3.9003799071338115E-2</v>
      </c>
    </row>
    <row r="7093" spans="2:7" x14ac:dyDescent="0.2">
      <c r="B7093" s="35">
        <v>34830</v>
      </c>
      <c r="C7093">
        <v>23.81</v>
      </c>
      <c r="D7093">
        <v>0.23100000000000001</v>
      </c>
      <c r="E7093">
        <v>0.23100000000000001</v>
      </c>
      <c r="F7093">
        <f>Table3[[#This Row],[DivPay]]*4</f>
        <v>0.92400000000000004</v>
      </c>
      <c r="G7093" s="2">
        <f>Table3[[#This Row],[FwdDiv]]/Table3[[#This Row],[SharePrice]]</f>
        <v>3.880722385552289E-2</v>
      </c>
    </row>
    <row r="7094" spans="2:7" x14ac:dyDescent="0.2">
      <c r="B7094" s="35">
        <v>34829</v>
      </c>
      <c r="C7094">
        <v>24.63</v>
      </c>
      <c r="E7094">
        <v>0.23100000000000001</v>
      </c>
      <c r="F7094">
        <f>Table3[[#This Row],[DivPay]]*4</f>
        <v>0.92400000000000004</v>
      </c>
      <c r="G7094" s="2">
        <f>Table3[[#This Row],[FwdDiv]]/Table3[[#This Row],[SharePrice]]</f>
        <v>3.7515225334957374E-2</v>
      </c>
    </row>
    <row r="7095" spans="2:7" x14ac:dyDescent="0.2">
      <c r="B7095" s="35">
        <v>34828</v>
      </c>
      <c r="C7095">
        <v>24.31</v>
      </c>
      <c r="E7095">
        <v>0.23100000000000001</v>
      </c>
      <c r="F7095">
        <f>Table3[[#This Row],[DivPay]]*4</f>
        <v>0.92400000000000004</v>
      </c>
      <c r="G7095" s="2">
        <f>Table3[[#This Row],[FwdDiv]]/Table3[[#This Row],[SharePrice]]</f>
        <v>3.800904977375566E-2</v>
      </c>
    </row>
    <row r="7096" spans="2:7" x14ac:dyDescent="0.2">
      <c r="B7096" s="35">
        <v>34827</v>
      </c>
      <c r="C7096">
        <v>24.38</v>
      </c>
      <c r="E7096">
        <v>0.23100000000000001</v>
      </c>
      <c r="F7096">
        <f>Table3[[#This Row],[DivPay]]*4</f>
        <v>0.92400000000000004</v>
      </c>
      <c r="G7096" s="2">
        <f>Table3[[#This Row],[FwdDiv]]/Table3[[#This Row],[SharePrice]]</f>
        <v>3.7899917965545531E-2</v>
      </c>
    </row>
    <row r="7097" spans="2:7" x14ac:dyDescent="0.2">
      <c r="B7097" s="35">
        <v>34824</v>
      </c>
      <c r="C7097">
        <v>24.38</v>
      </c>
      <c r="E7097">
        <v>0.23100000000000001</v>
      </c>
      <c r="F7097">
        <f>Table3[[#This Row],[DivPay]]*4</f>
        <v>0.92400000000000004</v>
      </c>
      <c r="G7097" s="2">
        <f>Table3[[#This Row],[FwdDiv]]/Table3[[#This Row],[SharePrice]]</f>
        <v>3.7899917965545531E-2</v>
      </c>
    </row>
    <row r="7098" spans="2:7" x14ac:dyDescent="0.2">
      <c r="B7098" s="35">
        <v>34823</v>
      </c>
      <c r="C7098">
        <v>24.25</v>
      </c>
      <c r="E7098">
        <v>0.23100000000000001</v>
      </c>
      <c r="F7098">
        <f>Table3[[#This Row],[DivPay]]*4</f>
        <v>0.92400000000000004</v>
      </c>
      <c r="G7098" s="2">
        <f>Table3[[#This Row],[FwdDiv]]/Table3[[#This Row],[SharePrice]]</f>
        <v>3.8103092783505155E-2</v>
      </c>
    </row>
    <row r="7099" spans="2:7" x14ac:dyDescent="0.2">
      <c r="B7099" s="35">
        <v>34822</v>
      </c>
      <c r="C7099">
        <v>24.38</v>
      </c>
      <c r="E7099">
        <v>0.23100000000000001</v>
      </c>
      <c r="F7099">
        <f>Table3[[#This Row],[DivPay]]*4</f>
        <v>0.92400000000000004</v>
      </c>
      <c r="G7099" s="2">
        <f>Table3[[#This Row],[FwdDiv]]/Table3[[#This Row],[SharePrice]]</f>
        <v>3.7899917965545531E-2</v>
      </c>
    </row>
    <row r="7100" spans="2:7" x14ac:dyDescent="0.2">
      <c r="B7100" s="35">
        <v>34821</v>
      </c>
      <c r="C7100">
        <v>24.38</v>
      </c>
      <c r="E7100">
        <v>0.23100000000000001</v>
      </c>
      <c r="F7100">
        <f>Table3[[#This Row],[DivPay]]*4</f>
        <v>0.92400000000000004</v>
      </c>
      <c r="G7100" s="2">
        <f>Table3[[#This Row],[FwdDiv]]/Table3[[#This Row],[SharePrice]]</f>
        <v>3.7899917965545531E-2</v>
      </c>
    </row>
    <row r="7101" spans="2:7" x14ac:dyDescent="0.2">
      <c r="B7101" s="35">
        <v>34820</v>
      </c>
      <c r="C7101">
        <v>24.56</v>
      </c>
      <c r="E7101">
        <v>0.23100000000000001</v>
      </c>
      <c r="F7101">
        <f>Table3[[#This Row],[DivPay]]*4</f>
        <v>0.92400000000000004</v>
      </c>
      <c r="G7101" s="2">
        <f>Table3[[#This Row],[FwdDiv]]/Table3[[#This Row],[SharePrice]]</f>
        <v>3.7622149837133557E-2</v>
      </c>
    </row>
    <row r="7102" spans="2:7" x14ac:dyDescent="0.2">
      <c r="B7102" s="35">
        <v>34817</v>
      </c>
      <c r="C7102">
        <v>23.69</v>
      </c>
      <c r="E7102">
        <v>0.23100000000000001</v>
      </c>
      <c r="F7102">
        <f>Table3[[#This Row],[DivPay]]*4</f>
        <v>0.92400000000000004</v>
      </c>
      <c r="G7102" s="2">
        <f>Table3[[#This Row],[FwdDiv]]/Table3[[#This Row],[SharePrice]]</f>
        <v>3.9003799071338115E-2</v>
      </c>
    </row>
    <row r="7103" spans="2:7" x14ac:dyDescent="0.2">
      <c r="B7103" s="35">
        <v>34816</v>
      </c>
      <c r="C7103">
        <v>24</v>
      </c>
      <c r="E7103">
        <v>0.23100000000000001</v>
      </c>
      <c r="F7103">
        <f>Table3[[#This Row],[DivPay]]*4</f>
        <v>0.92400000000000004</v>
      </c>
      <c r="G7103" s="2">
        <f>Table3[[#This Row],[FwdDiv]]/Table3[[#This Row],[SharePrice]]</f>
        <v>3.85E-2</v>
      </c>
    </row>
    <row r="7104" spans="2:7" x14ac:dyDescent="0.2">
      <c r="B7104" s="35">
        <v>34815</v>
      </c>
      <c r="C7104">
        <v>23.5</v>
      </c>
      <c r="E7104">
        <v>0.23100000000000001</v>
      </c>
      <c r="F7104">
        <f>Table3[[#This Row],[DivPay]]*4</f>
        <v>0.92400000000000004</v>
      </c>
      <c r="G7104" s="2">
        <f>Table3[[#This Row],[FwdDiv]]/Table3[[#This Row],[SharePrice]]</f>
        <v>3.9319148936170216E-2</v>
      </c>
    </row>
    <row r="7105" spans="2:7" x14ac:dyDescent="0.2">
      <c r="B7105" s="35">
        <v>34814</v>
      </c>
      <c r="C7105">
        <v>23.75</v>
      </c>
      <c r="E7105">
        <v>0.23100000000000001</v>
      </c>
      <c r="F7105">
        <f>Table3[[#This Row],[DivPay]]*4</f>
        <v>0.92400000000000004</v>
      </c>
      <c r="G7105" s="2">
        <f>Table3[[#This Row],[FwdDiv]]/Table3[[#This Row],[SharePrice]]</f>
        <v>3.8905263157894741E-2</v>
      </c>
    </row>
    <row r="7106" spans="2:7" x14ac:dyDescent="0.2">
      <c r="B7106" s="35">
        <v>34813</v>
      </c>
      <c r="C7106">
        <v>23.25</v>
      </c>
      <c r="E7106">
        <v>0.23100000000000001</v>
      </c>
      <c r="F7106">
        <f>Table3[[#This Row],[DivPay]]*4</f>
        <v>0.92400000000000004</v>
      </c>
      <c r="G7106" s="2">
        <f>Table3[[#This Row],[FwdDiv]]/Table3[[#This Row],[SharePrice]]</f>
        <v>3.974193548387097E-2</v>
      </c>
    </row>
    <row r="7107" spans="2:7" x14ac:dyDescent="0.2">
      <c r="B7107" s="35">
        <v>34810</v>
      </c>
      <c r="C7107">
        <v>23.25</v>
      </c>
      <c r="E7107">
        <v>0.23100000000000001</v>
      </c>
      <c r="F7107">
        <f>Table3[[#This Row],[DivPay]]*4</f>
        <v>0.92400000000000004</v>
      </c>
      <c r="G7107" s="2">
        <f>Table3[[#This Row],[FwdDiv]]/Table3[[#This Row],[SharePrice]]</f>
        <v>3.974193548387097E-2</v>
      </c>
    </row>
    <row r="7108" spans="2:7" x14ac:dyDescent="0.2">
      <c r="B7108" s="35">
        <v>34809</v>
      </c>
      <c r="C7108">
        <v>23.38</v>
      </c>
      <c r="E7108">
        <v>0.23100000000000001</v>
      </c>
      <c r="F7108">
        <f>Table3[[#This Row],[DivPay]]*4</f>
        <v>0.92400000000000004</v>
      </c>
      <c r="G7108" s="2">
        <f>Table3[[#This Row],[FwdDiv]]/Table3[[#This Row],[SharePrice]]</f>
        <v>3.9520958083832339E-2</v>
      </c>
    </row>
    <row r="7109" spans="2:7" x14ac:dyDescent="0.2">
      <c r="B7109" s="35">
        <v>34808</v>
      </c>
      <c r="C7109">
        <v>22.75</v>
      </c>
      <c r="E7109">
        <v>0.23100000000000001</v>
      </c>
      <c r="F7109">
        <f>Table3[[#This Row],[DivPay]]*4</f>
        <v>0.92400000000000004</v>
      </c>
      <c r="G7109" s="2">
        <f>Table3[[#This Row],[FwdDiv]]/Table3[[#This Row],[SharePrice]]</f>
        <v>4.0615384615384616E-2</v>
      </c>
    </row>
    <row r="7110" spans="2:7" x14ac:dyDescent="0.2">
      <c r="B7110" s="35">
        <v>34807</v>
      </c>
      <c r="C7110">
        <v>22.75</v>
      </c>
      <c r="E7110">
        <v>0.23100000000000001</v>
      </c>
      <c r="F7110">
        <f>Table3[[#This Row],[DivPay]]*4</f>
        <v>0.92400000000000004</v>
      </c>
      <c r="G7110" s="2">
        <f>Table3[[#This Row],[FwdDiv]]/Table3[[#This Row],[SharePrice]]</f>
        <v>4.0615384615384616E-2</v>
      </c>
    </row>
    <row r="7111" spans="2:7" x14ac:dyDescent="0.2">
      <c r="B7111" s="35">
        <v>34806</v>
      </c>
      <c r="C7111">
        <v>22.25</v>
      </c>
      <c r="E7111">
        <v>0.23100000000000001</v>
      </c>
      <c r="F7111">
        <f>Table3[[#This Row],[DivPay]]*4</f>
        <v>0.92400000000000004</v>
      </c>
      <c r="G7111" s="2">
        <f>Table3[[#This Row],[FwdDiv]]/Table3[[#This Row],[SharePrice]]</f>
        <v>4.1528089887640451E-2</v>
      </c>
    </row>
    <row r="7112" spans="2:7" x14ac:dyDescent="0.2">
      <c r="B7112" s="35">
        <v>34802</v>
      </c>
      <c r="C7112">
        <v>22.44</v>
      </c>
      <c r="E7112">
        <v>0.23100000000000001</v>
      </c>
      <c r="F7112">
        <f>Table3[[#This Row],[DivPay]]*4</f>
        <v>0.92400000000000004</v>
      </c>
      <c r="G7112" s="2">
        <f>Table3[[#This Row],[FwdDiv]]/Table3[[#This Row],[SharePrice]]</f>
        <v>4.1176470588235294E-2</v>
      </c>
    </row>
    <row r="7113" spans="2:7" x14ac:dyDescent="0.2">
      <c r="B7113" s="35">
        <v>34801</v>
      </c>
      <c r="C7113">
        <v>22.5</v>
      </c>
      <c r="E7113">
        <v>0.23100000000000001</v>
      </c>
      <c r="F7113">
        <f>Table3[[#This Row],[DivPay]]*4</f>
        <v>0.92400000000000004</v>
      </c>
      <c r="G7113" s="2">
        <f>Table3[[#This Row],[FwdDiv]]/Table3[[#This Row],[SharePrice]]</f>
        <v>4.1066666666666668E-2</v>
      </c>
    </row>
    <row r="7114" spans="2:7" x14ac:dyDescent="0.2">
      <c r="B7114" s="35">
        <v>34800</v>
      </c>
      <c r="C7114">
        <v>22.56</v>
      </c>
      <c r="E7114">
        <v>0.23100000000000001</v>
      </c>
      <c r="F7114">
        <f>Table3[[#This Row],[DivPay]]*4</f>
        <v>0.92400000000000004</v>
      </c>
      <c r="G7114" s="2">
        <f>Table3[[#This Row],[FwdDiv]]/Table3[[#This Row],[SharePrice]]</f>
        <v>4.0957446808510642E-2</v>
      </c>
    </row>
    <row r="7115" spans="2:7" x14ac:dyDescent="0.2">
      <c r="B7115" s="35">
        <v>34799</v>
      </c>
      <c r="C7115">
        <v>22.81</v>
      </c>
      <c r="E7115">
        <v>0.23100000000000001</v>
      </c>
      <c r="F7115">
        <f>Table3[[#This Row],[DivPay]]*4</f>
        <v>0.92400000000000004</v>
      </c>
      <c r="G7115" s="2">
        <f>Table3[[#This Row],[FwdDiv]]/Table3[[#This Row],[SharePrice]]</f>
        <v>4.050854888206927E-2</v>
      </c>
    </row>
    <row r="7116" spans="2:7" x14ac:dyDescent="0.2">
      <c r="B7116" s="35">
        <v>34796</v>
      </c>
      <c r="C7116">
        <v>22.75</v>
      </c>
      <c r="E7116">
        <v>0.23100000000000001</v>
      </c>
      <c r="F7116">
        <f>Table3[[#This Row],[DivPay]]*4</f>
        <v>0.92400000000000004</v>
      </c>
      <c r="G7116" s="2">
        <f>Table3[[#This Row],[FwdDiv]]/Table3[[#This Row],[SharePrice]]</f>
        <v>4.0615384615384616E-2</v>
      </c>
    </row>
    <row r="7117" spans="2:7" x14ac:dyDescent="0.2">
      <c r="B7117" s="35">
        <v>34795</v>
      </c>
      <c r="C7117">
        <v>23.13</v>
      </c>
      <c r="E7117">
        <v>0.23100000000000001</v>
      </c>
      <c r="F7117">
        <f>Table3[[#This Row],[DivPay]]*4</f>
        <v>0.92400000000000004</v>
      </c>
      <c r="G7117" s="2">
        <f>Table3[[#This Row],[FwdDiv]]/Table3[[#This Row],[SharePrice]]</f>
        <v>3.9948119325551236E-2</v>
      </c>
    </row>
    <row r="7118" spans="2:7" x14ac:dyDescent="0.2">
      <c r="B7118" s="35">
        <v>34794</v>
      </c>
      <c r="C7118">
        <v>23.5</v>
      </c>
      <c r="E7118">
        <v>0.23100000000000001</v>
      </c>
      <c r="F7118">
        <f>Table3[[#This Row],[DivPay]]*4</f>
        <v>0.92400000000000004</v>
      </c>
      <c r="G7118" s="2">
        <f>Table3[[#This Row],[FwdDiv]]/Table3[[#This Row],[SharePrice]]</f>
        <v>3.9319148936170216E-2</v>
      </c>
    </row>
    <row r="7119" spans="2:7" x14ac:dyDescent="0.2">
      <c r="B7119" s="35">
        <v>34793</v>
      </c>
      <c r="C7119">
        <v>23.5</v>
      </c>
      <c r="E7119">
        <v>0.23100000000000001</v>
      </c>
      <c r="F7119">
        <f>Table3[[#This Row],[DivPay]]*4</f>
        <v>0.92400000000000004</v>
      </c>
      <c r="G7119" s="2">
        <f>Table3[[#This Row],[FwdDiv]]/Table3[[#This Row],[SharePrice]]</f>
        <v>3.9319148936170216E-2</v>
      </c>
    </row>
    <row r="7120" spans="2:7" x14ac:dyDescent="0.2">
      <c r="B7120" s="35">
        <v>34792</v>
      </c>
      <c r="C7120">
        <v>23.19</v>
      </c>
      <c r="E7120">
        <v>0.23100000000000001</v>
      </c>
      <c r="F7120">
        <f>Table3[[#This Row],[DivPay]]*4</f>
        <v>0.92400000000000004</v>
      </c>
      <c r="G7120" s="2">
        <f>Table3[[#This Row],[FwdDiv]]/Table3[[#This Row],[SharePrice]]</f>
        <v>3.9844760672703754E-2</v>
      </c>
    </row>
    <row r="7121" spans="2:7" x14ac:dyDescent="0.2">
      <c r="B7121" s="35">
        <v>34789</v>
      </c>
      <c r="C7121">
        <v>24</v>
      </c>
      <c r="E7121">
        <v>0.23100000000000001</v>
      </c>
      <c r="F7121">
        <f>Table3[[#This Row],[DivPay]]*4</f>
        <v>0.92400000000000004</v>
      </c>
      <c r="G7121" s="2">
        <f>Table3[[#This Row],[FwdDiv]]/Table3[[#This Row],[SharePrice]]</f>
        <v>3.85E-2</v>
      </c>
    </row>
    <row r="7122" spans="2:7" x14ac:dyDescent="0.2">
      <c r="B7122" s="35">
        <v>34788</v>
      </c>
      <c r="C7122">
        <v>23.63</v>
      </c>
      <c r="E7122">
        <v>0.23100000000000001</v>
      </c>
      <c r="F7122">
        <f>Table3[[#This Row],[DivPay]]*4</f>
        <v>0.92400000000000004</v>
      </c>
      <c r="G7122" s="2">
        <f>Table3[[#This Row],[FwdDiv]]/Table3[[#This Row],[SharePrice]]</f>
        <v>3.9102835378755821E-2</v>
      </c>
    </row>
    <row r="7123" spans="2:7" x14ac:dyDescent="0.2">
      <c r="B7123" s="35">
        <v>34787</v>
      </c>
      <c r="C7123">
        <v>23.69</v>
      </c>
      <c r="E7123">
        <v>0.23100000000000001</v>
      </c>
      <c r="F7123">
        <f>Table3[[#This Row],[DivPay]]*4</f>
        <v>0.92400000000000004</v>
      </c>
      <c r="G7123" s="2">
        <f>Table3[[#This Row],[FwdDiv]]/Table3[[#This Row],[SharePrice]]</f>
        <v>3.9003799071338115E-2</v>
      </c>
    </row>
    <row r="7124" spans="2:7" x14ac:dyDescent="0.2">
      <c r="B7124" s="35">
        <v>34786</v>
      </c>
      <c r="C7124">
        <v>23.63</v>
      </c>
      <c r="E7124">
        <v>0.23100000000000001</v>
      </c>
      <c r="F7124">
        <f>Table3[[#This Row],[DivPay]]*4</f>
        <v>0.92400000000000004</v>
      </c>
      <c r="G7124" s="2">
        <f>Table3[[#This Row],[FwdDiv]]/Table3[[#This Row],[SharePrice]]</f>
        <v>3.9102835378755821E-2</v>
      </c>
    </row>
    <row r="7125" spans="2:7" x14ac:dyDescent="0.2">
      <c r="B7125" s="35">
        <v>34785</v>
      </c>
      <c r="C7125">
        <v>24.06</v>
      </c>
      <c r="E7125">
        <v>0.23100000000000001</v>
      </c>
      <c r="F7125">
        <f>Table3[[#This Row],[DivPay]]*4</f>
        <v>0.92400000000000004</v>
      </c>
      <c r="G7125" s="2">
        <f>Table3[[#This Row],[FwdDiv]]/Table3[[#This Row],[SharePrice]]</f>
        <v>3.8403990024937662E-2</v>
      </c>
    </row>
    <row r="7126" spans="2:7" x14ac:dyDescent="0.2">
      <c r="B7126" s="35">
        <v>34782</v>
      </c>
      <c r="C7126">
        <v>24.25</v>
      </c>
      <c r="E7126">
        <v>0.23100000000000001</v>
      </c>
      <c r="F7126">
        <f>Table3[[#This Row],[DivPay]]*4</f>
        <v>0.92400000000000004</v>
      </c>
      <c r="G7126" s="2">
        <f>Table3[[#This Row],[FwdDiv]]/Table3[[#This Row],[SharePrice]]</f>
        <v>3.8103092783505155E-2</v>
      </c>
    </row>
    <row r="7127" spans="2:7" x14ac:dyDescent="0.2">
      <c r="B7127" s="35">
        <v>34781</v>
      </c>
      <c r="C7127">
        <v>24</v>
      </c>
      <c r="E7127">
        <v>0.23100000000000001</v>
      </c>
      <c r="F7127">
        <f>Table3[[#This Row],[DivPay]]*4</f>
        <v>0.92400000000000004</v>
      </c>
      <c r="G7127" s="2">
        <f>Table3[[#This Row],[FwdDiv]]/Table3[[#This Row],[SharePrice]]</f>
        <v>3.85E-2</v>
      </c>
    </row>
    <row r="7128" spans="2:7" x14ac:dyDescent="0.2">
      <c r="B7128" s="35">
        <v>34780</v>
      </c>
      <c r="C7128">
        <v>24.06</v>
      </c>
      <c r="E7128">
        <v>0.23100000000000001</v>
      </c>
      <c r="F7128">
        <f>Table3[[#This Row],[DivPay]]*4</f>
        <v>0.92400000000000004</v>
      </c>
      <c r="G7128" s="2">
        <f>Table3[[#This Row],[FwdDiv]]/Table3[[#This Row],[SharePrice]]</f>
        <v>3.8403990024937662E-2</v>
      </c>
    </row>
    <row r="7129" spans="2:7" x14ac:dyDescent="0.2">
      <c r="B7129" s="35">
        <v>34779</v>
      </c>
      <c r="C7129">
        <v>23.88</v>
      </c>
      <c r="E7129">
        <v>0.23100000000000001</v>
      </c>
      <c r="F7129">
        <f>Table3[[#This Row],[DivPay]]*4</f>
        <v>0.92400000000000004</v>
      </c>
      <c r="G7129" s="2">
        <f>Table3[[#This Row],[FwdDiv]]/Table3[[#This Row],[SharePrice]]</f>
        <v>3.8693467336683419E-2</v>
      </c>
    </row>
    <row r="7130" spans="2:7" x14ac:dyDescent="0.2">
      <c r="B7130" s="35">
        <v>34778</v>
      </c>
      <c r="C7130">
        <v>23.94</v>
      </c>
      <c r="E7130">
        <v>0.23100000000000001</v>
      </c>
      <c r="F7130">
        <f>Table3[[#This Row],[DivPay]]*4</f>
        <v>0.92400000000000004</v>
      </c>
      <c r="G7130" s="2">
        <f>Table3[[#This Row],[FwdDiv]]/Table3[[#This Row],[SharePrice]]</f>
        <v>3.8596491228070177E-2</v>
      </c>
    </row>
    <row r="7131" spans="2:7" x14ac:dyDescent="0.2">
      <c r="B7131" s="35">
        <v>34775</v>
      </c>
      <c r="C7131">
        <v>24</v>
      </c>
      <c r="E7131">
        <v>0.23100000000000001</v>
      </c>
      <c r="F7131">
        <f>Table3[[#This Row],[DivPay]]*4</f>
        <v>0.92400000000000004</v>
      </c>
      <c r="G7131" s="2">
        <f>Table3[[#This Row],[FwdDiv]]/Table3[[#This Row],[SharePrice]]</f>
        <v>3.85E-2</v>
      </c>
    </row>
    <row r="7132" spans="2:7" x14ac:dyDescent="0.2">
      <c r="B7132" s="35">
        <v>34774</v>
      </c>
      <c r="C7132">
        <v>23.75</v>
      </c>
      <c r="E7132">
        <v>0.23100000000000001</v>
      </c>
      <c r="F7132">
        <f>Table3[[#This Row],[DivPay]]*4</f>
        <v>0.92400000000000004</v>
      </c>
      <c r="G7132" s="2">
        <f>Table3[[#This Row],[FwdDiv]]/Table3[[#This Row],[SharePrice]]</f>
        <v>3.8905263157894741E-2</v>
      </c>
    </row>
    <row r="7133" spans="2:7" x14ac:dyDescent="0.2">
      <c r="B7133" s="35">
        <v>34773</v>
      </c>
      <c r="C7133">
        <v>23.5</v>
      </c>
      <c r="E7133">
        <v>0.23100000000000001</v>
      </c>
      <c r="F7133">
        <f>Table3[[#This Row],[DivPay]]*4</f>
        <v>0.92400000000000004</v>
      </c>
      <c r="G7133" s="2">
        <f>Table3[[#This Row],[FwdDiv]]/Table3[[#This Row],[SharePrice]]</f>
        <v>3.9319148936170216E-2</v>
      </c>
    </row>
    <row r="7134" spans="2:7" x14ac:dyDescent="0.2">
      <c r="B7134" s="35">
        <v>34772</v>
      </c>
      <c r="C7134">
        <v>23.38</v>
      </c>
      <c r="E7134">
        <v>0.23100000000000001</v>
      </c>
      <c r="F7134">
        <f>Table3[[#This Row],[DivPay]]*4</f>
        <v>0.92400000000000004</v>
      </c>
      <c r="G7134" s="2">
        <f>Table3[[#This Row],[FwdDiv]]/Table3[[#This Row],[SharePrice]]</f>
        <v>3.9520958083832339E-2</v>
      </c>
    </row>
    <row r="7135" spans="2:7" x14ac:dyDescent="0.2">
      <c r="B7135" s="35">
        <v>34771</v>
      </c>
      <c r="C7135">
        <v>23.81</v>
      </c>
      <c r="E7135">
        <v>0.23100000000000001</v>
      </c>
      <c r="F7135">
        <f>Table3[[#This Row],[DivPay]]*4</f>
        <v>0.92400000000000004</v>
      </c>
      <c r="G7135" s="2">
        <f>Table3[[#This Row],[FwdDiv]]/Table3[[#This Row],[SharePrice]]</f>
        <v>3.880722385552289E-2</v>
      </c>
    </row>
    <row r="7136" spans="2:7" x14ac:dyDescent="0.2">
      <c r="B7136" s="35">
        <v>34768</v>
      </c>
      <c r="C7136">
        <v>24</v>
      </c>
      <c r="E7136">
        <v>0.23100000000000001</v>
      </c>
      <c r="F7136">
        <f>Table3[[#This Row],[DivPay]]*4</f>
        <v>0.92400000000000004</v>
      </c>
      <c r="G7136" s="2">
        <f>Table3[[#This Row],[FwdDiv]]/Table3[[#This Row],[SharePrice]]</f>
        <v>3.85E-2</v>
      </c>
    </row>
    <row r="7137" spans="2:7" x14ac:dyDescent="0.2">
      <c r="B7137" s="35">
        <v>34767</v>
      </c>
      <c r="C7137">
        <v>23.75</v>
      </c>
      <c r="E7137">
        <v>0.23100000000000001</v>
      </c>
      <c r="F7137">
        <f>Table3[[#This Row],[DivPay]]*4</f>
        <v>0.92400000000000004</v>
      </c>
      <c r="G7137" s="2">
        <f>Table3[[#This Row],[FwdDiv]]/Table3[[#This Row],[SharePrice]]</f>
        <v>3.8905263157894741E-2</v>
      </c>
    </row>
    <row r="7138" spans="2:7" x14ac:dyDescent="0.2">
      <c r="B7138" s="35">
        <v>34766</v>
      </c>
      <c r="C7138">
        <v>23.81</v>
      </c>
      <c r="E7138">
        <v>0.23100000000000001</v>
      </c>
      <c r="F7138">
        <f>Table3[[#This Row],[DivPay]]*4</f>
        <v>0.92400000000000004</v>
      </c>
      <c r="G7138" s="2">
        <f>Table3[[#This Row],[FwdDiv]]/Table3[[#This Row],[SharePrice]]</f>
        <v>3.880722385552289E-2</v>
      </c>
    </row>
    <row r="7139" spans="2:7" x14ac:dyDescent="0.2">
      <c r="B7139" s="35">
        <v>34765</v>
      </c>
      <c r="C7139">
        <v>23.56</v>
      </c>
      <c r="E7139">
        <v>0.23100000000000001</v>
      </c>
      <c r="F7139">
        <f>Table3[[#This Row],[DivPay]]*4</f>
        <v>0.92400000000000004</v>
      </c>
      <c r="G7139" s="2">
        <f>Table3[[#This Row],[FwdDiv]]/Table3[[#This Row],[SharePrice]]</f>
        <v>3.9219015280135827E-2</v>
      </c>
    </row>
    <row r="7140" spans="2:7" x14ac:dyDescent="0.2">
      <c r="B7140" s="35">
        <v>34764</v>
      </c>
      <c r="C7140">
        <v>23.75</v>
      </c>
      <c r="E7140">
        <v>0.23100000000000001</v>
      </c>
      <c r="F7140">
        <f>Table3[[#This Row],[DivPay]]*4</f>
        <v>0.92400000000000004</v>
      </c>
      <c r="G7140" s="2">
        <f>Table3[[#This Row],[FwdDiv]]/Table3[[#This Row],[SharePrice]]</f>
        <v>3.8905263157894741E-2</v>
      </c>
    </row>
    <row r="7141" spans="2:7" x14ac:dyDescent="0.2">
      <c r="B7141" s="35">
        <v>34761</v>
      </c>
      <c r="C7141">
        <v>23.44</v>
      </c>
      <c r="E7141">
        <v>0.23100000000000001</v>
      </c>
      <c r="F7141">
        <f>Table3[[#This Row],[DivPay]]*4</f>
        <v>0.92400000000000004</v>
      </c>
      <c r="G7141" s="2">
        <f>Table3[[#This Row],[FwdDiv]]/Table3[[#This Row],[SharePrice]]</f>
        <v>3.9419795221843003E-2</v>
      </c>
    </row>
    <row r="7142" spans="2:7" x14ac:dyDescent="0.2">
      <c r="B7142" s="35">
        <v>34760</v>
      </c>
      <c r="C7142">
        <v>23.69</v>
      </c>
      <c r="E7142">
        <v>0.23100000000000001</v>
      </c>
      <c r="F7142">
        <f>Table3[[#This Row],[DivPay]]*4</f>
        <v>0.92400000000000004</v>
      </c>
      <c r="G7142" s="2">
        <f>Table3[[#This Row],[FwdDiv]]/Table3[[#This Row],[SharePrice]]</f>
        <v>3.9003799071338115E-2</v>
      </c>
    </row>
    <row r="7143" spans="2:7" x14ac:dyDescent="0.2">
      <c r="B7143" s="35">
        <v>34759</v>
      </c>
      <c r="C7143">
        <v>23.63</v>
      </c>
      <c r="E7143">
        <v>0.23100000000000001</v>
      </c>
      <c r="F7143">
        <f>Table3[[#This Row],[DivPay]]*4</f>
        <v>0.92400000000000004</v>
      </c>
      <c r="G7143" s="2">
        <f>Table3[[#This Row],[FwdDiv]]/Table3[[#This Row],[SharePrice]]</f>
        <v>3.9102835378755821E-2</v>
      </c>
    </row>
    <row r="7144" spans="2:7" x14ac:dyDescent="0.2">
      <c r="B7144" s="35">
        <v>34758</v>
      </c>
      <c r="C7144">
        <v>23.81</v>
      </c>
      <c r="E7144">
        <v>0.23100000000000001</v>
      </c>
      <c r="F7144">
        <f>Table3[[#This Row],[DivPay]]*4</f>
        <v>0.92400000000000004</v>
      </c>
      <c r="G7144" s="2">
        <f>Table3[[#This Row],[FwdDiv]]/Table3[[#This Row],[SharePrice]]</f>
        <v>3.880722385552289E-2</v>
      </c>
    </row>
    <row r="7145" spans="2:7" x14ac:dyDescent="0.2">
      <c r="B7145" s="35">
        <v>34757</v>
      </c>
      <c r="C7145">
        <v>23.63</v>
      </c>
      <c r="E7145">
        <v>0.23100000000000001</v>
      </c>
      <c r="F7145">
        <f>Table3[[#This Row],[DivPay]]*4</f>
        <v>0.92400000000000004</v>
      </c>
      <c r="G7145" s="2">
        <f>Table3[[#This Row],[FwdDiv]]/Table3[[#This Row],[SharePrice]]</f>
        <v>3.9102835378755821E-2</v>
      </c>
    </row>
    <row r="7146" spans="2:7" x14ac:dyDescent="0.2">
      <c r="B7146" s="35">
        <v>34754</v>
      </c>
      <c r="C7146">
        <v>23.5</v>
      </c>
      <c r="E7146">
        <v>0.23100000000000001</v>
      </c>
      <c r="F7146">
        <f>Table3[[#This Row],[DivPay]]*4</f>
        <v>0.92400000000000004</v>
      </c>
      <c r="G7146" s="2">
        <f>Table3[[#This Row],[FwdDiv]]/Table3[[#This Row],[SharePrice]]</f>
        <v>3.9319148936170216E-2</v>
      </c>
    </row>
    <row r="7147" spans="2:7" x14ac:dyDescent="0.2">
      <c r="B7147" s="35">
        <v>34753</v>
      </c>
      <c r="C7147">
        <v>23.38</v>
      </c>
      <c r="E7147">
        <v>0.23100000000000001</v>
      </c>
      <c r="F7147">
        <f>Table3[[#This Row],[DivPay]]*4</f>
        <v>0.92400000000000004</v>
      </c>
      <c r="G7147" s="2">
        <f>Table3[[#This Row],[FwdDiv]]/Table3[[#This Row],[SharePrice]]</f>
        <v>3.9520958083832339E-2</v>
      </c>
    </row>
    <row r="7148" spans="2:7" x14ac:dyDescent="0.2">
      <c r="B7148" s="35">
        <v>34752</v>
      </c>
      <c r="C7148">
        <v>23.56</v>
      </c>
      <c r="E7148">
        <v>0.23100000000000001</v>
      </c>
      <c r="F7148">
        <f>Table3[[#This Row],[DivPay]]*4</f>
        <v>0.92400000000000004</v>
      </c>
      <c r="G7148" s="2">
        <f>Table3[[#This Row],[FwdDiv]]/Table3[[#This Row],[SharePrice]]</f>
        <v>3.9219015280135827E-2</v>
      </c>
    </row>
    <row r="7149" spans="2:7" x14ac:dyDescent="0.2">
      <c r="B7149" s="35">
        <v>34751</v>
      </c>
      <c r="C7149">
        <v>23.63</v>
      </c>
      <c r="E7149">
        <v>0.23100000000000001</v>
      </c>
      <c r="F7149">
        <f>Table3[[#This Row],[DivPay]]*4</f>
        <v>0.92400000000000004</v>
      </c>
      <c r="G7149" s="2">
        <f>Table3[[#This Row],[FwdDiv]]/Table3[[#This Row],[SharePrice]]</f>
        <v>3.9102835378755821E-2</v>
      </c>
    </row>
    <row r="7150" spans="2:7" x14ac:dyDescent="0.2">
      <c r="B7150" s="35">
        <v>34747</v>
      </c>
      <c r="C7150">
        <v>23.5</v>
      </c>
      <c r="E7150">
        <v>0.23100000000000001</v>
      </c>
      <c r="F7150">
        <f>Table3[[#This Row],[DivPay]]*4</f>
        <v>0.92400000000000004</v>
      </c>
      <c r="G7150" s="2">
        <f>Table3[[#This Row],[FwdDiv]]/Table3[[#This Row],[SharePrice]]</f>
        <v>3.9319148936170216E-2</v>
      </c>
    </row>
    <row r="7151" spans="2:7" x14ac:dyDescent="0.2">
      <c r="B7151" s="35">
        <v>34746</v>
      </c>
      <c r="C7151">
        <v>23.5</v>
      </c>
      <c r="E7151">
        <v>0.23100000000000001</v>
      </c>
      <c r="F7151">
        <f>Table3[[#This Row],[DivPay]]*4</f>
        <v>0.92400000000000004</v>
      </c>
      <c r="G7151" s="2">
        <f>Table3[[#This Row],[FwdDiv]]/Table3[[#This Row],[SharePrice]]</f>
        <v>3.9319148936170216E-2</v>
      </c>
    </row>
    <row r="7152" spans="2:7" x14ac:dyDescent="0.2">
      <c r="B7152" s="35">
        <v>34745</v>
      </c>
      <c r="C7152">
        <v>23.5</v>
      </c>
      <c r="E7152">
        <v>0.23100000000000001</v>
      </c>
      <c r="F7152">
        <f>Table3[[#This Row],[DivPay]]*4</f>
        <v>0.92400000000000004</v>
      </c>
      <c r="G7152" s="2">
        <f>Table3[[#This Row],[FwdDiv]]/Table3[[#This Row],[SharePrice]]</f>
        <v>3.9319148936170216E-2</v>
      </c>
    </row>
    <row r="7153" spans="2:7" x14ac:dyDescent="0.2">
      <c r="B7153" s="35">
        <v>34744</v>
      </c>
      <c r="C7153">
        <v>23.38</v>
      </c>
      <c r="E7153">
        <v>0.23100000000000001</v>
      </c>
      <c r="F7153">
        <f>Table3[[#This Row],[DivPay]]*4</f>
        <v>0.92400000000000004</v>
      </c>
      <c r="G7153" s="2">
        <f>Table3[[#This Row],[FwdDiv]]/Table3[[#This Row],[SharePrice]]</f>
        <v>3.9520958083832339E-2</v>
      </c>
    </row>
    <row r="7154" spans="2:7" x14ac:dyDescent="0.2">
      <c r="B7154" s="35">
        <v>34743</v>
      </c>
      <c r="C7154">
        <v>23.19</v>
      </c>
      <c r="E7154">
        <v>0.23100000000000001</v>
      </c>
      <c r="F7154">
        <f>Table3[[#This Row],[DivPay]]*4</f>
        <v>0.92400000000000004</v>
      </c>
      <c r="G7154" s="2">
        <f>Table3[[#This Row],[FwdDiv]]/Table3[[#This Row],[SharePrice]]</f>
        <v>3.9844760672703754E-2</v>
      </c>
    </row>
    <row r="7155" spans="2:7" x14ac:dyDescent="0.2">
      <c r="B7155" s="35">
        <v>34740</v>
      </c>
      <c r="C7155">
        <v>22.81</v>
      </c>
      <c r="D7155">
        <v>0.23100000000000001</v>
      </c>
      <c r="E7155">
        <v>0.23100000000000001</v>
      </c>
      <c r="F7155">
        <f>Table3[[#This Row],[DivPay]]*4</f>
        <v>0.92400000000000004</v>
      </c>
      <c r="G7155" s="2">
        <f>Table3[[#This Row],[FwdDiv]]/Table3[[#This Row],[SharePrice]]</f>
        <v>4.050854888206927E-2</v>
      </c>
    </row>
    <row r="7156" spans="2:7" x14ac:dyDescent="0.2">
      <c r="B7156" s="35">
        <v>34739</v>
      </c>
      <c r="C7156">
        <v>23.38</v>
      </c>
      <c r="E7156">
        <v>0.23100000000000001</v>
      </c>
      <c r="F7156">
        <f>Table3[[#This Row],[DivPay]]*4</f>
        <v>0.92400000000000004</v>
      </c>
      <c r="G7156" s="2">
        <f>Table3[[#This Row],[FwdDiv]]/Table3[[#This Row],[SharePrice]]</f>
        <v>3.9520958083832339E-2</v>
      </c>
    </row>
    <row r="7157" spans="2:7" x14ac:dyDescent="0.2">
      <c r="B7157" s="35">
        <v>34738</v>
      </c>
      <c r="C7157">
        <v>23.44</v>
      </c>
      <c r="E7157">
        <v>0.23100000000000001</v>
      </c>
      <c r="F7157">
        <f>Table3[[#This Row],[DivPay]]*4</f>
        <v>0.92400000000000004</v>
      </c>
      <c r="G7157" s="2">
        <f>Table3[[#This Row],[FwdDiv]]/Table3[[#This Row],[SharePrice]]</f>
        <v>3.9419795221843003E-2</v>
      </c>
    </row>
    <row r="7158" spans="2:7" x14ac:dyDescent="0.2">
      <c r="B7158" s="35">
        <v>34737</v>
      </c>
      <c r="C7158">
        <v>23.19</v>
      </c>
      <c r="E7158">
        <v>0.23100000000000001</v>
      </c>
      <c r="F7158">
        <f>Table3[[#This Row],[DivPay]]*4</f>
        <v>0.92400000000000004</v>
      </c>
      <c r="G7158" s="2">
        <f>Table3[[#This Row],[FwdDiv]]/Table3[[#This Row],[SharePrice]]</f>
        <v>3.9844760672703754E-2</v>
      </c>
    </row>
    <row r="7159" spans="2:7" x14ac:dyDescent="0.2">
      <c r="B7159" s="35">
        <v>34736</v>
      </c>
      <c r="C7159">
        <v>23.38</v>
      </c>
      <c r="E7159">
        <v>0.23100000000000001</v>
      </c>
      <c r="F7159">
        <f>Table3[[#This Row],[DivPay]]*4</f>
        <v>0.92400000000000004</v>
      </c>
      <c r="G7159" s="2">
        <f>Table3[[#This Row],[FwdDiv]]/Table3[[#This Row],[SharePrice]]</f>
        <v>3.9520958083832339E-2</v>
      </c>
    </row>
    <row r="7160" spans="2:7" x14ac:dyDescent="0.2">
      <c r="B7160" s="35">
        <v>34733</v>
      </c>
      <c r="C7160">
        <v>22.88</v>
      </c>
      <c r="E7160">
        <v>0.23100000000000001</v>
      </c>
      <c r="F7160">
        <f>Table3[[#This Row],[DivPay]]*4</f>
        <v>0.92400000000000004</v>
      </c>
      <c r="G7160" s="2">
        <f>Table3[[#This Row],[FwdDiv]]/Table3[[#This Row],[SharePrice]]</f>
        <v>4.0384615384615387E-2</v>
      </c>
    </row>
    <row r="7161" spans="2:7" x14ac:dyDescent="0.2">
      <c r="B7161" s="35">
        <v>34732</v>
      </c>
      <c r="C7161">
        <v>22.69</v>
      </c>
      <c r="E7161">
        <v>0.23100000000000001</v>
      </c>
      <c r="F7161">
        <f>Table3[[#This Row],[DivPay]]*4</f>
        <v>0.92400000000000004</v>
      </c>
      <c r="G7161" s="2">
        <f>Table3[[#This Row],[FwdDiv]]/Table3[[#This Row],[SharePrice]]</f>
        <v>4.0722785368003528E-2</v>
      </c>
    </row>
    <row r="7162" spans="2:7" x14ac:dyDescent="0.2">
      <c r="B7162" s="35">
        <v>34731</v>
      </c>
      <c r="C7162">
        <v>22.44</v>
      </c>
      <c r="E7162">
        <v>0.23100000000000001</v>
      </c>
      <c r="F7162">
        <f>Table3[[#This Row],[DivPay]]*4</f>
        <v>0.92400000000000004</v>
      </c>
      <c r="G7162" s="2">
        <f>Table3[[#This Row],[FwdDiv]]/Table3[[#This Row],[SharePrice]]</f>
        <v>4.1176470588235294E-2</v>
      </c>
    </row>
    <row r="7163" spans="2:7" x14ac:dyDescent="0.2">
      <c r="B7163" s="35">
        <v>34730</v>
      </c>
      <c r="C7163">
        <v>22.31</v>
      </c>
      <c r="E7163">
        <v>0.23100000000000001</v>
      </c>
      <c r="F7163">
        <f>Table3[[#This Row],[DivPay]]*4</f>
        <v>0.92400000000000004</v>
      </c>
      <c r="G7163" s="2">
        <f>Table3[[#This Row],[FwdDiv]]/Table3[[#This Row],[SharePrice]]</f>
        <v>4.1416405199462131E-2</v>
      </c>
    </row>
    <row r="7164" spans="2:7" x14ac:dyDescent="0.2">
      <c r="B7164" s="35">
        <v>34729</v>
      </c>
      <c r="C7164">
        <v>22.69</v>
      </c>
      <c r="E7164">
        <v>0.23100000000000001</v>
      </c>
      <c r="F7164">
        <f>Table3[[#This Row],[DivPay]]*4</f>
        <v>0.92400000000000004</v>
      </c>
      <c r="G7164" s="2">
        <f>Table3[[#This Row],[FwdDiv]]/Table3[[#This Row],[SharePrice]]</f>
        <v>4.0722785368003528E-2</v>
      </c>
    </row>
    <row r="7165" spans="2:7" x14ac:dyDescent="0.2">
      <c r="B7165" s="35">
        <v>34726</v>
      </c>
      <c r="C7165">
        <v>23.13</v>
      </c>
      <c r="E7165">
        <v>0.23100000000000001</v>
      </c>
      <c r="F7165">
        <f>Table3[[#This Row],[DivPay]]*4</f>
        <v>0.92400000000000004</v>
      </c>
      <c r="G7165" s="2">
        <f>Table3[[#This Row],[FwdDiv]]/Table3[[#This Row],[SharePrice]]</f>
        <v>3.9948119325551236E-2</v>
      </c>
    </row>
    <row r="7166" spans="2:7" x14ac:dyDescent="0.2">
      <c r="B7166" s="35">
        <v>34725</v>
      </c>
      <c r="C7166">
        <v>23.25</v>
      </c>
      <c r="E7166">
        <v>0.23100000000000001</v>
      </c>
      <c r="F7166">
        <f>Table3[[#This Row],[DivPay]]*4</f>
        <v>0.92400000000000004</v>
      </c>
      <c r="G7166" s="2">
        <f>Table3[[#This Row],[FwdDiv]]/Table3[[#This Row],[SharePrice]]</f>
        <v>3.974193548387097E-2</v>
      </c>
    </row>
    <row r="7167" spans="2:7" x14ac:dyDescent="0.2">
      <c r="B7167" s="35">
        <v>34724</v>
      </c>
      <c r="C7167">
        <v>23.44</v>
      </c>
      <c r="E7167">
        <v>0.23100000000000001</v>
      </c>
      <c r="F7167">
        <f>Table3[[#This Row],[DivPay]]*4</f>
        <v>0.92400000000000004</v>
      </c>
      <c r="G7167" s="2">
        <f>Table3[[#This Row],[FwdDiv]]/Table3[[#This Row],[SharePrice]]</f>
        <v>3.9419795221843003E-2</v>
      </c>
    </row>
    <row r="7168" spans="2:7" x14ac:dyDescent="0.2">
      <c r="B7168" s="35">
        <v>34723</v>
      </c>
      <c r="C7168">
        <v>23.13</v>
      </c>
      <c r="E7168">
        <v>0.23100000000000001</v>
      </c>
      <c r="F7168">
        <f>Table3[[#This Row],[DivPay]]*4</f>
        <v>0.92400000000000004</v>
      </c>
      <c r="G7168" s="2">
        <f>Table3[[#This Row],[FwdDiv]]/Table3[[#This Row],[SharePrice]]</f>
        <v>3.9948119325551236E-2</v>
      </c>
    </row>
    <row r="7169" spans="2:7" x14ac:dyDescent="0.2">
      <c r="B7169" s="35">
        <v>34722</v>
      </c>
      <c r="C7169">
        <v>23.06</v>
      </c>
      <c r="E7169">
        <v>0.23100000000000001</v>
      </c>
      <c r="F7169">
        <f>Table3[[#This Row],[DivPay]]*4</f>
        <v>0.92400000000000004</v>
      </c>
      <c r="G7169" s="2">
        <f>Table3[[#This Row],[FwdDiv]]/Table3[[#This Row],[SharePrice]]</f>
        <v>4.006938421509107E-2</v>
      </c>
    </row>
    <row r="7170" spans="2:7" x14ac:dyDescent="0.2">
      <c r="B7170" s="35">
        <v>34719</v>
      </c>
      <c r="C7170">
        <v>23.13</v>
      </c>
      <c r="E7170">
        <v>0.23100000000000001</v>
      </c>
      <c r="F7170">
        <f>Table3[[#This Row],[DivPay]]*4</f>
        <v>0.92400000000000004</v>
      </c>
      <c r="G7170" s="2">
        <f>Table3[[#This Row],[FwdDiv]]/Table3[[#This Row],[SharePrice]]</f>
        <v>3.9948119325551236E-2</v>
      </c>
    </row>
    <row r="7171" spans="2:7" x14ac:dyDescent="0.2">
      <c r="B7171" s="35">
        <v>34718</v>
      </c>
      <c r="C7171">
        <v>22.81</v>
      </c>
      <c r="E7171">
        <v>0.23100000000000001</v>
      </c>
      <c r="F7171">
        <f>Table3[[#This Row],[DivPay]]*4</f>
        <v>0.92400000000000004</v>
      </c>
      <c r="G7171" s="2">
        <f>Table3[[#This Row],[FwdDiv]]/Table3[[#This Row],[SharePrice]]</f>
        <v>4.050854888206927E-2</v>
      </c>
    </row>
    <row r="7172" spans="2:7" x14ac:dyDescent="0.2">
      <c r="B7172" s="35">
        <v>34717</v>
      </c>
      <c r="C7172">
        <v>22.81</v>
      </c>
      <c r="E7172">
        <v>0.23100000000000001</v>
      </c>
      <c r="F7172">
        <f>Table3[[#This Row],[DivPay]]*4</f>
        <v>0.92400000000000004</v>
      </c>
      <c r="G7172" s="2">
        <f>Table3[[#This Row],[FwdDiv]]/Table3[[#This Row],[SharePrice]]</f>
        <v>4.050854888206927E-2</v>
      </c>
    </row>
    <row r="7173" spans="2:7" x14ac:dyDescent="0.2">
      <c r="B7173" s="35">
        <v>34716</v>
      </c>
      <c r="C7173">
        <v>22.38</v>
      </c>
      <c r="E7173">
        <v>0.23100000000000001</v>
      </c>
      <c r="F7173">
        <f>Table3[[#This Row],[DivPay]]*4</f>
        <v>0.92400000000000004</v>
      </c>
      <c r="G7173" s="2">
        <f>Table3[[#This Row],[FwdDiv]]/Table3[[#This Row],[SharePrice]]</f>
        <v>4.1286863270777484E-2</v>
      </c>
    </row>
    <row r="7174" spans="2:7" x14ac:dyDescent="0.2">
      <c r="B7174" s="35">
        <v>34715</v>
      </c>
      <c r="C7174">
        <v>22.06</v>
      </c>
      <c r="E7174">
        <v>0.23100000000000001</v>
      </c>
      <c r="F7174">
        <f>Table3[[#This Row],[DivPay]]*4</f>
        <v>0.92400000000000004</v>
      </c>
      <c r="G7174" s="2">
        <f>Table3[[#This Row],[FwdDiv]]/Table3[[#This Row],[SharePrice]]</f>
        <v>4.1885766092475074E-2</v>
      </c>
    </row>
    <row r="7175" spans="2:7" x14ac:dyDescent="0.2">
      <c r="B7175" s="35">
        <v>34712</v>
      </c>
      <c r="C7175">
        <v>22.06</v>
      </c>
      <c r="E7175">
        <v>0.23100000000000001</v>
      </c>
      <c r="F7175">
        <f>Table3[[#This Row],[DivPay]]*4</f>
        <v>0.92400000000000004</v>
      </c>
      <c r="G7175" s="2">
        <f>Table3[[#This Row],[FwdDiv]]/Table3[[#This Row],[SharePrice]]</f>
        <v>4.1885766092475074E-2</v>
      </c>
    </row>
    <row r="7176" spans="2:7" x14ac:dyDescent="0.2">
      <c r="B7176" s="35">
        <v>34711</v>
      </c>
      <c r="C7176">
        <v>21.69</v>
      </c>
      <c r="E7176">
        <v>0.23100000000000001</v>
      </c>
      <c r="F7176">
        <f>Table3[[#This Row],[DivPay]]*4</f>
        <v>0.92400000000000004</v>
      </c>
      <c r="G7176" s="2">
        <f>Table3[[#This Row],[FwdDiv]]/Table3[[#This Row],[SharePrice]]</f>
        <v>4.2600276625172892E-2</v>
      </c>
    </row>
    <row r="7177" spans="2:7" x14ac:dyDescent="0.2">
      <c r="B7177" s="35">
        <v>34710</v>
      </c>
      <c r="C7177">
        <v>21.88</v>
      </c>
      <c r="E7177">
        <v>0.23100000000000001</v>
      </c>
      <c r="F7177">
        <f>Table3[[#This Row],[DivPay]]*4</f>
        <v>0.92400000000000004</v>
      </c>
      <c r="G7177" s="2">
        <f>Table3[[#This Row],[FwdDiv]]/Table3[[#This Row],[SharePrice]]</f>
        <v>4.2230347349177334E-2</v>
      </c>
    </row>
    <row r="7178" spans="2:7" x14ac:dyDescent="0.2">
      <c r="B7178" s="35">
        <v>34709</v>
      </c>
      <c r="C7178">
        <v>22.13</v>
      </c>
      <c r="E7178">
        <v>0.23100000000000001</v>
      </c>
      <c r="F7178">
        <f>Table3[[#This Row],[DivPay]]*4</f>
        <v>0.92400000000000004</v>
      </c>
      <c r="G7178" s="2">
        <f>Table3[[#This Row],[FwdDiv]]/Table3[[#This Row],[SharePrice]]</f>
        <v>4.1753276095797563E-2</v>
      </c>
    </row>
    <row r="7179" spans="2:7" x14ac:dyDescent="0.2">
      <c r="B7179" s="35">
        <v>34708</v>
      </c>
      <c r="C7179">
        <v>22.06</v>
      </c>
      <c r="E7179">
        <v>0.23100000000000001</v>
      </c>
      <c r="F7179">
        <f>Table3[[#This Row],[DivPay]]*4</f>
        <v>0.92400000000000004</v>
      </c>
      <c r="G7179" s="2">
        <f>Table3[[#This Row],[FwdDiv]]/Table3[[#This Row],[SharePrice]]</f>
        <v>4.1885766092475074E-2</v>
      </c>
    </row>
    <row r="7180" spans="2:7" x14ac:dyDescent="0.2">
      <c r="B7180" s="35">
        <v>34705</v>
      </c>
      <c r="C7180">
        <v>22.13</v>
      </c>
      <c r="E7180">
        <v>0.23100000000000001</v>
      </c>
      <c r="F7180">
        <f>Table3[[#This Row],[DivPay]]*4</f>
        <v>0.92400000000000004</v>
      </c>
      <c r="G7180" s="2">
        <f>Table3[[#This Row],[FwdDiv]]/Table3[[#This Row],[SharePrice]]</f>
        <v>4.1753276095797563E-2</v>
      </c>
    </row>
    <row r="7181" spans="2:7" x14ac:dyDescent="0.2">
      <c r="B7181" s="35">
        <v>34704</v>
      </c>
      <c r="C7181">
        <v>22.5</v>
      </c>
      <c r="E7181">
        <v>0.23100000000000001</v>
      </c>
      <c r="F7181">
        <f>Table3[[#This Row],[DivPay]]*4</f>
        <v>0.92400000000000004</v>
      </c>
      <c r="G7181" s="2">
        <f>Table3[[#This Row],[FwdDiv]]/Table3[[#This Row],[SharePrice]]</f>
        <v>4.1066666666666668E-2</v>
      </c>
    </row>
    <row r="7182" spans="2:7" x14ac:dyDescent="0.2">
      <c r="B7182" s="35">
        <v>34703</v>
      </c>
      <c r="C7182">
        <v>22.5</v>
      </c>
      <c r="E7182">
        <v>0.23100000000000001</v>
      </c>
      <c r="F7182">
        <f>Table3[[#This Row],[DivPay]]*4</f>
        <v>0.92400000000000004</v>
      </c>
      <c r="G7182" s="2">
        <f>Table3[[#This Row],[FwdDiv]]/Table3[[#This Row],[SharePrice]]</f>
        <v>4.1066666666666668E-2</v>
      </c>
    </row>
    <row r="7183" spans="2:7" x14ac:dyDescent="0.2">
      <c r="B7183" s="35">
        <v>34702</v>
      </c>
      <c r="C7183">
        <v>22.25</v>
      </c>
      <c r="E7183">
        <v>0.23100000000000001</v>
      </c>
      <c r="F7183">
        <f>Table3[[#This Row],[DivPay]]*4</f>
        <v>0.92400000000000004</v>
      </c>
      <c r="G7183" s="2">
        <f>Table3[[#This Row],[FwdDiv]]/Table3[[#This Row],[SharePrice]]</f>
        <v>4.1528089887640451E-2</v>
      </c>
    </row>
    <row r="7184" spans="2:7" x14ac:dyDescent="0.2">
      <c r="B7184" s="35">
        <v>34698</v>
      </c>
      <c r="C7184">
        <v>22.31</v>
      </c>
      <c r="E7184">
        <v>0.23100000000000001</v>
      </c>
      <c r="F7184">
        <f>Table3[[#This Row],[DivPay]]*4</f>
        <v>0.92400000000000004</v>
      </c>
      <c r="G7184" s="2">
        <f>Table3[[#This Row],[FwdDiv]]/Table3[[#This Row],[SharePrice]]</f>
        <v>4.1416405199462131E-2</v>
      </c>
    </row>
    <row r="7185" spans="2:7" x14ac:dyDescent="0.2">
      <c r="B7185" s="35">
        <v>34697</v>
      </c>
      <c r="C7185">
        <v>22.19</v>
      </c>
      <c r="E7185">
        <v>0.23100000000000001</v>
      </c>
      <c r="F7185">
        <f>Table3[[#This Row],[DivPay]]*4</f>
        <v>0.92400000000000004</v>
      </c>
      <c r="G7185" s="2">
        <f>Table3[[#This Row],[FwdDiv]]/Table3[[#This Row],[SharePrice]]</f>
        <v>4.16403785488959E-2</v>
      </c>
    </row>
    <row r="7186" spans="2:7" x14ac:dyDescent="0.2">
      <c r="B7186" s="35">
        <v>34696</v>
      </c>
      <c r="C7186">
        <v>22.25</v>
      </c>
      <c r="E7186">
        <v>0.23100000000000001</v>
      </c>
      <c r="F7186">
        <f>Table3[[#This Row],[DivPay]]*4</f>
        <v>0.92400000000000004</v>
      </c>
      <c r="G7186" s="2">
        <f>Table3[[#This Row],[FwdDiv]]/Table3[[#This Row],[SharePrice]]</f>
        <v>4.1528089887640451E-2</v>
      </c>
    </row>
    <row r="7187" spans="2:7" x14ac:dyDescent="0.2">
      <c r="B7187" s="35">
        <v>34695</v>
      </c>
      <c r="C7187">
        <v>22.44</v>
      </c>
      <c r="E7187">
        <v>0.23100000000000001</v>
      </c>
      <c r="F7187">
        <f>Table3[[#This Row],[DivPay]]*4</f>
        <v>0.92400000000000004</v>
      </c>
      <c r="G7187" s="2">
        <f>Table3[[#This Row],[FwdDiv]]/Table3[[#This Row],[SharePrice]]</f>
        <v>4.1176470588235294E-2</v>
      </c>
    </row>
    <row r="7188" spans="2:7" x14ac:dyDescent="0.2">
      <c r="B7188" s="35">
        <v>34691</v>
      </c>
      <c r="C7188">
        <v>22.38</v>
      </c>
      <c r="E7188">
        <v>0.23100000000000001</v>
      </c>
      <c r="F7188">
        <f>Table3[[#This Row],[DivPay]]*4</f>
        <v>0.92400000000000004</v>
      </c>
      <c r="G7188" s="2">
        <f>Table3[[#This Row],[FwdDiv]]/Table3[[#This Row],[SharePrice]]</f>
        <v>4.1286863270777484E-2</v>
      </c>
    </row>
    <row r="7189" spans="2:7" x14ac:dyDescent="0.2">
      <c r="B7189" s="35">
        <v>34690</v>
      </c>
      <c r="C7189">
        <v>22.31</v>
      </c>
      <c r="E7189">
        <v>0.23100000000000001</v>
      </c>
      <c r="F7189">
        <f>Table3[[#This Row],[DivPay]]*4</f>
        <v>0.92400000000000004</v>
      </c>
      <c r="G7189" s="2">
        <f>Table3[[#This Row],[FwdDiv]]/Table3[[#This Row],[SharePrice]]</f>
        <v>4.1416405199462131E-2</v>
      </c>
    </row>
    <row r="7190" spans="2:7" x14ac:dyDescent="0.2">
      <c r="B7190" s="35">
        <v>34689</v>
      </c>
      <c r="C7190">
        <v>22.19</v>
      </c>
      <c r="E7190">
        <v>0.23100000000000001</v>
      </c>
      <c r="F7190">
        <f>Table3[[#This Row],[DivPay]]*4</f>
        <v>0.92400000000000004</v>
      </c>
      <c r="G7190" s="2">
        <f>Table3[[#This Row],[FwdDiv]]/Table3[[#This Row],[SharePrice]]</f>
        <v>4.16403785488959E-2</v>
      </c>
    </row>
    <row r="7191" spans="2:7" x14ac:dyDescent="0.2">
      <c r="B7191" s="35">
        <v>34688</v>
      </c>
      <c r="C7191">
        <v>22.38</v>
      </c>
      <c r="E7191">
        <v>0.23100000000000001</v>
      </c>
      <c r="F7191">
        <f>Table3[[#This Row],[DivPay]]*4</f>
        <v>0.92400000000000004</v>
      </c>
      <c r="G7191" s="2">
        <f>Table3[[#This Row],[FwdDiv]]/Table3[[#This Row],[SharePrice]]</f>
        <v>4.1286863270777484E-2</v>
      </c>
    </row>
    <row r="7192" spans="2:7" x14ac:dyDescent="0.2">
      <c r="B7192" s="35">
        <v>34687</v>
      </c>
      <c r="C7192">
        <v>22.25</v>
      </c>
      <c r="E7192">
        <v>0.23100000000000001</v>
      </c>
      <c r="F7192">
        <f>Table3[[#This Row],[DivPay]]*4</f>
        <v>0.92400000000000004</v>
      </c>
      <c r="G7192" s="2">
        <f>Table3[[#This Row],[FwdDiv]]/Table3[[#This Row],[SharePrice]]</f>
        <v>4.1528089887640451E-2</v>
      </c>
    </row>
    <row r="7193" spans="2:7" x14ac:dyDescent="0.2">
      <c r="B7193" s="35">
        <v>34684</v>
      </c>
      <c r="C7193">
        <v>22.19</v>
      </c>
      <c r="E7193">
        <v>0.23100000000000001</v>
      </c>
      <c r="F7193">
        <f>Table3[[#This Row],[DivPay]]*4</f>
        <v>0.92400000000000004</v>
      </c>
      <c r="G7193" s="2">
        <f>Table3[[#This Row],[FwdDiv]]/Table3[[#This Row],[SharePrice]]</f>
        <v>4.16403785488959E-2</v>
      </c>
    </row>
    <row r="7194" spans="2:7" x14ac:dyDescent="0.2">
      <c r="B7194" s="35">
        <v>34683</v>
      </c>
      <c r="C7194">
        <v>21.94</v>
      </c>
      <c r="E7194">
        <v>0.23100000000000001</v>
      </c>
      <c r="F7194">
        <f>Table3[[#This Row],[DivPay]]*4</f>
        <v>0.92400000000000004</v>
      </c>
      <c r="G7194" s="2">
        <f>Table3[[#This Row],[FwdDiv]]/Table3[[#This Row],[SharePrice]]</f>
        <v>4.2114858705560622E-2</v>
      </c>
    </row>
    <row r="7195" spans="2:7" x14ac:dyDescent="0.2">
      <c r="B7195" s="35">
        <v>34682</v>
      </c>
      <c r="C7195">
        <v>21.88</v>
      </c>
      <c r="E7195">
        <v>0.23100000000000001</v>
      </c>
      <c r="F7195">
        <f>Table3[[#This Row],[DivPay]]*4</f>
        <v>0.92400000000000004</v>
      </c>
      <c r="G7195" s="2">
        <f>Table3[[#This Row],[FwdDiv]]/Table3[[#This Row],[SharePrice]]</f>
        <v>4.2230347349177334E-2</v>
      </c>
    </row>
    <row r="7196" spans="2:7" x14ac:dyDescent="0.2">
      <c r="B7196" s="35">
        <v>34681</v>
      </c>
      <c r="C7196">
        <v>21.81</v>
      </c>
      <c r="E7196">
        <v>0.23100000000000001</v>
      </c>
      <c r="F7196">
        <f>Table3[[#This Row],[DivPay]]*4</f>
        <v>0.92400000000000004</v>
      </c>
      <c r="G7196" s="2">
        <f>Table3[[#This Row],[FwdDiv]]/Table3[[#This Row],[SharePrice]]</f>
        <v>4.2365887207702894E-2</v>
      </c>
    </row>
    <row r="7197" spans="2:7" x14ac:dyDescent="0.2">
      <c r="B7197" s="35">
        <v>34680</v>
      </c>
      <c r="C7197">
        <v>21.69</v>
      </c>
      <c r="E7197">
        <v>0.23100000000000001</v>
      </c>
      <c r="F7197">
        <f>Table3[[#This Row],[DivPay]]*4</f>
        <v>0.92400000000000004</v>
      </c>
      <c r="G7197" s="2">
        <f>Table3[[#This Row],[FwdDiv]]/Table3[[#This Row],[SharePrice]]</f>
        <v>4.2600276625172892E-2</v>
      </c>
    </row>
    <row r="7198" spans="2:7" x14ac:dyDescent="0.2">
      <c r="B7198" s="35">
        <v>34677</v>
      </c>
      <c r="C7198">
        <v>21.44</v>
      </c>
      <c r="E7198">
        <v>0.23100000000000001</v>
      </c>
      <c r="F7198">
        <f>Table3[[#This Row],[DivPay]]*4</f>
        <v>0.92400000000000004</v>
      </c>
      <c r="G7198" s="2">
        <f>Table3[[#This Row],[FwdDiv]]/Table3[[#This Row],[SharePrice]]</f>
        <v>4.3097014925373135E-2</v>
      </c>
    </row>
    <row r="7199" spans="2:7" x14ac:dyDescent="0.2">
      <c r="B7199" s="35">
        <v>34676</v>
      </c>
      <c r="C7199">
        <v>21.31</v>
      </c>
      <c r="E7199">
        <v>0.23100000000000001</v>
      </c>
      <c r="F7199">
        <f>Table3[[#This Row],[DivPay]]*4</f>
        <v>0.92400000000000004</v>
      </c>
      <c r="G7199" s="2">
        <f>Table3[[#This Row],[FwdDiv]]/Table3[[#This Row],[SharePrice]]</f>
        <v>4.3359924917878934E-2</v>
      </c>
    </row>
    <row r="7200" spans="2:7" x14ac:dyDescent="0.2">
      <c r="B7200" s="35">
        <v>34675</v>
      </c>
      <c r="C7200">
        <v>21.38</v>
      </c>
      <c r="E7200">
        <v>0.23100000000000001</v>
      </c>
      <c r="F7200">
        <f>Table3[[#This Row],[DivPay]]*4</f>
        <v>0.92400000000000004</v>
      </c>
      <c r="G7200" s="2">
        <f>Table3[[#This Row],[FwdDiv]]/Table3[[#This Row],[SharePrice]]</f>
        <v>4.321796071094481E-2</v>
      </c>
    </row>
    <row r="7201" spans="2:7" x14ac:dyDescent="0.2">
      <c r="B7201" s="35">
        <v>34674</v>
      </c>
      <c r="C7201">
        <v>21.56</v>
      </c>
      <c r="E7201">
        <v>0.23100000000000001</v>
      </c>
      <c r="F7201">
        <f>Table3[[#This Row],[DivPay]]*4</f>
        <v>0.92400000000000004</v>
      </c>
      <c r="G7201" s="2">
        <f>Table3[[#This Row],[FwdDiv]]/Table3[[#This Row],[SharePrice]]</f>
        <v>4.2857142857142864E-2</v>
      </c>
    </row>
    <row r="7202" spans="2:7" x14ac:dyDescent="0.2">
      <c r="B7202" s="35">
        <v>34673</v>
      </c>
      <c r="C7202">
        <v>21.44</v>
      </c>
      <c r="E7202">
        <v>0.23100000000000001</v>
      </c>
      <c r="F7202">
        <f>Table3[[#This Row],[DivPay]]*4</f>
        <v>0.92400000000000004</v>
      </c>
      <c r="G7202" s="2">
        <f>Table3[[#This Row],[FwdDiv]]/Table3[[#This Row],[SharePrice]]</f>
        <v>4.3097014925373135E-2</v>
      </c>
    </row>
    <row r="7203" spans="2:7" x14ac:dyDescent="0.2">
      <c r="B7203" s="35">
        <v>34670</v>
      </c>
      <c r="C7203">
        <v>21.25</v>
      </c>
      <c r="E7203">
        <v>0.23100000000000001</v>
      </c>
      <c r="F7203">
        <f>Table3[[#This Row],[DivPay]]*4</f>
        <v>0.92400000000000004</v>
      </c>
      <c r="G7203" s="2">
        <f>Table3[[#This Row],[FwdDiv]]/Table3[[#This Row],[SharePrice]]</f>
        <v>4.3482352941176472E-2</v>
      </c>
    </row>
    <row r="7204" spans="2:7" x14ac:dyDescent="0.2">
      <c r="B7204" s="35">
        <v>34669</v>
      </c>
      <c r="C7204">
        <v>21.44</v>
      </c>
      <c r="E7204">
        <v>0.23100000000000001</v>
      </c>
      <c r="F7204">
        <f>Table3[[#This Row],[DivPay]]*4</f>
        <v>0.92400000000000004</v>
      </c>
      <c r="G7204" s="2">
        <f>Table3[[#This Row],[FwdDiv]]/Table3[[#This Row],[SharePrice]]</f>
        <v>4.3097014925373135E-2</v>
      </c>
    </row>
    <row r="7205" spans="2:7" x14ac:dyDescent="0.2">
      <c r="B7205" s="35">
        <v>34668</v>
      </c>
      <c r="C7205">
        <v>21.81</v>
      </c>
      <c r="E7205">
        <v>0.23100000000000001</v>
      </c>
      <c r="F7205">
        <f>Table3[[#This Row],[DivPay]]*4</f>
        <v>0.92400000000000004</v>
      </c>
      <c r="G7205" s="2">
        <f>Table3[[#This Row],[FwdDiv]]/Table3[[#This Row],[SharePrice]]</f>
        <v>4.2365887207702894E-2</v>
      </c>
    </row>
    <row r="7206" spans="2:7" x14ac:dyDescent="0.2">
      <c r="B7206" s="35">
        <v>34667</v>
      </c>
      <c r="C7206">
        <v>21.88</v>
      </c>
      <c r="E7206">
        <v>0.23100000000000001</v>
      </c>
      <c r="F7206">
        <f>Table3[[#This Row],[DivPay]]*4</f>
        <v>0.92400000000000004</v>
      </c>
      <c r="G7206" s="2">
        <f>Table3[[#This Row],[FwdDiv]]/Table3[[#This Row],[SharePrice]]</f>
        <v>4.2230347349177334E-2</v>
      </c>
    </row>
    <row r="7207" spans="2:7" x14ac:dyDescent="0.2">
      <c r="B7207" s="35">
        <v>34666</v>
      </c>
      <c r="C7207">
        <v>21.81</v>
      </c>
      <c r="E7207">
        <v>0.23100000000000001</v>
      </c>
      <c r="F7207">
        <f>Table3[[#This Row],[DivPay]]*4</f>
        <v>0.92400000000000004</v>
      </c>
      <c r="G7207" s="2">
        <f>Table3[[#This Row],[FwdDiv]]/Table3[[#This Row],[SharePrice]]</f>
        <v>4.2365887207702894E-2</v>
      </c>
    </row>
    <row r="7208" spans="2:7" x14ac:dyDescent="0.2">
      <c r="B7208" s="35">
        <v>34663</v>
      </c>
      <c r="C7208">
        <v>21.69</v>
      </c>
      <c r="E7208">
        <v>0.23100000000000001</v>
      </c>
      <c r="F7208">
        <f>Table3[[#This Row],[DivPay]]*4</f>
        <v>0.92400000000000004</v>
      </c>
      <c r="G7208" s="2">
        <f>Table3[[#This Row],[FwdDiv]]/Table3[[#This Row],[SharePrice]]</f>
        <v>4.2600276625172892E-2</v>
      </c>
    </row>
    <row r="7209" spans="2:7" x14ac:dyDescent="0.2">
      <c r="B7209" s="35">
        <v>34661</v>
      </c>
      <c r="C7209">
        <v>21.31</v>
      </c>
      <c r="E7209">
        <v>0.23100000000000001</v>
      </c>
      <c r="F7209">
        <f>Table3[[#This Row],[DivPay]]*4</f>
        <v>0.92400000000000004</v>
      </c>
      <c r="G7209" s="2">
        <f>Table3[[#This Row],[FwdDiv]]/Table3[[#This Row],[SharePrice]]</f>
        <v>4.3359924917878934E-2</v>
      </c>
    </row>
    <row r="7210" spans="2:7" x14ac:dyDescent="0.2">
      <c r="B7210" s="35">
        <v>34660</v>
      </c>
      <c r="C7210">
        <v>21.31</v>
      </c>
      <c r="E7210">
        <v>0.23100000000000001</v>
      </c>
      <c r="F7210">
        <f>Table3[[#This Row],[DivPay]]*4</f>
        <v>0.92400000000000004</v>
      </c>
      <c r="G7210" s="2">
        <f>Table3[[#This Row],[FwdDiv]]/Table3[[#This Row],[SharePrice]]</f>
        <v>4.3359924917878934E-2</v>
      </c>
    </row>
    <row r="7211" spans="2:7" x14ac:dyDescent="0.2">
      <c r="B7211" s="35">
        <v>34659</v>
      </c>
      <c r="C7211">
        <v>21.88</v>
      </c>
      <c r="E7211">
        <v>0.23100000000000001</v>
      </c>
      <c r="F7211">
        <f>Table3[[#This Row],[DivPay]]*4</f>
        <v>0.92400000000000004</v>
      </c>
      <c r="G7211" s="2">
        <f>Table3[[#This Row],[FwdDiv]]/Table3[[#This Row],[SharePrice]]</f>
        <v>4.2230347349177334E-2</v>
      </c>
    </row>
    <row r="7212" spans="2:7" x14ac:dyDescent="0.2">
      <c r="B7212" s="35">
        <v>34656</v>
      </c>
      <c r="C7212">
        <v>21.31</v>
      </c>
      <c r="E7212">
        <v>0.23100000000000001</v>
      </c>
      <c r="F7212">
        <f>Table3[[#This Row],[DivPay]]*4</f>
        <v>0.92400000000000004</v>
      </c>
      <c r="G7212" s="2">
        <f>Table3[[#This Row],[FwdDiv]]/Table3[[#This Row],[SharePrice]]</f>
        <v>4.3359924917878934E-2</v>
      </c>
    </row>
    <row r="7213" spans="2:7" x14ac:dyDescent="0.2">
      <c r="B7213" s="35">
        <v>34655</v>
      </c>
      <c r="C7213">
        <v>21.38</v>
      </c>
      <c r="E7213">
        <v>0.23100000000000001</v>
      </c>
      <c r="F7213">
        <f>Table3[[#This Row],[DivPay]]*4</f>
        <v>0.92400000000000004</v>
      </c>
      <c r="G7213" s="2">
        <f>Table3[[#This Row],[FwdDiv]]/Table3[[#This Row],[SharePrice]]</f>
        <v>4.321796071094481E-2</v>
      </c>
    </row>
    <row r="7214" spans="2:7" x14ac:dyDescent="0.2">
      <c r="B7214" s="35">
        <v>34654</v>
      </c>
      <c r="C7214">
        <v>21.31</v>
      </c>
      <c r="E7214">
        <v>0.23100000000000001</v>
      </c>
      <c r="F7214">
        <f>Table3[[#This Row],[DivPay]]*4</f>
        <v>0.92400000000000004</v>
      </c>
      <c r="G7214" s="2">
        <f>Table3[[#This Row],[FwdDiv]]/Table3[[#This Row],[SharePrice]]</f>
        <v>4.3359924917878934E-2</v>
      </c>
    </row>
    <row r="7215" spans="2:7" x14ac:dyDescent="0.2">
      <c r="B7215" s="35">
        <v>34653</v>
      </c>
      <c r="C7215">
        <v>21.06</v>
      </c>
      <c r="E7215">
        <v>0.23100000000000001</v>
      </c>
      <c r="F7215">
        <f>Table3[[#This Row],[DivPay]]*4</f>
        <v>0.92400000000000004</v>
      </c>
      <c r="G7215" s="2">
        <f>Table3[[#This Row],[FwdDiv]]/Table3[[#This Row],[SharePrice]]</f>
        <v>4.3874643874643876E-2</v>
      </c>
    </row>
    <row r="7216" spans="2:7" x14ac:dyDescent="0.2">
      <c r="B7216" s="35">
        <v>34652</v>
      </c>
      <c r="C7216">
        <v>20.81</v>
      </c>
      <c r="E7216">
        <v>0.23100000000000001</v>
      </c>
      <c r="F7216">
        <f>Table3[[#This Row],[DivPay]]*4</f>
        <v>0.92400000000000004</v>
      </c>
      <c r="G7216" s="2">
        <f>Table3[[#This Row],[FwdDiv]]/Table3[[#This Row],[SharePrice]]</f>
        <v>4.4401729937530041E-2</v>
      </c>
    </row>
    <row r="7217" spans="2:7" x14ac:dyDescent="0.2">
      <c r="B7217" s="35">
        <v>34649</v>
      </c>
      <c r="C7217">
        <v>20.88</v>
      </c>
      <c r="E7217">
        <v>0.23100000000000001</v>
      </c>
      <c r="F7217">
        <f>Table3[[#This Row],[DivPay]]*4</f>
        <v>0.92400000000000004</v>
      </c>
      <c r="G7217" s="2">
        <f>Table3[[#This Row],[FwdDiv]]/Table3[[#This Row],[SharePrice]]</f>
        <v>4.4252873563218394E-2</v>
      </c>
    </row>
    <row r="7218" spans="2:7" x14ac:dyDescent="0.2">
      <c r="B7218" s="35">
        <v>34648</v>
      </c>
      <c r="C7218">
        <v>20.94</v>
      </c>
      <c r="E7218">
        <v>0.23100000000000001</v>
      </c>
      <c r="F7218">
        <f>Table3[[#This Row],[DivPay]]*4</f>
        <v>0.92400000000000004</v>
      </c>
      <c r="G7218" s="2">
        <f>Table3[[#This Row],[FwdDiv]]/Table3[[#This Row],[SharePrice]]</f>
        <v>4.4126074498567334E-2</v>
      </c>
    </row>
    <row r="7219" spans="2:7" x14ac:dyDescent="0.2">
      <c r="B7219" s="35">
        <v>34647</v>
      </c>
      <c r="C7219">
        <v>21.25</v>
      </c>
      <c r="E7219">
        <v>0.23100000000000001</v>
      </c>
      <c r="F7219">
        <f>Table3[[#This Row],[DivPay]]*4</f>
        <v>0.92400000000000004</v>
      </c>
      <c r="G7219" s="2">
        <f>Table3[[#This Row],[FwdDiv]]/Table3[[#This Row],[SharePrice]]</f>
        <v>4.3482352941176472E-2</v>
      </c>
    </row>
    <row r="7220" spans="2:7" x14ac:dyDescent="0.2">
      <c r="B7220" s="35">
        <v>34646</v>
      </c>
      <c r="C7220">
        <v>21.75</v>
      </c>
      <c r="E7220">
        <v>0.23100000000000001</v>
      </c>
      <c r="F7220">
        <f>Table3[[#This Row],[DivPay]]*4</f>
        <v>0.92400000000000004</v>
      </c>
      <c r="G7220" s="2">
        <f>Table3[[#This Row],[FwdDiv]]/Table3[[#This Row],[SharePrice]]</f>
        <v>4.2482758620689655E-2</v>
      </c>
    </row>
    <row r="7221" spans="2:7" x14ac:dyDescent="0.2">
      <c r="B7221" s="35">
        <v>34645</v>
      </c>
      <c r="C7221">
        <v>21.75</v>
      </c>
      <c r="E7221">
        <v>0.23100000000000001</v>
      </c>
      <c r="F7221">
        <f>Table3[[#This Row],[DivPay]]*4</f>
        <v>0.92400000000000004</v>
      </c>
      <c r="G7221" s="2">
        <f>Table3[[#This Row],[FwdDiv]]/Table3[[#This Row],[SharePrice]]</f>
        <v>4.2482758620689655E-2</v>
      </c>
    </row>
    <row r="7222" spans="2:7" x14ac:dyDescent="0.2">
      <c r="B7222" s="35">
        <v>34642</v>
      </c>
      <c r="C7222">
        <v>21.81</v>
      </c>
      <c r="D7222">
        <v>0.23100000000000001</v>
      </c>
      <c r="E7222">
        <v>0.23100000000000001</v>
      </c>
      <c r="F7222">
        <f>Table3[[#This Row],[DivPay]]*4</f>
        <v>0.92400000000000004</v>
      </c>
      <c r="G7222" s="2">
        <f>Table3[[#This Row],[FwdDiv]]/Table3[[#This Row],[SharePrice]]</f>
        <v>4.2365887207702894E-2</v>
      </c>
    </row>
    <row r="7223" spans="2:7" x14ac:dyDescent="0.2">
      <c r="B7223" s="35">
        <v>34641</v>
      </c>
      <c r="C7223">
        <v>22.25</v>
      </c>
      <c r="E7223">
        <v>0.23100000000000001</v>
      </c>
      <c r="F7223">
        <f>Table3[[#This Row],[DivPay]]*4</f>
        <v>0.92400000000000004</v>
      </c>
      <c r="G7223" s="2">
        <f>Table3[[#This Row],[FwdDiv]]/Table3[[#This Row],[SharePrice]]</f>
        <v>4.1528089887640451E-2</v>
      </c>
    </row>
    <row r="7224" spans="2:7" x14ac:dyDescent="0.2">
      <c r="B7224" s="35">
        <v>34640</v>
      </c>
      <c r="C7224">
        <v>21.94</v>
      </c>
      <c r="E7224">
        <v>0.23100000000000001</v>
      </c>
      <c r="F7224">
        <f>Table3[[#This Row],[DivPay]]*4</f>
        <v>0.92400000000000004</v>
      </c>
      <c r="G7224" s="2">
        <f>Table3[[#This Row],[FwdDiv]]/Table3[[#This Row],[SharePrice]]</f>
        <v>4.2114858705560622E-2</v>
      </c>
    </row>
    <row r="7225" spans="2:7" x14ac:dyDescent="0.2">
      <c r="B7225" s="35">
        <v>34639</v>
      </c>
      <c r="C7225">
        <v>22.19</v>
      </c>
      <c r="E7225">
        <v>0.23100000000000001</v>
      </c>
      <c r="F7225">
        <f>Table3[[#This Row],[DivPay]]*4</f>
        <v>0.92400000000000004</v>
      </c>
      <c r="G7225" s="2">
        <f>Table3[[#This Row],[FwdDiv]]/Table3[[#This Row],[SharePrice]]</f>
        <v>4.16403785488959E-2</v>
      </c>
    </row>
    <row r="7226" spans="2:7" x14ac:dyDescent="0.2">
      <c r="B7226" s="35">
        <v>34638</v>
      </c>
      <c r="C7226">
        <v>22.5</v>
      </c>
      <c r="E7226">
        <v>0.23100000000000001</v>
      </c>
      <c r="F7226">
        <f>Table3[[#This Row],[DivPay]]*4</f>
        <v>0.92400000000000004</v>
      </c>
      <c r="G7226" s="2">
        <f>Table3[[#This Row],[FwdDiv]]/Table3[[#This Row],[SharePrice]]</f>
        <v>4.1066666666666668E-2</v>
      </c>
    </row>
    <row r="7227" spans="2:7" x14ac:dyDescent="0.2">
      <c r="B7227" s="35">
        <v>34635</v>
      </c>
      <c r="C7227">
        <v>22.75</v>
      </c>
      <c r="E7227">
        <v>0.23100000000000001</v>
      </c>
      <c r="F7227">
        <f>Table3[[#This Row],[DivPay]]*4</f>
        <v>0.92400000000000004</v>
      </c>
      <c r="G7227" s="2">
        <f>Table3[[#This Row],[FwdDiv]]/Table3[[#This Row],[SharePrice]]</f>
        <v>4.0615384615384616E-2</v>
      </c>
    </row>
    <row r="7228" spans="2:7" x14ac:dyDescent="0.2">
      <c r="B7228" s="35">
        <v>34634</v>
      </c>
      <c r="C7228">
        <v>22.44</v>
      </c>
      <c r="E7228">
        <v>0.23100000000000001</v>
      </c>
      <c r="F7228">
        <f>Table3[[#This Row],[DivPay]]*4</f>
        <v>0.92400000000000004</v>
      </c>
      <c r="G7228" s="2">
        <f>Table3[[#This Row],[FwdDiv]]/Table3[[#This Row],[SharePrice]]</f>
        <v>4.1176470588235294E-2</v>
      </c>
    </row>
    <row r="7229" spans="2:7" x14ac:dyDescent="0.2">
      <c r="B7229" s="35">
        <v>34633</v>
      </c>
      <c r="C7229">
        <v>21.88</v>
      </c>
      <c r="E7229">
        <v>0.23100000000000001</v>
      </c>
      <c r="F7229">
        <f>Table3[[#This Row],[DivPay]]*4</f>
        <v>0.92400000000000004</v>
      </c>
      <c r="G7229" s="2">
        <f>Table3[[#This Row],[FwdDiv]]/Table3[[#This Row],[SharePrice]]</f>
        <v>4.2230347349177334E-2</v>
      </c>
    </row>
    <row r="7230" spans="2:7" x14ac:dyDescent="0.2">
      <c r="B7230" s="35">
        <v>34632</v>
      </c>
      <c r="C7230">
        <v>21.63</v>
      </c>
      <c r="E7230">
        <v>0.23100000000000001</v>
      </c>
      <c r="F7230">
        <f>Table3[[#This Row],[DivPay]]*4</f>
        <v>0.92400000000000004</v>
      </c>
      <c r="G7230" s="2">
        <f>Table3[[#This Row],[FwdDiv]]/Table3[[#This Row],[SharePrice]]</f>
        <v>4.2718446601941754E-2</v>
      </c>
    </row>
    <row r="7231" spans="2:7" x14ac:dyDescent="0.2">
      <c r="B7231" s="35">
        <v>34631</v>
      </c>
      <c r="C7231">
        <v>21.5</v>
      </c>
      <c r="E7231">
        <v>0.23100000000000001</v>
      </c>
      <c r="F7231">
        <f>Table3[[#This Row],[DivPay]]*4</f>
        <v>0.92400000000000004</v>
      </c>
      <c r="G7231" s="2">
        <f>Table3[[#This Row],[FwdDiv]]/Table3[[#This Row],[SharePrice]]</f>
        <v>4.2976744186046516E-2</v>
      </c>
    </row>
    <row r="7232" spans="2:7" x14ac:dyDescent="0.2">
      <c r="B7232" s="35">
        <v>34628</v>
      </c>
      <c r="C7232">
        <v>21.56</v>
      </c>
      <c r="E7232">
        <v>0.23100000000000001</v>
      </c>
      <c r="F7232">
        <f>Table3[[#This Row],[DivPay]]*4</f>
        <v>0.92400000000000004</v>
      </c>
      <c r="G7232" s="2">
        <f>Table3[[#This Row],[FwdDiv]]/Table3[[#This Row],[SharePrice]]</f>
        <v>4.2857142857142864E-2</v>
      </c>
    </row>
    <row r="7233" spans="2:7" x14ac:dyDescent="0.2">
      <c r="B7233" s="35">
        <v>34627</v>
      </c>
      <c r="C7233">
        <v>21.44</v>
      </c>
      <c r="E7233">
        <v>0.23100000000000001</v>
      </c>
      <c r="F7233">
        <f>Table3[[#This Row],[DivPay]]*4</f>
        <v>0.92400000000000004</v>
      </c>
      <c r="G7233" s="2">
        <f>Table3[[#This Row],[FwdDiv]]/Table3[[#This Row],[SharePrice]]</f>
        <v>4.3097014925373135E-2</v>
      </c>
    </row>
    <row r="7234" spans="2:7" x14ac:dyDescent="0.2">
      <c r="B7234" s="35">
        <v>34626</v>
      </c>
      <c r="C7234">
        <v>21.44</v>
      </c>
      <c r="E7234">
        <v>0.23100000000000001</v>
      </c>
      <c r="F7234">
        <f>Table3[[#This Row],[DivPay]]*4</f>
        <v>0.92400000000000004</v>
      </c>
      <c r="G7234" s="2">
        <f>Table3[[#This Row],[FwdDiv]]/Table3[[#This Row],[SharePrice]]</f>
        <v>4.3097014925373135E-2</v>
      </c>
    </row>
    <row r="7235" spans="2:7" x14ac:dyDescent="0.2">
      <c r="B7235" s="35">
        <v>34625</v>
      </c>
      <c r="C7235">
        <v>21.5</v>
      </c>
      <c r="E7235">
        <v>0.23100000000000001</v>
      </c>
      <c r="F7235">
        <f>Table3[[#This Row],[DivPay]]*4</f>
        <v>0.92400000000000004</v>
      </c>
      <c r="G7235" s="2">
        <f>Table3[[#This Row],[FwdDiv]]/Table3[[#This Row],[SharePrice]]</f>
        <v>4.2976744186046516E-2</v>
      </c>
    </row>
    <row r="7236" spans="2:7" x14ac:dyDescent="0.2">
      <c r="B7236" s="35">
        <v>34624</v>
      </c>
      <c r="C7236">
        <v>21.38</v>
      </c>
      <c r="E7236">
        <v>0.23100000000000001</v>
      </c>
      <c r="F7236">
        <f>Table3[[#This Row],[DivPay]]*4</f>
        <v>0.92400000000000004</v>
      </c>
      <c r="G7236" s="2">
        <f>Table3[[#This Row],[FwdDiv]]/Table3[[#This Row],[SharePrice]]</f>
        <v>4.321796071094481E-2</v>
      </c>
    </row>
    <row r="7237" spans="2:7" x14ac:dyDescent="0.2">
      <c r="B7237" s="35">
        <v>34621</v>
      </c>
      <c r="C7237">
        <v>21.25</v>
      </c>
      <c r="E7237">
        <v>0.23100000000000001</v>
      </c>
      <c r="F7237">
        <f>Table3[[#This Row],[DivPay]]*4</f>
        <v>0.92400000000000004</v>
      </c>
      <c r="G7237" s="2">
        <f>Table3[[#This Row],[FwdDiv]]/Table3[[#This Row],[SharePrice]]</f>
        <v>4.3482352941176472E-2</v>
      </c>
    </row>
    <row r="7238" spans="2:7" x14ac:dyDescent="0.2">
      <c r="B7238" s="35">
        <v>34620</v>
      </c>
      <c r="C7238">
        <v>21.31</v>
      </c>
      <c r="E7238">
        <v>0.23100000000000001</v>
      </c>
      <c r="F7238">
        <f>Table3[[#This Row],[DivPay]]*4</f>
        <v>0.92400000000000004</v>
      </c>
      <c r="G7238" s="2">
        <f>Table3[[#This Row],[FwdDiv]]/Table3[[#This Row],[SharePrice]]</f>
        <v>4.3359924917878934E-2</v>
      </c>
    </row>
    <row r="7239" spans="2:7" x14ac:dyDescent="0.2">
      <c r="B7239" s="35">
        <v>34619</v>
      </c>
      <c r="C7239">
        <v>21.25</v>
      </c>
      <c r="E7239">
        <v>0.23100000000000001</v>
      </c>
      <c r="F7239">
        <f>Table3[[#This Row],[DivPay]]*4</f>
        <v>0.92400000000000004</v>
      </c>
      <c r="G7239" s="2">
        <f>Table3[[#This Row],[FwdDiv]]/Table3[[#This Row],[SharePrice]]</f>
        <v>4.3482352941176472E-2</v>
      </c>
    </row>
    <row r="7240" spans="2:7" x14ac:dyDescent="0.2">
      <c r="B7240" s="35">
        <v>34618</v>
      </c>
      <c r="C7240">
        <v>21.44</v>
      </c>
      <c r="E7240">
        <v>0.23100000000000001</v>
      </c>
      <c r="F7240">
        <f>Table3[[#This Row],[DivPay]]*4</f>
        <v>0.92400000000000004</v>
      </c>
      <c r="G7240" s="2">
        <f>Table3[[#This Row],[FwdDiv]]/Table3[[#This Row],[SharePrice]]</f>
        <v>4.3097014925373135E-2</v>
      </c>
    </row>
    <row r="7241" spans="2:7" x14ac:dyDescent="0.2">
      <c r="B7241" s="35">
        <v>34617</v>
      </c>
      <c r="C7241">
        <v>21</v>
      </c>
      <c r="E7241">
        <v>0.23100000000000001</v>
      </c>
      <c r="F7241">
        <f>Table3[[#This Row],[DivPay]]*4</f>
        <v>0.92400000000000004</v>
      </c>
      <c r="G7241" s="2">
        <f>Table3[[#This Row],[FwdDiv]]/Table3[[#This Row],[SharePrice]]</f>
        <v>4.4000000000000004E-2</v>
      </c>
    </row>
    <row r="7242" spans="2:7" x14ac:dyDescent="0.2">
      <c r="B7242" s="35">
        <v>34614</v>
      </c>
      <c r="C7242">
        <v>21.13</v>
      </c>
      <c r="E7242">
        <v>0.23100000000000001</v>
      </c>
      <c r="F7242">
        <f>Table3[[#This Row],[DivPay]]*4</f>
        <v>0.92400000000000004</v>
      </c>
      <c r="G7242" s="2">
        <f>Table3[[#This Row],[FwdDiv]]/Table3[[#This Row],[SharePrice]]</f>
        <v>4.3729294841457649E-2</v>
      </c>
    </row>
    <row r="7243" spans="2:7" x14ac:dyDescent="0.2">
      <c r="B7243" s="35">
        <v>34613</v>
      </c>
      <c r="C7243">
        <v>20.63</v>
      </c>
      <c r="E7243">
        <v>0.23100000000000001</v>
      </c>
      <c r="F7243">
        <f>Table3[[#This Row],[DivPay]]*4</f>
        <v>0.92400000000000004</v>
      </c>
      <c r="G7243" s="2">
        <f>Table3[[#This Row],[FwdDiv]]/Table3[[#This Row],[SharePrice]]</f>
        <v>4.4789142026175476E-2</v>
      </c>
    </row>
    <row r="7244" spans="2:7" x14ac:dyDescent="0.2">
      <c r="B7244" s="35">
        <v>34612</v>
      </c>
      <c r="C7244">
        <v>20.75</v>
      </c>
      <c r="E7244">
        <v>0.23100000000000001</v>
      </c>
      <c r="F7244">
        <f>Table3[[#This Row],[DivPay]]*4</f>
        <v>0.92400000000000004</v>
      </c>
      <c r="G7244" s="2">
        <f>Table3[[#This Row],[FwdDiv]]/Table3[[#This Row],[SharePrice]]</f>
        <v>4.4530120481927712E-2</v>
      </c>
    </row>
    <row r="7245" spans="2:7" x14ac:dyDescent="0.2">
      <c r="B7245" s="35">
        <v>34611</v>
      </c>
      <c r="C7245">
        <v>20.75</v>
      </c>
      <c r="E7245">
        <v>0.23100000000000001</v>
      </c>
      <c r="F7245">
        <f>Table3[[#This Row],[DivPay]]*4</f>
        <v>0.92400000000000004</v>
      </c>
      <c r="G7245" s="2">
        <f>Table3[[#This Row],[FwdDiv]]/Table3[[#This Row],[SharePrice]]</f>
        <v>4.4530120481927712E-2</v>
      </c>
    </row>
    <row r="7246" spans="2:7" x14ac:dyDescent="0.2">
      <c r="B7246" s="35">
        <v>34610</v>
      </c>
      <c r="C7246">
        <v>21</v>
      </c>
      <c r="E7246">
        <v>0.23100000000000001</v>
      </c>
      <c r="F7246">
        <f>Table3[[#This Row],[DivPay]]*4</f>
        <v>0.92400000000000004</v>
      </c>
      <c r="G7246" s="2">
        <f>Table3[[#This Row],[FwdDiv]]/Table3[[#This Row],[SharePrice]]</f>
        <v>4.4000000000000004E-2</v>
      </c>
    </row>
    <row r="7247" spans="2:7" x14ac:dyDescent="0.2">
      <c r="B7247" s="35">
        <v>34607</v>
      </c>
      <c r="C7247">
        <v>20.81</v>
      </c>
      <c r="E7247">
        <v>0.23100000000000001</v>
      </c>
      <c r="F7247">
        <f>Table3[[#This Row],[DivPay]]*4</f>
        <v>0.92400000000000004</v>
      </c>
      <c r="G7247" s="2">
        <f>Table3[[#This Row],[FwdDiv]]/Table3[[#This Row],[SharePrice]]</f>
        <v>4.4401729937530041E-2</v>
      </c>
    </row>
    <row r="7248" spans="2:7" x14ac:dyDescent="0.2">
      <c r="B7248" s="35">
        <v>34606</v>
      </c>
      <c r="C7248">
        <v>20.69</v>
      </c>
      <c r="E7248">
        <v>0.23100000000000001</v>
      </c>
      <c r="F7248">
        <f>Table3[[#This Row],[DivPay]]*4</f>
        <v>0.92400000000000004</v>
      </c>
      <c r="G7248" s="2">
        <f>Table3[[#This Row],[FwdDiv]]/Table3[[#This Row],[SharePrice]]</f>
        <v>4.4659255679072016E-2</v>
      </c>
    </row>
    <row r="7249" spans="2:7" x14ac:dyDescent="0.2">
      <c r="B7249" s="35">
        <v>34605</v>
      </c>
      <c r="C7249">
        <v>20.75</v>
      </c>
      <c r="E7249">
        <v>0.23100000000000001</v>
      </c>
      <c r="F7249">
        <f>Table3[[#This Row],[DivPay]]*4</f>
        <v>0.92400000000000004</v>
      </c>
      <c r="G7249" s="2">
        <f>Table3[[#This Row],[FwdDiv]]/Table3[[#This Row],[SharePrice]]</f>
        <v>4.4530120481927712E-2</v>
      </c>
    </row>
    <row r="7250" spans="2:7" x14ac:dyDescent="0.2">
      <c r="B7250" s="35">
        <v>34604</v>
      </c>
      <c r="C7250">
        <v>20.75</v>
      </c>
      <c r="E7250">
        <v>0.23100000000000001</v>
      </c>
      <c r="F7250">
        <f>Table3[[#This Row],[DivPay]]*4</f>
        <v>0.92400000000000004</v>
      </c>
      <c r="G7250" s="2">
        <f>Table3[[#This Row],[FwdDiv]]/Table3[[#This Row],[SharePrice]]</f>
        <v>4.4530120481927712E-2</v>
      </c>
    </row>
    <row r="7251" spans="2:7" x14ac:dyDescent="0.2">
      <c r="B7251" s="35">
        <v>34603</v>
      </c>
      <c r="C7251">
        <v>20.81</v>
      </c>
      <c r="E7251">
        <v>0.23100000000000001</v>
      </c>
      <c r="F7251">
        <f>Table3[[#This Row],[DivPay]]*4</f>
        <v>0.92400000000000004</v>
      </c>
      <c r="G7251" s="2">
        <f>Table3[[#This Row],[FwdDiv]]/Table3[[#This Row],[SharePrice]]</f>
        <v>4.4401729937530041E-2</v>
      </c>
    </row>
    <row r="7252" spans="2:7" x14ac:dyDescent="0.2">
      <c r="B7252" s="35">
        <v>34600</v>
      </c>
      <c r="C7252">
        <v>20.63</v>
      </c>
      <c r="E7252">
        <v>0.23100000000000001</v>
      </c>
      <c r="F7252">
        <f>Table3[[#This Row],[DivPay]]*4</f>
        <v>0.92400000000000004</v>
      </c>
      <c r="G7252" s="2">
        <f>Table3[[#This Row],[FwdDiv]]/Table3[[#This Row],[SharePrice]]</f>
        <v>4.4789142026175476E-2</v>
      </c>
    </row>
    <row r="7253" spans="2:7" x14ac:dyDescent="0.2">
      <c r="B7253" s="35">
        <v>34599</v>
      </c>
      <c r="C7253">
        <v>20.56</v>
      </c>
      <c r="E7253">
        <v>0.23100000000000001</v>
      </c>
      <c r="F7253">
        <f>Table3[[#This Row],[DivPay]]*4</f>
        <v>0.92400000000000004</v>
      </c>
      <c r="G7253" s="2">
        <f>Table3[[#This Row],[FwdDiv]]/Table3[[#This Row],[SharePrice]]</f>
        <v>4.4941634241245143E-2</v>
      </c>
    </row>
    <row r="7254" spans="2:7" x14ac:dyDescent="0.2">
      <c r="B7254" s="35">
        <v>34598</v>
      </c>
      <c r="C7254">
        <v>20.25</v>
      </c>
      <c r="E7254">
        <v>0.23100000000000001</v>
      </c>
      <c r="F7254">
        <f>Table3[[#This Row],[DivPay]]*4</f>
        <v>0.92400000000000004</v>
      </c>
      <c r="G7254" s="2">
        <f>Table3[[#This Row],[FwdDiv]]/Table3[[#This Row],[SharePrice]]</f>
        <v>4.5629629629629631E-2</v>
      </c>
    </row>
    <row r="7255" spans="2:7" x14ac:dyDescent="0.2">
      <c r="B7255" s="35">
        <v>34597</v>
      </c>
      <c r="C7255">
        <v>20.309999999999999</v>
      </c>
      <c r="E7255">
        <v>0.23100000000000001</v>
      </c>
      <c r="F7255">
        <f>Table3[[#This Row],[DivPay]]*4</f>
        <v>0.92400000000000004</v>
      </c>
      <c r="G7255" s="2">
        <f>Table3[[#This Row],[FwdDiv]]/Table3[[#This Row],[SharePrice]]</f>
        <v>4.5494830132939444E-2</v>
      </c>
    </row>
    <row r="7256" spans="2:7" x14ac:dyDescent="0.2">
      <c r="B7256" s="35">
        <v>34596</v>
      </c>
      <c r="C7256">
        <v>20.56</v>
      </c>
      <c r="E7256">
        <v>0.23100000000000001</v>
      </c>
      <c r="F7256">
        <f>Table3[[#This Row],[DivPay]]*4</f>
        <v>0.92400000000000004</v>
      </c>
      <c r="G7256" s="2">
        <f>Table3[[#This Row],[FwdDiv]]/Table3[[#This Row],[SharePrice]]</f>
        <v>4.4941634241245143E-2</v>
      </c>
    </row>
    <row r="7257" spans="2:7" x14ac:dyDescent="0.2">
      <c r="B7257" s="35">
        <v>34593</v>
      </c>
      <c r="C7257">
        <v>21.13</v>
      </c>
      <c r="E7257">
        <v>0.23100000000000001</v>
      </c>
      <c r="F7257">
        <f>Table3[[#This Row],[DivPay]]*4</f>
        <v>0.92400000000000004</v>
      </c>
      <c r="G7257" s="2">
        <f>Table3[[#This Row],[FwdDiv]]/Table3[[#This Row],[SharePrice]]</f>
        <v>4.3729294841457649E-2</v>
      </c>
    </row>
    <row r="7258" spans="2:7" x14ac:dyDescent="0.2">
      <c r="B7258" s="35">
        <v>34592</v>
      </c>
      <c r="C7258">
        <v>21.63</v>
      </c>
      <c r="E7258">
        <v>0.23100000000000001</v>
      </c>
      <c r="F7258">
        <f>Table3[[#This Row],[DivPay]]*4</f>
        <v>0.92400000000000004</v>
      </c>
      <c r="G7258" s="2">
        <f>Table3[[#This Row],[FwdDiv]]/Table3[[#This Row],[SharePrice]]</f>
        <v>4.2718446601941754E-2</v>
      </c>
    </row>
    <row r="7259" spans="2:7" x14ac:dyDescent="0.2">
      <c r="B7259" s="35">
        <v>34591</v>
      </c>
      <c r="C7259">
        <v>21.56</v>
      </c>
      <c r="E7259">
        <v>0.23100000000000001</v>
      </c>
      <c r="F7259">
        <f>Table3[[#This Row],[DivPay]]*4</f>
        <v>0.92400000000000004</v>
      </c>
      <c r="G7259" s="2">
        <f>Table3[[#This Row],[FwdDiv]]/Table3[[#This Row],[SharePrice]]</f>
        <v>4.2857142857142864E-2</v>
      </c>
    </row>
    <row r="7260" spans="2:7" x14ac:dyDescent="0.2">
      <c r="B7260" s="35">
        <v>34590</v>
      </c>
      <c r="C7260">
        <v>21.75</v>
      </c>
      <c r="E7260">
        <v>0.23100000000000001</v>
      </c>
      <c r="F7260">
        <f>Table3[[#This Row],[DivPay]]*4</f>
        <v>0.92400000000000004</v>
      </c>
      <c r="G7260" s="2">
        <f>Table3[[#This Row],[FwdDiv]]/Table3[[#This Row],[SharePrice]]</f>
        <v>4.2482758620689655E-2</v>
      </c>
    </row>
    <row r="7261" spans="2:7" x14ac:dyDescent="0.2">
      <c r="B7261" s="35">
        <v>34589</v>
      </c>
      <c r="C7261">
        <v>21.88</v>
      </c>
      <c r="E7261">
        <v>0.23100000000000001</v>
      </c>
      <c r="F7261">
        <f>Table3[[#This Row],[DivPay]]*4</f>
        <v>0.92400000000000004</v>
      </c>
      <c r="G7261" s="2">
        <f>Table3[[#This Row],[FwdDiv]]/Table3[[#This Row],[SharePrice]]</f>
        <v>4.2230347349177334E-2</v>
      </c>
    </row>
    <row r="7262" spans="2:7" x14ac:dyDescent="0.2">
      <c r="B7262" s="35">
        <v>34586</v>
      </c>
      <c r="C7262">
        <v>21.69</v>
      </c>
      <c r="E7262">
        <v>0.23100000000000001</v>
      </c>
      <c r="F7262">
        <f>Table3[[#This Row],[DivPay]]*4</f>
        <v>0.92400000000000004</v>
      </c>
      <c r="G7262" s="2">
        <f>Table3[[#This Row],[FwdDiv]]/Table3[[#This Row],[SharePrice]]</f>
        <v>4.2600276625172892E-2</v>
      </c>
    </row>
    <row r="7263" spans="2:7" x14ac:dyDescent="0.2">
      <c r="B7263" s="35">
        <v>34585</v>
      </c>
      <c r="C7263">
        <v>21.75</v>
      </c>
      <c r="E7263">
        <v>0.23100000000000001</v>
      </c>
      <c r="F7263">
        <f>Table3[[#This Row],[DivPay]]*4</f>
        <v>0.92400000000000004</v>
      </c>
      <c r="G7263" s="2">
        <f>Table3[[#This Row],[FwdDiv]]/Table3[[#This Row],[SharePrice]]</f>
        <v>4.2482758620689655E-2</v>
      </c>
    </row>
    <row r="7264" spans="2:7" x14ac:dyDescent="0.2">
      <c r="B7264" s="35">
        <v>34584</v>
      </c>
      <c r="C7264">
        <v>21.56</v>
      </c>
      <c r="E7264">
        <v>0.23100000000000001</v>
      </c>
      <c r="F7264">
        <f>Table3[[#This Row],[DivPay]]*4</f>
        <v>0.92400000000000004</v>
      </c>
      <c r="G7264" s="2">
        <f>Table3[[#This Row],[FwdDiv]]/Table3[[#This Row],[SharePrice]]</f>
        <v>4.2857142857142864E-2</v>
      </c>
    </row>
    <row r="7265" spans="2:7" x14ac:dyDescent="0.2">
      <c r="B7265" s="35">
        <v>34583</v>
      </c>
      <c r="C7265">
        <v>21.5</v>
      </c>
      <c r="E7265">
        <v>0.23100000000000001</v>
      </c>
      <c r="F7265">
        <f>Table3[[#This Row],[DivPay]]*4</f>
        <v>0.92400000000000004</v>
      </c>
      <c r="G7265" s="2">
        <f>Table3[[#This Row],[FwdDiv]]/Table3[[#This Row],[SharePrice]]</f>
        <v>4.2976744186046516E-2</v>
      </c>
    </row>
    <row r="7266" spans="2:7" x14ac:dyDescent="0.2">
      <c r="B7266" s="35">
        <v>34579</v>
      </c>
      <c r="C7266">
        <v>21.5</v>
      </c>
      <c r="E7266">
        <v>0.23100000000000001</v>
      </c>
      <c r="F7266">
        <f>Table3[[#This Row],[DivPay]]*4</f>
        <v>0.92400000000000004</v>
      </c>
      <c r="G7266" s="2">
        <f>Table3[[#This Row],[FwdDiv]]/Table3[[#This Row],[SharePrice]]</f>
        <v>4.2976744186046516E-2</v>
      </c>
    </row>
    <row r="7267" spans="2:7" x14ac:dyDescent="0.2">
      <c r="B7267" s="35">
        <v>34578</v>
      </c>
      <c r="C7267">
        <v>21.5</v>
      </c>
      <c r="E7267">
        <v>0.23100000000000001</v>
      </c>
      <c r="F7267">
        <f>Table3[[#This Row],[DivPay]]*4</f>
        <v>0.92400000000000004</v>
      </c>
      <c r="G7267" s="2">
        <f>Table3[[#This Row],[FwdDiv]]/Table3[[#This Row],[SharePrice]]</f>
        <v>4.2976744186046516E-2</v>
      </c>
    </row>
    <row r="7268" spans="2:7" x14ac:dyDescent="0.2">
      <c r="B7268" s="35">
        <v>34577</v>
      </c>
      <c r="C7268">
        <v>21.19</v>
      </c>
      <c r="E7268">
        <v>0.23100000000000001</v>
      </c>
      <c r="F7268">
        <f>Table3[[#This Row],[DivPay]]*4</f>
        <v>0.92400000000000004</v>
      </c>
      <c r="G7268" s="2">
        <f>Table3[[#This Row],[FwdDiv]]/Table3[[#This Row],[SharePrice]]</f>
        <v>4.3605474280320904E-2</v>
      </c>
    </row>
    <row r="7269" spans="2:7" x14ac:dyDescent="0.2">
      <c r="B7269" s="35">
        <v>34576</v>
      </c>
      <c r="C7269">
        <v>21.56</v>
      </c>
      <c r="E7269">
        <v>0.23100000000000001</v>
      </c>
      <c r="F7269">
        <f>Table3[[#This Row],[DivPay]]*4</f>
        <v>0.92400000000000004</v>
      </c>
      <c r="G7269" s="2">
        <f>Table3[[#This Row],[FwdDiv]]/Table3[[#This Row],[SharePrice]]</f>
        <v>4.2857142857142864E-2</v>
      </c>
    </row>
    <row r="7270" spans="2:7" x14ac:dyDescent="0.2">
      <c r="B7270" s="35">
        <v>34575</v>
      </c>
      <c r="C7270">
        <v>21.25</v>
      </c>
      <c r="E7270">
        <v>0.23100000000000001</v>
      </c>
      <c r="F7270">
        <f>Table3[[#This Row],[DivPay]]*4</f>
        <v>0.92400000000000004</v>
      </c>
      <c r="G7270" s="2">
        <f>Table3[[#This Row],[FwdDiv]]/Table3[[#This Row],[SharePrice]]</f>
        <v>4.3482352941176472E-2</v>
      </c>
    </row>
    <row r="7271" spans="2:7" x14ac:dyDescent="0.2">
      <c r="B7271" s="35">
        <v>34572</v>
      </c>
      <c r="C7271">
        <v>21.13</v>
      </c>
      <c r="E7271">
        <v>0.23100000000000001</v>
      </c>
      <c r="F7271">
        <f>Table3[[#This Row],[DivPay]]*4</f>
        <v>0.92400000000000004</v>
      </c>
      <c r="G7271" s="2">
        <f>Table3[[#This Row],[FwdDiv]]/Table3[[#This Row],[SharePrice]]</f>
        <v>4.3729294841457649E-2</v>
      </c>
    </row>
    <row r="7272" spans="2:7" x14ac:dyDescent="0.2">
      <c r="B7272" s="35">
        <v>34571</v>
      </c>
      <c r="C7272">
        <v>21.31</v>
      </c>
      <c r="E7272">
        <v>0.23100000000000001</v>
      </c>
      <c r="F7272">
        <f>Table3[[#This Row],[DivPay]]*4</f>
        <v>0.92400000000000004</v>
      </c>
      <c r="G7272" s="2">
        <f>Table3[[#This Row],[FwdDiv]]/Table3[[#This Row],[SharePrice]]</f>
        <v>4.3359924917878934E-2</v>
      </c>
    </row>
    <row r="7273" spans="2:7" x14ac:dyDescent="0.2">
      <c r="B7273" s="35">
        <v>34570</v>
      </c>
      <c r="C7273">
        <v>21.56</v>
      </c>
      <c r="E7273">
        <v>0.23100000000000001</v>
      </c>
      <c r="F7273">
        <f>Table3[[#This Row],[DivPay]]*4</f>
        <v>0.92400000000000004</v>
      </c>
      <c r="G7273" s="2">
        <f>Table3[[#This Row],[FwdDiv]]/Table3[[#This Row],[SharePrice]]</f>
        <v>4.2857142857142864E-2</v>
      </c>
    </row>
    <row r="7274" spans="2:7" x14ac:dyDescent="0.2">
      <c r="B7274" s="35">
        <v>34569</v>
      </c>
      <c r="C7274">
        <v>21.13</v>
      </c>
      <c r="E7274">
        <v>0.23100000000000001</v>
      </c>
      <c r="F7274">
        <f>Table3[[#This Row],[DivPay]]*4</f>
        <v>0.92400000000000004</v>
      </c>
      <c r="G7274" s="2">
        <f>Table3[[#This Row],[FwdDiv]]/Table3[[#This Row],[SharePrice]]</f>
        <v>4.3729294841457649E-2</v>
      </c>
    </row>
    <row r="7275" spans="2:7" x14ac:dyDescent="0.2">
      <c r="B7275" s="35">
        <v>34568</v>
      </c>
      <c r="C7275">
        <v>21.25</v>
      </c>
      <c r="E7275">
        <v>0.23100000000000001</v>
      </c>
      <c r="F7275">
        <f>Table3[[#This Row],[DivPay]]*4</f>
        <v>0.92400000000000004</v>
      </c>
      <c r="G7275" s="2">
        <f>Table3[[#This Row],[FwdDiv]]/Table3[[#This Row],[SharePrice]]</f>
        <v>4.3482352941176472E-2</v>
      </c>
    </row>
    <row r="7276" spans="2:7" x14ac:dyDescent="0.2">
      <c r="B7276" s="35">
        <v>34565</v>
      </c>
      <c r="C7276">
        <v>21.19</v>
      </c>
      <c r="E7276">
        <v>0.23100000000000001</v>
      </c>
      <c r="F7276">
        <f>Table3[[#This Row],[DivPay]]*4</f>
        <v>0.92400000000000004</v>
      </c>
      <c r="G7276" s="2">
        <f>Table3[[#This Row],[FwdDiv]]/Table3[[#This Row],[SharePrice]]</f>
        <v>4.3605474280320904E-2</v>
      </c>
    </row>
    <row r="7277" spans="2:7" x14ac:dyDescent="0.2">
      <c r="B7277" s="35">
        <v>34564</v>
      </c>
      <c r="C7277">
        <v>21.19</v>
      </c>
      <c r="E7277">
        <v>0.23100000000000001</v>
      </c>
      <c r="F7277">
        <f>Table3[[#This Row],[DivPay]]*4</f>
        <v>0.92400000000000004</v>
      </c>
      <c r="G7277" s="2">
        <f>Table3[[#This Row],[FwdDiv]]/Table3[[#This Row],[SharePrice]]</f>
        <v>4.3605474280320904E-2</v>
      </c>
    </row>
    <row r="7278" spans="2:7" x14ac:dyDescent="0.2">
      <c r="B7278" s="35">
        <v>34563</v>
      </c>
      <c r="C7278">
        <v>21.25</v>
      </c>
      <c r="E7278">
        <v>0.23100000000000001</v>
      </c>
      <c r="F7278">
        <f>Table3[[#This Row],[DivPay]]*4</f>
        <v>0.92400000000000004</v>
      </c>
      <c r="G7278" s="2">
        <f>Table3[[#This Row],[FwdDiv]]/Table3[[#This Row],[SharePrice]]</f>
        <v>4.3482352941176472E-2</v>
      </c>
    </row>
    <row r="7279" spans="2:7" x14ac:dyDescent="0.2">
      <c r="B7279" s="35">
        <v>34562</v>
      </c>
      <c r="C7279">
        <v>21.06</v>
      </c>
      <c r="E7279">
        <v>0.23100000000000001</v>
      </c>
      <c r="F7279">
        <f>Table3[[#This Row],[DivPay]]*4</f>
        <v>0.92400000000000004</v>
      </c>
      <c r="G7279" s="2">
        <f>Table3[[#This Row],[FwdDiv]]/Table3[[#This Row],[SharePrice]]</f>
        <v>4.3874643874643876E-2</v>
      </c>
    </row>
    <row r="7280" spans="2:7" x14ac:dyDescent="0.2">
      <c r="B7280" s="35">
        <v>34561</v>
      </c>
      <c r="C7280">
        <v>20.75</v>
      </c>
      <c r="E7280">
        <v>0.23100000000000001</v>
      </c>
      <c r="F7280">
        <f>Table3[[#This Row],[DivPay]]*4</f>
        <v>0.92400000000000004</v>
      </c>
      <c r="G7280" s="2">
        <f>Table3[[#This Row],[FwdDiv]]/Table3[[#This Row],[SharePrice]]</f>
        <v>4.4530120481927712E-2</v>
      </c>
    </row>
    <row r="7281" spans="2:7" x14ac:dyDescent="0.2">
      <c r="B7281" s="35">
        <v>34558</v>
      </c>
      <c r="C7281">
        <v>21</v>
      </c>
      <c r="E7281">
        <v>0.23100000000000001</v>
      </c>
      <c r="F7281">
        <f>Table3[[#This Row],[DivPay]]*4</f>
        <v>0.92400000000000004</v>
      </c>
      <c r="G7281" s="2">
        <f>Table3[[#This Row],[FwdDiv]]/Table3[[#This Row],[SharePrice]]</f>
        <v>4.4000000000000004E-2</v>
      </c>
    </row>
    <row r="7282" spans="2:7" x14ac:dyDescent="0.2">
      <c r="B7282" s="35">
        <v>34557</v>
      </c>
      <c r="C7282">
        <v>21.19</v>
      </c>
      <c r="E7282">
        <v>0.23100000000000001</v>
      </c>
      <c r="F7282">
        <f>Table3[[#This Row],[DivPay]]*4</f>
        <v>0.92400000000000004</v>
      </c>
      <c r="G7282" s="2">
        <f>Table3[[#This Row],[FwdDiv]]/Table3[[#This Row],[SharePrice]]</f>
        <v>4.3605474280320904E-2</v>
      </c>
    </row>
    <row r="7283" spans="2:7" x14ac:dyDescent="0.2">
      <c r="B7283" s="35">
        <v>34556</v>
      </c>
      <c r="C7283">
        <v>21.5</v>
      </c>
      <c r="E7283">
        <v>0.23100000000000001</v>
      </c>
      <c r="F7283">
        <f>Table3[[#This Row],[DivPay]]*4</f>
        <v>0.92400000000000004</v>
      </c>
      <c r="G7283" s="2">
        <f>Table3[[#This Row],[FwdDiv]]/Table3[[#This Row],[SharePrice]]</f>
        <v>4.2976744186046516E-2</v>
      </c>
    </row>
    <row r="7284" spans="2:7" x14ac:dyDescent="0.2">
      <c r="B7284" s="35">
        <v>34555</v>
      </c>
      <c r="C7284">
        <v>21.5</v>
      </c>
      <c r="E7284">
        <v>0.23100000000000001</v>
      </c>
      <c r="F7284">
        <f>Table3[[#This Row],[DivPay]]*4</f>
        <v>0.92400000000000004</v>
      </c>
      <c r="G7284" s="2">
        <f>Table3[[#This Row],[FwdDiv]]/Table3[[#This Row],[SharePrice]]</f>
        <v>4.2976744186046516E-2</v>
      </c>
    </row>
    <row r="7285" spans="2:7" x14ac:dyDescent="0.2">
      <c r="B7285" s="35">
        <v>34554</v>
      </c>
      <c r="C7285">
        <v>21.56</v>
      </c>
      <c r="E7285">
        <v>0.23100000000000001</v>
      </c>
      <c r="F7285">
        <f>Table3[[#This Row],[DivPay]]*4</f>
        <v>0.92400000000000004</v>
      </c>
      <c r="G7285" s="2">
        <f>Table3[[#This Row],[FwdDiv]]/Table3[[#This Row],[SharePrice]]</f>
        <v>4.2857142857142864E-2</v>
      </c>
    </row>
    <row r="7286" spans="2:7" x14ac:dyDescent="0.2">
      <c r="B7286" s="35">
        <v>34551</v>
      </c>
      <c r="C7286">
        <v>21.56</v>
      </c>
      <c r="E7286">
        <v>0.23100000000000001</v>
      </c>
      <c r="F7286">
        <f>Table3[[#This Row],[DivPay]]*4</f>
        <v>0.92400000000000004</v>
      </c>
      <c r="G7286" s="2">
        <f>Table3[[#This Row],[FwdDiv]]/Table3[[#This Row],[SharePrice]]</f>
        <v>4.2857142857142864E-2</v>
      </c>
    </row>
    <row r="7287" spans="2:7" x14ac:dyDescent="0.2">
      <c r="B7287" s="35">
        <v>34550</v>
      </c>
      <c r="C7287">
        <v>21.38</v>
      </c>
      <c r="D7287">
        <v>0.23100000000000001</v>
      </c>
      <c r="E7287">
        <v>0.23100000000000001</v>
      </c>
      <c r="F7287">
        <f>Table3[[#This Row],[DivPay]]*4</f>
        <v>0.92400000000000004</v>
      </c>
      <c r="G7287" s="2">
        <f>Table3[[#This Row],[FwdDiv]]/Table3[[#This Row],[SharePrice]]</f>
        <v>4.321796071094481E-2</v>
      </c>
    </row>
    <row r="7288" spans="2:7" x14ac:dyDescent="0.2">
      <c r="B7288" s="35">
        <v>34549</v>
      </c>
      <c r="C7288">
        <v>21.69</v>
      </c>
      <c r="E7288">
        <v>0.23100000000000001</v>
      </c>
      <c r="F7288">
        <f>Table3[[#This Row],[DivPay]]*4</f>
        <v>0.92400000000000004</v>
      </c>
      <c r="G7288" s="2">
        <f>Table3[[#This Row],[FwdDiv]]/Table3[[#This Row],[SharePrice]]</f>
        <v>4.2600276625172892E-2</v>
      </c>
    </row>
    <row r="7289" spans="2:7" x14ac:dyDescent="0.2">
      <c r="B7289" s="35">
        <v>34548</v>
      </c>
      <c r="C7289">
        <v>21.75</v>
      </c>
      <c r="E7289">
        <v>0.23100000000000001</v>
      </c>
      <c r="F7289">
        <f>Table3[[#This Row],[DivPay]]*4</f>
        <v>0.92400000000000004</v>
      </c>
      <c r="G7289" s="2">
        <f>Table3[[#This Row],[FwdDiv]]/Table3[[#This Row],[SharePrice]]</f>
        <v>4.2482758620689655E-2</v>
      </c>
    </row>
    <row r="7290" spans="2:7" x14ac:dyDescent="0.2">
      <c r="B7290" s="35">
        <v>34547</v>
      </c>
      <c r="C7290">
        <v>22.06</v>
      </c>
      <c r="E7290">
        <v>0.23100000000000001</v>
      </c>
      <c r="F7290">
        <f>Table3[[#This Row],[DivPay]]*4</f>
        <v>0.92400000000000004</v>
      </c>
      <c r="G7290" s="2">
        <f>Table3[[#This Row],[FwdDiv]]/Table3[[#This Row],[SharePrice]]</f>
        <v>4.1885766092475074E-2</v>
      </c>
    </row>
    <row r="7291" spans="2:7" x14ac:dyDescent="0.2">
      <c r="B7291" s="35">
        <v>34544</v>
      </c>
      <c r="C7291">
        <v>22.19</v>
      </c>
      <c r="E7291">
        <v>0.23100000000000001</v>
      </c>
      <c r="F7291">
        <f>Table3[[#This Row],[DivPay]]*4</f>
        <v>0.92400000000000004</v>
      </c>
      <c r="G7291" s="2">
        <f>Table3[[#This Row],[FwdDiv]]/Table3[[#This Row],[SharePrice]]</f>
        <v>4.16403785488959E-2</v>
      </c>
    </row>
    <row r="7292" spans="2:7" x14ac:dyDescent="0.2">
      <c r="B7292" s="35">
        <v>34543</v>
      </c>
      <c r="C7292">
        <v>21.75</v>
      </c>
      <c r="E7292">
        <v>0.23100000000000001</v>
      </c>
      <c r="F7292">
        <f>Table3[[#This Row],[DivPay]]*4</f>
        <v>0.92400000000000004</v>
      </c>
      <c r="G7292" s="2">
        <f>Table3[[#This Row],[FwdDiv]]/Table3[[#This Row],[SharePrice]]</f>
        <v>4.2482758620689655E-2</v>
      </c>
    </row>
    <row r="7293" spans="2:7" x14ac:dyDescent="0.2">
      <c r="B7293" s="35">
        <v>34542</v>
      </c>
      <c r="C7293">
        <v>21.44</v>
      </c>
      <c r="E7293">
        <v>0.23100000000000001</v>
      </c>
      <c r="F7293">
        <f>Table3[[#This Row],[DivPay]]*4</f>
        <v>0.92400000000000004</v>
      </c>
      <c r="G7293" s="2">
        <f>Table3[[#This Row],[FwdDiv]]/Table3[[#This Row],[SharePrice]]</f>
        <v>4.3097014925373135E-2</v>
      </c>
    </row>
    <row r="7294" spans="2:7" x14ac:dyDescent="0.2">
      <c r="B7294" s="35">
        <v>34541</v>
      </c>
      <c r="C7294">
        <v>21.5</v>
      </c>
      <c r="E7294">
        <v>0.23100000000000001</v>
      </c>
      <c r="F7294">
        <f>Table3[[#This Row],[DivPay]]*4</f>
        <v>0.92400000000000004</v>
      </c>
      <c r="G7294" s="2">
        <f>Table3[[#This Row],[FwdDiv]]/Table3[[#This Row],[SharePrice]]</f>
        <v>4.2976744186046516E-2</v>
      </c>
    </row>
    <row r="7295" spans="2:7" x14ac:dyDescent="0.2">
      <c r="B7295" s="35">
        <v>34540</v>
      </c>
      <c r="C7295">
        <v>21.88</v>
      </c>
      <c r="E7295">
        <v>0.23100000000000001</v>
      </c>
      <c r="F7295">
        <f>Table3[[#This Row],[DivPay]]*4</f>
        <v>0.92400000000000004</v>
      </c>
      <c r="G7295" s="2">
        <f>Table3[[#This Row],[FwdDiv]]/Table3[[#This Row],[SharePrice]]</f>
        <v>4.2230347349177334E-2</v>
      </c>
    </row>
    <row r="7296" spans="2:7" x14ac:dyDescent="0.2">
      <c r="B7296" s="35">
        <v>34537</v>
      </c>
      <c r="C7296">
        <v>22.06</v>
      </c>
      <c r="E7296">
        <v>0.23100000000000001</v>
      </c>
      <c r="F7296">
        <f>Table3[[#This Row],[DivPay]]*4</f>
        <v>0.92400000000000004</v>
      </c>
      <c r="G7296" s="2">
        <f>Table3[[#This Row],[FwdDiv]]/Table3[[#This Row],[SharePrice]]</f>
        <v>4.1885766092475074E-2</v>
      </c>
    </row>
    <row r="7297" spans="2:7" x14ac:dyDescent="0.2">
      <c r="B7297" s="35">
        <v>34536</v>
      </c>
      <c r="C7297">
        <v>22</v>
      </c>
      <c r="E7297">
        <v>0.23100000000000001</v>
      </c>
      <c r="F7297">
        <f>Table3[[#This Row],[DivPay]]*4</f>
        <v>0.92400000000000004</v>
      </c>
      <c r="G7297" s="2">
        <f>Table3[[#This Row],[FwdDiv]]/Table3[[#This Row],[SharePrice]]</f>
        <v>4.2000000000000003E-2</v>
      </c>
    </row>
    <row r="7298" spans="2:7" x14ac:dyDescent="0.2">
      <c r="B7298" s="35">
        <v>34535</v>
      </c>
      <c r="C7298">
        <v>22.25</v>
      </c>
      <c r="E7298">
        <v>0.23100000000000001</v>
      </c>
      <c r="F7298">
        <f>Table3[[#This Row],[DivPay]]*4</f>
        <v>0.92400000000000004</v>
      </c>
      <c r="G7298" s="2">
        <f>Table3[[#This Row],[FwdDiv]]/Table3[[#This Row],[SharePrice]]</f>
        <v>4.1528089887640451E-2</v>
      </c>
    </row>
    <row r="7299" spans="2:7" x14ac:dyDescent="0.2">
      <c r="B7299" s="35">
        <v>34534</v>
      </c>
      <c r="C7299">
        <v>22.56</v>
      </c>
      <c r="E7299">
        <v>0.23100000000000001</v>
      </c>
      <c r="F7299">
        <f>Table3[[#This Row],[DivPay]]*4</f>
        <v>0.92400000000000004</v>
      </c>
      <c r="G7299" s="2">
        <f>Table3[[#This Row],[FwdDiv]]/Table3[[#This Row],[SharePrice]]</f>
        <v>4.0957446808510642E-2</v>
      </c>
    </row>
    <row r="7300" spans="2:7" x14ac:dyDescent="0.2">
      <c r="B7300" s="35">
        <v>34533</v>
      </c>
      <c r="C7300">
        <v>22.5</v>
      </c>
      <c r="E7300">
        <v>0.23100000000000001</v>
      </c>
      <c r="F7300">
        <f>Table3[[#This Row],[DivPay]]*4</f>
        <v>0.92400000000000004</v>
      </c>
      <c r="G7300" s="2">
        <f>Table3[[#This Row],[FwdDiv]]/Table3[[#This Row],[SharePrice]]</f>
        <v>4.1066666666666668E-2</v>
      </c>
    </row>
    <row r="7301" spans="2:7" x14ac:dyDescent="0.2">
      <c r="B7301" s="35">
        <v>34530</v>
      </c>
      <c r="C7301">
        <v>22.44</v>
      </c>
      <c r="E7301">
        <v>0.23100000000000001</v>
      </c>
      <c r="F7301">
        <f>Table3[[#This Row],[DivPay]]*4</f>
        <v>0.92400000000000004</v>
      </c>
      <c r="G7301" s="2">
        <f>Table3[[#This Row],[FwdDiv]]/Table3[[#This Row],[SharePrice]]</f>
        <v>4.1176470588235294E-2</v>
      </c>
    </row>
    <row r="7302" spans="2:7" x14ac:dyDescent="0.2">
      <c r="B7302" s="35">
        <v>34529</v>
      </c>
      <c r="C7302">
        <v>22</v>
      </c>
      <c r="E7302">
        <v>0.23100000000000001</v>
      </c>
      <c r="F7302">
        <f>Table3[[#This Row],[DivPay]]*4</f>
        <v>0.92400000000000004</v>
      </c>
      <c r="G7302" s="2">
        <f>Table3[[#This Row],[FwdDiv]]/Table3[[#This Row],[SharePrice]]</f>
        <v>4.2000000000000003E-2</v>
      </c>
    </row>
    <row r="7303" spans="2:7" x14ac:dyDescent="0.2">
      <c r="B7303" s="35">
        <v>34528</v>
      </c>
      <c r="C7303">
        <v>21.69</v>
      </c>
      <c r="E7303">
        <v>0.23100000000000001</v>
      </c>
      <c r="F7303">
        <f>Table3[[#This Row],[DivPay]]*4</f>
        <v>0.92400000000000004</v>
      </c>
      <c r="G7303" s="2">
        <f>Table3[[#This Row],[FwdDiv]]/Table3[[#This Row],[SharePrice]]</f>
        <v>4.2600276625172892E-2</v>
      </c>
    </row>
    <row r="7304" spans="2:7" x14ac:dyDescent="0.2">
      <c r="B7304" s="35">
        <v>34527</v>
      </c>
      <c r="C7304">
        <v>21.88</v>
      </c>
      <c r="E7304">
        <v>0.23100000000000001</v>
      </c>
      <c r="F7304">
        <f>Table3[[#This Row],[DivPay]]*4</f>
        <v>0.92400000000000004</v>
      </c>
      <c r="G7304" s="2">
        <f>Table3[[#This Row],[FwdDiv]]/Table3[[#This Row],[SharePrice]]</f>
        <v>4.2230347349177334E-2</v>
      </c>
    </row>
    <row r="7305" spans="2:7" x14ac:dyDescent="0.2">
      <c r="B7305" s="35">
        <v>34526</v>
      </c>
      <c r="C7305">
        <v>21.5</v>
      </c>
      <c r="E7305">
        <v>0.23100000000000001</v>
      </c>
      <c r="F7305">
        <f>Table3[[#This Row],[DivPay]]*4</f>
        <v>0.92400000000000004</v>
      </c>
      <c r="G7305" s="2">
        <f>Table3[[#This Row],[FwdDiv]]/Table3[[#This Row],[SharePrice]]</f>
        <v>4.2976744186046516E-2</v>
      </c>
    </row>
    <row r="7306" spans="2:7" x14ac:dyDescent="0.2">
      <c r="B7306" s="35">
        <v>34523</v>
      </c>
      <c r="C7306">
        <v>21.38</v>
      </c>
      <c r="E7306">
        <v>0.23100000000000001</v>
      </c>
      <c r="F7306">
        <f>Table3[[#This Row],[DivPay]]*4</f>
        <v>0.92400000000000004</v>
      </c>
      <c r="G7306" s="2">
        <f>Table3[[#This Row],[FwdDiv]]/Table3[[#This Row],[SharePrice]]</f>
        <v>4.321796071094481E-2</v>
      </c>
    </row>
    <row r="7307" spans="2:7" x14ac:dyDescent="0.2">
      <c r="B7307" s="35">
        <v>34522</v>
      </c>
      <c r="C7307">
        <v>21.13</v>
      </c>
      <c r="E7307">
        <v>0.23100000000000001</v>
      </c>
      <c r="F7307">
        <f>Table3[[#This Row],[DivPay]]*4</f>
        <v>0.92400000000000004</v>
      </c>
      <c r="G7307" s="2">
        <f>Table3[[#This Row],[FwdDiv]]/Table3[[#This Row],[SharePrice]]</f>
        <v>4.3729294841457649E-2</v>
      </c>
    </row>
    <row r="7308" spans="2:7" x14ac:dyDescent="0.2">
      <c r="B7308" s="35">
        <v>34521</v>
      </c>
      <c r="C7308">
        <v>21.19</v>
      </c>
      <c r="E7308">
        <v>0.23100000000000001</v>
      </c>
      <c r="F7308">
        <f>Table3[[#This Row],[DivPay]]*4</f>
        <v>0.92400000000000004</v>
      </c>
      <c r="G7308" s="2">
        <f>Table3[[#This Row],[FwdDiv]]/Table3[[#This Row],[SharePrice]]</f>
        <v>4.3605474280320904E-2</v>
      </c>
    </row>
    <row r="7309" spans="2:7" x14ac:dyDescent="0.2">
      <c r="B7309" s="35">
        <v>34520</v>
      </c>
      <c r="C7309">
        <v>21.44</v>
      </c>
      <c r="E7309">
        <v>0.23100000000000001</v>
      </c>
      <c r="F7309">
        <f>Table3[[#This Row],[DivPay]]*4</f>
        <v>0.92400000000000004</v>
      </c>
      <c r="G7309" s="2">
        <f>Table3[[#This Row],[FwdDiv]]/Table3[[#This Row],[SharePrice]]</f>
        <v>4.3097014925373135E-2</v>
      </c>
    </row>
    <row r="7310" spans="2:7" x14ac:dyDescent="0.2">
      <c r="B7310" s="35">
        <v>34516</v>
      </c>
      <c r="C7310">
        <v>21.19</v>
      </c>
      <c r="E7310">
        <v>0.23100000000000001</v>
      </c>
      <c r="F7310">
        <f>Table3[[#This Row],[DivPay]]*4</f>
        <v>0.92400000000000004</v>
      </c>
      <c r="G7310" s="2">
        <f>Table3[[#This Row],[FwdDiv]]/Table3[[#This Row],[SharePrice]]</f>
        <v>4.3605474280320904E-2</v>
      </c>
    </row>
    <row r="7311" spans="2:7" x14ac:dyDescent="0.2">
      <c r="B7311" s="35">
        <v>34515</v>
      </c>
      <c r="C7311">
        <v>20.94</v>
      </c>
      <c r="E7311">
        <v>0.23100000000000001</v>
      </c>
      <c r="F7311">
        <f>Table3[[#This Row],[DivPay]]*4</f>
        <v>0.92400000000000004</v>
      </c>
      <c r="G7311" s="2">
        <f>Table3[[#This Row],[FwdDiv]]/Table3[[#This Row],[SharePrice]]</f>
        <v>4.4126074498567334E-2</v>
      </c>
    </row>
    <row r="7312" spans="2:7" x14ac:dyDescent="0.2">
      <c r="B7312" s="35">
        <v>34514</v>
      </c>
      <c r="C7312">
        <v>21.19</v>
      </c>
      <c r="E7312">
        <v>0.23100000000000001</v>
      </c>
      <c r="F7312">
        <f>Table3[[#This Row],[DivPay]]*4</f>
        <v>0.92400000000000004</v>
      </c>
      <c r="G7312" s="2">
        <f>Table3[[#This Row],[FwdDiv]]/Table3[[#This Row],[SharePrice]]</f>
        <v>4.3605474280320904E-2</v>
      </c>
    </row>
    <row r="7313" spans="2:7" x14ac:dyDescent="0.2">
      <c r="B7313" s="35">
        <v>34513</v>
      </c>
      <c r="C7313">
        <v>21.06</v>
      </c>
      <c r="E7313">
        <v>0.23100000000000001</v>
      </c>
      <c r="F7313">
        <f>Table3[[#This Row],[DivPay]]*4</f>
        <v>0.92400000000000004</v>
      </c>
      <c r="G7313" s="2">
        <f>Table3[[#This Row],[FwdDiv]]/Table3[[#This Row],[SharePrice]]</f>
        <v>4.3874643874643876E-2</v>
      </c>
    </row>
    <row r="7314" spans="2:7" x14ac:dyDescent="0.2">
      <c r="B7314" s="35">
        <v>34512</v>
      </c>
      <c r="C7314">
        <v>21.19</v>
      </c>
      <c r="E7314">
        <v>0.23100000000000001</v>
      </c>
      <c r="F7314">
        <f>Table3[[#This Row],[DivPay]]*4</f>
        <v>0.92400000000000004</v>
      </c>
      <c r="G7314" s="2">
        <f>Table3[[#This Row],[FwdDiv]]/Table3[[#This Row],[SharePrice]]</f>
        <v>4.3605474280320904E-2</v>
      </c>
    </row>
    <row r="7315" spans="2:7" x14ac:dyDescent="0.2">
      <c r="B7315" s="35">
        <v>34509</v>
      </c>
      <c r="C7315">
        <v>20.81</v>
      </c>
      <c r="E7315">
        <v>0.23100000000000001</v>
      </c>
      <c r="F7315">
        <f>Table3[[#This Row],[DivPay]]*4</f>
        <v>0.92400000000000004</v>
      </c>
      <c r="G7315" s="2">
        <f>Table3[[#This Row],[FwdDiv]]/Table3[[#This Row],[SharePrice]]</f>
        <v>4.4401729937530041E-2</v>
      </c>
    </row>
    <row r="7316" spans="2:7" x14ac:dyDescent="0.2">
      <c r="B7316" s="35">
        <v>34508</v>
      </c>
      <c r="C7316">
        <v>21.69</v>
      </c>
      <c r="E7316">
        <v>0.23100000000000001</v>
      </c>
      <c r="F7316">
        <f>Table3[[#This Row],[DivPay]]*4</f>
        <v>0.92400000000000004</v>
      </c>
      <c r="G7316" s="2">
        <f>Table3[[#This Row],[FwdDiv]]/Table3[[#This Row],[SharePrice]]</f>
        <v>4.2600276625172892E-2</v>
      </c>
    </row>
    <row r="7317" spans="2:7" x14ac:dyDescent="0.2">
      <c r="B7317" s="35">
        <v>34507</v>
      </c>
      <c r="C7317">
        <v>21.81</v>
      </c>
      <c r="E7317">
        <v>0.23100000000000001</v>
      </c>
      <c r="F7317">
        <f>Table3[[#This Row],[DivPay]]*4</f>
        <v>0.92400000000000004</v>
      </c>
      <c r="G7317" s="2">
        <f>Table3[[#This Row],[FwdDiv]]/Table3[[#This Row],[SharePrice]]</f>
        <v>4.2365887207702894E-2</v>
      </c>
    </row>
    <row r="7318" spans="2:7" x14ac:dyDescent="0.2">
      <c r="B7318" s="35">
        <v>34506</v>
      </c>
      <c r="C7318">
        <v>21.5</v>
      </c>
      <c r="E7318">
        <v>0.23100000000000001</v>
      </c>
      <c r="F7318">
        <f>Table3[[#This Row],[DivPay]]*4</f>
        <v>0.92400000000000004</v>
      </c>
      <c r="G7318" s="2">
        <f>Table3[[#This Row],[FwdDiv]]/Table3[[#This Row],[SharePrice]]</f>
        <v>4.2976744186046516E-2</v>
      </c>
    </row>
    <row r="7319" spans="2:7" x14ac:dyDescent="0.2">
      <c r="B7319" s="35">
        <v>34505</v>
      </c>
      <c r="C7319">
        <v>21.56</v>
      </c>
      <c r="E7319">
        <v>0.23100000000000001</v>
      </c>
      <c r="F7319">
        <f>Table3[[#This Row],[DivPay]]*4</f>
        <v>0.92400000000000004</v>
      </c>
      <c r="G7319" s="2">
        <f>Table3[[#This Row],[FwdDiv]]/Table3[[#This Row],[SharePrice]]</f>
        <v>4.2857142857142864E-2</v>
      </c>
    </row>
    <row r="7320" spans="2:7" x14ac:dyDescent="0.2">
      <c r="B7320" s="35">
        <v>34502</v>
      </c>
      <c r="C7320">
        <v>21.75</v>
      </c>
      <c r="E7320">
        <v>0.23100000000000001</v>
      </c>
      <c r="F7320">
        <f>Table3[[#This Row],[DivPay]]*4</f>
        <v>0.92400000000000004</v>
      </c>
      <c r="G7320" s="2">
        <f>Table3[[#This Row],[FwdDiv]]/Table3[[#This Row],[SharePrice]]</f>
        <v>4.2482758620689655E-2</v>
      </c>
    </row>
    <row r="7321" spans="2:7" x14ac:dyDescent="0.2">
      <c r="B7321" s="35">
        <v>34501</v>
      </c>
      <c r="C7321">
        <v>22.13</v>
      </c>
      <c r="E7321">
        <v>0.23100000000000001</v>
      </c>
      <c r="F7321">
        <f>Table3[[#This Row],[DivPay]]*4</f>
        <v>0.92400000000000004</v>
      </c>
      <c r="G7321" s="2">
        <f>Table3[[#This Row],[FwdDiv]]/Table3[[#This Row],[SharePrice]]</f>
        <v>4.1753276095797563E-2</v>
      </c>
    </row>
    <row r="7322" spans="2:7" x14ac:dyDescent="0.2">
      <c r="B7322" s="35">
        <v>34500</v>
      </c>
      <c r="C7322">
        <v>22.38</v>
      </c>
      <c r="E7322">
        <v>0.23100000000000001</v>
      </c>
      <c r="F7322">
        <f>Table3[[#This Row],[DivPay]]*4</f>
        <v>0.92400000000000004</v>
      </c>
      <c r="G7322" s="2">
        <f>Table3[[#This Row],[FwdDiv]]/Table3[[#This Row],[SharePrice]]</f>
        <v>4.1286863270777484E-2</v>
      </c>
    </row>
    <row r="7323" spans="2:7" x14ac:dyDescent="0.2">
      <c r="B7323" s="35">
        <v>34499</v>
      </c>
      <c r="C7323">
        <v>22.31</v>
      </c>
      <c r="E7323">
        <v>0.23100000000000001</v>
      </c>
      <c r="F7323">
        <f>Table3[[#This Row],[DivPay]]*4</f>
        <v>0.92400000000000004</v>
      </c>
      <c r="G7323" s="2">
        <f>Table3[[#This Row],[FwdDiv]]/Table3[[#This Row],[SharePrice]]</f>
        <v>4.1416405199462131E-2</v>
      </c>
    </row>
    <row r="7324" spans="2:7" x14ac:dyDescent="0.2">
      <c r="B7324" s="35">
        <v>34498</v>
      </c>
      <c r="C7324">
        <v>22.44</v>
      </c>
      <c r="E7324">
        <v>0.23100000000000001</v>
      </c>
      <c r="F7324">
        <f>Table3[[#This Row],[DivPay]]*4</f>
        <v>0.92400000000000004</v>
      </c>
      <c r="G7324" s="2">
        <f>Table3[[#This Row],[FwdDiv]]/Table3[[#This Row],[SharePrice]]</f>
        <v>4.1176470588235294E-2</v>
      </c>
    </row>
    <row r="7325" spans="2:7" x14ac:dyDescent="0.2">
      <c r="B7325" s="35">
        <v>34495</v>
      </c>
      <c r="C7325">
        <v>22.69</v>
      </c>
      <c r="E7325">
        <v>0.23100000000000001</v>
      </c>
      <c r="F7325">
        <f>Table3[[#This Row],[DivPay]]*4</f>
        <v>0.92400000000000004</v>
      </c>
      <c r="G7325" s="2">
        <f>Table3[[#This Row],[FwdDiv]]/Table3[[#This Row],[SharePrice]]</f>
        <v>4.0722785368003528E-2</v>
      </c>
    </row>
    <row r="7326" spans="2:7" x14ac:dyDescent="0.2">
      <c r="B7326" s="35">
        <v>34494</v>
      </c>
      <c r="C7326">
        <v>22.41</v>
      </c>
      <c r="E7326">
        <v>0.23100000000000001</v>
      </c>
      <c r="F7326">
        <f>Table3[[#This Row],[DivPay]]*4</f>
        <v>0.92400000000000004</v>
      </c>
      <c r="G7326" s="2">
        <f>Table3[[#This Row],[FwdDiv]]/Table3[[#This Row],[SharePrice]]</f>
        <v>4.1231593038821956E-2</v>
      </c>
    </row>
    <row r="7327" spans="2:7" x14ac:dyDescent="0.2">
      <c r="B7327" s="35">
        <v>34493</v>
      </c>
      <c r="C7327">
        <v>22</v>
      </c>
      <c r="E7327">
        <v>0.23100000000000001</v>
      </c>
      <c r="F7327">
        <f>Table3[[#This Row],[DivPay]]*4</f>
        <v>0.92400000000000004</v>
      </c>
      <c r="G7327" s="2">
        <f>Table3[[#This Row],[FwdDiv]]/Table3[[#This Row],[SharePrice]]</f>
        <v>4.2000000000000003E-2</v>
      </c>
    </row>
    <row r="7328" spans="2:7" x14ac:dyDescent="0.2">
      <c r="B7328" s="35">
        <v>34492</v>
      </c>
      <c r="C7328">
        <v>21.91</v>
      </c>
      <c r="E7328">
        <v>0.23100000000000001</v>
      </c>
      <c r="F7328">
        <f>Table3[[#This Row],[DivPay]]*4</f>
        <v>0.92400000000000004</v>
      </c>
      <c r="G7328" s="2">
        <f>Table3[[#This Row],[FwdDiv]]/Table3[[#This Row],[SharePrice]]</f>
        <v>4.2172523961661344E-2</v>
      </c>
    </row>
    <row r="7329" spans="2:7" x14ac:dyDescent="0.2">
      <c r="B7329" s="35">
        <v>34491</v>
      </c>
      <c r="C7329">
        <v>21.94</v>
      </c>
      <c r="E7329">
        <v>0.23100000000000001</v>
      </c>
      <c r="F7329">
        <f>Table3[[#This Row],[DivPay]]*4</f>
        <v>0.92400000000000004</v>
      </c>
      <c r="G7329" s="2">
        <f>Table3[[#This Row],[FwdDiv]]/Table3[[#This Row],[SharePrice]]</f>
        <v>4.2114858705560622E-2</v>
      </c>
    </row>
    <row r="7330" spans="2:7" x14ac:dyDescent="0.2">
      <c r="B7330" s="35">
        <v>34488</v>
      </c>
      <c r="C7330">
        <v>22.19</v>
      </c>
      <c r="E7330">
        <v>0.23100000000000001</v>
      </c>
      <c r="F7330">
        <f>Table3[[#This Row],[DivPay]]*4</f>
        <v>0.92400000000000004</v>
      </c>
      <c r="G7330" s="2">
        <f>Table3[[#This Row],[FwdDiv]]/Table3[[#This Row],[SharePrice]]</f>
        <v>4.16403785488959E-2</v>
      </c>
    </row>
    <row r="7331" spans="2:7" x14ac:dyDescent="0.2">
      <c r="B7331" s="35">
        <v>34487</v>
      </c>
      <c r="C7331">
        <v>22.13</v>
      </c>
      <c r="E7331">
        <v>0.23100000000000001</v>
      </c>
      <c r="F7331">
        <f>Table3[[#This Row],[DivPay]]*4</f>
        <v>0.92400000000000004</v>
      </c>
      <c r="G7331" s="2">
        <f>Table3[[#This Row],[FwdDiv]]/Table3[[#This Row],[SharePrice]]</f>
        <v>4.1753276095797563E-2</v>
      </c>
    </row>
    <row r="7332" spans="2:7" x14ac:dyDescent="0.2">
      <c r="B7332" s="35">
        <v>34486</v>
      </c>
      <c r="C7332">
        <v>22.06</v>
      </c>
      <c r="E7332">
        <v>0.23100000000000001</v>
      </c>
      <c r="F7332">
        <f>Table3[[#This Row],[DivPay]]*4</f>
        <v>0.92400000000000004</v>
      </c>
      <c r="G7332" s="2">
        <f>Table3[[#This Row],[FwdDiv]]/Table3[[#This Row],[SharePrice]]</f>
        <v>4.1885766092475074E-2</v>
      </c>
    </row>
    <row r="7333" spans="2:7" x14ac:dyDescent="0.2">
      <c r="B7333" s="35">
        <v>34485</v>
      </c>
      <c r="C7333">
        <v>21.75</v>
      </c>
      <c r="E7333">
        <v>0.23100000000000001</v>
      </c>
      <c r="F7333">
        <f>Table3[[#This Row],[DivPay]]*4</f>
        <v>0.92400000000000004</v>
      </c>
      <c r="G7333" s="2">
        <f>Table3[[#This Row],[FwdDiv]]/Table3[[#This Row],[SharePrice]]</f>
        <v>4.2482758620689655E-2</v>
      </c>
    </row>
    <row r="7334" spans="2:7" x14ac:dyDescent="0.2">
      <c r="B7334" s="35">
        <v>34481</v>
      </c>
      <c r="C7334">
        <v>21.63</v>
      </c>
      <c r="E7334">
        <v>0.23100000000000001</v>
      </c>
      <c r="F7334">
        <f>Table3[[#This Row],[DivPay]]*4</f>
        <v>0.92400000000000004</v>
      </c>
      <c r="G7334" s="2">
        <f>Table3[[#This Row],[FwdDiv]]/Table3[[#This Row],[SharePrice]]</f>
        <v>4.2718446601941754E-2</v>
      </c>
    </row>
    <row r="7335" spans="2:7" x14ac:dyDescent="0.2">
      <c r="B7335" s="35">
        <v>34480</v>
      </c>
      <c r="C7335">
        <v>21.81</v>
      </c>
      <c r="E7335">
        <v>0.23100000000000001</v>
      </c>
      <c r="F7335">
        <f>Table3[[#This Row],[DivPay]]*4</f>
        <v>0.92400000000000004</v>
      </c>
      <c r="G7335" s="2">
        <f>Table3[[#This Row],[FwdDiv]]/Table3[[#This Row],[SharePrice]]</f>
        <v>4.2365887207702894E-2</v>
      </c>
    </row>
    <row r="7336" spans="2:7" x14ac:dyDescent="0.2">
      <c r="B7336" s="35">
        <v>34479</v>
      </c>
      <c r="C7336">
        <v>21.78</v>
      </c>
      <c r="E7336">
        <v>0.23100000000000001</v>
      </c>
      <c r="F7336">
        <f>Table3[[#This Row],[DivPay]]*4</f>
        <v>0.92400000000000004</v>
      </c>
      <c r="G7336" s="2">
        <f>Table3[[#This Row],[FwdDiv]]/Table3[[#This Row],[SharePrice]]</f>
        <v>4.2424242424242427E-2</v>
      </c>
    </row>
    <row r="7337" spans="2:7" x14ac:dyDescent="0.2">
      <c r="B7337" s="35">
        <v>34478</v>
      </c>
      <c r="C7337">
        <v>21.81</v>
      </c>
      <c r="E7337">
        <v>0.23100000000000001</v>
      </c>
      <c r="F7337">
        <f>Table3[[#This Row],[DivPay]]*4</f>
        <v>0.92400000000000004</v>
      </c>
      <c r="G7337" s="2">
        <f>Table3[[#This Row],[FwdDiv]]/Table3[[#This Row],[SharePrice]]</f>
        <v>4.2365887207702894E-2</v>
      </c>
    </row>
    <row r="7338" spans="2:7" x14ac:dyDescent="0.2">
      <c r="B7338" s="35">
        <v>34477</v>
      </c>
      <c r="C7338">
        <v>21.72</v>
      </c>
      <c r="E7338">
        <v>0.23100000000000001</v>
      </c>
      <c r="F7338">
        <f>Table3[[#This Row],[DivPay]]*4</f>
        <v>0.92400000000000004</v>
      </c>
      <c r="G7338" s="2">
        <f>Table3[[#This Row],[FwdDiv]]/Table3[[#This Row],[SharePrice]]</f>
        <v>4.2541436464088402E-2</v>
      </c>
    </row>
    <row r="7339" spans="2:7" x14ac:dyDescent="0.2">
      <c r="B7339" s="35">
        <v>34474</v>
      </c>
      <c r="C7339">
        <v>22.19</v>
      </c>
      <c r="E7339">
        <v>0.23100000000000001</v>
      </c>
      <c r="F7339">
        <f>Table3[[#This Row],[DivPay]]*4</f>
        <v>0.92400000000000004</v>
      </c>
      <c r="G7339" s="2">
        <f>Table3[[#This Row],[FwdDiv]]/Table3[[#This Row],[SharePrice]]</f>
        <v>4.16403785488959E-2</v>
      </c>
    </row>
    <row r="7340" spans="2:7" x14ac:dyDescent="0.2">
      <c r="B7340" s="35">
        <v>34473</v>
      </c>
      <c r="C7340">
        <v>21.94</v>
      </c>
      <c r="E7340">
        <v>0.23100000000000001</v>
      </c>
      <c r="F7340">
        <f>Table3[[#This Row],[DivPay]]*4</f>
        <v>0.92400000000000004</v>
      </c>
      <c r="G7340" s="2">
        <f>Table3[[#This Row],[FwdDiv]]/Table3[[#This Row],[SharePrice]]</f>
        <v>4.2114858705560622E-2</v>
      </c>
    </row>
    <row r="7341" spans="2:7" x14ac:dyDescent="0.2">
      <c r="B7341" s="35">
        <v>34472</v>
      </c>
      <c r="C7341">
        <v>21.63</v>
      </c>
      <c r="E7341">
        <v>0.23100000000000001</v>
      </c>
      <c r="F7341">
        <f>Table3[[#This Row],[DivPay]]*4</f>
        <v>0.92400000000000004</v>
      </c>
      <c r="G7341" s="2">
        <f>Table3[[#This Row],[FwdDiv]]/Table3[[#This Row],[SharePrice]]</f>
        <v>4.2718446601941754E-2</v>
      </c>
    </row>
    <row r="7342" spans="2:7" x14ac:dyDescent="0.2">
      <c r="B7342" s="35">
        <v>34471</v>
      </c>
      <c r="C7342">
        <v>22.03</v>
      </c>
      <c r="E7342">
        <v>0.23100000000000001</v>
      </c>
      <c r="F7342">
        <f>Table3[[#This Row],[DivPay]]*4</f>
        <v>0.92400000000000004</v>
      </c>
      <c r="G7342" s="2">
        <f>Table3[[#This Row],[FwdDiv]]/Table3[[#This Row],[SharePrice]]</f>
        <v>4.194280526554698E-2</v>
      </c>
    </row>
    <row r="7343" spans="2:7" x14ac:dyDescent="0.2">
      <c r="B7343" s="35">
        <v>34470</v>
      </c>
      <c r="C7343">
        <v>22.13</v>
      </c>
      <c r="E7343">
        <v>0.23100000000000001</v>
      </c>
      <c r="F7343">
        <f>Table3[[#This Row],[DivPay]]*4</f>
        <v>0.92400000000000004</v>
      </c>
      <c r="G7343" s="2">
        <f>Table3[[#This Row],[FwdDiv]]/Table3[[#This Row],[SharePrice]]</f>
        <v>4.1753276095797563E-2</v>
      </c>
    </row>
    <row r="7344" spans="2:7" x14ac:dyDescent="0.2">
      <c r="B7344" s="35">
        <v>34467</v>
      </c>
      <c r="C7344">
        <v>22.06</v>
      </c>
      <c r="E7344">
        <v>0.23100000000000001</v>
      </c>
      <c r="F7344">
        <f>Table3[[#This Row],[DivPay]]*4</f>
        <v>0.92400000000000004</v>
      </c>
      <c r="G7344" s="2">
        <f>Table3[[#This Row],[FwdDiv]]/Table3[[#This Row],[SharePrice]]</f>
        <v>4.1885766092475074E-2</v>
      </c>
    </row>
    <row r="7345" spans="2:7" x14ac:dyDescent="0.2">
      <c r="B7345" s="35">
        <v>34466</v>
      </c>
      <c r="C7345">
        <v>22.44</v>
      </c>
      <c r="E7345">
        <v>0.23100000000000001</v>
      </c>
      <c r="F7345">
        <f>Table3[[#This Row],[DivPay]]*4</f>
        <v>0.92400000000000004</v>
      </c>
      <c r="G7345" s="2">
        <f>Table3[[#This Row],[FwdDiv]]/Table3[[#This Row],[SharePrice]]</f>
        <v>4.1176470588235294E-2</v>
      </c>
    </row>
    <row r="7346" spans="2:7" x14ac:dyDescent="0.2">
      <c r="B7346" s="35">
        <v>34465</v>
      </c>
      <c r="C7346">
        <v>22.16</v>
      </c>
      <c r="E7346">
        <v>0.23100000000000001</v>
      </c>
      <c r="F7346">
        <f>Table3[[#This Row],[DivPay]]*4</f>
        <v>0.92400000000000004</v>
      </c>
      <c r="G7346" s="2">
        <f>Table3[[#This Row],[FwdDiv]]/Table3[[#This Row],[SharePrice]]</f>
        <v>4.1696750902527079E-2</v>
      </c>
    </row>
    <row r="7347" spans="2:7" x14ac:dyDescent="0.2">
      <c r="B7347" s="35">
        <v>34464</v>
      </c>
      <c r="C7347">
        <v>22.28</v>
      </c>
      <c r="E7347">
        <v>0.23100000000000001</v>
      </c>
      <c r="F7347">
        <f>Table3[[#This Row],[DivPay]]*4</f>
        <v>0.92400000000000004</v>
      </c>
      <c r="G7347" s="2">
        <f>Table3[[#This Row],[FwdDiv]]/Table3[[#This Row],[SharePrice]]</f>
        <v>4.1472172351885099E-2</v>
      </c>
    </row>
    <row r="7348" spans="2:7" x14ac:dyDescent="0.2">
      <c r="B7348" s="35">
        <v>34463</v>
      </c>
      <c r="C7348">
        <v>22.16</v>
      </c>
      <c r="E7348">
        <v>0.23100000000000001</v>
      </c>
      <c r="F7348">
        <f>Table3[[#This Row],[DivPay]]*4</f>
        <v>0.92400000000000004</v>
      </c>
      <c r="G7348" s="2">
        <f>Table3[[#This Row],[FwdDiv]]/Table3[[#This Row],[SharePrice]]</f>
        <v>4.1696750902527079E-2</v>
      </c>
    </row>
    <row r="7349" spans="2:7" x14ac:dyDescent="0.2">
      <c r="B7349" s="35">
        <v>34460</v>
      </c>
      <c r="C7349">
        <v>22.28</v>
      </c>
      <c r="E7349">
        <v>0.23100000000000001</v>
      </c>
      <c r="F7349">
        <f>Table3[[#This Row],[DivPay]]*4</f>
        <v>0.92400000000000004</v>
      </c>
      <c r="G7349" s="2">
        <f>Table3[[#This Row],[FwdDiv]]/Table3[[#This Row],[SharePrice]]</f>
        <v>4.1472172351885099E-2</v>
      </c>
    </row>
    <row r="7350" spans="2:7" x14ac:dyDescent="0.2">
      <c r="B7350" s="35">
        <v>34459</v>
      </c>
      <c r="C7350">
        <v>21.75</v>
      </c>
      <c r="D7350">
        <v>0.23100000000000001</v>
      </c>
      <c r="E7350">
        <v>0.23100000000000001</v>
      </c>
      <c r="F7350">
        <f>Table3[[#This Row],[DivPay]]*4</f>
        <v>0.92400000000000004</v>
      </c>
      <c r="G7350" s="2">
        <f>Table3[[#This Row],[FwdDiv]]/Table3[[#This Row],[SharePrice]]</f>
        <v>4.2482758620689655E-2</v>
      </c>
    </row>
    <row r="7351" spans="2:7" x14ac:dyDescent="0.2">
      <c r="B7351" s="35">
        <v>34458</v>
      </c>
      <c r="C7351">
        <v>21.78</v>
      </c>
      <c r="E7351">
        <v>0.23100000000000001</v>
      </c>
      <c r="F7351">
        <f>Table3[[#This Row],[DivPay]]*4</f>
        <v>0.92400000000000004</v>
      </c>
      <c r="G7351" s="2">
        <f>Table3[[#This Row],[FwdDiv]]/Table3[[#This Row],[SharePrice]]</f>
        <v>4.2424242424242427E-2</v>
      </c>
    </row>
    <row r="7352" spans="2:7" x14ac:dyDescent="0.2">
      <c r="B7352" s="35">
        <v>34457</v>
      </c>
      <c r="C7352">
        <v>22</v>
      </c>
      <c r="E7352">
        <v>0.23100000000000001</v>
      </c>
      <c r="F7352">
        <f>Table3[[#This Row],[DivPay]]*4</f>
        <v>0.92400000000000004</v>
      </c>
      <c r="G7352" s="2">
        <f>Table3[[#This Row],[FwdDiv]]/Table3[[#This Row],[SharePrice]]</f>
        <v>4.2000000000000003E-2</v>
      </c>
    </row>
    <row r="7353" spans="2:7" x14ac:dyDescent="0.2">
      <c r="B7353" s="35">
        <v>34456</v>
      </c>
      <c r="C7353">
        <v>21.97</v>
      </c>
      <c r="E7353">
        <v>0.23100000000000001</v>
      </c>
      <c r="F7353">
        <f>Table3[[#This Row],[DivPay]]*4</f>
        <v>0.92400000000000004</v>
      </c>
      <c r="G7353" s="2">
        <f>Table3[[#This Row],[FwdDiv]]/Table3[[#This Row],[SharePrice]]</f>
        <v>4.2057350933090584E-2</v>
      </c>
    </row>
    <row r="7354" spans="2:7" x14ac:dyDescent="0.2">
      <c r="B7354" s="35">
        <v>34453</v>
      </c>
      <c r="C7354">
        <v>22.25</v>
      </c>
      <c r="E7354">
        <v>0.23100000000000001</v>
      </c>
      <c r="F7354">
        <f>Table3[[#This Row],[DivPay]]*4</f>
        <v>0.92400000000000004</v>
      </c>
      <c r="G7354" s="2">
        <f>Table3[[#This Row],[FwdDiv]]/Table3[[#This Row],[SharePrice]]</f>
        <v>4.1528089887640451E-2</v>
      </c>
    </row>
    <row r="7355" spans="2:7" x14ac:dyDescent="0.2">
      <c r="B7355" s="35">
        <v>34452</v>
      </c>
      <c r="C7355">
        <v>22.16</v>
      </c>
      <c r="E7355">
        <v>0.23100000000000001</v>
      </c>
      <c r="F7355">
        <f>Table3[[#This Row],[DivPay]]*4</f>
        <v>0.92400000000000004</v>
      </c>
      <c r="G7355" s="2">
        <f>Table3[[#This Row],[FwdDiv]]/Table3[[#This Row],[SharePrice]]</f>
        <v>4.1696750902527079E-2</v>
      </c>
    </row>
    <row r="7356" spans="2:7" x14ac:dyDescent="0.2">
      <c r="B7356" s="35">
        <v>34450</v>
      </c>
      <c r="C7356">
        <v>22.72</v>
      </c>
      <c r="E7356">
        <v>0.23100000000000001</v>
      </c>
      <c r="F7356">
        <f>Table3[[#This Row],[DivPay]]*4</f>
        <v>0.92400000000000004</v>
      </c>
      <c r="G7356" s="2">
        <f>Table3[[#This Row],[FwdDiv]]/Table3[[#This Row],[SharePrice]]</f>
        <v>4.0669014084507044E-2</v>
      </c>
    </row>
    <row r="7357" spans="2:7" x14ac:dyDescent="0.2">
      <c r="B7357" s="35">
        <v>34449</v>
      </c>
      <c r="C7357">
        <v>23.16</v>
      </c>
      <c r="E7357">
        <v>0.23100000000000001</v>
      </c>
      <c r="F7357">
        <f>Table3[[#This Row],[DivPay]]*4</f>
        <v>0.92400000000000004</v>
      </c>
      <c r="G7357" s="2">
        <f>Table3[[#This Row],[FwdDiv]]/Table3[[#This Row],[SharePrice]]</f>
        <v>3.9896373056994817E-2</v>
      </c>
    </row>
    <row r="7358" spans="2:7" x14ac:dyDescent="0.2">
      <c r="B7358" s="35">
        <v>34446</v>
      </c>
      <c r="C7358">
        <v>22.56</v>
      </c>
      <c r="E7358">
        <v>0.23100000000000001</v>
      </c>
      <c r="F7358">
        <f>Table3[[#This Row],[DivPay]]*4</f>
        <v>0.92400000000000004</v>
      </c>
      <c r="G7358" s="2">
        <f>Table3[[#This Row],[FwdDiv]]/Table3[[#This Row],[SharePrice]]</f>
        <v>4.0957446808510642E-2</v>
      </c>
    </row>
    <row r="7359" spans="2:7" x14ac:dyDescent="0.2">
      <c r="B7359" s="35">
        <v>34445</v>
      </c>
      <c r="C7359">
        <v>22.5</v>
      </c>
      <c r="E7359">
        <v>0.23100000000000001</v>
      </c>
      <c r="F7359">
        <f>Table3[[#This Row],[DivPay]]*4</f>
        <v>0.92400000000000004</v>
      </c>
      <c r="G7359" s="2">
        <f>Table3[[#This Row],[FwdDiv]]/Table3[[#This Row],[SharePrice]]</f>
        <v>4.1066666666666668E-2</v>
      </c>
    </row>
    <row r="7360" spans="2:7" x14ac:dyDescent="0.2">
      <c r="B7360" s="35">
        <v>34444</v>
      </c>
      <c r="C7360">
        <v>22.63</v>
      </c>
      <c r="E7360">
        <v>0.23100000000000001</v>
      </c>
      <c r="F7360">
        <f>Table3[[#This Row],[DivPay]]*4</f>
        <v>0.92400000000000004</v>
      </c>
      <c r="G7360" s="2">
        <f>Table3[[#This Row],[FwdDiv]]/Table3[[#This Row],[SharePrice]]</f>
        <v>4.0830755634114015E-2</v>
      </c>
    </row>
    <row r="7361" spans="2:7" x14ac:dyDescent="0.2">
      <c r="B7361" s="35">
        <v>34443</v>
      </c>
      <c r="C7361">
        <v>22.81</v>
      </c>
      <c r="E7361">
        <v>0.23100000000000001</v>
      </c>
      <c r="F7361">
        <f>Table3[[#This Row],[DivPay]]*4</f>
        <v>0.92400000000000004</v>
      </c>
      <c r="G7361" s="2">
        <f>Table3[[#This Row],[FwdDiv]]/Table3[[#This Row],[SharePrice]]</f>
        <v>4.050854888206927E-2</v>
      </c>
    </row>
    <row r="7362" spans="2:7" x14ac:dyDescent="0.2">
      <c r="B7362" s="35">
        <v>34442</v>
      </c>
      <c r="C7362">
        <v>22.47</v>
      </c>
      <c r="E7362">
        <v>0.23100000000000001</v>
      </c>
      <c r="F7362">
        <f>Table3[[#This Row],[DivPay]]*4</f>
        <v>0.92400000000000004</v>
      </c>
      <c r="G7362" s="2">
        <f>Table3[[#This Row],[FwdDiv]]/Table3[[#This Row],[SharePrice]]</f>
        <v>4.1121495327102811E-2</v>
      </c>
    </row>
    <row r="7363" spans="2:7" x14ac:dyDescent="0.2">
      <c r="B7363" s="35">
        <v>34439</v>
      </c>
      <c r="C7363">
        <v>22.66</v>
      </c>
      <c r="E7363">
        <v>0.23100000000000001</v>
      </c>
      <c r="F7363">
        <f>Table3[[#This Row],[DivPay]]*4</f>
        <v>0.92400000000000004</v>
      </c>
      <c r="G7363" s="2">
        <f>Table3[[#This Row],[FwdDiv]]/Table3[[#This Row],[SharePrice]]</f>
        <v>4.0776699029126215E-2</v>
      </c>
    </row>
    <row r="7364" spans="2:7" x14ac:dyDescent="0.2">
      <c r="B7364" s="35">
        <v>34438</v>
      </c>
      <c r="C7364">
        <v>22.09</v>
      </c>
      <c r="E7364">
        <v>0.23100000000000001</v>
      </c>
      <c r="F7364">
        <f>Table3[[#This Row],[DivPay]]*4</f>
        <v>0.92400000000000004</v>
      </c>
      <c r="G7364" s="2">
        <f>Table3[[#This Row],[FwdDiv]]/Table3[[#This Row],[SharePrice]]</f>
        <v>4.1828881846989588E-2</v>
      </c>
    </row>
    <row r="7365" spans="2:7" x14ac:dyDescent="0.2">
      <c r="B7365" s="35">
        <v>34437</v>
      </c>
      <c r="C7365">
        <v>21.5</v>
      </c>
      <c r="E7365">
        <v>0.23100000000000001</v>
      </c>
      <c r="F7365">
        <f>Table3[[#This Row],[DivPay]]*4</f>
        <v>0.92400000000000004</v>
      </c>
      <c r="G7365" s="2">
        <f>Table3[[#This Row],[FwdDiv]]/Table3[[#This Row],[SharePrice]]</f>
        <v>4.2976744186046516E-2</v>
      </c>
    </row>
    <row r="7366" spans="2:7" x14ac:dyDescent="0.2">
      <c r="B7366" s="35">
        <v>34436</v>
      </c>
      <c r="C7366">
        <v>21.59</v>
      </c>
      <c r="E7366">
        <v>0.23100000000000001</v>
      </c>
      <c r="F7366">
        <f>Table3[[#This Row],[DivPay]]*4</f>
        <v>0.92400000000000004</v>
      </c>
      <c r="G7366" s="2">
        <f>Table3[[#This Row],[FwdDiv]]/Table3[[#This Row],[SharePrice]]</f>
        <v>4.2797591477535896E-2</v>
      </c>
    </row>
    <row r="7367" spans="2:7" x14ac:dyDescent="0.2">
      <c r="B7367" s="35">
        <v>34435</v>
      </c>
      <c r="C7367">
        <v>21.5</v>
      </c>
      <c r="E7367">
        <v>0.23100000000000001</v>
      </c>
      <c r="F7367">
        <f>Table3[[#This Row],[DivPay]]*4</f>
        <v>0.92400000000000004</v>
      </c>
      <c r="G7367" s="2">
        <f>Table3[[#This Row],[FwdDiv]]/Table3[[#This Row],[SharePrice]]</f>
        <v>4.2976744186046516E-2</v>
      </c>
    </row>
    <row r="7368" spans="2:7" x14ac:dyDescent="0.2">
      <c r="B7368" s="35">
        <v>34432</v>
      </c>
      <c r="C7368">
        <v>21.22</v>
      </c>
      <c r="E7368">
        <v>0.23100000000000001</v>
      </c>
      <c r="F7368">
        <f>Table3[[#This Row],[DivPay]]*4</f>
        <v>0.92400000000000004</v>
      </c>
      <c r="G7368" s="2">
        <f>Table3[[#This Row],[FwdDiv]]/Table3[[#This Row],[SharePrice]]</f>
        <v>4.3543826578699346E-2</v>
      </c>
    </row>
    <row r="7369" spans="2:7" x14ac:dyDescent="0.2">
      <c r="B7369" s="35">
        <v>34431</v>
      </c>
      <c r="C7369">
        <v>21.31</v>
      </c>
      <c r="E7369">
        <v>0.23100000000000001</v>
      </c>
      <c r="F7369">
        <f>Table3[[#This Row],[DivPay]]*4</f>
        <v>0.92400000000000004</v>
      </c>
      <c r="G7369" s="2">
        <f>Table3[[#This Row],[FwdDiv]]/Table3[[#This Row],[SharePrice]]</f>
        <v>4.3359924917878934E-2</v>
      </c>
    </row>
    <row r="7370" spans="2:7" x14ac:dyDescent="0.2">
      <c r="B7370" s="35">
        <v>34430</v>
      </c>
      <c r="C7370">
        <v>21.19</v>
      </c>
      <c r="E7370">
        <v>0.23100000000000001</v>
      </c>
      <c r="F7370">
        <f>Table3[[#This Row],[DivPay]]*4</f>
        <v>0.92400000000000004</v>
      </c>
      <c r="G7370" s="2">
        <f>Table3[[#This Row],[FwdDiv]]/Table3[[#This Row],[SharePrice]]</f>
        <v>4.3605474280320904E-2</v>
      </c>
    </row>
    <row r="7371" spans="2:7" x14ac:dyDescent="0.2">
      <c r="B7371" s="35">
        <v>34429</v>
      </c>
      <c r="C7371">
        <v>21.34</v>
      </c>
      <c r="E7371">
        <v>0.23100000000000001</v>
      </c>
      <c r="F7371">
        <f>Table3[[#This Row],[DivPay]]*4</f>
        <v>0.92400000000000004</v>
      </c>
      <c r="G7371" s="2">
        <f>Table3[[#This Row],[FwdDiv]]/Table3[[#This Row],[SharePrice]]</f>
        <v>4.3298969072164954E-2</v>
      </c>
    </row>
    <row r="7372" spans="2:7" x14ac:dyDescent="0.2">
      <c r="B7372" s="35">
        <v>34428</v>
      </c>
      <c r="C7372">
        <v>20.94</v>
      </c>
      <c r="E7372">
        <v>0.23100000000000001</v>
      </c>
      <c r="F7372">
        <f>Table3[[#This Row],[DivPay]]*4</f>
        <v>0.92400000000000004</v>
      </c>
      <c r="G7372" s="2">
        <f>Table3[[#This Row],[FwdDiv]]/Table3[[#This Row],[SharePrice]]</f>
        <v>4.4126074498567334E-2</v>
      </c>
    </row>
    <row r="7373" spans="2:7" x14ac:dyDescent="0.2">
      <c r="B7373" s="35">
        <v>34424</v>
      </c>
      <c r="C7373">
        <v>21</v>
      </c>
      <c r="E7373">
        <v>0.23100000000000001</v>
      </c>
      <c r="F7373">
        <f>Table3[[#This Row],[DivPay]]*4</f>
        <v>0.92400000000000004</v>
      </c>
      <c r="G7373" s="2">
        <f>Table3[[#This Row],[FwdDiv]]/Table3[[#This Row],[SharePrice]]</f>
        <v>4.4000000000000004E-2</v>
      </c>
    </row>
    <row r="7374" spans="2:7" x14ac:dyDescent="0.2">
      <c r="B7374" s="35">
        <v>34423</v>
      </c>
      <c r="C7374">
        <v>20.94</v>
      </c>
      <c r="E7374">
        <v>0.23100000000000001</v>
      </c>
      <c r="F7374">
        <f>Table3[[#This Row],[DivPay]]*4</f>
        <v>0.92400000000000004</v>
      </c>
      <c r="G7374" s="2">
        <f>Table3[[#This Row],[FwdDiv]]/Table3[[#This Row],[SharePrice]]</f>
        <v>4.4126074498567334E-2</v>
      </c>
    </row>
    <row r="7375" spans="2:7" x14ac:dyDescent="0.2">
      <c r="B7375" s="35">
        <v>34422</v>
      </c>
      <c r="C7375">
        <v>21.81</v>
      </c>
      <c r="E7375">
        <v>0.23100000000000001</v>
      </c>
      <c r="F7375">
        <f>Table3[[#This Row],[DivPay]]*4</f>
        <v>0.92400000000000004</v>
      </c>
      <c r="G7375" s="2">
        <f>Table3[[#This Row],[FwdDiv]]/Table3[[#This Row],[SharePrice]]</f>
        <v>4.2365887207702894E-2</v>
      </c>
    </row>
    <row r="7376" spans="2:7" x14ac:dyDescent="0.2">
      <c r="B7376" s="35">
        <v>34421</v>
      </c>
      <c r="C7376">
        <v>22.06</v>
      </c>
      <c r="E7376">
        <v>0.23100000000000001</v>
      </c>
      <c r="F7376">
        <f>Table3[[#This Row],[DivPay]]*4</f>
        <v>0.92400000000000004</v>
      </c>
      <c r="G7376" s="2">
        <f>Table3[[#This Row],[FwdDiv]]/Table3[[#This Row],[SharePrice]]</f>
        <v>4.1885766092475074E-2</v>
      </c>
    </row>
    <row r="7377" spans="2:7" x14ac:dyDescent="0.2">
      <c r="B7377" s="35">
        <v>34418</v>
      </c>
      <c r="C7377">
        <v>22.38</v>
      </c>
      <c r="E7377">
        <v>0.23100000000000001</v>
      </c>
      <c r="F7377">
        <f>Table3[[#This Row],[DivPay]]*4</f>
        <v>0.92400000000000004</v>
      </c>
      <c r="G7377" s="2">
        <f>Table3[[#This Row],[FwdDiv]]/Table3[[#This Row],[SharePrice]]</f>
        <v>4.1286863270777484E-2</v>
      </c>
    </row>
    <row r="7378" spans="2:7" x14ac:dyDescent="0.2">
      <c r="B7378" s="35">
        <v>34417</v>
      </c>
      <c r="C7378">
        <v>22.66</v>
      </c>
      <c r="E7378">
        <v>0.23100000000000001</v>
      </c>
      <c r="F7378">
        <f>Table3[[#This Row],[DivPay]]*4</f>
        <v>0.92400000000000004</v>
      </c>
      <c r="G7378" s="2">
        <f>Table3[[#This Row],[FwdDiv]]/Table3[[#This Row],[SharePrice]]</f>
        <v>4.0776699029126215E-2</v>
      </c>
    </row>
    <row r="7379" spans="2:7" x14ac:dyDescent="0.2">
      <c r="B7379" s="35">
        <v>34416</v>
      </c>
      <c r="C7379">
        <v>22.75</v>
      </c>
      <c r="E7379">
        <v>0.23100000000000001</v>
      </c>
      <c r="F7379">
        <f>Table3[[#This Row],[DivPay]]*4</f>
        <v>0.92400000000000004</v>
      </c>
      <c r="G7379" s="2">
        <f>Table3[[#This Row],[FwdDiv]]/Table3[[#This Row],[SharePrice]]</f>
        <v>4.0615384615384616E-2</v>
      </c>
    </row>
    <row r="7380" spans="2:7" x14ac:dyDescent="0.2">
      <c r="B7380" s="35">
        <v>34415</v>
      </c>
      <c r="C7380">
        <v>22.72</v>
      </c>
      <c r="E7380">
        <v>0.23100000000000001</v>
      </c>
      <c r="F7380">
        <f>Table3[[#This Row],[DivPay]]*4</f>
        <v>0.92400000000000004</v>
      </c>
      <c r="G7380" s="2">
        <f>Table3[[#This Row],[FwdDiv]]/Table3[[#This Row],[SharePrice]]</f>
        <v>4.0669014084507044E-2</v>
      </c>
    </row>
    <row r="7381" spans="2:7" x14ac:dyDescent="0.2">
      <c r="B7381" s="35">
        <v>34414</v>
      </c>
      <c r="C7381">
        <v>22.72</v>
      </c>
      <c r="E7381">
        <v>0.23100000000000001</v>
      </c>
      <c r="F7381">
        <f>Table3[[#This Row],[DivPay]]*4</f>
        <v>0.92400000000000004</v>
      </c>
      <c r="G7381" s="2">
        <f>Table3[[#This Row],[FwdDiv]]/Table3[[#This Row],[SharePrice]]</f>
        <v>4.0669014084507044E-2</v>
      </c>
    </row>
    <row r="7382" spans="2:7" x14ac:dyDescent="0.2">
      <c r="B7382" s="35">
        <v>34411</v>
      </c>
      <c r="C7382">
        <v>23.19</v>
      </c>
      <c r="E7382">
        <v>0.23100000000000001</v>
      </c>
      <c r="F7382">
        <f>Table3[[#This Row],[DivPay]]*4</f>
        <v>0.92400000000000004</v>
      </c>
      <c r="G7382" s="2">
        <f>Table3[[#This Row],[FwdDiv]]/Table3[[#This Row],[SharePrice]]</f>
        <v>3.9844760672703754E-2</v>
      </c>
    </row>
    <row r="7383" spans="2:7" x14ac:dyDescent="0.2">
      <c r="B7383" s="35">
        <v>34410</v>
      </c>
      <c r="C7383">
        <v>22.88</v>
      </c>
      <c r="E7383">
        <v>0.23100000000000001</v>
      </c>
      <c r="F7383">
        <f>Table3[[#This Row],[DivPay]]*4</f>
        <v>0.92400000000000004</v>
      </c>
      <c r="G7383" s="2">
        <f>Table3[[#This Row],[FwdDiv]]/Table3[[#This Row],[SharePrice]]</f>
        <v>4.0384615384615387E-2</v>
      </c>
    </row>
    <row r="7384" spans="2:7" x14ac:dyDescent="0.2">
      <c r="B7384" s="35">
        <v>34409</v>
      </c>
      <c r="C7384">
        <v>22.44</v>
      </c>
      <c r="E7384">
        <v>0.23100000000000001</v>
      </c>
      <c r="F7384">
        <f>Table3[[#This Row],[DivPay]]*4</f>
        <v>0.92400000000000004</v>
      </c>
      <c r="G7384" s="2">
        <f>Table3[[#This Row],[FwdDiv]]/Table3[[#This Row],[SharePrice]]</f>
        <v>4.1176470588235294E-2</v>
      </c>
    </row>
    <row r="7385" spans="2:7" x14ac:dyDescent="0.2">
      <c r="B7385" s="35">
        <v>34408</v>
      </c>
      <c r="C7385">
        <v>22</v>
      </c>
      <c r="E7385">
        <v>0.23100000000000001</v>
      </c>
      <c r="F7385">
        <f>Table3[[#This Row],[DivPay]]*4</f>
        <v>0.92400000000000004</v>
      </c>
      <c r="G7385" s="2">
        <f>Table3[[#This Row],[FwdDiv]]/Table3[[#This Row],[SharePrice]]</f>
        <v>4.2000000000000003E-2</v>
      </c>
    </row>
    <row r="7386" spans="2:7" x14ac:dyDescent="0.2">
      <c r="B7386" s="35">
        <v>34407</v>
      </c>
      <c r="C7386">
        <v>21.94</v>
      </c>
      <c r="E7386">
        <v>0.23100000000000001</v>
      </c>
      <c r="F7386">
        <f>Table3[[#This Row],[DivPay]]*4</f>
        <v>0.92400000000000004</v>
      </c>
      <c r="G7386" s="2">
        <f>Table3[[#This Row],[FwdDiv]]/Table3[[#This Row],[SharePrice]]</f>
        <v>4.2114858705560622E-2</v>
      </c>
    </row>
    <row r="7387" spans="2:7" x14ac:dyDescent="0.2">
      <c r="B7387" s="35">
        <v>34404</v>
      </c>
      <c r="C7387">
        <v>22</v>
      </c>
      <c r="E7387">
        <v>0.23100000000000001</v>
      </c>
      <c r="F7387">
        <f>Table3[[#This Row],[DivPay]]*4</f>
        <v>0.92400000000000004</v>
      </c>
      <c r="G7387" s="2">
        <f>Table3[[#This Row],[FwdDiv]]/Table3[[#This Row],[SharePrice]]</f>
        <v>4.2000000000000003E-2</v>
      </c>
    </row>
    <row r="7388" spans="2:7" x14ac:dyDescent="0.2">
      <c r="B7388" s="35">
        <v>34403</v>
      </c>
      <c r="C7388">
        <v>21.97</v>
      </c>
      <c r="E7388">
        <v>0.23100000000000001</v>
      </c>
      <c r="F7388">
        <f>Table3[[#This Row],[DivPay]]*4</f>
        <v>0.92400000000000004</v>
      </c>
      <c r="G7388" s="2">
        <f>Table3[[#This Row],[FwdDiv]]/Table3[[#This Row],[SharePrice]]</f>
        <v>4.2057350933090584E-2</v>
      </c>
    </row>
    <row r="7389" spans="2:7" x14ac:dyDescent="0.2">
      <c r="B7389" s="35">
        <v>34402</v>
      </c>
      <c r="C7389">
        <v>21.94</v>
      </c>
      <c r="E7389">
        <v>0.23100000000000001</v>
      </c>
      <c r="F7389">
        <f>Table3[[#This Row],[DivPay]]*4</f>
        <v>0.92400000000000004</v>
      </c>
      <c r="G7389" s="2">
        <f>Table3[[#This Row],[FwdDiv]]/Table3[[#This Row],[SharePrice]]</f>
        <v>4.2114858705560622E-2</v>
      </c>
    </row>
    <row r="7390" spans="2:7" x14ac:dyDescent="0.2">
      <c r="B7390" s="35">
        <v>34401</v>
      </c>
      <c r="C7390">
        <v>21.94</v>
      </c>
      <c r="E7390">
        <v>0.23100000000000001</v>
      </c>
      <c r="F7390">
        <f>Table3[[#This Row],[DivPay]]*4</f>
        <v>0.92400000000000004</v>
      </c>
      <c r="G7390" s="2">
        <f>Table3[[#This Row],[FwdDiv]]/Table3[[#This Row],[SharePrice]]</f>
        <v>4.2114858705560622E-2</v>
      </c>
    </row>
    <row r="7391" spans="2:7" x14ac:dyDescent="0.2">
      <c r="B7391" s="35">
        <v>34400</v>
      </c>
      <c r="C7391">
        <v>21.91</v>
      </c>
      <c r="E7391">
        <v>0.23100000000000001</v>
      </c>
      <c r="F7391">
        <f>Table3[[#This Row],[DivPay]]*4</f>
        <v>0.92400000000000004</v>
      </c>
      <c r="G7391" s="2">
        <f>Table3[[#This Row],[FwdDiv]]/Table3[[#This Row],[SharePrice]]</f>
        <v>4.2172523961661344E-2</v>
      </c>
    </row>
    <row r="7392" spans="2:7" x14ac:dyDescent="0.2">
      <c r="B7392" s="35">
        <v>34397</v>
      </c>
      <c r="C7392">
        <v>22.06</v>
      </c>
      <c r="E7392">
        <v>0.23100000000000001</v>
      </c>
      <c r="F7392">
        <f>Table3[[#This Row],[DivPay]]*4</f>
        <v>0.92400000000000004</v>
      </c>
      <c r="G7392" s="2">
        <f>Table3[[#This Row],[FwdDiv]]/Table3[[#This Row],[SharePrice]]</f>
        <v>4.1885766092475074E-2</v>
      </c>
    </row>
    <row r="7393" spans="2:7" x14ac:dyDescent="0.2">
      <c r="B7393" s="35">
        <v>34396</v>
      </c>
      <c r="C7393">
        <v>22.19</v>
      </c>
      <c r="E7393">
        <v>0.23100000000000001</v>
      </c>
      <c r="F7393">
        <f>Table3[[#This Row],[DivPay]]*4</f>
        <v>0.92400000000000004</v>
      </c>
      <c r="G7393" s="2">
        <f>Table3[[#This Row],[FwdDiv]]/Table3[[#This Row],[SharePrice]]</f>
        <v>4.16403785488959E-2</v>
      </c>
    </row>
    <row r="7394" spans="2:7" x14ac:dyDescent="0.2">
      <c r="B7394" s="35">
        <v>34395</v>
      </c>
      <c r="C7394">
        <v>21.81</v>
      </c>
      <c r="E7394">
        <v>0.23100000000000001</v>
      </c>
      <c r="F7394">
        <f>Table3[[#This Row],[DivPay]]*4</f>
        <v>0.92400000000000004</v>
      </c>
      <c r="G7394" s="2">
        <f>Table3[[#This Row],[FwdDiv]]/Table3[[#This Row],[SharePrice]]</f>
        <v>4.2365887207702894E-2</v>
      </c>
    </row>
    <row r="7395" spans="2:7" x14ac:dyDescent="0.2">
      <c r="B7395" s="35">
        <v>34394</v>
      </c>
      <c r="C7395">
        <v>21.28</v>
      </c>
      <c r="E7395">
        <v>0.23100000000000001</v>
      </c>
      <c r="F7395">
        <f>Table3[[#This Row],[DivPay]]*4</f>
        <v>0.92400000000000004</v>
      </c>
      <c r="G7395" s="2">
        <f>Table3[[#This Row],[FwdDiv]]/Table3[[#This Row],[SharePrice]]</f>
        <v>4.3421052631578951E-2</v>
      </c>
    </row>
    <row r="7396" spans="2:7" x14ac:dyDescent="0.2">
      <c r="B7396" s="35">
        <v>34393</v>
      </c>
      <c r="C7396">
        <v>21.66</v>
      </c>
      <c r="E7396">
        <v>0.23100000000000001</v>
      </c>
      <c r="F7396">
        <f>Table3[[#This Row],[DivPay]]*4</f>
        <v>0.92400000000000004</v>
      </c>
      <c r="G7396" s="2">
        <f>Table3[[#This Row],[FwdDiv]]/Table3[[#This Row],[SharePrice]]</f>
        <v>4.2659279778393351E-2</v>
      </c>
    </row>
    <row r="7397" spans="2:7" x14ac:dyDescent="0.2">
      <c r="B7397" s="35">
        <v>34390</v>
      </c>
      <c r="C7397">
        <v>21.44</v>
      </c>
      <c r="E7397">
        <v>0.23100000000000001</v>
      </c>
      <c r="F7397">
        <f>Table3[[#This Row],[DivPay]]*4</f>
        <v>0.92400000000000004</v>
      </c>
      <c r="G7397" s="2">
        <f>Table3[[#This Row],[FwdDiv]]/Table3[[#This Row],[SharePrice]]</f>
        <v>4.3097014925373135E-2</v>
      </c>
    </row>
    <row r="7398" spans="2:7" x14ac:dyDescent="0.2">
      <c r="B7398" s="35">
        <v>34389</v>
      </c>
      <c r="C7398">
        <v>21.81</v>
      </c>
      <c r="E7398">
        <v>0.23100000000000001</v>
      </c>
      <c r="F7398">
        <f>Table3[[#This Row],[DivPay]]*4</f>
        <v>0.92400000000000004</v>
      </c>
      <c r="G7398" s="2">
        <f>Table3[[#This Row],[FwdDiv]]/Table3[[#This Row],[SharePrice]]</f>
        <v>4.2365887207702894E-2</v>
      </c>
    </row>
    <row r="7399" spans="2:7" x14ac:dyDescent="0.2">
      <c r="B7399" s="35">
        <v>34388</v>
      </c>
      <c r="C7399">
        <v>22.16</v>
      </c>
      <c r="E7399">
        <v>0.23100000000000001</v>
      </c>
      <c r="F7399">
        <f>Table3[[#This Row],[DivPay]]*4</f>
        <v>0.92400000000000004</v>
      </c>
      <c r="G7399" s="2">
        <f>Table3[[#This Row],[FwdDiv]]/Table3[[#This Row],[SharePrice]]</f>
        <v>4.1696750902527079E-2</v>
      </c>
    </row>
    <row r="7400" spans="2:7" x14ac:dyDescent="0.2">
      <c r="B7400" s="35">
        <v>34387</v>
      </c>
      <c r="C7400">
        <v>22.22</v>
      </c>
      <c r="E7400">
        <v>0.23100000000000001</v>
      </c>
      <c r="F7400">
        <f>Table3[[#This Row],[DivPay]]*4</f>
        <v>0.92400000000000004</v>
      </c>
      <c r="G7400" s="2">
        <f>Table3[[#This Row],[FwdDiv]]/Table3[[#This Row],[SharePrice]]</f>
        <v>4.1584158415841586E-2</v>
      </c>
    </row>
    <row r="7401" spans="2:7" x14ac:dyDescent="0.2">
      <c r="B7401" s="35">
        <v>34383</v>
      </c>
      <c r="C7401">
        <v>22.06</v>
      </c>
      <c r="E7401">
        <v>0.23100000000000001</v>
      </c>
      <c r="F7401">
        <f>Table3[[#This Row],[DivPay]]*4</f>
        <v>0.92400000000000004</v>
      </c>
      <c r="G7401" s="2">
        <f>Table3[[#This Row],[FwdDiv]]/Table3[[#This Row],[SharePrice]]</f>
        <v>4.1885766092475074E-2</v>
      </c>
    </row>
    <row r="7402" spans="2:7" x14ac:dyDescent="0.2">
      <c r="B7402" s="35">
        <v>34382</v>
      </c>
      <c r="C7402">
        <v>22.25</v>
      </c>
      <c r="E7402">
        <v>0.23100000000000001</v>
      </c>
      <c r="F7402">
        <f>Table3[[#This Row],[DivPay]]*4</f>
        <v>0.92400000000000004</v>
      </c>
      <c r="G7402" s="2">
        <f>Table3[[#This Row],[FwdDiv]]/Table3[[#This Row],[SharePrice]]</f>
        <v>4.1528089887640451E-2</v>
      </c>
    </row>
    <row r="7403" spans="2:7" x14ac:dyDescent="0.2">
      <c r="B7403" s="35">
        <v>34381</v>
      </c>
      <c r="C7403">
        <v>22.38</v>
      </c>
      <c r="E7403">
        <v>0.23100000000000001</v>
      </c>
      <c r="F7403">
        <f>Table3[[#This Row],[DivPay]]*4</f>
        <v>0.92400000000000004</v>
      </c>
      <c r="G7403" s="2">
        <f>Table3[[#This Row],[FwdDiv]]/Table3[[#This Row],[SharePrice]]</f>
        <v>4.1286863270777484E-2</v>
      </c>
    </row>
    <row r="7404" spans="2:7" x14ac:dyDescent="0.2">
      <c r="B7404" s="35">
        <v>34380</v>
      </c>
      <c r="C7404">
        <v>22.47</v>
      </c>
      <c r="E7404">
        <v>0.23100000000000001</v>
      </c>
      <c r="F7404">
        <f>Table3[[#This Row],[DivPay]]*4</f>
        <v>0.92400000000000004</v>
      </c>
      <c r="G7404" s="2">
        <f>Table3[[#This Row],[FwdDiv]]/Table3[[#This Row],[SharePrice]]</f>
        <v>4.1121495327102811E-2</v>
      </c>
    </row>
    <row r="7405" spans="2:7" x14ac:dyDescent="0.2">
      <c r="B7405" s="35">
        <v>34379</v>
      </c>
      <c r="C7405">
        <v>22.47</v>
      </c>
      <c r="E7405">
        <v>0.23100000000000001</v>
      </c>
      <c r="F7405">
        <f>Table3[[#This Row],[DivPay]]*4</f>
        <v>0.92400000000000004</v>
      </c>
      <c r="G7405" s="2">
        <f>Table3[[#This Row],[FwdDiv]]/Table3[[#This Row],[SharePrice]]</f>
        <v>4.1121495327102811E-2</v>
      </c>
    </row>
    <row r="7406" spans="2:7" x14ac:dyDescent="0.2">
      <c r="B7406" s="35">
        <v>34376</v>
      </c>
      <c r="C7406">
        <v>22.56</v>
      </c>
      <c r="E7406">
        <v>0.23100000000000001</v>
      </c>
      <c r="F7406">
        <f>Table3[[#This Row],[DivPay]]*4</f>
        <v>0.92400000000000004</v>
      </c>
      <c r="G7406" s="2">
        <f>Table3[[#This Row],[FwdDiv]]/Table3[[#This Row],[SharePrice]]</f>
        <v>4.0957446808510642E-2</v>
      </c>
    </row>
    <row r="7407" spans="2:7" x14ac:dyDescent="0.2">
      <c r="B7407" s="35">
        <v>34375</v>
      </c>
      <c r="C7407">
        <v>22.84</v>
      </c>
      <c r="E7407">
        <v>0.23100000000000001</v>
      </c>
      <c r="F7407">
        <f>Table3[[#This Row],[DivPay]]*4</f>
        <v>0.92400000000000004</v>
      </c>
      <c r="G7407" s="2">
        <f>Table3[[#This Row],[FwdDiv]]/Table3[[#This Row],[SharePrice]]</f>
        <v>4.0455341506129602E-2</v>
      </c>
    </row>
    <row r="7408" spans="2:7" x14ac:dyDescent="0.2">
      <c r="B7408" s="35">
        <v>34374</v>
      </c>
      <c r="C7408">
        <v>23.06</v>
      </c>
      <c r="E7408">
        <v>0.23100000000000001</v>
      </c>
      <c r="F7408">
        <f>Table3[[#This Row],[DivPay]]*4</f>
        <v>0.92400000000000004</v>
      </c>
      <c r="G7408" s="2">
        <f>Table3[[#This Row],[FwdDiv]]/Table3[[#This Row],[SharePrice]]</f>
        <v>4.006938421509107E-2</v>
      </c>
    </row>
    <row r="7409" spans="2:7" x14ac:dyDescent="0.2">
      <c r="B7409" s="35">
        <v>34373</v>
      </c>
      <c r="C7409">
        <v>22.94</v>
      </c>
      <c r="E7409">
        <v>0.23100000000000001</v>
      </c>
      <c r="F7409">
        <f>Table3[[#This Row],[DivPay]]*4</f>
        <v>0.92400000000000004</v>
      </c>
      <c r="G7409" s="2">
        <f>Table3[[#This Row],[FwdDiv]]/Table3[[#This Row],[SharePrice]]</f>
        <v>4.0278988666085438E-2</v>
      </c>
    </row>
    <row r="7410" spans="2:7" x14ac:dyDescent="0.2">
      <c r="B7410" s="35">
        <v>34372</v>
      </c>
      <c r="C7410">
        <v>23.13</v>
      </c>
      <c r="E7410">
        <v>0.23100000000000001</v>
      </c>
      <c r="F7410">
        <f>Table3[[#This Row],[DivPay]]*4</f>
        <v>0.92400000000000004</v>
      </c>
      <c r="G7410" s="2">
        <f>Table3[[#This Row],[FwdDiv]]/Table3[[#This Row],[SharePrice]]</f>
        <v>3.9948119325551236E-2</v>
      </c>
    </row>
    <row r="7411" spans="2:7" x14ac:dyDescent="0.2">
      <c r="B7411" s="35">
        <v>34369</v>
      </c>
      <c r="C7411">
        <v>23.16</v>
      </c>
      <c r="D7411">
        <v>0.23100000000000001</v>
      </c>
      <c r="E7411">
        <v>0.23100000000000001</v>
      </c>
      <c r="F7411">
        <f>Table3[[#This Row],[DivPay]]*4</f>
        <v>0.92400000000000004</v>
      </c>
      <c r="G7411" s="2">
        <f>Table3[[#This Row],[FwdDiv]]/Table3[[#This Row],[SharePrice]]</f>
        <v>3.9896373056994817E-2</v>
      </c>
    </row>
    <row r="7412" spans="2:7" x14ac:dyDescent="0.2">
      <c r="B7412" s="35">
        <v>34368</v>
      </c>
      <c r="C7412">
        <v>23.59</v>
      </c>
      <c r="E7412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x14ac:dyDescent="0.2">
      <c r="B7413" s="35">
        <v>34367</v>
      </c>
      <c r="C7413">
        <v>23.47</v>
      </c>
      <c r="E7413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x14ac:dyDescent="0.2">
      <c r="B7414" s="35">
        <v>34366</v>
      </c>
      <c r="C7414">
        <v>23.31</v>
      </c>
      <c r="E7414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x14ac:dyDescent="0.2">
      <c r="B7415" s="35">
        <v>34365</v>
      </c>
      <c r="C7415">
        <v>23.34</v>
      </c>
      <c r="E7415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x14ac:dyDescent="0.2">
      <c r="B7416" s="35">
        <v>34362</v>
      </c>
      <c r="C7416">
        <v>22.94</v>
      </c>
      <c r="E741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x14ac:dyDescent="0.2">
      <c r="B7417" s="35">
        <v>34361</v>
      </c>
      <c r="C7417">
        <v>22.94</v>
      </c>
      <c r="E7417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x14ac:dyDescent="0.2">
      <c r="B7418" s="35">
        <v>34360</v>
      </c>
      <c r="C7418">
        <v>23</v>
      </c>
      <c r="E7418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x14ac:dyDescent="0.2">
      <c r="B7419" s="35">
        <v>34359</v>
      </c>
      <c r="C7419">
        <v>23.13</v>
      </c>
      <c r="E7419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x14ac:dyDescent="0.2">
      <c r="B7420" s="35">
        <v>34358</v>
      </c>
      <c r="C7420">
        <v>23.16</v>
      </c>
      <c r="E7420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x14ac:dyDescent="0.2">
      <c r="B7421" s="35">
        <v>34355</v>
      </c>
      <c r="C7421">
        <v>22.84</v>
      </c>
      <c r="E7421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x14ac:dyDescent="0.2">
      <c r="B7422" s="35">
        <v>34354</v>
      </c>
      <c r="C7422">
        <v>22.63</v>
      </c>
      <c r="E7422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x14ac:dyDescent="0.2">
      <c r="B7423" s="35">
        <v>34353</v>
      </c>
      <c r="C7423">
        <v>22.5</v>
      </c>
      <c r="E7423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x14ac:dyDescent="0.2">
      <c r="B7424" s="35">
        <v>34352</v>
      </c>
      <c r="C7424">
        <v>22.34</v>
      </c>
      <c r="E7424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x14ac:dyDescent="0.2">
      <c r="B7425" s="35">
        <v>34351</v>
      </c>
      <c r="C7425">
        <v>22.47</v>
      </c>
      <c r="E7425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x14ac:dyDescent="0.2">
      <c r="B7426" s="35">
        <v>34348</v>
      </c>
      <c r="C7426">
        <v>22.47</v>
      </c>
      <c r="E742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x14ac:dyDescent="0.2">
      <c r="B7427" s="35">
        <v>34347</v>
      </c>
      <c r="C7427">
        <v>22.41</v>
      </c>
      <c r="E7427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x14ac:dyDescent="0.2">
      <c r="B7428" s="35">
        <v>34346</v>
      </c>
      <c r="C7428">
        <v>22.47</v>
      </c>
      <c r="E7428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x14ac:dyDescent="0.2">
      <c r="B7429" s="35">
        <v>34345</v>
      </c>
      <c r="C7429">
        <v>22.69</v>
      </c>
      <c r="E7429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x14ac:dyDescent="0.2">
      <c r="B7430" s="35">
        <v>34344</v>
      </c>
      <c r="C7430">
        <v>22.94</v>
      </c>
      <c r="E7430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x14ac:dyDescent="0.2">
      <c r="B7431" s="35">
        <v>34341</v>
      </c>
      <c r="C7431">
        <v>22.84</v>
      </c>
      <c r="E7431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x14ac:dyDescent="0.2">
      <c r="B7432" s="35">
        <v>34340</v>
      </c>
      <c r="C7432">
        <v>22.63</v>
      </c>
      <c r="E7432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x14ac:dyDescent="0.2">
      <c r="B7433" s="35">
        <v>34339</v>
      </c>
      <c r="C7433">
        <v>22.69</v>
      </c>
      <c r="E7433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x14ac:dyDescent="0.2">
      <c r="B7434" s="35">
        <v>34338</v>
      </c>
      <c r="C7434">
        <v>22.38</v>
      </c>
      <c r="E7434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x14ac:dyDescent="0.2">
      <c r="B7435" s="35">
        <v>34337</v>
      </c>
      <c r="C7435">
        <v>22</v>
      </c>
      <c r="E7435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x14ac:dyDescent="0.2">
      <c r="B7436" s="35"/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36642</v>
      </c>
      <c r="D3" s="18" t="e">
        <f>(Table6[[#This Row],[Revenue]]-C2)/C2</f>
        <v>#DIV/0!</v>
      </c>
      <c r="E3" s="3">
        <v>18635</v>
      </c>
      <c r="F3" s="5">
        <f>Table6[[#This Row],[GrossProfit]]/Table6[[#This Row],[Revenue]]</f>
        <v>0.50856940123355709</v>
      </c>
      <c r="G3" s="3">
        <v>9407</v>
      </c>
      <c r="H3" s="5">
        <f>Table6[[#This Row],[OperatingProfit]]/Table6[[#This Row],[Revenue]]</f>
        <v>0.25672725287920967</v>
      </c>
      <c r="I3" s="3">
        <v>1265</v>
      </c>
      <c r="J3" s="5">
        <f>Table6[[#This Row],[NetProfit]]/Table6[[#This Row],[Revenue]]</f>
        <v>3.4523224714808141E-2</v>
      </c>
      <c r="K3" s="3">
        <v>4221</v>
      </c>
      <c r="L3" s="5">
        <f>Table6[[#This Row],[CashFromOperations]]/Table6[[#This Row],[Revenue]]</f>
        <v>0.11519567709186179</v>
      </c>
      <c r="M3" s="3">
        <v>898</v>
      </c>
      <c r="N3" s="5">
        <f>Table6[[#This Row],[FreeCashFlow]]/Table6[[#This Row],[Revenue]]</f>
        <v>2.4507395884504121E-2</v>
      </c>
      <c r="O3" s="3">
        <v>1644</v>
      </c>
      <c r="P3" s="3">
        <v>372</v>
      </c>
      <c r="Q3" s="3">
        <v>-2070</v>
      </c>
      <c r="R3" s="23">
        <f>Table6[[#This Row],[CashAndCashEquivalents]]+Table6[[#This Row],[MarketSecurities]]</f>
        <v>2016</v>
      </c>
      <c r="S3" s="23">
        <f>Table6[[#This Row],[CashAndCashEquivalents]]+Table6[[#This Row],[MarketSecurities]]+ABS(Table6[[#This Row],[TreasuryStock]])</f>
        <v>4086</v>
      </c>
    </row>
    <row r="4" spans="2:19" x14ac:dyDescent="0.2">
      <c r="B4" t="s">
        <v>108</v>
      </c>
      <c r="C4" s="3">
        <v>35854</v>
      </c>
      <c r="D4" s="18">
        <f>(Table6[[#This Row],[Revenue]]-C3)/C3</f>
        <v>-2.1505376344086023E-2</v>
      </c>
      <c r="E4" s="3">
        <v>18864</v>
      </c>
      <c r="F4" s="5">
        <f>Table6[[#This Row],[GrossProfit]]/Table6[[#This Row],[Revenue]]</f>
        <v>0.52613376471244488</v>
      </c>
      <c r="G4" s="3">
        <v>3149</v>
      </c>
      <c r="H4" s="5">
        <f>Table6[[#This Row],[OperatingProfit]]/Table6[[#This Row],[Revenue]]</f>
        <v>8.7828415239582749E-2</v>
      </c>
      <c r="I4" s="3">
        <v>1693</v>
      </c>
      <c r="J4" s="5">
        <f>Table6[[#This Row],[NetProfit]]/Table6[[#This Row],[Revenue]]</f>
        <v>4.7219278183745189E-2</v>
      </c>
      <c r="K4" s="3">
        <v>2896</v>
      </c>
      <c r="L4" s="5">
        <f>Table6[[#This Row],[CashFromOperations]]/Table6[[#This Row],[Revenue]]</f>
        <v>8.0772019858314281E-2</v>
      </c>
      <c r="M4" s="3">
        <v>-509</v>
      </c>
      <c r="N4" s="5">
        <f>Table6[[#This Row],[FreeCashFlow]]/Table6[[#This Row],[Revenue]]</f>
        <v>-1.4196463435042115E-2</v>
      </c>
      <c r="O4" s="3">
        <v>413</v>
      </c>
      <c r="P4" s="3">
        <v>893</v>
      </c>
      <c r="Q4" s="3">
        <v>-2063</v>
      </c>
      <c r="R4" s="23">
        <f>Table6[[#This Row],[CashAndCashEquivalents]]+Table6[[#This Row],[MarketSecurities]]</f>
        <v>1306</v>
      </c>
      <c r="S4" s="23">
        <f>Table6[[#This Row],[CashAndCashEquivalents]]+Table6[[#This Row],[MarketSecurities]]+ABS(Table6[[#This Row],[TreasuryStock]])</f>
        <v>3369</v>
      </c>
    </row>
    <row r="5" spans="2:19" x14ac:dyDescent="0.2">
      <c r="B5" t="s">
        <v>109</v>
      </c>
      <c r="C5" s="3">
        <v>37082</v>
      </c>
      <c r="D5" s="18">
        <f>(Table6[[#This Row],[Revenue]]-C4)/C4</f>
        <v>3.4250013945445419E-2</v>
      </c>
      <c r="E5" s="3">
        <v>19049</v>
      </c>
      <c r="F5" s="5">
        <f>Table6[[#This Row],[GrossProfit]]/Table6[[#This Row],[Revenue]]</f>
        <v>0.51369936896607515</v>
      </c>
      <c r="G5" s="3">
        <v>2190</v>
      </c>
      <c r="H5" s="5">
        <f>Table6[[#This Row],[OperatingProfit]]/Table6[[#This Row],[Revenue]]</f>
        <v>5.9058303219891049E-2</v>
      </c>
      <c r="I5" s="3">
        <v>930</v>
      </c>
      <c r="J5" s="5">
        <f>Table6[[#This Row],[NetProfit]]/Table6[[#This Row],[Revenue]]</f>
        <v>2.5079553422145514E-2</v>
      </c>
      <c r="K5" s="3">
        <v>4075</v>
      </c>
      <c r="L5" s="5">
        <f>Table6[[#This Row],[CashFromOperations]]/Table6[[#This Row],[Revenue]]</f>
        <v>0.10989159160778815</v>
      </c>
      <c r="M5" s="3">
        <v>546</v>
      </c>
      <c r="N5" s="5">
        <f>Table6[[#This Row],[FreeCashFlow]]/Table6[[#This Row],[Revenue]]</f>
        <v>1.4724124912356399E-2</v>
      </c>
      <c r="O5" s="3">
        <v>621</v>
      </c>
      <c r="P5" s="3">
        <v>773</v>
      </c>
      <c r="Q5" s="3">
        <v>-2047</v>
      </c>
      <c r="R5" s="23">
        <f>Table6[[#This Row],[CashAndCashEquivalents]]+Table6[[#This Row],[MarketSecurities]]</f>
        <v>1394</v>
      </c>
      <c r="S5" s="23">
        <f>Table6[[#This Row],[CashAndCashEquivalents]]+Table6[[#This Row],[MarketSecurities]]+ABS(Table6[[#This Row],[TreasuryStock]])</f>
        <v>3441</v>
      </c>
    </row>
    <row r="6" spans="2:19" x14ac:dyDescent="0.2">
      <c r="B6" t="s">
        <v>110</v>
      </c>
      <c r="C6" s="3">
        <v>43893</v>
      </c>
      <c r="D6" s="18">
        <f>(Table6[[#This Row],[Revenue]]-C5)/C5</f>
        <v>0.18367401974003561</v>
      </c>
      <c r="E6" s="3">
        <v>21067</v>
      </c>
      <c r="F6" s="5">
        <f>Table6[[#This Row],[GrossProfit]]/Table6[[#This Row],[Revenue]]</f>
        <v>0.47996263641127285</v>
      </c>
      <c r="G6" s="3">
        <v>5104</v>
      </c>
      <c r="H6" s="5">
        <f>Table6[[#This Row],[OperatingProfit]]/Table6[[#This Row],[Revenue]]</f>
        <v>0.11628277857517144</v>
      </c>
      <c r="I6" s="3">
        <v>2607</v>
      </c>
      <c r="J6" s="5">
        <f>Table6[[#This Row],[NetProfit]]/Table6[[#This Row],[Revenue]]</f>
        <v>5.9394436470507829E-2</v>
      </c>
      <c r="K6" s="3">
        <v>5797</v>
      </c>
      <c r="L6" s="5">
        <f>Table6[[#This Row],[CashFromOperations]]/Table6[[#This Row],[Revenue]]</f>
        <v>0.13207117307998997</v>
      </c>
      <c r="M6" s="3">
        <v>2373</v>
      </c>
      <c r="N6" s="5">
        <f>Table6[[#This Row],[FreeCashFlow]]/Table6[[#This Row],[Revenue]]</f>
        <v>5.4063290274075596E-2</v>
      </c>
      <c r="O6" s="3">
        <v>892</v>
      </c>
      <c r="P6" s="3">
        <v>745</v>
      </c>
      <c r="Q6" s="3">
        <v>-2024</v>
      </c>
      <c r="R6" s="23">
        <f>Table6[[#This Row],[CashAndCashEquivalents]]+Table6[[#This Row],[MarketSecurities]]</f>
        <v>1637</v>
      </c>
      <c r="S6" s="23">
        <f>Table6[[#This Row],[CashAndCashEquivalents]]+Table6[[#This Row],[MarketSecurities]]+ABS(Table6[[#This Row],[TreasuryStock]])</f>
        <v>3661</v>
      </c>
    </row>
    <row r="7" spans="2:19" x14ac:dyDescent="0.2">
      <c r="B7" t="s">
        <v>111</v>
      </c>
      <c r="C7" s="3">
        <v>41950</v>
      </c>
      <c r="D7" s="18">
        <f>(Table6[[#This Row],[Revenue]]-C6)/C6</f>
        <v>-4.4266739571230035E-2</v>
      </c>
      <c r="E7" s="3">
        <v>21727</v>
      </c>
      <c r="F7" s="5">
        <f>Table6[[#This Row],[GrossProfit]]/Table6[[#This Row],[Revenue]]</f>
        <v>0.51792610250297977</v>
      </c>
      <c r="G7" s="3">
        <v>5814</v>
      </c>
      <c r="H7" s="5">
        <f>Table6[[#This Row],[OperatingProfit]]/Table6[[#This Row],[Revenue]]</f>
        <v>0.13859356376638857</v>
      </c>
      <c r="I7" s="3">
        <v>3256</v>
      </c>
      <c r="J7" s="5">
        <f>Table6[[#This Row],[NetProfit]]/Table6[[#This Row],[Revenue]]</f>
        <v>7.7616209773539932E-2</v>
      </c>
      <c r="K7" s="3">
        <v>4583</v>
      </c>
      <c r="L7" s="5">
        <f>Table6[[#This Row],[CashFromOperations]]/Table6[[#This Row],[Revenue]]</f>
        <v>0.10924910607866507</v>
      </c>
      <c r="M7" s="3">
        <v>684</v>
      </c>
      <c r="N7" s="5">
        <f>Table6[[#This Row],[FreeCashFlow]]/Table6[[#This Row],[Revenue]]</f>
        <v>1.6305125148986889E-2</v>
      </c>
      <c r="O7" s="3">
        <v>1015</v>
      </c>
      <c r="P7" s="3">
        <v>655</v>
      </c>
      <c r="Q7" s="3">
        <v>-1977</v>
      </c>
      <c r="R7" s="23">
        <f>Table6[[#This Row],[CashAndCashEquivalents]]+Table6[[#This Row],[MarketSecurities]]</f>
        <v>1670</v>
      </c>
      <c r="S7" s="23">
        <f>Table6[[#This Row],[CashAndCashEquivalents]]+Table6[[#This Row],[MarketSecurities]]+ABS(Table6[[#This Row],[TreasuryStock]])</f>
        <v>3647</v>
      </c>
    </row>
    <row r="8" spans="2:19" x14ac:dyDescent="0.2">
      <c r="B8" t="s">
        <v>112</v>
      </c>
      <c r="C8" s="3">
        <v>30557</v>
      </c>
      <c r="D8" s="18">
        <f>(Table6[[#This Row],[Revenue]]-C7)/C7</f>
        <v>-0.27158522050059597</v>
      </c>
      <c r="E8" s="3">
        <v>16521</v>
      </c>
      <c r="F8" s="5">
        <f>Table6[[#This Row],[GrossProfit]]/Table6[[#This Row],[Revenue]]</f>
        <v>0.54066171417351183</v>
      </c>
      <c r="G8" s="3">
        <v>2239</v>
      </c>
      <c r="H8" s="5">
        <f>Table6[[#This Row],[OperatingProfit]]/Table6[[#This Row],[Revenue]]</f>
        <v>7.3272899826553647E-2</v>
      </c>
      <c r="I8" s="3">
        <v>1339</v>
      </c>
      <c r="J8" s="5">
        <f>Table6[[#This Row],[NetProfit]]/Table6[[#This Row],[Revenue]]</f>
        <v>4.3819746702883133E-2</v>
      </c>
      <c r="K8" s="3">
        <v>3731</v>
      </c>
      <c r="L8" s="5">
        <f>Table6[[#This Row],[CashFromOperations]]/Table6[[#This Row],[Revenue]]</f>
        <v>0.12209968256046078</v>
      </c>
      <c r="M8" s="3">
        <v>-149</v>
      </c>
      <c r="N8" s="5">
        <f>Table6[[#This Row],[FreeCashFlow]]/Table6[[#This Row],[Revenue]]</f>
        <v>-4.8761331282521194E-3</v>
      </c>
      <c r="O8" s="3">
        <v>569</v>
      </c>
      <c r="P8" s="3">
        <v>844</v>
      </c>
      <c r="Q8" s="3">
        <v>-2293</v>
      </c>
      <c r="R8" s="23">
        <f>Table6[[#This Row],[CashAndCashEquivalents]]+Table6[[#This Row],[MarketSecurities]]</f>
        <v>1413</v>
      </c>
      <c r="S8" s="23">
        <f>Table6[[#This Row],[CashAndCashEquivalents]]+Table6[[#This Row],[MarketSecurities]]+ABS(Table6[[#This Row],[TreasuryStock]])</f>
        <v>3706</v>
      </c>
    </row>
    <row r="9" spans="2:19" x14ac:dyDescent="0.2">
      <c r="B9" t="s">
        <v>113</v>
      </c>
      <c r="C9" s="3">
        <v>85713</v>
      </c>
      <c r="D9" s="18">
        <f>(Table6[[#This Row],[Revenue]]-C8)/C8</f>
        <v>1.8050201263213013</v>
      </c>
      <c r="E9" s="3">
        <v>30612</v>
      </c>
      <c r="F9" s="5">
        <f>Table6[[#This Row],[GrossProfit]]/Table6[[#This Row],[Revenue]]</f>
        <v>0.35714535718035773</v>
      </c>
      <c r="G9" s="3">
        <v>13044</v>
      </c>
      <c r="H9" s="5">
        <f>Table6[[#This Row],[OperatingProfit]]/Table6[[#This Row],[Revenue]]</f>
        <v>0.152182282734241</v>
      </c>
      <c r="I9" s="3">
        <v>3247</v>
      </c>
      <c r="J9" s="5">
        <f>Table6[[#This Row],[NetProfit]]/Table6[[#This Row],[Revenue]]</f>
        <v>3.7882234900190166E-2</v>
      </c>
      <c r="K9" s="3">
        <v>7771</v>
      </c>
      <c r="L9" s="5">
        <f>Table6[[#This Row],[CashFromOperations]]/Table6[[#This Row],[Revenue]]</f>
        <v>9.066302661206585E-2</v>
      </c>
      <c r="M9" s="3">
        <v>-124</v>
      </c>
      <c r="N9" s="5">
        <f>Table6[[#This Row],[FreeCashFlow]]/Table6[[#This Row],[Revenue]]</f>
        <v>-1.4466883669921715E-3</v>
      </c>
      <c r="O9" s="3">
        <v>1997</v>
      </c>
      <c r="P9" s="3">
        <v>971</v>
      </c>
      <c r="Q9" s="3">
        <v>-2816</v>
      </c>
      <c r="R9" s="23">
        <f>Table6[[#This Row],[CashAndCashEquivalents]]+Table6[[#This Row],[MarketSecurities]]</f>
        <v>2968</v>
      </c>
      <c r="S9" s="23">
        <f>Table6[[#This Row],[CashAndCashEquivalents]]+Table6[[#This Row],[MarketSecurities]]+ABS(Table6[[#This Row],[TreasuryStock]])</f>
        <v>5784</v>
      </c>
    </row>
    <row r="10" spans="2:19" x14ac:dyDescent="0.2">
      <c r="B10" t="s">
        <v>114</v>
      </c>
      <c r="C10" s="3">
        <v>119130</v>
      </c>
      <c r="D10" s="18">
        <f>(Table6[[#This Row],[Revenue]]-C9)/C9</f>
        <v>0.38987084806272093</v>
      </c>
      <c r="E10" s="3">
        <v>40044</v>
      </c>
      <c r="F10" s="5">
        <f>Table6[[#This Row],[GrossProfit]]/Table6[[#This Row],[Revenue]]</f>
        <v>0.33613699320070511</v>
      </c>
      <c r="G10" s="3">
        <v>21871</v>
      </c>
      <c r="H10" s="5">
        <f>Table6[[#This Row],[OperatingProfit]]/Table6[[#This Row],[Revenue]]</f>
        <v>0.18358935616553346</v>
      </c>
      <c r="I10" s="3">
        <v>7727</v>
      </c>
      <c r="J10" s="5">
        <f>Table6[[#This Row],[NetProfit]]/Table6[[#This Row],[Revenue]]</f>
        <v>6.4861915554436336E-2</v>
      </c>
      <c r="K10" s="3">
        <v>13467</v>
      </c>
      <c r="L10" s="5">
        <f>Table6[[#This Row],[CashFromOperations]]/Table6[[#This Row],[Revenue]]</f>
        <v>0.11304457315537648</v>
      </c>
      <c r="M10" s="3">
        <v>5838</v>
      </c>
      <c r="N10" s="5">
        <f>Table6[[#This Row],[FreeCashFlow]]/Table6[[#This Row],[Revenue]]</f>
        <v>4.9005288340468398E-2</v>
      </c>
      <c r="O10" s="3">
        <v>2328</v>
      </c>
      <c r="P10" s="3">
        <v>913</v>
      </c>
      <c r="Q10" s="3">
        <v>-4273</v>
      </c>
      <c r="R10" s="23">
        <f>Table6[[#This Row],[CashAndCashEquivalents]]+Table6[[#This Row],[MarketSecurities]]</f>
        <v>3241</v>
      </c>
      <c r="S10" s="23">
        <f>Table6[[#This Row],[CashAndCashEquivalents]]+Table6[[#This Row],[MarketSecurities]]+ABS(Table6[[#This Row],[TreasuryStock]])</f>
        <v>7514</v>
      </c>
    </row>
    <row r="11" spans="2:19" x14ac:dyDescent="0.2">
      <c r="B11" t="s">
        <v>115</v>
      </c>
      <c r="C11" s="3">
        <v>106245</v>
      </c>
      <c r="D11" s="18">
        <f>(Table6[[#This Row],[Revenue]]-C10)/C10</f>
        <v>-0.10815915386552506</v>
      </c>
      <c r="E11" s="3">
        <v>37007</v>
      </c>
      <c r="F11" s="5">
        <f>Table6[[#This Row],[GrossProfit]]/Table6[[#This Row],[Revenue]]</f>
        <v>0.34831756788554757</v>
      </c>
      <c r="G11" s="3">
        <v>17354</v>
      </c>
      <c r="H11" s="5">
        <f>Table6[[#This Row],[OperatingProfit]]/Table6[[#This Row],[Revenue]]</f>
        <v>0.16333945126829497</v>
      </c>
      <c r="I11" s="3">
        <v>3288</v>
      </c>
      <c r="J11" s="5">
        <f>Table6[[#This Row],[NetProfit]]/Table6[[#This Row],[Revenue]]</f>
        <v>3.0947338698291683E-2</v>
      </c>
      <c r="K11" s="3">
        <v>11457</v>
      </c>
      <c r="L11" s="5">
        <f>Table6[[#This Row],[CashFromOperations]]/Table6[[#This Row],[Revenue]]</f>
        <v>0.10783566285472257</v>
      </c>
      <c r="M11" s="3">
        <v>1744</v>
      </c>
      <c r="N11" s="5">
        <f>Table6[[#This Row],[FreeCashFlow]]/Table6[[#This Row],[Revenue]]</f>
        <v>1.6414890112475881E-2</v>
      </c>
      <c r="O11" s="3">
        <v>2117</v>
      </c>
      <c r="P11" s="3">
        <v>1033</v>
      </c>
      <c r="Q11" s="3">
        <v>-3415</v>
      </c>
      <c r="R11" s="23">
        <f>Table6[[#This Row],[CashAndCashEquivalents]]+Table6[[#This Row],[MarketSecurities]]</f>
        <v>3150</v>
      </c>
      <c r="S11" s="23">
        <f>Table6[[#This Row],[CashAndCashEquivalents]]+Table6[[#This Row],[MarketSecurities]]+ABS(Table6[[#This Row],[TreasuryStock]])</f>
        <v>6565</v>
      </c>
    </row>
    <row r="12" spans="2:19" x14ac:dyDescent="0.2">
      <c r="B12" t="s">
        <v>116</v>
      </c>
      <c r="C12" s="3">
        <v>98537</v>
      </c>
      <c r="D12" s="18">
        <f>(Table6[[#This Row],[Revenue]]-C11)/C11</f>
        <v>-7.2549296437479413E-2</v>
      </c>
      <c r="E12" s="3">
        <v>33100</v>
      </c>
      <c r="F12" s="5">
        <f>Table6[[#This Row],[GrossProfit]]/Table6[[#This Row],[Revenue]]</f>
        <v>0.3359144280828521</v>
      </c>
      <c r="G12" s="3">
        <v>14100</v>
      </c>
      <c r="H12" s="5">
        <f>Table6[[#This Row],[OperatingProfit]]/Table6[[#This Row],[Revenue]]</f>
        <v>0.1430934572800065</v>
      </c>
      <c r="I12" s="3">
        <v>1132</v>
      </c>
      <c r="J12" s="5">
        <f>Table6[[#This Row],[NetProfit]]/Table6[[#This Row],[Revenue]]</f>
        <v>1.1488070470990592E-2</v>
      </c>
      <c r="K12" s="3">
        <v>9943</v>
      </c>
      <c r="L12" s="5">
        <f>Table6[[#This Row],[CashFromOperations]]/Table6[[#This Row],[Revenue]]</f>
        <v>0.10090625856277337</v>
      </c>
      <c r="M12" s="3">
        <v>2346</v>
      </c>
      <c r="N12" s="5">
        <f>Table6[[#This Row],[FreeCashFlow]]/Table6[[#This Row],[Revenue]]</f>
        <v>2.3808315658077676E-2</v>
      </c>
      <c r="O12" s="3">
        <v>2957</v>
      </c>
      <c r="P12" s="3">
        <v>824</v>
      </c>
      <c r="Q12" s="3">
        <v>-3374</v>
      </c>
      <c r="R12" s="23">
        <f>Table6[[#This Row],[CashAndCashEquivalents]]+Table6[[#This Row],[MarketSecurities]]</f>
        <v>3781</v>
      </c>
      <c r="S12" s="23">
        <f>Table6[[#This Row],[CashAndCashEquivalents]]+Table6[[#This Row],[MarketSecurities]]+ABS(Table6[[#This Row],[TreasuryStock]])</f>
        <v>7155</v>
      </c>
    </row>
    <row r="13" spans="2:19" x14ac:dyDescent="0.2">
      <c r="B13" t="s">
        <v>117</v>
      </c>
      <c r="C13" s="3">
        <v>121277</v>
      </c>
      <c r="D13" s="18">
        <f>(Table6[[#This Row],[Revenue]]-C12)/C12</f>
        <v>0.23077625663456366</v>
      </c>
      <c r="E13" s="3">
        <v>40897</v>
      </c>
      <c r="F13" s="5">
        <f>Table6[[#This Row],[GrossProfit]]/Table6[[#This Row],[Revenue]]</f>
        <v>0.3372197531271387</v>
      </c>
      <c r="G13" s="3">
        <v>20325</v>
      </c>
      <c r="H13" s="5">
        <f>Table6[[#This Row],[OperatingProfit]]/Table6[[#This Row],[Revenue]]</f>
        <v>0.16759154662466916</v>
      </c>
      <c r="I13" s="3">
        <v>7230</v>
      </c>
      <c r="J13" s="5">
        <f>Table6[[#This Row],[NetProfit]]/Table6[[#This Row],[Revenue]]</f>
        <v>5.961559075504836E-2</v>
      </c>
      <c r="K13" s="3">
        <v>12315</v>
      </c>
      <c r="L13" s="5">
        <f>Table6[[#This Row],[CashFromOperations]]/Table6[[#This Row],[Revenue]]</f>
        <v>0.10154439836077739</v>
      </c>
      <c r="M13" s="3">
        <v>6690</v>
      </c>
      <c r="N13" s="5">
        <f>Table6[[#This Row],[FreeCashFlow]]/Table6[[#This Row],[Revenue]]</f>
        <v>5.5162974018156778E-2</v>
      </c>
      <c r="O13" s="3">
        <v>4266</v>
      </c>
      <c r="P13" s="3">
        <v>1001</v>
      </c>
      <c r="Q13" s="3">
        <v>-3317</v>
      </c>
      <c r="R13" s="23">
        <f>Table6[[#This Row],[CashAndCashEquivalents]]+Table6[[#This Row],[MarketSecurities]]</f>
        <v>5267</v>
      </c>
      <c r="S13" s="23">
        <f>Table6[[#This Row],[CashAndCashEquivalents]]+Table6[[#This Row],[MarketSecurities]]+ABS(Table6[[#This Row],[TreasuryStock]])</f>
        <v>8584</v>
      </c>
    </row>
    <row r="14" spans="2:19" x14ac:dyDescent="0.2">
      <c r="B14" t="s">
        <v>118</v>
      </c>
      <c r="C14" s="3">
        <v>155300</v>
      </c>
      <c r="D14" s="18">
        <f>(Table6[[#This Row],[Revenue]]-C13)/C13</f>
        <v>0.28053959118381888</v>
      </c>
      <c r="E14" s="3">
        <v>50352</v>
      </c>
      <c r="F14" s="5">
        <f>Table6[[#This Row],[GrossProfit]]/Table6[[#This Row],[Revenue]]</f>
        <v>0.32422408242112039</v>
      </c>
      <c r="G14" s="3">
        <v>29010</v>
      </c>
      <c r="H14" s="5">
        <f>Table6[[#This Row],[OperatingProfit]]/Table6[[#This Row],[Revenue]]</f>
        <v>0.18679974243399872</v>
      </c>
      <c r="I14" s="3">
        <v>13328</v>
      </c>
      <c r="J14" s="5">
        <f>Table6[[#This Row],[NetProfit]]/Table6[[#This Row],[Revenue]]</f>
        <v>8.5820991629104962E-2</v>
      </c>
      <c r="K14" s="3">
        <v>14690</v>
      </c>
      <c r="L14" s="5">
        <f>Table6[[#This Row],[CashFromOperations]]/Table6[[#This Row],[Revenue]]</f>
        <v>9.4591113972955568E-2</v>
      </c>
      <c r="M14" s="3">
        <v>8380</v>
      </c>
      <c r="N14" s="5">
        <f>Table6[[#This Row],[FreeCashFlow]]/Table6[[#This Row],[Revenue]]</f>
        <v>5.3960077269800386E-2</v>
      </c>
      <c r="O14" s="3">
        <v>9291</v>
      </c>
      <c r="P14" s="3">
        <v>1451</v>
      </c>
      <c r="Q14" s="3">
        <v>-5124</v>
      </c>
      <c r="R14" s="23">
        <f>Table6[[#This Row],[CashAndCashEquivalents]]+Table6[[#This Row],[MarketSecurities]]</f>
        <v>10742</v>
      </c>
      <c r="S14" s="23">
        <f>Table6[[#This Row],[CashAndCashEquivalents]]+Table6[[#This Row],[MarketSecurities]]+ABS(Table6[[#This Row],[TreasuryStock]])</f>
        <v>15866</v>
      </c>
    </row>
    <row r="15" spans="2:19" x14ac:dyDescent="0.2">
      <c r="B15" t="s">
        <v>119</v>
      </c>
      <c r="C15" s="3">
        <v>198200</v>
      </c>
      <c r="D15" s="18">
        <f>(Table6[[#This Row],[Revenue]]-C14)/C14</f>
        <v>0.27623953638119769</v>
      </c>
      <c r="E15" s="3">
        <v>57298</v>
      </c>
      <c r="F15" s="5">
        <f>Table6[[#This Row],[GrossProfit]]/Table6[[#This Row],[Revenue]]</f>
        <v>0.28909182643794146</v>
      </c>
      <c r="G15" s="3">
        <v>34494</v>
      </c>
      <c r="H15" s="5">
        <f>Table6[[#This Row],[OperatingProfit]]/Table6[[#This Row],[Revenue]]</f>
        <v>0.17403632694248233</v>
      </c>
      <c r="I15" s="3">
        <v>14099</v>
      </c>
      <c r="J15" s="5">
        <f>Table6[[#This Row],[NetProfit]]/Table6[[#This Row],[Revenue]]</f>
        <v>7.113521695257316E-2</v>
      </c>
      <c r="K15" s="3">
        <v>20105</v>
      </c>
      <c r="L15" s="5">
        <f>Table6[[#This Row],[CashFromOperations]]/Table6[[#This Row],[Revenue]]</f>
        <v>0.10143794147325934</v>
      </c>
      <c r="M15" s="3">
        <v>11404</v>
      </c>
      <c r="N15" s="5">
        <f>Table6[[#This Row],[FreeCashFlow]]/Table6[[#This Row],[Revenue]]</f>
        <v>5.753784056508577E-2</v>
      </c>
      <c r="O15" s="3">
        <v>10043</v>
      </c>
      <c r="P15" s="3">
        <v>1101</v>
      </c>
      <c r="Q15" s="3">
        <v>-7870</v>
      </c>
      <c r="R15" s="23">
        <f>Table6[[#This Row],[CashAndCashEquivalents]]+Table6[[#This Row],[MarketSecurities]]</f>
        <v>11144</v>
      </c>
      <c r="S15" s="23">
        <f>Table6[[#This Row],[CashAndCashEquivalents]]+Table6[[#This Row],[MarketSecurities]]+ABS(Table6[[#This Row],[TreasuryStock]])</f>
        <v>19014</v>
      </c>
    </row>
    <row r="16" spans="2:19" x14ac:dyDescent="0.2">
      <c r="B16" t="s">
        <v>120</v>
      </c>
      <c r="C16" s="3">
        <v>210118</v>
      </c>
      <c r="D16" s="18">
        <f>(Table6[[#This Row],[Revenue]]-C15)/C15</f>
        <v>6.0131180625630679E-2</v>
      </c>
      <c r="E16" s="3">
        <v>65979</v>
      </c>
      <c r="F16" s="5">
        <f>Table6[[#This Row],[GrossProfit]]/Table6[[#This Row],[Revenue]]</f>
        <v>0.31400927098106779</v>
      </c>
      <c r="G16" s="3">
        <v>32497</v>
      </c>
      <c r="H16" s="5">
        <f>Table6[[#This Row],[OperatingProfit]]/Table6[[#This Row],[Revenue]]</f>
        <v>0.1546607144556868</v>
      </c>
      <c r="I16" s="3">
        <v>17138</v>
      </c>
      <c r="J16" s="5">
        <f>Table6[[#This Row],[NetProfit]]/Table6[[#This Row],[Revenue]]</f>
        <v>8.1563692782150976E-2</v>
      </c>
      <c r="K16" s="3">
        <v>24323</v>
      </c>
      <c r="L16" s="5">
        <f>Table6[[#This Row],[CashFromOperations]]/Table6[[#This Row],[Revenue]]</f>
        <v>0.1157587641230166</v>
      </c>
      <c r="M16" s="3">
        <v>10510</v>
      </c>
      <c r="N16" s="5">
        <f>Table6[[#This Row],[FreeCashFlow]]/Table6[[#This Row],[Revenue]]</f>
        <v>5.0019512845163192E-2</v>
      </c>
      <c r="O16" s="3">
        <v>10493</v>
      </c>
      <c r="P16" s="3">
        <v>953</v>
      </c>
      <c r="Q16" s="3">
        <v>-12395</v>
      </c>
      <c r="R16" s="23">
        <f>Table6[[#This Row],[CashAndCashEquivalents]]+Table6[[#This Row],[MarketSecurities]]</f>
        <v>11446</v>
      </c>
      <c r="S16" s="23">
        <f>Table6[[#This Row],[CashAndCashEquivalents]]+Table6[[#This Row],[MarketSecurities]]+ABS(Table6[[#This Row],[TreasuryStock]])</f>
        <v>23841</v>
      </c>
    </row>
    <row r="17" spans="2:19" x14ac:dyDescent="0.2">
      <c r="B17" t="s">
        <v>121</v>
      </c>
      <c r="C17" s="3">
        <v>220904</v>
      </c>
      <c r="D17" s="18">
        <f>(Table6[[#This Row],[Revenue]]-C16)/C16</f>
        <v>5.1333060470783086E-2</v>
      </c>
      <c r="E17" s="3">
        <v>69340</v>
      </c>
      <c r="F17" s="5">
        <f>Table6[[#This Row],[GrossProfit]]/Table6[[#This Row],[Revenue]]</f>
        <v>0.31389200738782458</v>
      </c>
      <c r="G17" s="3">
        <v>32440</v>
      </c>
      <c r="H17" s="5">
        <f>Table6[[#This Row],[OperatingProfit]]/Table6[[#This Row],[Revenue]]</f>
        <v>0.14685112084887553</v>
      </c>
      <c r="I17" s="3">
        <v>18688</v>
      </c>
      <c r="J17" s="5">
        <f>Table6[[#This Row],[NetProfit]]/Table6[[#This Row],[Revenue]]</f>
        <v>8.4597834353384277E-2</v>
      </c>
      <c r="K17" s="3">
        <v>24977</v>
      </c>
      <c r="L17" s="5">
        <f>Table6[[#This Row],[CashFromOperations]]/Table6[[#This Row],[Revenue]]</f>
        <v>0.11306721471770542</v>
      </c>
      <c r="M17" s="3">
        <v>8299</v>
      </c>
      <c r="N17" s="5">
        <f>Table6[[#This Row],[FreeCashFlow]]/Table6[[#This Row],[Revenue]]</f>
        <v>3.7568355484735451E-2</v>
      </c>
      <c r="O17" s="3">
        <v>7362</v>
      </c>
      <c r="P17" s="3">
        <v>732</v>
      </c>
      <c r="Q17" s="3">
        <v>-18892</v>
      </c>
      <c r="R17" s="23">
        <f>Table6[[#This Row],[CashAndCashEquivalents]]+Table6[[#This Row],[MarketSecurities]]</f>
        <v>8094</v>
      </c>
      <c r="S17" s="23">
        <f>Table6[[#This Row],[CashAndCashEquivalents]]+Table6[[#This Row],[MarketSecurities]]+ABS(Table6[[#This Row],[TreasuryStock]])</f>
        <v>26986</v>
      </c>
    </row>
    <row r="18" spans="2:19" x14ac:dyDescent="0.2">
      <c r="B18" t="s">
        <v>122</v>
      </c>
      <c r="C18" s="3">
        <v>267639</v>
      </c>
      <c r="D18" s="18">
        <f>(Table6[[#This Row],[Revenue]]-C17)/C17</f>
        <v>0.21156248868286676</v>
      </c>
      <c r="E18" s="3">
        <v>75447</v>
      </c>
      <c r="F18" s="5">
        <f>Table6[[#This Row],[GrossProfit]]/Table6[[#This Row],[Revenue]]</f>
        <v>0.28189837803907503</v>
      </c>
      <c r="G18" s="3">
        <v>37691</v>
      </c>
      <c r="H18" s="5">
        <f>Table6[[#This Row],[OperatingProfit]]/Table6[[#This Row],[Revenue]]</f>
        <v>0.1408277567917979</v>
      </c>
      <c r="I18" s="3">
        <v>23931</v>
      </c>
      <c r="J18" s="5">
        <f>Table6[[#This Row],[NetProfit]]/Table6[[#This Row],[Revenue]]</f>
        <v>8.9415219754968453E-2</v>
      </c>
      <c r="K18" s="3">
        <v>29632</v>
      </c>
      <c r="L18" s="5">
        <f>Table6[[#This Row],[CashFromOperations]]/Table6[[#This Row],[Revenue]]</f>
        <v>0.11071630068861414</v>
      </c>
      <c r="M18" s="3">
        <v>9966</v>
      </c>
      <c r="N18" s="5">
        <f>Table6[[#This Row],[FreeCashFlow]]/Table6[[#This Row],[Revenue]]</f>
        <v>3.7236725589319945E-2</v>
      </c>
      <c r="O18" s="3">
        <v>9347</v>
      </c>
      <c r="P18" s="3">
        <v>213</v>
      </c>
      <c r="Q18" s="3">
        <v>-26376</v>
      </c>
      <c r="R18" s="23">
        <f>Table6[[#This Row],[CashAndCashEquivalents]]+Table6[[#This Row],[MarketSecurities]]</f>
        <v>9560</v>
      </c>
      <c r="S18" s="23">
        <f>Table6[[#This Row],[CashAndCashEquivalents]]+Table6[[#This Row],[MarketSecurities]]+ABS(Table6[[#This Row],[TreasuryStock]])</f>
        <v>35936</v>
      </c>
    </row>
    <row r="19" spans="2:19" x14ac:dyDescent="0.2">
      <c r="B19" t="s">
        <v>123</v>
      </c>
      <c r="C19" s="3">
        <v>168320</v>
      </c>
      <c r="D19" s="18">
        <f>(Table6[[#This Row],[Revenue]]-C18)/C18</f>
        <v>-0.3710931515959931</v>
      </c>
      <c r="E19" s="3">
        <v>42701</v>
      </c>
      <c r="F19" s="5">
        <f>Table6[[#This Row],[GrossProfit]]/Table6[[#This Row],[Revenue]]</f>
        <v>0.25368940114068439</v>
      </c>
      <c r="G19" s="3">
        <v>7131</v>
      </c>
      <c r="H19" s="5">
        <f>Table6[[#This Row],[OperatingProfit]]/Table6[[#This Row],[Revenue]]</f>
        <v>4.2365731939163501E-2</v>
      </c>
      <c r="I19" s="3">
        <v>10483</v>
      </c>
      <c r="J19" s="5">
        <f>Table6[[#This Row],[NetProfit]]/Table6[[#This Row],[Revenue]]</f>
        <v>6.2280180608365016E-2</v>
      </c>
      <c r="K19" s="3">
        <v>19373</v>
      </c>
      <c r="L19" s="5">
        <f>Table6[[#This Row],[CashFromOperations]]/Table6[[#This Row],[Revenue]]</f>
        <v>0.11509624524714829</v>
      </c>
      <c r="M19" s="3">
        <v>-470</v>
      </c>
      <c r="N19" s="5">
        <f>Table6[[#This Row],[FreeCashFlow]]/Table6[[#This Row],[Revenue]]</f>
        <v>-2.7923003802281369E-3</v>
      </c>
      <c r="O19" s="3">
        <v>8716</v>
      </c>
      <c r="P19" s="3">
        <v>106</v>
      </c>
      <c r="Q19" s="3">
        <v>-26168</v>
      </c>
      <c r="R19" s="23">
        <f>Table6[[#This Row],[CashAndCashEquivalents]]+Table6[[#This Row],[MarketSecurities]]</f>
        <v>8822</v>
      </c>
      <c r="S19" s="23">
        <f>Table6[[#This Row],[CashAndCashEquivalents]]+Table6[[#This Row],[MarketSecurities]]+ABS(Table6[[#This Row],[TreasuryStock]])</f>
        <v>34990</v>
      </c>
    </row>
    <row r="20" spans="2:19" x14ac:dyDescent="0.2">
      <c r="B20" t="s">
        <v>124</v>
      </c>
      <c r="C20" s="3">
        <v>198198</v>
      </c>
      <c r="D20" s="18">
        <f>(Table6[[#This Row],[Revenue]]-C19)/C19</f>
        <v>0.17750712927756654</v>
      </c>
      <c r="E20" s="3">
        <v>68668</v>
      </c>
      <c r="F20" s="5">
        <f>Table6[[#This Row],[GrossProfit]]/Table6[[#This Row],[Revenue]]</f>
        <v>0.3464616191888919</v>
      </c>
      <c r="G20" s="3">
        <v>25375</v>
      </c>
      <c r="H20" s="5">
        <f>Table6[[#This Row],[OperatingProfit]]/Table6[[#This Row],[Revenue]]</f>
        <v>0.1280285371194462</v>
      </c>
      <c r="I20" s="3">
        <v>19024</v>
      </c>
      <c r="J20" s="5">
        <f>Table6[[#This Row],[NetProfit]]/Table6[[#This Row],[Revenue]]</f>
        <v>9.5984823257550533E-2</v>
      </c>
      <c r="K20" s="3">
        <v>31354</v>
      </c>
      <c r="L20" s="5">
        <f>Table6[[#This Row],[CashFromOperations]]/Table6[[#This Row],[Revenue]]</f>
        <v>0.15819534001352184</v>
      </c>
      <c r="M20" s="3">
        <v>11742</v>
      </c>
      <c r="N20" s="5">
        <f>Table6[[#This Row],[FreeCashFlow]]/Table6[[#This Row],[Revenue]]</f>
        <v>5.924378651651379E-2</v>
      </c>
      <c r="O20" s="3">
        <v>14060</v>
      </c>
      <c r="P20" s="3">
        <v>155</v>
      </c>
      <c r="Q20" s="3">
        <v>-26411</v>
      </c>
      <c r="R20" s="23">
        <f>Table6[[#This Row],[CashAndCashEquivalents]]+Table6[[#This Row],[MarketSecurities]]</f>
        <v>14215</v>
      </c>
      <c r="S20" s="23">
        <f>Table6[[#This Row],[CashAndCashEquivalents]]+Table6[[#This Row],[MarketSecurities]]+ABS(Table6[[#This Row],[TreasuryStock]])</f>
        <v>40626</v>
      </c>
    </row>
    <row r="21" spans="2:19" x14ac:dyDescent="0.2">
      <c r="B21" t="s">
        <v>125</v>
      </c>
      <c r="C21" s="3">
        <v>244371</v>
      </c>
      <c r="D21" s="18">
        <f>(Table6[[#This Row],[Revenue]]-C20)/C20</f>
        <v>0.23296400569127843</v>
      </c>
      <c r="E21" s="3">
        <v>81537</v>
      </c>
      <c r="F21" s="5">
        <f>Table6[[#This Row],[GrossProfit]]/Table6[[#This Row],[Revenue]]</f>
        <v>0.33366070442073731</v>
      </c>
      <c r="G21" s="3">
        <v>38299</v>
      </c>
      <c r="H21" s="5">
        <f>Table6[[#This Row],[OperatingProfit]]/Table6[[#This Row],[Revenue]]</f>
        <v>0.1567248159560668</v>
      </c>
      <c r="I21" s="3">
        <v>26895</v>
      </c>
      <c r="J21" s="5">
        <f>Table6[[#This Row],[NetProfit]]/Table6[[#This Row],[Revenue]]</f>
        <v>0.11005806744662829</v>
      </c>
      <c r="K21" s="3">
        <v>41095</v>
      </c>
      <c r="L21" s="5">
        <f>Table6[[#This Row],[CashFromOperations]]/Table6[[#This Row],[Revenue]]</f>
        <v>0.16816643546083618</v>
      </c>
      <c r="M21" s="3">
        <v>14595</v>
      </c>
      <c r="N21" s="5">
        <f>Table6[[#This Row],[FreeCashFlow]]/Table6[[#This Row],[Revenue]]</f>
        <v>5.9724762758265097E-2</v>
      </c>
      <c r="O21" s="3">
        <v>15864</v>
      </c>
      <c r="P21" s="3">
        <v>4207</v>
      </c>
      <c r="Q21" s="3">
        <v>-29685</v>
      </c>
      <c r="R21" s="23">
        <f>Table6[[#This Row],[CashAndCashEquivalents]]+Table6[[#This Row],[MarketSecurities]]</f>
        <v>20071</v>
      </c>
      <c r="S21" s="23">
        <f>Table6[[#This Row],[CashAndCashEquivalents]]+Table6[[#This Row],[MarketSecurities]]+ABS(Table6[[#This Row],[TreasuryStock]])</f>
        <v>49756</v>
      </c>
    </row>
    <row r="22" spans="2:19" x14ac:dyDescent="0.2">
      <c r="B22" t="s">
        <v>126</v>
      </c>
      <c r="C22" s="3">
        <v>230590</v>
      </c>
      <c r="D22" s="18">
        <f>(Table6[[#This Row],[Revenue]]-C21)/C21</f>
        <v>-5.6393761943929518E-2</v>
      </c>
      <c r="E22" s="3">
        <v>76411</v>
      </c>
      <c r="F22" s="5">
        <f>Table6[[#This Row],[GrossProfit]]/Table6[[#This Row],[Revenue]]</f>
        <v>0.33137169868597943</v>
      </c>
      <c r="G22" s="3">
        <v>35013</v>
      </c>
      <c r="H22" s="5">
        <f>Table6[[#This Row],[OperatingProfit]]/Table6[[#This Row],[Revenue]]</f>
        <v>0.15184092978880265</v>
      </c>
      <c r="I22" s="3">
        <v>26179</v>
      </c>
      <c r="J22" s="5">
        <f>Table6[[#This Row],[NetProfit]]/Table6[[#This Row],[Revenue]]</f>
        <v>0.11353050869508652</v>
      </c>
      <c r="K22" s="3">
        <v>38812</v>
      </c>
      <c r="L22" s="5">
        <f>Table6[[#This Row],[CashFromOperations]]/Table6[[#This Row],[Revenue]]</f>
        <v>0.16831605880567241</v>
      </c>
      <c r="M22" s="3">
        <v>7874</v>
      </c>
      <c r="N22" s="5">
        <f>Table6[[#This Row],[FreeCashFlow]]/Table6[[#This Row],[Revenue]]</f>
        <v>3.4147187649074116E-2</v>
      </c>
      <c r="O22" s="3">
        <v>20939</v>
      </c>
      <c r="P22" s="3">
        <v>974</v>
      </c>
      <c r="Q22" s="3">
        <v>-33884</v>
      </c>
      <c r="R22" s="23">
        <f>Table6[[#This Row],[CashAndCashEquivalents]]+Table6[[#This Row],[MarketSecurities]]</f>
        <v>21913</v>
      </c>
      <c r="S22" s="23">
        <f>Table6[[#This Row],[CashAndCashEquivalents]]+Table6[[#This Row],[MarketSecurities]]+ABS(Table6[[#This Row],[TreasuryStock]])</f>
        <v>55797</v>
      </c>
    </row>
    <row r="23" spans="2:19" x14ac:dyDescent="0.2">
      <c r="B23" t="s">
        <v>127</v>
      </c>
      <c r="C23" s="3">
        <v>220156</v>
      </c>
      <c r="D23" s="18">
        <f>(Table6[[#This Row],[Revenue]]-C22)/C22</f>
        <v>-4.5249143501452795E-2</v>
      </c>
      <c r="E23" s="3">
        <v>71274</v>
      </c>
      <c r="F23" s="5">
        <f>Table6[[#This Row],[GrossProfit]]/Table6[[#This Row],[Revenue]]</f>
        <v>0.32374316393829827</v>
      </c>
      <c r="G23" s="3">
        <v>27213</v>
      </c>
      <c r="H23" s="5">
        <f>Table6[[#This Row],[OperatingProfit]]/Table6[[#This Row],[Revenue]]</f>
        <v>0.1236078053743709</v>
      </c>
      <c r="I23" s="3">
        <v>21423</v>
      </c>
      <c r="J23" s="5">
        <f>Table6[[#This Row],[NetProfit]]/Table6[[#This Row],[Revenue]]</f>
        <v>9.7308272315994107E-2</v>
      </c>
      <c r="K23" s="3">
        <v>35002</v>
      </c>
      <c r="L23" s="5">
        <f>Table6[[#This Row],[CashFromOperations]]/Table6[[#This Row],[Revenue]]</f>
        <v>0.15898726357673651</v>
      </c>
      <c r="M23" s="3">
        <v>-2983</v>
      </c>
      <c r="N23" s="5">
        <f>Table6[[#This Row],[FreeCashFlow]]/Table6[[#This Row],[Revenue]]</f>
        <v>-1.354948309380621E-2</v>
      </c>
      <c r="O23" s="3">
        <v>16245</v>
      </c>
      <c r="P23" s="3">
        <v>271</v>
      </c>
      <c r="Q23" s="3">
        <v>-38290</v>
      </c>
      <c r="R23" s="23">
        <f>Table6[[#This Row],[CashAndCashEquivalents]]+Table6[[#This Row],[MarketSecurities]]</f>
        <v>16516</v>
      </c>
      <c r="S23" s="23">
        <f>Table6[[#This Row],[CashAndCashEquivalents]]+Table6[[#This Row],[MarketSecurities]]+ABS(Table6[[#This Row],[TreasuryStock]])</f>
        <v>54806</v>
      </c>
    </row>
    <row r="24" spans="2:19" x14ac:dyDescent="0.2">
      <c r="B24" t="s">
        <v>128</v>
      </c>
      <c r="C24" s="3">
        <v>200494</v>
      </c>
      <c r="D24" s="18">
        <f>(Table6[[#This Row],[Revenue]]-C23)/C23</f>
        <v>-8.9309398789948952E-2</v>
      </c>
      <c r="E24" s="3">
        <v>64030</v>
      </c>
      <c r="F24" s="5">
        <f>Table6[[#This Row],[GrossProfit]]/Table6[[#This Row],[Revenue]]</f>
        <v>0.31936117789061019</v>
      </c>
      <c r="G24" s="3">
        <v>19726</v>
      </c>
      <c r="H24" s="5">
        <f>Table6[[#This Row],[OperatingProfit]]/Table6[[#This Row],[Revenue]]</f>
        <v>9.8386984149151591E-2</v>
      </c>
      <c r="I24" s="3">
        <v>19241</v>
      </c>
      <c r="J24" s="5">
        <f>Table6[[#This Row],[NetProfit]]/Table6[[#This Row],[Revenue]]</f>
        <v>9.5967959140921918E-2</v>
      </c>
      <c r="K24" s="3">
        <v>31475</v>
      </c>
      <c r="L24" s="5">
        <f>Table6[[#This Row],[CashFromOperations]]/Table6[[#This Row],[Revenue]]</f>
        <v>0.15698724151346174</v>
      </c>
      <c r="M24" s="3">
        <v>-3932</v>
      </c>
      <c r="N24" s="5">
        <f>Table6[[#This Row],[FreeCashFlow]]/Table6[[#This Row],[Revenue]]</f>
        <v>-1.9611559448163039E-2</v>
      </c>
      <c r="O24" s="3">
        <v>12785</v>
      </c>
      <c r="P24" s="3">
        <v>430</v>
      </c>
      <c r="Q24" s="3">
        <v>-42733</v>
      </c>
      <c r="R24" s="23">
        <f>Table6[[#This Row],[CashAndCashEquivalents]]+Table6[[#This Row],[MarketSecurities]]</f>
        <v>13215</v>
      </c>
      <c r="S24" s="23">
        <f>Table6[[#This Row],[CashAndCashEquivalents]]+Table6[[#This Row],[MarketSecurities]]+ABS(Table6[[#This Row],[TreasuryStock]])</f>
        <v>55948</v>
      </c>
    </row>
    <row r="25" spans="2:19" x14ac:dyDescent="0.2">
      <c r="B25" t="s">
        <v>129</v>
      </c>
      <c r="C25" s="3">
        <v>129925</v>
      </c>
      <c r="D25" s="18">
        <f>(Table6[[#This Row],[Revenue]]-C24)/C24</f>
        <v>-0.35197562021806139</v>
      </c>
      <c r="E25" s="3">
        <v>39137</v>
      </c>
      <c r="F25" s="5">
        <f>Table6[[#This Row],[GrossProfit]]/Table6[[#This Row],[Revenue]]</f>
        <v>0.30122763132576486</v>
      </c>
      <c r="G25" s="3">
        <v>-3710</v>
      </c>
      <c r="H25" s="5">
        <f>Table6[[#This Row],[OperatingProfit]]/Table6[[#This Row],[Revenue]]</f>
        <v>-2.8554935539734462E-2</v>
      </c>
      <c r="I25" s="3">
        <v>4587</v>
      </c>
      <c r="J25" s="5">
        <f>Table6[[#This Row],[NetProfit]]/Table6[[#This Row],[Revenue]]</f>
        <v>3.5304983644410239E-2</v>
      </c>
      <c r="K25" s="3">
        <v>19456</v>
      </c>
      <c r="L25" s="5">
        <f>Table6[[#This Row],[CashFromOperations]]/Table6[[#This Row],[Revenue]]</f>
        <v>0.14974793149894169</v>
      </c>
      <c r="M25" s="3">
        <v>-10048</v>
      </c>
      <c r="N25" s="5">
        <f>Table6[[#This Row],[FreeCashFlow]]/Table6[[#This Row],[Revenue]]</f>
        <v>-7.7336925149124491E-2</v>
      </c>
      <c r="O25" s="3">
        <v>11022</v>
      </c>
      <c r="P25" s="3">
        <v>310</v>
      </c>
      <c r="Q25" s="3">
        <v>-42493</v>
      </c>
      <c r="R25" s="23">
        <f>Table6[[#This Row],[CashAndCashEquivalents]]+Table6[[#This Row],[MarketSecurities]]</f>
        <v>11332</v>
      </c>
      <c r="S25" s="23">
        <f>Table6[[#This Row],[CashAndCashEquivalents]]+Table6[[#This Row],[MarketSecurities]]+ABS(Table6[[#This Row],[TreasuryStock]])</f>
        <v>53825</v>
      </c>
    </row>
    <row r="26" spans="2:19" x14ac:dyDescent="0.2">
      <c r="B26" t="s">
        <v>130</v>
      </c>
      <c r="C26" s="3">
        <v>110215</v>
      </c>
      <c r="D26" s="18">
        <f>(Table6[[#This Row],[Revenue]]-C25)/C25</f>
        <v>-0.15170290552241678</v>
      </c>
      <c r="E26" s="3">
        <v>31437</v>
      </c>
      <c r="F26" s="5">
        <f>Table6[[#This Row],[GrossProfit]]/Table6[[#This Row],[Revenue]]</f>
        <v>0.28523340743093045</v>
      </c>
      <c r="G26" s="3">
        <v>-5471</v>
      </c>
      <c r="H26" s="5">
        <f>Table6[[#This Row],[OperatingProfit]]/Table6[[#This Row],[Revenue]]</f>
        <v>-4.9639341287483554E-2</v>
      </c>
      <c r="I26" s="3">
        <v>-497</v>
      </c>
      <c r="J26" s="5">
        <f>Table6[[#This Row],[NetProfit]]/Table6[[#This Row],[Revenue]]</f>
        <v>-4.5093680533502701E-3</v>
      </c>
      <c r="K26" s="3">
        <v>12690</v>
      </c>
      <c r="L26" s="5">
        <f>Table6[[#This Row],[CashFromOperations]]/Table6[[#This Row],[Revenue]]</f>
        <v>0.11513859275053305</v>
      </c>
      <c r="M26" s="3">
        <v>-5419</v>
      </c>
      <c r="N26" s="5">
        <f>Table6[[#This Row],[FreeCashFlow]]/Table6[[#This Row],[Revenue]]</f>
        <v>-4.9167536179285938E-2</v>
      </c>
      <c r="O26" s="3">
        <v>6988</v>
      </c>
      <c r="P26" s="3">
        <v>13</v>
      </c>
      <c r="Q26" s="3">
        <v>-41834</v>
      </c>
      <c r="R26" s="23">
        <f>Table6[[#This Row],[CashAndCashEquivalents]]+Table6[[#This Row],[MarketSecurities]]</f>
        <v>7001</v>
      </c>
      <c r="S26" s="23">
        <f>Table6[[#This Row],[CashAndCashEquivalents]]+Table6[[#This Row],[MarketSecurities]]+ABS(Table6[[#This Row],[TreasuryStock]])</f>
        <v>48835</v>
      </c>
    </row>
    <row r="27" spans="2:19" x14ac:dyDescent="0.2">
      <c r="B27" t="s">
        <v>131</v>
      </c>
      <c r="C27" s="3">
        <v>134674</v>
      </c>
      <c r="D27" s="18">
        <f>(Table6[[#This Row],[Revenue]]-C26)/C26</f>
        <v>0.22192079118087374</v>
      </c>
      <c r="E27" s="3">
        <v>39560</v>
      </c>
      <c r="F27" s="5">
        <f>Table6[[#This Row],[GrossProfit]]/Table6[[#This Row],[Revenue]]</f>
        <v>0.29374638014761573</v>
      </c>
      <c r="G27" s="3">
        <v>3128</v>
      </c>
      <c r="H27" s="5">
        <f>Table6[[#This Row],[OperatingProfit]]/Table6[[#This Row],[Revenue]]</f>
        <v>2.3226457965160312E-2</v>
      </c>
      <c r="I27" s="3">
        <v>9195</v>
      </c>
      <c r="J27" s="5">
        <f>Table6[[#This Row],[NetProfit]]/Table6[[#This Row],[Revenue]]</f>
        <v>6.8275984971115436E-2</v>
      </c>
      <c r="K27" s="3">
        <v>20338</v>
      </c>
      <c r="L27" s="5">
        <f>Table6[[#This Row],[CashFromOperations]]/Table6[[#This Row],[Revenue]]</f>
        <v>0.15101652880288696</v>
      </c>
      <c r="M27" s="3">
        <v>6934</v>
      </c>
      <c r="N27" s="5">
        <f>Table6[[#This Row],[FreeCashFlow]]/Table6[[#This Row],[Revenue]]</f>
        <v>5.148729524629847E-2</v>
      </c>
      <c r="O27" s="3">
        <v>4813</v>
      </c>
      <c r="P27" s="3">
        <v>9</v>
      </c>
      <c r="Q27" s="3">
        <v>-40833</v>
      </c>
      <c r="R27" s="23">
        <f>Table6[[#This Row],[CashAndCashEquivalents]]+Table6[[#This Row],[MarketSecurities]]</f>
        <v>4822</v>
      </c>
      <c r="S27" s="23">
        <f>Table6[[#This Row],[CashAndCashEquivalents]]+Table6[[#This Row],[MarketSecurities]]+ABS(Table6[[#This Row],[TreasuryStock]])</f>
        <v>45655</v>
      </c>
    </row>
    <row r="28" spans="2:19" x14ac:dyDescent="0.2">
      <c r="B28" t="s">
        <v>132</v>
      </c>
      <c r="C28" s="3">
        <v>158902</v>
      </c>
      <c r="D28" s="18">
        <f>(Table6[[#This Row],[Revenue]]-C27)/C27</f>
        <v>0.17990109449485425</v>
      </c>
      <c r="E28" s="3">
        <v>44905</v>
      </c>
      <c r="F28" s="5">
        <f>Table6[[#This Row],[GrossProfit]]/Table6[[#This Row],[Revenue]]</f>
        <v>0.28259556204453057</v>
      </c>
      <c r="G28" s="3">
        <v>14446</v>
      </c>
      <c r="H28" s="5">
        <f>Table6[[#This Row],[OperatingProfit]]/Table6[[#This Row],[Revenue]]</f>
        <v>9.0911379340725726E-2</v>
      </c>
      <c r="I28" s="3">
        <v>14824</v>
      </c>
      <c r="J28" s="5">
        <f>Table6[[#This Row],[NetProfit]]/Table6[[#This Row],[Revenue]]</f>
        <v>9.3290204025122406E-2</v>
      </c>
      <c r="K28" s="3">
        <v>30618</v>
      </c>
      <c r="L28" s="5">
        <f>Table6[[#This Row],[CashFromOperations]]/Table6[[#This Row],[Revenue]]</f>
        <v>0.19268479943613046</v>
      </c>
      <c r="M28" s="3">
        <v>16826</v>
      </c>
      <c r="N28" s="5">
        <f>Table6[[#This Row],[FreeCashFlow]]/Table6[[#This Row],[Revenue]]</f>
        <v>0.1058891643906307</v>
      </c>
      <c r="O28" s="3">
        <v>9342</v>
      </c>
      <c r="P28" s="3">
        <v>1003</v>
      </c>
      <c r="Q28" s="3">
        <v>-41593</v>
      </c>
      <c r="R28" s="23">
        <f>Table6[[#This Row],[CashAndCashEquivalents]]+Table6[[#This Row],[MarketSecurities]]</f>
        <v>10345</v>
      </c>
      <c r="S28" s="23">
        <f>Table6[[#This Row],[CashAndCashEquivalents]]+Table6[[#This Row],[MarketSecurities]]+ABS(Table6[[#This Row],[TreasuryStock]])</f>
        <v>51938</v>
      </c>
    </row>
    <row r="29" spans="2:19" x14ac:dyDescent="0.2">
      <c r="B29" t="s">
        <v>133</v>
      </c>
      <c r="C29" s="3">
        <v>139865</v>
      </c>
      <c r="D29" s="18">
        <f>(Table6[[#This Row],[Revenue]]-C28)/C28</f>
        <v>-0.11980340083825251</v>
      </c>
      <c r="E29" s="3">
        <v>30534</v>
      </c>
      <c r="F29" s="5">
        <f>Table6[[#This Row],[GrossProfit]]/Table6[[#This Row],[Revenue]]</f>
        <v>0.2183105137096486</v>
      </c>
      <c r="G29" s="3">
        <v>100</v>
      </c>
      <c r="H29" s="5">
        <f>Table6[[#This Row],[OperatingProfit]]/Table6[[#This Row],[Revenue]]</f>
        <v>7.1497515461337719E-4</v>
      </c>
      <c r="I29" s="3">
        <v>2924</v>
      </c>
      <c r="J29" s="5">
        <f>Table6[[#This Row],[NetProfit]]/Table6[[#This Row],[Revenue]]</f>
        <v>2.0905873520895148E-2</v>
      </c>
      <c r="K29" s="3">
        <v>27314</v>
      </c>
      <c r="L29" s="5">
        <f>Table6[[#This Row],[CashFromOperations]]/Table6[[#This Row],[Revenue]]</f>
        <v>0.19528831373109784</v>
      </c>
      <c r="M29" s="3">
        <v>13198</v>
      </c>
      <c r="N29" s="5">
        <f>Table6[[#This Row],[FreeCashFlow]]/Table6[[#This Row],[Revenue]]</f>
        <v>9.4362420905873517E-2</v>
      </c>
      <c r="O29" s="3">
        <v>5686</v>
      </c>
      <c r="P29" s="3">
        <v>63</v>
      </c>
      <c r="Q29" s="3">
        <v>-44599</v>
      </c>
      <c r="R29" s="23">
        <f>Table6[[#This Row],[CashAndCashEquivalents]]+Table6[[#This Row],[MarketSecurities]]</f>
        <v>5749</v>
      </c>
      <c r="S29" s="23">
        <f>Table6[[#This Row],[CashAndCashEquivalents]]+Table6[[#This Row],[MarketSecurities]]+ABS(Table6[[#This Row],[TreasuryStock]])</f>
        <v>50348</v>
      </c>
    </row>
    <row r="30" spans="2:19" x14ac:dyDescent="0.2">
      <c r="B30" t="s">
        <v>134</v>
      </c>
      <c r="C30" s="3">
        <v>94471</v>
      </c>
      <c r="D30" s="18">
        <f>(Table6[[#This Row],[Revenue]]-C29)/C29</f>
        <v>-0.32455582168519642</v>
      </c>
      <c r="E30" s="3">
        <v>22815</v>
      </c>
      <c r="F30" s="5">
        <f>Table6[[#This Row],[GrossProfit]]/Table6[[#This Row],[Revenue]]</f>
        <v>0.24150268336314848</v>
      </c>
      <c r="G30" s="3">
        <v>-6097</v>
      </c>
      <c r="H30" s="5">
        <f>Table6[[#This Row],[OperatingProfit]]/Table6[[#This Row],[Revenue]]</f>
        <v>-6.4538323930094954E-2</v>
      </c>
      <c r="I30" s="3">
        <v>-5543</v>
      </c>
      <c r="J30" s="5">
        <f>Table6[[#This Row],[NetProfit]]/Table6[[#This Row],[Revenue]]</f>
        <v>-5.8674090461623141E-2</v>
      </c>
      <c r="K30" s="3">
        <v>10577</v>
      </c>
      <c r="L30" s="5">
        <f>Table6[[#This Row],[CashFromOperations]]/Table6[[#This Row],[Revenue]]</f>
        <v>0.11196028410835071</v>
      </c>
      <c r="M30" s="3">
        <v>1655</v>
      </c>
      <c r="N30" s="5">
        <f>Table6[[#This Row],[FreeCashFlow]]/Table6[[#This Row],[Revenue]]</f>
        <v>1.7518603592636895E-2</v>
      </c>
      <c r="O30" s="3">
        <v>5596</v>
      </c>
      <c r="P30" s="3">
        <v>31</v>
      </c>
      <c r="Q30" s="3">
        <v>-41498</v>
      </c>
      <c r="R30" s="23">
        <f>Table6[[#This Row],[CashAndCashEquivalents]]+Table6[[#This Row],[MarketSecurities]]</f>
        <v>5627</v>
      </c>
      <c r="S30" s="23">
        <f>Table6[[#This Row],[CashAndCashEquivalents]]+Table6[[#This Row],[MarketSecurities]]+ABS(Table6[[#This Row],[TreasuryStock]])</f>
        <v>47125</v>
      </c>
    </row>
    <row r="31" spans="2:19" x14ac:dyDescent="0.2">
      <c r="B31" t="s">
        <v>135</v>
      </c>
      <c r="C31" s="3">
        <v>155606</v>
      </c>
      <c r="D31" s="18">
        <f>(Table6[[#This Row],[Revenue]]-C30)/C30</f>
        <v>0.64712980703072898</v>
      </c>
      <c r="E31" s="3">
        <v>45432</v>
      </c>
      <c r="F31" s="5">
        <f>Table6[[#This Row],[GrossProfit]]/Table6[[#This Row],[Revenue]]</f>
        <v>0.29196817603434316</v>
      </c>
      <c r="G31" s="3">
        <v>16180</v>
      </c>
      <c r="H31" s="5">
        <f>Table6[[#This Row],[OperatingProfit]]/Table6[[#This Row],[Revenue]]</f>
        <v>0.10398056630207062</v>
      </c>
      <c r="I31" s="3">
        <v>15625</v>
      </c>
      <c r="J31" s="5">
        <f>Table6[[#This Row],[NetProfit]]/Table6[[#This Row],[Revenue]]</f>
        <v>0.10041386578923692</v>
      </c>
      <c r="K31" s="3">
        <v>29187</v>
      </c>
      <c r="L31" s="5">
        <f>Table6[[#This Row],[CashFromOperations]]/Table6[[#This Row],[Revenue]]</f>
        <v>0.1875698880505893</v>
      </c>
      <c r="M31" s="3">
        <v>21131</v>
      </c>
      <c r="N31" s="5">
        <f>Table6[[#This Row],[FreeCashFlow]]/Table6[[#This Row],[Revenue]]</f>
        <v>0.13579810547151139</v>
      </c>
      <c r="O31" s="3">
        <v>5640</v>
      </c>
      <c r="P31" s="3">
        <v>35</v>
      </c>
      <c r="Q31" s="3">
        <v>-41464</v>
      </c>
      <c r="R31" s="23">
        <f>Table6[[#This Row],[CashAndCashEquivalents]]+Table6[[#This Row],[MarketSecurities]]</f>
        <v>5675</v>
      </c>
      <c r="S31" s="23">
        <f>Table6[[#This Row],[CashAndCashEquivalents]]+Table6[[#This Row],[MarketSecurities]]+ABS(Table6[[#This Row],[TreasuryStock]])</f>
        <v>47139</v>
      </c>
    </row>
    <row r="32" spans="2:19" x14ac:dyDescent="0.2">
      <c r="B32" t="s">
        <v>136</v>
      </c>
      <c r="C32" s="3">
        <v>235717</v>
      </c>
      <c r="D32" s="18">
        <f>(Table6[[#This Row],[Revenue]]-C31)/C31</f>
        <v>0.51483233294345976</v>
      </c>
      <c r="E32" s="3">
        <v>73982</v>
      </c>
      <c r="F32" s="5">
        <f>Table6[[#This Row],[GrossProfit]]/Table6[[#This Row],[Revenue]]</f>
        <v>0.31385941616429869</v>
      </c>
      <c r="G32" s="3">
        <v>39950</v>
      </c>
      <c r="H32" s="5">
        <f>Table6[[#This Row],[OperatingProfit]]/Table6[[#This Row],[Revenue]]</f>
        <v>0.16948289686361187</v>
      </c>
      <c r="I32" s="3">
        <v>35465</v>
      </c>
      <c r="J32" s="5">
        <f>Table6[[#This Row],[NetProfit]]/Table6[[#This Row],[Revenue]]</f>
        <v>0.15045584323574457</v>
      </c>
      <c r="K32" s="3">
        <v>49602</v>
      </c>
      <c r="L32" s="5">
        <f>Table6[[#This Row],[CashFromOperations]]/Table6[[#This Row],[Revenue]]</f>
        <v>0.21043030413589175</v>
      </c>
      <c r="M32" s="3">
        <v>37628</v>
      </c>
      <c r="N32" s="5">
        <f>Table6[[#This Row],[FreeCashFlow]]/Table6[[#This Row],[Revenue]]</f>
        <v>0.15963210120610732</v>
      </c>
      <c r="O32" s="3">
        <v>17678</v>
      </c>
      <c r="P32" s="3">
        <v>223</v>
      </c>
      <c r="Q32" s="3">
        <v>-48196</v>
      </c>
      <c r="R32" s="23">
        <f>Table6[[#This Row],[CashAndCashEquivalents]]+Table6[[#This Row],[MarketSecurities]]</f>
        <v>17901</v>
      </c>
      <c r="S32" s="23">
        <f>Table6[[#This Row],[CashAndCashEquivalents]]+Table6[[#This Row],[MarketSecurities]]+ABS(Table6[[#This Row],[TreasuryStock]])</f>
        <v>66097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33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36642</v>
      </c>
      <c r="D3" s="3">
        <v>18007</v>
      </c>
      <c r="E3" s="5">
        <f>Table8[[#This Row],[COGS]]/Table8[[#This Row],[Revenue]]</f>
        <v>0.49143059876644291</v>
      </c>
      <c r="F3" s="3">
        <v>9228</v>
      </c>
      <c r="G3" s="5">
        <f>Table8[[#This Row],[OPEX]]/Table8[[#This Row],[Revenue]]</f>
        <v>0.25184214835434748</v>
      </c>
      <c r="H3" s="3">
        <v>-3323</v>
      </c>
      <c r="I3" s="5">
        <f>ABS(Table8[[#This Row],[CAPEX]]/Table8[[#This Row],[Revenue]])</f>
        <v>9.0688281207357682E-2</v>
      </c>
      <c r="J3" s="21">
        <f>Table8[[#This Row],[COGS]]+Table8[[#This Row],[OPEX]]-Table8[[#This Row],[CAPEX]]</f>
        <v>30558</v>
      </c>
    </row>
    <row r="4" spans="2:10" x14ac:dyDescent="0.2">
      <c r="B4" t="s">
        <v>108</v>
      </c>
      <c r="C4" s="3">
        <v>35854</v>
      </c>
      <c r="D4" s="3">
        <v>16990</v>
      </c>
      <c r="E4" s="5">
        <f>Table8[[#This Row],[COGS]]/Table8[[#This Row],[Revenue]]</f>
        <v>0.47386623528755506</v>
      </c>
      <c r="F4" s="3">
        <v>15715</v>
      </c>
      <c r="G4" s="5">
        <f>Table8[[#This Row],[OPEX]]/Table8[[#This Row],[Revenue]]</f>
        <v>0.43830534947286215</v>
      </c>
      <c r="H4" s="3">
        <v>-3405</v>
      </c>
      <c r="I4" s="5">
        <f>ABS(Table8[[#This Row],[CAPEX]]/Table8[[#This Row],[Revenue]])</f>
        <v>9.4968483293356387E-2</v>
      </c>
      <c r="J4" s="21">
        <f>Table8[[#This Row],[COGS]]+Table8[[#This Row],[OPEX]]-Table8[[#This Row],[CAPEX]]</f>
        <v>36110</v>
      </c>
    </row>
    <row r="5" spans="2:10" x14ac:dyDescent="0.2">
      <c r="B5" t="s">
        <v>109</v>
      </c>
      <c r="C5" s="3">
        <v>37082</v>
      </c>
      <c r="D5" s="3">
        <v>18033</v>
      </c>
      <c r="E5" s="5">
        <f>Table8[[#This Row],[COGS]]/Table8[[#This Row],[Revenue]]</f>
        <v>0.48630063103392479</v>
      </c>
      <c r="F5" s="3">
        <v>16859</v>
      </c>
      <c r="G5" s="5">
        <f>Table8[[#This Row],[OPEX]]/Table8[[#This Row],[Revenue]]</f>
        <v>0.45464106574618413</v>
      </c>
      <c r="H5" s="3">
        <v>-3529</v>
      </c>
      <c r="I5" s="5">
        <f>ABS(Table8[[#This Row],[CAPEX]]/Table8[[#This Row],[Revenue]])</f>
        <v>9.5167466695431746E-2</v>
      </c>
      <c r="J5" s="21">
        <f>Table8[[#This Row],[COGS]]+Table8[[#This Row],[OPEX]]-Table8[[#This Row],[CAPEX]]</f>
        <v>38421</v>
      </c>
    </row>
    <row r="6" spans="2:10" x14ac:dyDescent="0.2">
      <c r="B6" t="s">
        <v>110</v>
      </c>
      <c r="C6" s="3">
        <v>43893</v>
      </c>
      <c r="D6" s="3">
        <v>22826</v>
      </c>
      <c r="E6" s="5">
        <f>Table8[[#This Row],[COGS]]/Table8[[#This Row],[Revenue]]</f>
        <v>0.5200373635887271</v>
      </c>
      <c r="F6" s="3">
        <v>15963</v>
      </c>
      <c r="G6" s="5">
        <f>Table8[[#This Row],[OPEX]]/Table8[[#This Row],[Revenue]]</f>
        <v>0.36367985783610141</v>
      </c>
      <c r="H6" s="3">
        <v>-3424</v>
      </c>
      <c r="I6" s="5">
        <f>ABS(Table8[[#This Row],[CAPEX]]/Table8[[#This Row],[Revenue]])</f>
        <v>7.8007882805914378E-2</v>
      </c>
      <c r="J6" s="21">
        <f>Table8[[#This Row],[COGS]]+Table8[[#This Row],[OPEX]]-Table8[[#This Row],[CAPEX]]</f>
        <v>42213</v>
      </c>
    </row>
    <row r="7" spans="2:10" x14ac:dyDescent="0.2">
      <c r="B7" t="s">
        <v>111</v>
      </c>
      <c r="C7" s="3">
        <v>41950</v>
      </c>
      <c r="D7" s="3">
        <v>20223</v>
      </c>
      <c r="E7" s="5">
        <f>Table8[[#This Row],[COGS]]/Table8[[#This Row],[Revenue]]</f>
        <v>0.48207389749702029</v>
      </c>
      <c r="F7" s="3">
        <v>15913</v>
      </c>
      <c r="G7" s="5">
        <f>Table8[[#This Row],[OPEX]]/Table8[[#This Row],[Revenue]]</f>
        <v>0.37933253873659117</v>
      </c>
      <c r="H7" s="3">
        <v>-3899</v>
      </c>
      <c r="I7" s="5">
        <f>ABS(Table8[[#This Row],[CAPEX]]/Table8[[#This Row],[Revenue]])</f>
        <v>9.2943980929678191E-2</v>
      </c>
      <c r="J7" s="21">
        <f>Table8[[#This Row],[COGS]]+Table8[[#This Row],[OPEX]]-Table8[[#This Row],[CAPEX]]</f>
        <v>40035</v>
      </c>
    </row>
    <row r="8" spans="2:10" x14ac:dyDescent="0.2">
      <c r="B8" t="s">
        <v>112</v>
      </c>
      <c r="C8" s="3">
        <v>30557</v>
      </c>
      <c r="D8" s="3">
        <v>14036</v>
      </c>
      <c r="E8" s="5">
        <f>Table8[[#This Row],[COGS]]/Table8[[#This Row],[Revenue]]</f>
        <v>0.45933828582648822</v>
      </c>
      <c r="F8" s="3">
        <v>14282</v>
      </c>
      <c r="G8" s="5">
        <f>Table8[[#This Row],[OPEX]]/Table8[[#This Row],[Revenue]]</f>
        <v>0.46738881434695817</v>
      </c>
      <c r="H8" s="3">
        <v>-3880</v>
      </c>
      <c r="I8" s="5">
        <f>ABS(Table8[[#This Row],[CAPEX]]/Table8[[#This Row],[Revenue]])</f>
        <v>0.12697581568871288</v>
      </c>
      <c r="J8" s="21">
        <f>Table8[[#This Row],[COGS]]+Table8[[#This Row],[OPEX]]-Table8[[#This Row],[CAPEX]]</f>
        <v>32198</v>
      </c>
    </row>
    <row r="9" spans="2:10" x14ac:dyDescent="0.2">
      <c r="B9" t="s">
        <v>113</v>
      </c>
      <c r="C9" s="3">
        <v>85713</v>
      </c>
      <c r="D9" s="3">
        <v>55101</v>
      </c>
      <c r="E9" s="5">
        <f>Table8[[#This Row],[COGS]]/Table8[[#This Row],[Revenue]]</f>
        <v>0.64285464281964233</v>
      </c>
      <c r="F9" s="3">
        <v>17568</v>
      </c>
      <c r="G9" s="5">
        <f>Table8[[#This Row],[OPEX]]/Table8[[#This Row],[Revenue]]</f>
        <v>0.20496307444611669</v>
      </c>
      <c r="H9" s="3">
        <v>-7895</v>
      </c>
      <c r="I9" s="5">
        <f>ABS(Table8[[#This Row],[CAPEX]]/Table8[[#This Row],[Revenue]])</f>
        <v>9.2109714979058024E-2</v>
      </c>
      <c r="J9" s="21">
        <f>Table8[[#This Row],[COGS]]+Table8[[#This Row],[OPEX]]-Table8[[#This Row],[CAPEX]]</f>
        <v>80564</v>
      </c>
    </row>
    <row r="10" spans="2:10" x14ac:dyDescent="0.2">
      <c r="B10" t="s">
        <v>114</v>
      </c>
      <c r="C10" s="3">
        <v>119130</v>
      </c>
      <c r="D10" s="3">
        <v>79086</v>
      </c>
      <c r="E10" s="5">
        <f>Table8[[#This Row],[COGS]]/Table8[[#This Row],[Revenue]]</f>
        <v>0.66386300679929489</v>
      </c>
      <c r="F10" s="3">
        <v>18173</v>
      </c>
      <c r="G10" s="5">
        <f>Table8[[#This Row],[OPEX]]/Table8[[#This Row],[Revenue]]</f>
        <v>0.15254763703517166</v>
      </c>
      <c r="H10" s="3">
        <v>-7629</v>
      </c>
      <c r="I10" s="5">
        <f>ABS(Table8[[#This Row],[CAPEX]]/Table8[[#This Row],[Revenue]])</f>
        <v>6.4039284814908087E-2</v>
      </c>
      <c r="J10" s="21">
        <f>Table8[[#This Row],[COGS]]+Table8[[#This Row],[OPEX]]-Table8[[#This Row],[CAPEX]]</f>
        <v>104888</v>
      </c>
    </row>
    <row r="11" spans="2:10" x14ac:dyDescent="0.2">
      <c r="B11" t="s">
        <v>115</v>
      </c>
      <c r="C11" s="3">
        <v>106245</v>
      </c>
      <c r="D11" s="3">
        <v>69238</v>
      </c>
      <c r="E11" s="5">
        <f>Table8[[#This Row],[COGS]]/Table8[[#This Row],[Revenue]]</f>
        <v>0.65168243211445243</v>
      </c>
      <c r="F11" s="3">
        <v>19653</v>
      </c>
      <c r="G11" s="5">
        <f>Table8[[#This Row],[OPEX]]/Table8[[#This Row],[Revenue]]</f>
        <v>0.18497811661725258</v>
      </c>
      <c r="H11" s="3">
        <v>-9713</v>
      </c>
      <c r="I11" s="5">
        <f>ABS(Table8[[#This Row],[CAPEX]]/Table8[[#This Row],[Revenue]])</f>
        <v>9.1420772742246692E-2</v>
      </c>
      <c r="J11" s="21">
        <f>Table8[[#This Row],[COGS]]+Table8[[#This Row],[OPEX]]-Table8[[#This Row],[CAPEX]]</f>
        <v>98604</v>
      </c>
    </row>
    <row r="12" spans="2:10" x14ac:dyDescent="0.2">
      <c r="B12" t="s">
        <v>116</v>
      </c>
      <c r="C12" s="3">
        <v>98537</v>
      </c>
      <c r="D12" s="3">
        <v>65437</v>
      </c>
      <c r="E12" s="5">
        <f>Table8[[#This Row],[COGS]]/Table8[[#This Row],[Revenue]]</f>
        <v>0.6640855719171479</v>
      </c>
      <c r="F12" s="3">
        <v>19000</v>
      </c>
      <c r="G12" s="5">
        <f>Table8[[#This Row],[OPEX]]/Table8[[#This Row],[Revenue]]</f>
        <v>0.19282097080284563</v>
      </c>
      <c r="H12" s="3">
        <v>-7597</v>
      </c>
      <c r="I12" s="5">
        <f>ABS(Table8[[#This Row],[CAPEX]]/Table8[[#This Row],[Revenue]])</f>
        <v>7.7097942904695696E-2</v>
      </c>
      <c r="J12" s="21">
        <f>Table8[[#This Row],[COGS]]+Table8[[#This Row],[OPEX]]-Table8[[#This Row],[CAPEX]]</f>
        <v>92034</v>
      </c>
    </row>
    <row r="13" spans="2:10" x14ac:dyDescent="0.2">
      <c r="B13" t="s">
        <v>117</v>
      </c>
      <c r="C13" s="3">
        <v>121277</v>
      </c>
      <c r="D13" s="3">
        <v>80380</v>
      </c>
      <c r="E13" s="5">
        <f>Table8[[#This Row],[COGS]]/Table8[[#This Row],[Revenue]]</f>
        <v>0.6627802468728613</v>
      </c>
      <c r="F13" s="3">
        <v>20572</v>
      </c>
      <c r="G13" s="5">
        <f>Table8[[#This Row],[OPEX]]/Table8[[#This Row],[Revenue]]</f>
        <v>0.16962820650246954</v>
      </c>
      <c r="H13" s="3">
        <v>-5625</v>
      </c>
      <c r="I13" s="5">
        <f>ABS(Table8[[#This Row],[CAPEX]]/Table8[[#This Row],[Revenue]])</f>
        <v>4.638142434262061E-2</v>
      </c>
      <c r="J13" s="21">
        <f>Table8[[#This Row],[COGS]]+Table8[[#This Row],[OPEX]]-Table8[[#This Row],[CAPEX]]</f>
        <v>106577</v>
      </c>
    </row>
    <row r="14" spans="2:10" x14ac:dyDescent="0.2">
      <c r="B14" t="s">
        <v>118</v>
      </c>
      <c r="C14" s="3">
        <v>155300</v>
      </c>
      <c r="D14" s="3">
        <v>104948</v>
      </c>
      <c r="E14" s="5">
        <f>Table8[[#This Row],[COGS]]/Table8[[#This Row],[Revenue]]</f>
        <v>0.67577591757887956</v>
      </c>
      <c r="F14" s="3">
        <v>21342</v>
      </c>
      <c r="G14" s="5">
        <f>Table8[[#This Row],[OPEX]]/Table8[[#This Row],[Revenue]]</f>
        <v>0.1374243399871217</v>
      </c>
      <c r="H14" s="3">
        <v>-6310</v>
      </c>
      <c r="I14" s="5">
        <f>ABS(Table8[[#This Row],[CAPEX]]/Table8[[#This Row],[Revenue]])</f>
        <v>4.0631036703155182E-2</v>
      </c>
      <c r="J14" s="21">
        <f>Table8[[#This Row],[COGS]]+Table8[[#This Row],[OPEX]]-Table8[[#This Row],[CAPEX]]</f>
        <v>132600</v>
      </c>
    </row>
    <row r="15" spans="2:10" x14ac:dyDescent="0.2">
      <c r="B15" t="s">
        <v>119</v>
      </c>
      <c r="C15" s="3">
        <v>198200</v>
      </c>
      <c r="D15" s="3">
        <v>140902</v>
      </c>
      <c r="E15" s="5">
        <f>Table8[[#This Row],[COGS]]/Table8[[#This Row],[Revenue]]</f>
        <v>0.71090817356205849</v>
      </c>
      <c r="F15" s="3">
        <v>22804</v>
      </c>
      <c r="G15" s="5">
        <f>Table8[[#This Row],[OPEX]]/Table8[[#This Row],[Revenue]]</f>
        <v>0.11505549949545914</v>
      </c>
      <c r="H15" s="3">
        <v>-8701</v>
      </c>
      <c r="I15" s="5">
        <f>ABS(Table8[[#This Row],[CAPEX]]/Table8[[#This Row],[Revenue]])</f>
        <v>4.3900100908173562E-2</v>
      </c>
      <c r="J15" s="21">
        <f>Table8[[#This Row],[COGS]]+Table8[[#This Row],[OPEX]]-Table8[[#This Row],[CAPEX]]</f>
        <v>172407</v>
      </c>
    </row>
    <row r="16" spans="2:10" x14ac:dyDescent="0.2">
      <c r="B16" t="s">
        <v>120</v>
      </c>
      <c r="C16" s="3">
        <v>210118</v>
      </c>
      <c r="D16" s="3">
        <v>144139</v>
      </c>
      <c r="E16" s="5">
        <f>Table8[[#This Row],[COGS]]/Table8[[#This Row],[Revenue]]</f>
        <v>0.68599072901893221</v>
      </c>
      <c r="F16" s="3">
        <v>33482</v>
      </c>
      <c r="G16" s="5">
        <f>Table8[[#This Row],[OPEX]]/Table8[[#This Row],[Revenue]]</f>
        <v>0.15934855652538096</v>
      </c>
      <c r="H16" s="3">
        <v>-13813</v>
      </c>
      <c r="I16" s="5">
        <f>ABS(Table8[[#This Row],[CAPEX]]/Table8[[#This Row],[Revenue]])</f>
        <v>6.5739251277853392E-2</v>
      </c>
      <c r="J16" s="21">
        <f>Table8[[#This Row],[COGS]]+Table8[[#This Row],[OPEX]]-Table8[[#This Row],[CAPEX]]</f>
        <v>191434</v>
      </c>
    </row>
    <row r="17" spans="2:10" x14ac:dyDescent="0.2">
      <c r="B17" t="s">
        <v>121</v>
      </c>
      <c r="C17" s="3">
        <v>220904</v>
      </c>
      <c r="D17" s="3">
        <v>151564</v>
      </c>
      <c r="E17" s="5">
        <f>Table8[[#This Row],[COGS]]/Table8[[#This Row],[Revenue]]</f>
        <v>0.68610799261217548</v>
      </c>
      <c r="F17" s="3">
        <v>36900</v>
      </c>
      <c r="G17" s="5">
        <f>Table8[[#This Row],[OPEX]]/Table8[[#This Row],[Revenue]]</f>
        <v>0.16704088653894905</v>
      </c>
      <c r="H17" s="3">
        <v>-16678</v>
      </c>
      <c r="I17" s="5">
        <f>ABS(Table8[[#This Row],[CAPEX]]/Table8[[#This Row],[Revenue]])</f>
        <v>7.5498859232969978E-2</v>
      </c>
      <c r="J17" s="21">
        <f>Table8[[#This Row],[COGS]]+Table8[[#This Row],[OPEX]]-Table8[[#This Row],[CAPEX]]</f>
        <v>205142</v>
      </c>
    </row>
    <row r="18" spans="2:10" x14ac:dyDescent="0.2">
      <c r="B18" t="s">
        <v>122</v>
      </c>
      <c r="C18" s="3">
        <v>267639</v>
      </c>
      <c r="D18" s="3">
        <v>192192</v>
      </c>
      <c r="E18" s="5">
        <f>Table8[[#This Row],[COGS]]/Table8[[#This Row],[Revenue]]</f>
        <v>0.71810162196092497</v>
      </c>
      <c r="F18" s="3">
        <v>37756</v>
      </c>
      <c r="G18" s="5">
        <f>Table8[[#This Row],[OPEX]]/Table8[[#This Row],[Revenue]]</f>
        <v>0.14107062124727712</v>
      </c>
      <c r="H18" s="3">
        <v>-19666</v>
      </c>
      <c r="I18" s="5">
        <f>ABS(Table8[[#This Row],[CAPEX]]/Table8[[#This Row],[Revenue]])</f>
        <v>7.3479575099294203E-2</v>
      </c>
      <c r="J18" s="21">
        <f>Table8[[#This Row],[COGS]]+Table8[[#This Row],[OPEX]]-Table8[[#This Row],[CAPEX]]</f>
        <v>249614</v>
      </c>
    </row>
    <row r="19" spans="2:10" x14ac:dyDescent="0.2">
      <c r="B19" t="s">
        <v>123</v>
      </c>
      <c r="C19" s="3">
        <v>168320</v>
      </c>
      <c r="D19" s="3">
        <v>125619</v>
      </c>
      <c r="E19" s="5">
        <f>Table8[[#This Row],[COGS]]/Table8[[#This Row],[Revenue]]</f>
        <v>0.74631059885931561</v>
      </c>
      <c r="F19" s="3">
        <v>35570</v>
      </c>
      <c r="G19" s="5">
        <f>Table8[[#This Row],[OPEX]]/Table8[[#This Row],[Revenue]]</f>
        <v>0.2113236692015209</v>
      </c>
      <c r="H19" s="3">
        <v>-19843</v>
      </c>
      <c r="I19" s="5">
        <f>ABS(Table8[[#This Row],[CAPEX]]/Table8[[#This Row],[Revenue]])</f>
        <v>0.11788854562737643</v>
      </c>
      <c r="J19" s="21">
        <f>Table8[[#This Row],[COGS]]+Table8[[#This Row],[OPEX]]-Table8[[#This Row],[CAPEX]]</f>
        <v>181032</v>
      </c>
    </row>
    <row r="20" spans="2:10" x14ac:dyDescent="0.2">
      <c r="B20" t="s">
        <v>124</v>
      </c>
      <c r="C20" s="3">
        <v>198198</v>
      </c>
      <c r="D20" s="3">
        <v>129530</v>
      </c>
      <c r="E20" s="5">
        <f>Table8[[#This Row],[COGS]]/Table8[[#This Row],[Revenue]]</f>
        <v>0.65353838081110804</v>
      </c>
      <c r="F20" s="3">
        <v>43293</v>
      </c>
      <c r="G20" s="5">
        <f>Table8[[#This Row],[OPEX]]/Table8[[#This Row],[Revenue]]</f>
        <v>0.2184330820694457</v>
      </c>
      <c r="H20" s="3">
        <v>-19612</v>
      </c>
      <c r="I20" s="5">
        <f>ABS(Table8[[#This Row],[CAPEX]]/Table8[[#This Row],[Revenue]])</f>
        <v>9.8951553497008043E-2</v>
      </c>
      <c r="J20" s="21">
        <f>Table8[[#This Row],[COGS]]+Table8[[#This Row],[OPEX]]-Table8[[#This Row],[CAPEX]]</f>
        <v>192435</v>
      </c>
    </row>
    <row r="21" spans="2:10" x14ac:dyDescent="0.2">
      <c r="B21" t="s">
        <v>125</v>
      </c>
      <c r="C21" s="3">
        <v>244371</v>
      </c>
      <c r="D21" s="3">
        <v>162834</v>
      </c>
      <c r="E21" s="5">
        <f>Table8[[#This Row],[COGS]]/Table8[[#This Row],[Revenue]]</f>
        <v>0.66633929557926264</v>
      </c>
      <c r="F21" s="3">
        <v>43238</v>
      </c>
      <c r="G21" s="5">
        <f>Table8[[#This Row],[OPEX]]/Table8[[#This Row],[Revenue]]</f>
        <v>0.17693588846467051</v>
      </c>
      <c r="H21" s="3">
        <v>-26500</v>
      </c>
      <c r="I21" s="5">
        <f>ABS(Table8[[#This Row],[CAPEX]]/Table8[[#This Row],[Revenue]])</f>
        <v>0.10844167270257109</v>
      </c>
      <c r="J21" s="21">
        <f>Table8[[#This Row],[COGS]]+Table8[[#This Row],[OPEX]]-Table8[[#This Row],[CAPEX]]</f>
        <v>232572</v>
      </c>
    </row>
    <row r="22" spans="2:10" x14ac:dyDescent="0.2">
      <c r="B22" t="s">
        <v>126</v>
      </c>
      <c r="C22" s="3">
        <v>230590</v>
      </c>
      <c r="D22" s="3">
        <v>154179</v>
      </c>
      <c r="E22" s="5">
        <f>Table8[[#This Row],[COGS]]/Table8[[#This Row],[Revenue]]</f>
        <v>0.66862830131402051</v>
      </c>
      <c r="F22" s="3">
        <v>41398</v>
      </c>
      <c r="G22" s="5">
        <f>Table8[[#This Row],[OPEX]]/Table8[[#This Row],[Revenue]]</f>
        <v>0.17953076889717681</v>
      </c>
      <c r="H22" s="3">
        <v>-30938</v>
      </c>
      <c r="I22" s="5">
        <f>ABS(Table8[[#This Row],[CAPEX]]/Table8[[#This Row],[Revenue]])</f>
        <v>0.13416887115659828</v>
      </c>
      <c r="J22" s="21">
        <f>Table8[[#This Row],[COGS]]+Table8[[#This Row],[OPEX]]-Table8[[#This Row],[CAPEX]]</f>
        <v>226515</v>
      </c>
    </row>
    <row r="23" spans="2:10" x14ac:dyDescent="0.2">
      <c r="B23" t="s">
        <v>127</v>
      </c>
      <c r="C23" s="3">
        <v>220156</v>
      </c>
      <c r="D23" s="3">
        <v>148882</v>
      </c>
      <c r="E23" s="5">
        <f>Table8[[#This Row],[COGS]]/Table8[[#This Row],[Revenue]]</f>
        <v>0.67625683606170173</v>
      </c>
      <c r="F23" s="3">
        <v>44061</v>
      </c>
      <c r="G23" s="5">
        <f>Table8[[#This Row],[OPEX]]/Table8[[#This Row],[Revenue]]</f>
        <v>0.20013535856392739</v>
      </c>
      <c r="H23" s="3">
        <v>-37985</v>
      </c>
      <c r="I23" s="5">
        <f>ABS(Table8[[#This Row],[CAPEX]]/Table8[[#This Row],[Revenue]])</f>
        <v>0.1725367466705427</v>
      </c>
      <c r="J23" s="21">
        <f>Table8[[#This Row],[COGS]]+Table8[[#This Row],[OPEX]]-Table8[[#This Row],[CAPEX]]</f>
        <v>230928</v>
      </c>
    </row>
    <row r="24" spans="2:10" x14ac:dyDescent="0.2">
      <c r="B24" t="s">
        <v>128</v>
      </c>
      <c r="C24" s="3">
        <v>200494</v>
      </c>
      <c r="D24" s="3">
        <v>136464</v>
      </c>
      <c r="E24" s="5">
        <f>Table8[[#This Row],[COGS]]/Table8[[#This Row],[Revenue]]</f>
        <v>0.68063882210938975</v>
      </c>
      <c r="F24" s="3">
        <v>44304</v>
      </c>
      <c r="G24" s="5">
        <f>Table8[[#This Row],[OPEX]]/Table8[[#This Row],[Revenue]]</f>
        <v>0.2209741937414586</v>
      </c>
      <c r="H24" s="3">
        <v>-35407</v>
      </c>
      <c r="I24" s="5">
        <f>ABS(Table8[[#This Row],[CAPEX]]/Table8[[#This Row],[Revenue]])</f>
        <v>0.17659880096162478</v>
      </c>
      <c r="J24" s="21">
        <f>Table8[[#This Row],[COGS]]+Table8[[#This Row],[OPEX]]-Table8[[#This Row],[CAPEX]]</f>
        <v>216175</v>
      </c>
    </row>
    <row r="25" spans="2:10" x14ac:dyDescent="0.2">
      <c r="B25" t="s">
        <v>129</v>
      </c>
      <c r="C25" s="3">
        <v>129925</v>
      </c>
      <c r="D25" s="3">
        <v>90788</v>
      </c>
      <c r="E25" s="5">
        <f>Table8[[#This Row],[COGS]]/Table8[[#This Row],[Revenue]]</f>
        <v>0.69877236867423509</v>
      </c>
      <c r="F25" s="3">
        <v>42847</v>
      </c>
      <c r="G25" s="5">
        <f>Table8[[#This Row],[OPEX]]/Table8[[#This Row],[Revenue]]</f>
        <v>0.32978256686549934</v>
      </c>
      <c r="H25" s="3">
        <v>-29504</v>
      </c>
      <c r="I25" s="5">
        <f>ABS(Table8[[#This Row],[CAPEX]]/Table8[[#This Row],[Revenue]])</f>
        <v>0.22708485664806619</v>
      </c>
      <c r="J25" s="21">
        <f>Table8[[#This Row],[COGS]]+Table8[[#This Row],[OPEX]]-Table8[[#This Row],[CAPEX]]</f>
        <v>163139</v>
      </c>
    </row>
    <row r="26" spans="2:10" x14ac:dyDescent="0.2">
      <c r="B26" t="s">
        <v>130</v>
      </c>
      <c r="C26" s="3">
        <v>110215</v>
      </c>
      <c r="D26" s="3">
        <v>78778</v>
      </c>
      <c r="E26" s="5">
        <f>Table8[[#This Row],[COGS]]/Table8[[#This Row],[Revenue]]</f>
        <v>0.71476659256906949</v>
      </c>
      <c r="F26" s="3">
        <v>36908</v>
      </c>
      <c r="G26" s="5">
        <f>Table8[[#This Row],[OPEX]]/Table8[[#This Row],[Revenue]]</f>
        <v>0.33487274871841399</v>
      </c>
      <c r="H26" s="3">
        <v>-18109</v>
      </c>
      <c r="I26" s="5">
        <f>ABS(Table8[[#This Row],[CAPEX]]/Table8[[#This Row],[Revenue]])</f>
        <v>0.164306128929819</v>
      </c>
      <c r="J26" s="21">
        <f>Table8[[#This Row],[COGS]]+Table8[[#This Row],[OPEX]]-Table8[[#This Row],[CAPEX]]</f>
        <v>133795</v>
      </c>
    </row>
    <row r="27" spans="2:10" x14ac:dyDescent="0.2">
      <c r="B27" t="s">
        <v>131</v>
      </c>
      <c r="C27" s="3">
        <v>134674</v>
      </c>
      <c r="D27" s="3">
        <v>95114</v>
      </c>
      <c r="E27" s="5">
        <f>Table8[[#This Row],[COGS]]/Table8[[#This Row],[Revenue]]</f>
        <v>0.70625361985238433</v>
      </c>
      <c r="F27" s="3">
        <v>36432</v>
      </c>
      <c r="G27" s="5">
        <f>Table8[[#This Row],[OPEX]]/Table8[[#This Row],[Revenue]]</f>
        <v>0.27051992218245541</v>
      </c>
      <c r="H27" s="3">
        <v>-13404</v>
      </c>
      <c r="I27" s="5">
        <f>ABS(Table8[[#This Row],[CAPEX]]/Table8[[#This Row],[Revenue]])</f>
        <v>9.9529233556588506E-2</v>
      </c>
      <c r="J27" s="21">
        <f>Table8[[#This Row],[COGS]]+Table8[[#This Row],[OPEX]]-Table8[[#This Row],[CAPEX]]</f>
        <v>144950</v>
      </c>
    </row>
    <row r="28" spans="2:10" x14ac:dyDescent="0.2">
      <c r="B28" t="s">
        <v>132</v>
      </c>
      <c r="C28" s="3">
        <v>158902</v>
      </c>
      <c r="D28" s="3">
        <v>113997</v>
      </c>
      <c r="E28" s="5">
        <f>Table8[[#This Row],[COGS]]/Table8[[#This Row],[Revenue]]</f>
        <v>0.71740443795546938</v>
      </c>
      <c r="F28" s="3">
        <v>30459</v>
      </c>
      <c r="G28" s="5">
        <f>Table8[[#This Row],[OPEX]]/Table8[[#This Row],[Revenue]]</f>
        <v>0.19168418270380486</v>
      </c>
      <c r="H28" s="3">
        <v>-13792</v>
      </c>
      <c r="I28" s="5">
        <f>ABS(Table8[[#This Row],[CAPEX]]/Table8[[#This Row],[Revenue]])</f>
        <v>8.6795635045499739E-2</v>
      </c>
      <c r="J28" s="21">
        <f>Table8[[#This Row],[COGS]]+Table8[[#This Row],[OPEX]]-Table8[[#This Row],[CAPEX]]</f>
        <v>158248</v>
      </c>
    </row>
    <row r="29" spans="2:10" x14ac:dyDescent="0.2">
      <c r="B29" t="s">
        <v>133</v>
      </c>
      <c r="C29" s="3">
        <v>139865</v>
      </c>
      <c r="D29" s="3">
        <v>109331</v>
      </c>
      <c r="E29" s="5">
        <f>Table8[[#This Row],[COGS]]/Table8[[#This Row],[Revenue]]</f>
        <v>0.7816894862903514</v>
      </c>
      <c r="F29" s="3">
        <v>30434</v>
      </c>
      <c r="G29" s="5">
        <f>Table8[[#This Row],[OPEX]]/Table8[[#This Row],[Revenue]]</f>
        <v>0.21759553855503522</v>
      </c>
      <c r="H29" s="3">
        <v>-14116</v>
      </c>
      <c r="I29" s="5">
        <f>ABS(Table8[[#This Row],[CAPEX]]/Table8[[#This Row],[Revenue]])</f>
        <v>0.10092589282522432</v>
      </c>
      <c r="J29" s="21">
        <f>Table8[[#This Row],[COGS]]+Table8[[#This Row],[OPEX]]-Table8[[#This Row],[CAPEX]]</f>
        <v>153881</v>
      </c>
    </row>
    <row r="30" spans="2:10" x14ac:dyDescent="0.2">
      <c r="B30" t="s">
        <v>134</v>
      </c>
      <c r="C30" s="3">
        <v>94471</v>
      </c>
      <c r="D30" s="3">
        <v>71656</v>
      </c>
      <c r="E30" s="5">
        <f>Table8[[#This Row],[COGS]]/Table8[[#This Row],[Revenue]]</f>
        <v>0.75849731663685149</v>
      </c>
      <c r="F30" s="3">
        <v>28912</v>
      </c>
      <c r="G30" s="5">
        <f>Table8[[#This Row],[OPEX]]/Table8[[#This Row],[Revenue]]</f>
        <v>0.30604100729324341</v>
      </c>
      <c r="H30" s="3">
        <v>-8922</v>
      </c>
      <c r="I30" s="5">
        <f>ABS(Table8[[#This Row],[CAPEX]]/Table8[[#This Row],[Revenue]])</f>
        <v>9.4441680515713819E-2</v>
      </c>
      <c r="J30" s="21">
        <f>Table8[[#This Row],[COGS]]+Table8[[#This Row],[OPEX]]-Table8[[#This Row],[CAPEX]]</f>
        <v>109490</v>
      </c>
    </row>
    <row r="31" spans="2:10" x14ac:dyDescent="0.2">
      <c r="B31" t="s">
        <v>135</v>
      </c>
      <c r="C31" s="3">
        <v>155606</v>
      </c>
      <c r="D31" s="3">
        <v>110174</v>
      </c>
      <c r="E31" s="5">
        <f>Table8[[#This Row],[COGS]]/Table8[[#This Row],[Revenue]]</f>
        <v>0.70803182396565689</v>
      </c>
      <c r="F31" s="3">
        <v>29252</v>
      </c>
      <c r="G31" s="5">
        <f>Table8[[#This Row],[OPEX]]/Table8[[#This Row],[Revenue]]</f>
        <v>0.18798760973227255</v>
      </c>
      <c r="H31" s="3">
        <v>-8056</v>
      </c>
      <c r="I31" s="5">
        <f>ABS(Table8[[#This Row],[CAPEX]]/Table8[[#This Row],[Revenue]])</f>
        <v>5.1771782579077927E-2</v>
      </c>
      <c r="J31" s="21">
        <f>Table8[[#This Row],[COGS]]+Table8[[#This Row],[OPEX]]-Table8[[#This Row],[CAPEX]]</f>
        <v>147482</v>
      </c>
    </row>
    <row r="32" spans="2:10" x14ac:dyDescent="0.2">
      <c r="B32" t="s">
        <v>136</v>
      </c>
      <c r="C32" s="3">
        <v>235717</v>
      </c>
      <c r="D32" s="3">
        <v>161735</v>
      </c>
      <c r="E32" s="5">
        <f>Table8[[#This Row],[COGS]]/Table8[[#This Row],[Revenue]]</f>
        <v>0.68614058383570131</v>
      </c>
      <c r="F32" s="3">
        <v>34032</v>
      </c>
      <c r="G32" s="5">
        <f>Table8[[#This Row],[OPEX]]/Table8[[#This Row],[Revenue]]</f>
        <v>0.14437651930068685</v>
      </c>
      <c r="H32" s="3">
        <v>-11974</v>
      </c>
      <c r="I32" s="5">
        <f>ABS(Table8[[#This Row],[CAPEX]]/Table8[[#This Row],[Revenue]])</f>
        <v>5.0798202929784445E-2</v>
      </c>
      <c r="J32" s="21">
        <f>Table8[[#This Row],[COGS]]+Table8[[#This Row],[OPEX]]-Table8[[#This Row],[CAPEX]]</f>
        <v>207741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36642</v>
      </c>
      <c r="D3" s="3">
        <v>898</v>
      </c>
      <c r="E3" s="3">
        <v>2016</v>
      </c>
      <c r="F3" s="3">
        <v>8682</v>
      </c>
      <c r="G3" s="3">
        <v>26054</v>
      </c>
      <c r="H3" s="3">
        <v>10606</v>
      </c>
      <c r="I3" s="3">
        <v>10133</v>
      </c>
      <c r="J3" s="27">
        <f>Table12[[#This Row],[CurrentAssets]]/Table12[[#This Row],[CurrentLiabilities]]</f>
        <v>0.81859324910428055</v>
      </c>
      <c r="K3" s="3">
        <v>3456</v>
      </c>
      <c r="L3" s="29">
        <f>(Table12[[#This Row],[LongLiabilities]]+Table12[[#This Row],[CurrentLiabilities]])/(Table12[[#This Row],[TotalCash]]+Table12[[#This Row],[FreeCashFlow]])</f>
        <v>7.1170212765957448</v>
      </c>
    </row>
    <row r="4" spans="2:12" x14ac:dyDescent="0.2">
      <c r="B4" t="s">
        <v>108</v>
      </c>
      <c r="C4" s="3">
        <v>35854</v>
      </c>
      <c r="D4" s="3">
        <v>-509</v>
      </c>
      <c r="E4" s="3">
        <v>1306</v>
      </c>
      <c r="F4" s="3">
        <v>7591</v>
      </c>
      <c r="G4" s="3">
        <v>26816</v>
      </c>
      <c r="H4" s="3">
        <v>9392</v>
      </c>
      <c r="I4" s="3">
        <v>10419</v>
      </c>
      <c r="J4" s="27">
        <f>Table12[[#This Row],[CurrentAssets]]/Table12[[#This Row],[CurrentLiabilities]]</f>
        <v>0.80824105621805797</v>
      </c>
      <c r="K4" s="3">
        <v>4014</v>
      </c>
      <c r="L4" s="29">
        <f>(Table12[[#This Row],[LongLiabilities]]+Table12[[#This Row],[CurrentLiabilities]])/(Table12[[#This Row],[TotalCash]]+Table12[[#This Row],[FreeCashFlow]])</f>
        <v>24.856963613550814</v>
      </c>
    </row>
    <row r="5" spans="2:12" x14ac:dyDescent="0.2">
      <c r="B5" t="s">
        <v>109</v>
      </c>
      <c r="C5" s="3">
        <v>37082</v>
      </c>
      <c r="D5" s="3">
        <v>546</v>
      </c>
      <c r="E5" s="3">
        <v>1394</v>
      </c>
      <c r="F5" s="3">
        <v>7867</v>
      </c>
      <c r="G5" s="3">
        <v>26463</v>
      </c>
      <c r="H5" s="3">
        <v>9445</v>
      </c>
      <c r="I5" s="3">
        <v>10530</v>
      </c>
      <c r="J5" s="27">
        <f>Table12[[#This Row],[CurrentAssets]]/Table12[[#This Row],[CurrentLiabilities]]</f>
        <v>0.83292747485442031</v>
      </c>
      <c r="K5" s="3">
        <v>3806</v>
      </c>
      <c r="L5" s="29">
        <f>(Table12[[#This Row],[LongLiabilities]]+Table12[[#This Row],[CurrentLiabilities]])/(Table12[[#This Row],[TotalCash]]+Table12[[#This Row],[FreeCashFlow]])</f>
        <v>10.296391752577319</v>
      </c>
    </row>
    <row r="6" spans="2:12" x14ac:dyDescent="0.2">
      <c r="B6" t="s">
        <v>110</v>
      </c>
      <c r="C6" s="3">
        <v>43893</v>
      </c>
      <c r="D6" s="3">
        <v>2373</v>
      </c>
      <c r="E6" s="3">
        <v>1637</v>
      </c>
      <c r="F6" s="3">
        <v>7942</v>
      </c>
      <c r="G6" s="3">
        <v>26912</v>
      </c>
      <c r="H6" s="3">
        <v>8907</v>
      </c>
      <c r="I6" s="3">
        <v>10324</v>
      </c>
      <c r="J6" s="27">
        <f>Table12[[#This Row],[CurrentAssets]]/Table12[[#This Row],[CurrentLiabilities]]</f>
        <v>0.89165824632311663</v>
      </c>
      <c r="K6" s="3">
        <v>2706</v>
      </c>
      <c r="L6" s="29">
        <f>(Table12[[#This Row],[LongLiabilities]]+Table12[[#This Row],[CurrentLiabilities]])/(Table12[[#This Row],[TotalCash]]+Table12[[#This Row],[FreeCashFlow]])</f>
        <v>4.7957605985037404</v>
      </c>
    </row>
    <row r="7" spans="2:12" x14ac:dyDescent="0.2">
      <c r="B7" t="s">
        <v>111</v>
      </c>
      <c r="C7" s="3">
        <v>41950</v>
      </c>
      <c r="D7" s="3">
        <v>684</v>
      </c>
      <c r="E7" s="3">
        <v>1670</v>
      </c>
      <c r="F7" s="3">
        <v>7006</v>
      </c>
      <c r="G7" s="3">
        <v>28467</v>
      </c>
      <c r="H7" s="3">
        <v>6946</v>
      </c>
      <c r="I7" s="3">
        <v>11055</v>
      </c>
      <c r="J7" s="27">
        <f>Table12[[#This Row],[CurrentAssets]]/Table12[[#This Row],[CurrentLiabilities]]</f>
        <v>1.0086380650734235</v>
      </c>
      <c r="K7" s="3">
        <v>1637</v>
      </c>
      <c r="L7" s="29">
        <f>(Table12[[#This Row],[LongLiabilities]]+Table12[[#This Row],[CurrentLiabilities]])/(Table12[[#This Row],[TotalCash]]+Table12[[#This Row],[FreeCashFlow]])</f>
        <v>7.6469838572642308</v>
      </c>
    </row>
    <row r="8" spans="2:12" x14ac:dyDescent="0.2">
      <c r="B8" t="s">
        <v>112</v>
      </c>
      <c r="C8" s="3">
        <v>30557</v>
      </c>
      <c r="D8" s="3">
        <v>-149</v>
      </c>
      <c r="E8" s="3">
        <v>1413</v>
      </c>
      <c r="F8" s="3">
        <v>6297</v>
      </c>
      <c r="G8" s="3">
        <v>30243</v>
      </c>
      <c r="H8" s="3">
        <v>7166</v>
      </c>
      <c r="I8" s="3">
        <v>12340</v>
      </c>
      <c r="J8" s="27">
        <f>Table12[[#This Row],[CurrentAssets]]/Table12[[#This Row],[CurrentLiabilities]]</f>
        <v>0.87873290538654758</v>
      </c>
      <c r="K8" s="3">
        <v>3165</v>
      </c>
      <c r="L8" s="29">
        <f>(Table12[[#This Row],[LongLiabilities]]+Table12[[#This Row],[CurrentLiabilities]])/(Table12[[#This Row],[TotalCash]]+Table12[[#This Row],[FreeCashFlow]])</f>
        <v>15.431962025316455</v>
      </c>
    </row>
    <row r="9" spans="2:12" x14ac:dyDescent="0.2">
      <c r="B9" t="s">
        <v>113</v>
      </c>
      <c r="C9" s="3">
        <v>85713</v>
      </c>
      <c r="D9" s="3">
        <v>-124</v>
      </c>
      <c r="E9" s="3">
        <v>2968</v>
      </c>
      <c r="F9" s="3">
        <v>17043</v>
      </c>
      <c r="G9" s="3">
        <v>58337</v>
      </c>
      <c r="H9" s="3">
        <v>17683</v>
      </c>
      <c r="I9" s="3">
        <v>27173</v>
      </c>
      <c r="J9" s="27">
        <f>Table12[[#This Row],[CurrentAssets]]/Table12[[#This Row],[CurrentLiabilities]]</f>
        <v>0.96380704631567038</v>
      </c>
      <c r="K9" s="3">
        <v>6063</v>
      </c>
      <c r="L9" s="29">
        <f>(Table12[[#This Row],[LongLiabilities]]+Table12[[#This Row],[CurrentLiabilities]])/(Table12[[#This Row],[TotalCash]]+Table12[[#This Row],[FreeCashFlow]])</f>
        <v>15.772151898734178</v>
      </c>
    </row>
    <row r="10" spans="2:12" x14ac:dyDescent="0.2">
      <c r="B10" t="s">
        <v>114</v>
      </c>
      <c r="C10" s="3">
        <v>119130</v>
      </c>
      <c r="D10" s="3">
        <v>5838</v>
      </c>
      <c r="E10" s="3">
        <v>3241</v>
      </c>
      <c r="F10" s="3">
        <v>17913</v>
      </c>
      <c r="G10" s="3">
        <v>59708</v>
      </c>
      <c r="H10" s="3">
        <v>16661</v>
      </c>
      <c r="I10" s="3">
        <v>26845</v>
      </c>
      <c r="J10" s="27">
        <f>Table12[[#This Row],[CurrentAssets]]/Table12[[#This Row],[CurrentLiabilities]]</f>
        <v>1.0751455494868256</v>
      </c>
      <c r="K10" s="3">
        <v>3094</v>
      </c>
      <c r="L10" s="29">
        <f>(Table12[[#This Row],[LongLiabilities]]+Table12[[#This Row],[CurrentLiabilities]])/(Table12[[#This Row],[TotalCash]]+Table12[[#This Row],[FreeCashFlow]])</f>
        <v>4.7919374380438375</v>
      </c>
    </row>
    <row r="11" spans="2:12" x14ac:dyDescent="0.2">
      <c r="B11" t="s">
        <v>115</v>
      </c>
      <c r="C11" s="3">
        <v>106245</v>
      </c>
      <c r="D11" s="3">
        <v>1744</v>
      </c>
      <c r="E11" s="3">
        <v>3150</v>
      </c>
      <c r="F11" s="3">
        <v>18327</v>
      </c>
      <c r="G11" s="3">
        <v>59245</v>
      </c>
      <c r="H11" s="3">
        <v>20654</v>
      </c>
      <c r="I11" s="3">
        <v>22677</v>
      </c>
      <c r="J11" s="27">
        <f>Table12[[#This Row],[CurrentAssets]]/Table12[[#This Row],[CurrentLiabilities]]</f>
        <v>0.8873341725573739</v>
      </c>
      <c r="K11" s="3">
        <v>8429</v>
      </c>
      <c r="L11" s="29">
        <f>(Table12[[#This Row],[LongLiabilities]]+Table12[[#This Row],[CurrentLiabilities]])/(Table12[[#This Row],[TotalCash]]+Table12[[#This Row],[FreeCashFlow]])</f>
        <v>8.8539027380465871</v>
      </c>
    </row>
    <row r="12" spans="2:12" x14ac:dyDescent="0.2">
      <c r="B12" t="s">
        <v>116</v>
      </c>
      <c r="C12" s="3">
        <v>98537</v>
      </c>
      <c r="D12" s="3">
        <v>2346</v>
      </c>
      <c r="E12" s="3">
        <v>3781</v>
      </c>
      <c r="F12" s="3">
        <v>17776</v>
      </c>
      <c r="G12" s="3">
        <v>59583</v>
      </c>
      <c r="H12" s="3">
        <v>19876</v>
      </c>
      <c r="I12" s="3">
        <v>25576</v>
      </c>
      <c r="J12" s="27">
        <f>Table12[[#This Row],[CurrentAssets]]/Table12[[#This Row],[CurrentLiabilities]]</f>
        <v>0.89434493861944053</v>
      </c>
      <c r="K12" s="3">
        <v>5358</v>
      </c>
      <c r="L12" s="29">
        <f>(Table12[[#This Row],[LongLiabilities]]+Table12[[#This Row],[CurrentLiabilities]])/(Table12[[#This Row],[TotalCash]]+Table12[[#This Row],[FreeCashFlow]])</f>
        <v>7.4183123877917412</v>
      </c>
    </row>
    <row r="13" spans="2:12" x14ac:dyDescent="0.2">
      <c r="B13" t="s">
        <v>117</v>
      </c>
      <c r="C13" s="3">
        <v>121277</v>
      </c>
      <c r="D13" s="3">
        <v>6690</v>
      </c>
      <c r="E13" s="3">
        <v>5267</v>
      </c>
      <c r="F13" s="3">
        <v>19426</v>
      </c>
      <c r="G13" s="3">
        <v>62044</v>
      </c>
      <c r="H13" s="3">
        <v>16111</v>
      </c>
      <c r="I13" s="3">
        <v>28796</v>
      </c>
      <c r="J13" s="27">
        <f>Table12[[#This Row],[CurrentAssets]]/Table12[[#This Row],[CurrentLiabilities]]</f>
        <v>1.2057600397244119</v>
      </c>
      <c r="K13" s="3">
        <v>1703</v>
      </c>
      <c r="L13" s="29">
        <f>(Table12[[#This Row],[LongLiabilities]]+Table12[[#This Row],[CurrentLiabilities]])/(Table12[[#This Row],[TotalCash]]+Table12[[#This Row],[FreeCashFlow]])</f>
        <v>3.7557079535000417</v>
      </c>
    </row>
    <row r="14" spans="2:12" x14ac:dyDescent="0.2">
      <c r="B14" t="s">
        <v>118</v>
      </c>
      <c r="C14" s="3">
        <v>155300</v>
      </c>
      <c r="D14" s="3">
        <v>8380</v>
      </c>
      <c r="E14" s="3">
        <v>10742</v>
      </c>
      <c r="F14" s="3">
        <v>28503</v>
      </c>
      <c r="G14" s="3">
        <v>64705</v>
      </c>
      <c r="H14" s="3">
        <v>18795</v>
      </c>
      <c r="I14" s="3">
        <v>29011</v>
      </c>
      <c r="J14" s="27">
        <f>Table12[[#This Row],[CurrentAssets]]/Table12[[#This Row],[CurrentLiabilities]]</f>
        <v>1.5165203511572227</v>
      </c>
      <c r="K14" s="3">
        <v>816</v>
      </c>
      <c r="L14" s="29">
        <f>(Table12[[#This Row],[LongLiabilities]]+Table12[[#This Row],[CurrentLiabilities]])/(Table12[[#This Row],[TotalCash]]+Table12[[#This Row],[FreeCashFlow]])</f>
        <v>2.5000522957849598</v>
      </c>
    </row>
    <row r="15" spans="2:12" x14ac:dyDescent="0.2">
      <c r="B15" t="s">
        <v>119</v>
      </c>
      <c r="C15" s="3">
        <v>198200</v>
      </c>
      <c r="D15" s="3">
        <v>11404</v>
      </c>
      <c r="E15" s="3">
        <v>11144</v>
      </c>
      <c r="F15" s="3">
        <v>34336</v>
      </c>
      <c r="G15" s="3">
        <v>91497</v>
      </c>
      <c r="H15" s="3">
        <v>25011</v>
      </c>
      <c r="I15" s="3">
        <v>37946</v>
      </c>
      <c r="J15" s="27">
        <f>Table12[[#This Row],[CurrentAssets]]/Table12[[#This Row],[CurrentLiabilities]]</f>
        <v>1.3728359521810403</v>
      </c>
      <c r="K15" s="3">
        <v>739</v>
      </c>
      <c r="L15" s="29">
        <f>(Table12[[#This Row],[LongLiabilities]]+Table12[[#This Row],[CurrentLiabilities]])/(Table12[[#This Row],[TotalCash]]+Table12[[#This Row],[FreeCashFlow]])</f>
        <v>2.7921323398971083</v>
      </c>
    </row>
    <row r="16" spans="2:12" x14ac:dyDescent="0.2">
      <c r="B16" t="s">
        <v>120</v>
      </c>
      <c r="C16" s="3">
        <v>210118</v>
      </c>
      <c r="D16" s="3">
        <v>10510</v>
      </c>
      <c r="E16" s="3">
        <v>11446</v>
      </c>
      <c r="F16" s="3">
        <v>36304</v>
      </c>
      <c r="G16" s="3">
        <v>96324</v>
      </c>
      <c r="H16" s="3">
        <v>28409</v>
      </c>
      <c r="I16" s="3">
        <v>35075</v>
      </c>
      <c r="J16" s="27">
        <f>Table12[[#This Row],[CurrentAssets]]/Table12[[#This Row],[CurrentLiabilities]]</f>
        <v>1.2779048892956457</v>
      </c>
      <c r="K16" s="3">
        <v>2159</v>
      </c>
      <c r="L16" s="29">
        <f>(Table12[[#This Row],[LongLiabilities]]+Table12[[#This Row],[CurrentLiabilities]])/(Table12[[#This Row],[TotalCash]]+Table12[[#This Row],[FreeCashFlow]])</f>
        <v>2.8914192020404443</v>
      </c>
    </row>
    <row r="17" spans="2:12" x14ac:dyDescent="0.2">
      <c r="B17" t="s">
        <v>121</v>
      </c>
      <c r="C17" s="3">
        <v>220904</v>
      </c>
      <c r="D17" s="3">
        <v>8299</v>
      </c>
      <c r="E17" s="3">
        <v>8094</v>
      </c>
      <c r="F17" s="3">
        <v>39377</v>
      </c>
      <c r="G17" s="3">
        <v>109409</v>
      </c>
      <c r="H17" s="3">
        <v>33798</v>
      </c>
      <c r="I17" s="3">
        <v>37696</v>
      </c>
      <c r="J17" s="27">
        <f>Table12[[#This Row],[CurrentAssets]]/Table12[[#This Row],[CurrentLiabilities]]</f>
        <v>1.1650689389904727</v>
      </c>
      <c r="K17" s="3">
        <v>1162</v>
      </c>
      <c r="L17" s="29">
        <f>(Table12[[#This Row],[LongLiabilities]]+Table12[[#This Row],[CurrentLiabilities]])/(Table12[[#This Row],[TotalCash]]+Table12[[#This Row],[FreeCashFlow]])</f>
        <v>4.3612517537973527</v>
      </c>
    </row>
    <row r="18" spans="2:12" x14ac:dyDescent="0.2">
      <c r="B18" t="s">
        <v>122</v>
      </c>
      <c r="C18" s="3">
        <v>267639</v>
      </c>
      <c r="D18" s="3">
        <v>9966</v>
      </c>
      <c r="E18" s="3">
        <v>9560</v>
      </c>
      <c r="F18" s="3">
        <v>36470</v>
      </c>
      <c r="G18" s="3">
        <v>124695</v>
      </c>
      <c r="H18" s="3">
        <v>32023</v>
      </c>
      <c r="I18" s="3">
        <v>42025</v>
      </c>
      <c r="J18" s="27">
        <f>Table12[[#This Row],[CurrentAssets]]/Table12[[#This Row],[CurrentLiabilities]]</f>
        <v>1.1388689379508479</v>
      </c>
      <c r="K18" s="3">
        <v>2818</v>
      </c>
      <c r="L18" s="29">
        <f>(Table12[[#This Row],[LongLiabilities]]+Table12[[#This Row],[CurrentLiabilities]])/(Table12[[#This Row],[TotalCash]]+Table12[[#This Row],[FreeCashFlow]])</f>
        <v>3.7922769640479359</v>
      </c>
    </row>
    <row r="19" spans="2:12" x14ac:dyDescent="0.2">
      <c r="B19" t="s">
        <v>123</v>
      </c>
      <c r="C19" s="3">
        <v>168320</v>
      </c>
      <c r="D19" s="3">
        <v>-470</v>
      </c>
      <c r="E19" s="3">
        <v>8822</v>
      </c>
      <c r="F19" s="3">
        <v>37216</v>
      </c>
      <c r="G19" s="3">
        <v>127405</v>
      </c>
      <c r="H19" s="3">
        <v>26211</v>
      </c>
      <c r="I19" s="3">
        <v>45849</v>
      </c>
      <c r="J19" s="27">
        <f>Table12[[#This Row],[CurrentAssets]]/Table12[[#This Row],[CurrentLiabilities]]</f>
        <v>1.4198618900461639</v>
      </c>
      <c r="K19" s="3">
        <v>384</v>
      </c>
      <c r="L19" s="29">
        <f>(Table12[[#This Row],[LongLiabilities]]+Table12[[#This Row],[CurrentLiabilities]])/(Table12[[#This Row],[TotalCash]]+Table12[[#This Row],[FreeCashFlow]])</f>
        <v>8.6278735632183903</v>
      </c>
    </row>
    <row r="20" spans="2:12" x14ac:dyDescent="0.2">
      <c r="B20" t="s">
        <v>124</v>
      </c>
      <c r="C20" s="3">
        <v>198198</v>
      </c>
      <c r="D20" s="3">
        <v>11742</v>
      </c>
      <c r="E20" s="3">
        <v>14215</v>
      </c>
      <c r="F20" s="3">
        <v>48841</v>
      </c>
      <c r="G20" s="3">
        <v>135928</v>
      </c>
      <c r="H20" s="3">
        <v>29012</v>
      </c>
      <c r="I20" s="3">
        <v>49946</v>
      </c>
      <c r="J20" s="27">
        <f>Table12[[#This Row],[CurrentAssets]]/Table12[[#This Row],[CurrentLiabilities]]</f>
        <v>1.683475803115952</v>
      </c>
      <c r="K20" s="3">
        <v>187</v>
      </c>
      <c r="L20" s="29">
        <f>(Table12[[#This Row],[LongLiabilities]]+Table12[[#This Row],[CurrentLiabilities]])/(Table12[[#This Row],[TotalCash]]+Table12[[#This Row],[FreeCashFlow]])</f>
        <v>3.0418769503409484</v>
      </c>
    </row>
    <row r="21" spans="2:12" x14ac:dyDescent="0.2">
      <c r="B21" t="s">
        <v>125</v>
      </c>
      <c r="C21" s="3">
        <v>244371</v>
      </c>
      <c r="D21" s="3">
        <v>14595</v>
      </c>
      <c r="E21" s="3">
        <v>20071</v>
      </c>
      <c r="F21" s="3">
        <v>53234</v>
      </c>
      <c r="G21" s="3">
        <v>156240</v>
      </c>
      <c r="H21" s="3">
        <v>33600</v>
      </c>
      <c r="I21" s="3">
        <v>53693</v>
      </c>
      <c r="J21" s="27">
        <f>Table12[[#This Row],[CurrentAssets]]/Table12[[#This Row],[CurrentLiabilities]]</f>
        <v>1.5843452380952381</v>
      </c>
      <c r="K21" s="3">
        <v>340</v>
      </c>
      <c r="L21" s="29">
        <f>(Table12[[#This Row],[LongLiabilities]]+Table12[[#This Row],[CurrentLiabilities]])/(Table12[[#This Row],[TotalCash]]+Table12[[#This Row],[FreeCashFlow]])</f>
        <v>2.5181157329948651</v>
      </c>
    </row>
    <row r="22" spans="2:12" x14ac:dyDescent="0.2">
      <c r="B22" t="s">
        <v>126</v>
      </c>
      <c r="C22" s="3">
        <v>230590</v>
      </c>
      <c r="D22" s="3">
        <v>7874</v>
      </c>
      <c r="E22" s="3">
        <v>21913</v>
      </c>
      <c r="F22" s="3">
        <v>55720</v>
      </c>
      <c r="G22" s="3">
        <v>177262</v>
      </c>
      <c r="H22" s="3">
        <v>34212</v>
      </c>
      <c r="I22" s="3">
        <v>60938</v>
      </c>
      <c r="J22" s="27">
        <f>Table12[[#This Row],[CurrentAssets]]/Table12[[#This Row],[CurrentLiabilities]]</f>
        <v>1.6286683035192331</v>
      </c>
      <c r="K22" s="3">
        <v>127</v>
      </c>
      <c r="L22" s="29">
        <f>(Table12[[#This Row],[LongLiabilities]]+Table12[[#This Row],[CurrentLiabilities]])/(Table12[[#This Row],[TotalCash]]+Table12[[#This Row],[FreeCashFlow]])</f>
        <v>3.1943465270084266</v>
      </c>
    </row>
    <row r="23" spans="2:12" x14ac:dyDescent="0.2">
      <c r="B23" t="s">
        <v>127</v>
      </c>
      <c r="C23" s="3">
        <v>220156</v>
      </c>
      <c r="D23" s="3">
        <v>-2983</v>
      </c>
      <c r="E23" s="3">
        <v>16516</v>
      </c>
      <c r="F23" s="3">
        <v>50250</v>
      </c>
      <c r="G23" s="3">
        <v>203503</v>
      </c>
      <c r="H23" s="3">
        <v>33018</v>
      </c>
      <c r="I23" s="3">
        <v>70308</v>
      </c>
      <c r="J23" s="27">
        <f>Table12[[#This Row],[CurrentAssets]]/Table12[[#This Row],[CurrentLiabilities]]</f>
        <v>1.5218971470107214</v>
      </c>
      <c r="K23" s="3">
        <v>374</v>
      </c>
      <c r="L23" s="29">
        <f>(Table12[[#This Row],[LongLiabilities]]+Table12[[#This Row],[CurrentLiabilities]])/(Table12[[#This Row],[TotalCash]]+Table12[[#This Row],[FreeCashFlow]])</f>
        <v>7.6351141653735315</v>
      </c>
    </row>
    <row r="24" spans="2:12" x14ac:dyDescent="0.2">
      <c r="B24" t="s">
        <v>128</v>
      </c>
      <c r="C24" s="3">
        <v>200494</v>
      </c>
      <c r="D24" s="3">
        <v>-3932</v>
      </c>
      <c r="E24" s="3">
        <v>13215</v>
      </c>
      <c r="F24" s="3">
        <v>42232</v>
      </c>
      <c r="G24" s="3">
        <v>223794</v>
      </c>
      <c r="H24" s="3">
        <v>31926</v>
      </c>
      <c r="I24" s="3">
        <v>77909</v>
      </c>
      <c r="J24" s="27">
        <f>Table12[[#This Row],[CurrentAssets]]/Table12[[#This Row],[CurrentLiabilities]]</f>
        <v>1.322808995802794</v>
      </c>
      <c r="K24" s="3">
        <v>3790</v>
      </c>
      <c r="L24" s="29">
        <f>(Table12[[#This Row],[LongLiabilities]]+Table12[[#This Row],[CurrentLiabilities]])/(Table12[[#This Row],[TotalCash]]+Table12[[#This Row],[FreeCashFlow]])</f>
        <v>11.831843154152752</v>
      </c>
    </row>
    <row r="25" spans="2:12" x14ac:dyDescent="0.2">
      <c r="B25" t="s">
        <v>129</v>
      </c>
      <c r="C25" s="3">
        <v>129925</v>
      </c>
      <c r="D25" s="3">
        <v>-10048</v>
      </c>
      <c r="E25" s="3">
        <v>11332</v>
      </c>
      <c r="F25" s="3">
        <v>34430</v>
      </c>
      <c r="G25" s="3">
        <v>230110</v>
      </c>
      <c r="H25" s="3">
        <v>25467</v>
      </c>
      <c r="I25" s="3">
        <v>85187</v>
      </c>
      <c r="J25" s="27">
        <f>Table12[[#This Row],[CurrentAssets]]/Table12[[#This Row],[CurrentLiabilities]]</f>
        <v>1.3519456551615816</v>
      </c>
      <c r="K25" s="3">
        <v>4927</v>
      </c>
      <c r="L25" s="29">
        <f>(Table12[[#This Row],[LongLiabilities]]+Table12[[#This Row],[CurrentLiabilities]])/(Table12[[#This Row],[TotalCash]]+Table12[[#This Row],[FreeCashFlow]])</f>
        <v>86.179127725856702</v>
      </c>
    </row>
    <row r="26" spans="2:12" x14ac:dyDescent="0.2">
      <c r="B26" t="s">
        <v>130</v>
      </c>
      <c r="C26" s="3">
        <v>110215</v>
      </c>
      <c r="D26" s="3">
        <v>-5419</v>
      </c>
      <c r="E26" s="3">
        <v>7001</v>
      </c>
      <c r="F26" s="3">
        <v>29619</v>
      </c>
      <c r="G26" s="3">
        <v>230459</v>
      </c>
      <c r="H26" s="3">
        <v>31785</v>
      </c>
      <c r="I26" s="3">
        <v>81571</v>
      </c>
      <c r="J26" s="27">
        <f>Table12[[#This Row],[CurrentAssets]]/Table12[[#This Row],[CurrentLiabilities]]</f>
        <v>0.93185464841906562</v>
      </c>
      <c r="K26" s="3">
        <v>10840</v>
      </c>
      <c r="L26" s="29">
        <f>(Table12[[#This Row],[LongLiabilities]]+Table12[[#This Row],[CurrentLiabilities]])/(Table12[[#This Row],[TotalCash]]+Table12[[#This Row],[FreeCashFlow]])</f>
        <v>71.653603034134008</v>
      </c>
    </row>
    <row r="27" spans="2:12" x14ac:dyDescent="0.2">
      <c r="B27" t="s">
        <v>131</v>
      </c>
      <c r="C27" s="3">
        <v>134674</v>
      </c>
      <c r="D27" s="3">
        <v>6934</v>
      </c>
      <c r="E27" s="3">
        <v>4822</v>
      </c>
      <c r="F27" s="3">
        <v>28560</v>
      </c>
      <c r="G27" s="3">
        <v>225246</v>
      </c>
      <c r="H27" s="3">
        <v>27737</v>
      </c>
      <c r="I27" s="3">
        <v>76750</v>
      </c>
      <c r="J27" s="27">
        <f>Table12[[#This Row],[CurrentAssets]]/Table12[[#This Row],[CurrentLiabilities]]</f>
        <v>1.0296715578469193</v>
      </c>
      <c r="K27" s="3">
        <v>5192</v>
      </c>
      <c r="L27" s="29">
        <f>(Table12[[#This Row],[LongLiabilities]]+Table12[[#This Row],[CurrentLiabilities]])/(Table12[[#This Row],[TotalCash]]+Table12[[#This Row],[FreeCashFlow]])</f>
        <v>8.8879720993535223</v>
      </c>
    </row>
    <row r="28" spans="2:12" x14ac:dyDescent="0.2">
      <c r="B28" t="s">
        <v>132</v>
      </c>
      <c r="C28" s="3">
        <v>158902</v>
      </c>
      <c r="D28" s="3">
        <v>16826</v>
      </c>
      <c r="E28" s="3">
        <v>10345</v>
      </c>
      <c r="F28" s="3">
        <v>34021</v>
      </c>
      <c r="G28" s="3">
        <v>219842</v>
      </c>
      <c r="H28" s="3">
        <v>27171</v>
      </c>
      <c r="I28" s="3">
        <v>71050</v>
      </c>
      <c r="J28" s="27">
        <f>Table12[[#This Row],[CurrentAssets]]/Table12[[#This Row],[CurrentLiabilities]]</f>
        <v>1.2521070258731737</v>
      </c>
      <c r="K28" s="3">
        <v>5726</v>
      </c>
      <c r="L28" s="29">
        <f>(Table12[[#This Row],[LongLiabilities]]+Table12[[#This Row],[CurrentLiabilities]])/(Table12[[#This Row],[TotalCash]]+Table12[[#This Row],[FreeCashFlow]])</f>
        <v>3.6149203194582458</v>
      </c>
    </row>
    <row r="29" spans="2:12" x14ac:dyDescent="0.2">
      <c r="B29" t="s">
        <v>133</v>
      </c>
      <c r="C29" s="3">
        <v>139865</v>
      </c>
      <c r="D29" s="3">
        <v>13198</v>
      </c>
      <c r="E29" s="3">
        <v>5749</v>
      </c>
      <c r="F29" s="3">
        <v>28329</v>
      </c>
      <c r="G29" s="3">
        <v>209099</v>
      </c>
      <c r="H29" s="3">
        <v>26530</v>
      </c>
      <c r="I29" s="3">
        <v>65690</v>
      </c>
      <c r="J29" s="27">
        <f>Table12[[#This Row],[CurrentAssets]]/Table12[[#This Row],[CurrentLiabilities]]</f>
        <v>1.0678100263852244</v>
      </c>
      <c r="K29" s="3">
        <v>3282</v>
      </c>
      <c r="L29" s="29">
        <f>(Table12[[#This Row],[LongLiabilities]]+Table12[[#This Row],[CurrentLiabilities]])/(Table12[[#This Row],[TotalCash]]+Table12[[#This Row],[FreeCashFlow]])</f>
        <v>4.8672613078587643</v>
      </c>
    </row>
    <row r="30" spans="2:12" x14ac:dyDescent="0.2">
      <c r="B30" t="s">
        <v>134</v>
      </c>
      <c r="C30" s="3">
        <v>94471</v>
      </c>
      <c r="D30" s="3">
        <v>1655</v>
      </c>
      <c r="E30" s="3">
        <v>5627</v>
      </c>
      <c r="F30" s="3">
        <v>26078</v>
      </c>
      <c r="G30" s="3">
        <v>213712</v>
      </c>
      <c r="H30" s="3">
        <v>22183</v>
      </c>
      <c r="I30" s="3">
        <v>84881</v>
      </c>
      <c r="J30" s="27">
        <f>Table12[[#This Row],[CurrentAssets]]/Table12[[#This Row],[CurrentLiabilities]]</f>
        <v>1.175584907361493</v>
      </c>
      <c r="K30" s="3">
        <v>1548</v>
      </c>
      <c r="L30" s="29">
        <f>(Table12[[#This Row],[LongLiabilities]]+Table12[[#This Row],[CurrentLiabilities]])/(Table12[[#This Row],[TotalCash]]+Table12[[#This Row],[FreeCashFlow]])</f>
        <v>14.702554243339742</v>
      </c>
    </row>
    <row r="31" spans="2:12" x14ac:dyDescent="0.2">
      <c r="B31" t="s">
        <v>135</v>
      </c>
      <c r="C31" s="3">
        <v>155606</v>
      </c>
      <c r="D31" s="3">
        <v>21131</v>
      </c>
      <c r="E31" s="3">
        <v>5675</v>
      </c>
      <c r="F31" s="3">
        <v>33738</v>
      </c>
      <c r="G31" s="3">
        <v>205797</v>
      </c>
      <c r="H31" s="3">
        <v>26791</v>
      </c>
      <c r="I31" s="3">
        <v>72804</v>
      </c>
      <c r="J31" s="27">
        <f>Table12[[#This Row],[CurrentAssets]]/Table12[[#This Row],[CurrentLiabilities]]</f>
        <v>1.2593034974431712</v>
      </c>
      <c r="K31" s="3">
        <v>256</v>
      </c>
      <c r="L31" s="29">
        <f>(Table12[[#This Row],[LongLiabilities]]+Table12[[#This Row],[CurrentLiabilities]])/(Table12[[#This Row],[TotalCash]]+Table12[[#This Row],[FreeCashFlow]])</f>
        <v>3.7153995374169964</v>
      </c>
    </row>
    <row r="32" spans="2:12" x14ac:dyDescent="0.2">
      <c r="B32" t="s">
        <v>136</v>
      </c>
      <c r="C32" s="3">
        <v>235717</v>
      </c>
      <c r="D32" s="3">
        <v>37628</v>
      </c>
      <c r="E32" s="3">
        <v>17901</v>
      </c>
      <c r="F32" s="3">
        <v>50343</v>
      </c>
      <c r="G32" s="3">
        <v>207366</v>
      </c>
      <c r="H32" s="3">
        <v>34208</v>
      </c>
      <c r="I32" s="3">
        <v>63259</v>
      </c>
      <c r="J32" s="27">
        <f>Table12[[#This Row],[CurrentAssets]]/Table12[[#This Row],[CurrentLiabilities]]</f>
        <v>1.4716732927970066</v>
      </c>
      <c r="K32" s="3">
        <v>1964</v>
      </c>
      <c r="L32" s="29">
        <f>(Table12[[#This Row],[LongLiabilities]]+Table12[[#This Row],[CurrentLiabilities]])/(Table12[[#This Row],[TotalCash]]+Table12[[#This Row],[FreeCashFlow]])</f>
        <v>1.7552450071134003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H45" sqref="H45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36642</v>
      </c>
      <c r="D3" s="3">
        <v>898</v>
      </c>
      <c r="E3" s="3">
        <v>2016</v>
      </c>
      <c r="F3" s="3">
        <v>-1139</v>
      </c>
      <c r="G3" s="5">
        <f>ABS(Table13[[#This Row],[Dividends]]/Table13[[#This Row],[FreeCashFlow]])</f>
        <v>1.2683741648106903</v>
      </c>
      <c r="H3" s="18" t="e">
        <f>(ABS(Table13[[#This Row],[Dividends]])-ABS(F2))/ABS(F2)</f>
        <v>#DIV/0!</v>
      </c>
      <c r="I3" s="3">
        <v>28378.469000000001</v>
      </c>
      <c r="J3" s="27">
        <f>Table13[[#This Row],[MarketValue]]/Table13[[#This Row],[Revenue]]</f>
        <v>0.77447925877408441</v>
      </c>
      <c r="K3" s="18" t="e">
        <f>(Table13[[#This Row],[MarketValue]]-I2)/I2</f>
        <v>#DIV/0!</v>
      </c>
      <c r="L3">
        <v>0</v>
      </c>
      <c r="M3">
        <v>-4</v>
      </c>
      <c r="N3">
        <v>1301.9159999999999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1143</v>
      </c>
      <c r="Q3" s="5">
        <f>Table13[[#This Row],[OwnerReturn]]/Table13[[#This Row],[FreeCashFlow]]</f>
        <v>1.2728285077951003</v>
      </c>
    </row>
    <row r="4" spans="2:17" x14ac:dyDescent="0.2">
      <c r="B4" t="s">
        <v>108</v>
      </c>
      <c r="C4" s="3">
        <v>35854</v>
      </c>
      <c r="D4" s="3">
        <v>-509</v>
      </c>
      <c r="E4" s="3">
        <v>1306</v>
      </c>
      <c r="F4" s="3">
        <v>-1206</v>
      </c>
      <c r="G4" s="5">
        <f>ABS(Table13[[#This Row],[Dividends]]/Table13[[#This Row],[FreeCashFlow]])</f>
        <v>2.3693516699410608</v>
      </c>
      <c r="H4" s="18">
        <f>(ABS(Table13[[#This Row],[Dividends]])-ABS(F3))/ABS(F3)</f>
        <v>5.8823529411764705E-2</v>
      </c>
      <c r="I4" s="3">
        <v>29081.084999999999</v>
      </c>
      <c r="J4" s="27">
        <f>Table13[[#This Row],[MarketValue]]/Table13[[#This Row],[Revenue]]</f>
        <v>0.8110973670999051</v>
      </c>
      <c r="K4" s="18">
        <f>(Table13[[#This Row],[MarketValue]]-I3)/I3</f>
        <v>2.4758770460802455E-2</v>
      </c>
      <c r="L4">
        <v>0</v>
      </c>
      <c r="M4">
        <v>-5</v>
      </c>
      <c r="N4">
        <v>1303.3440000000001</v>
      </c>
      <c r="O4" s="25">
        <f>(Table13[[#This Row],[SharesOutstanding]]-N3)/N3</f>
        <v>1.0968449577392942E-3</v>
      </c>
      <c r="P4" s="22">
        <f>ABS(Table13[[#This Row],[Dividends]])+ABS(Table13[[#This Row],[ShareBuyBack]])-Table13[[#This Row],[ShareIssues]]</f>
        <v>1211</v>
      </c>
      <c r="Q4" s="5">
        <f>Table13[[#This Row],[OwnerReturn]]/Table13[[#This Row],[FreeCashFlow]]</f>
        <v>-2.3791748526522594</v>
      </c>
    </row>
    <row r="5" spans="2:17" x14ac:dyDescent="0.2">
      <c r="B5" t="s">
        <v>109</v>
      </c>
      <c r="C5" s="3">
        <v>37082</v>
      </c>
      <c r="D5" s="3">
        <v>546</v>
      </c>
      <c r="E5" s="3">
        <v>1394</v>
      </c>
      <c r="F5" s="3">
        <v>-1255</v>
      </c>
      <c r="G5" s="5">
        <f>ABS(Table13[[#This Row],[Dividends]]/Table13[[#This Row],[FreeCashFlow]])</f>
        <v>2.2985347985347984</v>
      </c>
      <c r="H5" s="18">
        <f>(ABS(Table13[[#This Row],[Dividends]])-ABS(F4))/ABS(F4)</f>
        <v>4.06301824212272E-2</v>
      </c>
      <c r="I5" s="3">
        <v>34168.784</v>
      </c>
      <c r="J5" s="27">
        <f>Table13[[#This Row],[MarketValue]]/Table13[[#This Row],[Revenue]]</f>
        <v>0.92143854161048488</v>
      </c>
      <c r="K5" s="18">
        <f>(Table13[[#This Row],[MarketValue]]-I4)/I4</f>
        <v>0.17494873385913906</v>
      </c>
      <c r="L5">
        <v>0</v>
      </c>
      <c r="M5">
        <v>-4</v>
      </c>
      <c r="N5">
        <v>1304.1679999999999</v>
      </c>
      <c r="O5" s="25">
        <f>(Table13[[#This Row],[SharesOutstanding]]-N4)/N4</f>
        <v>6.3221988976037155E-4</v>
      </c>
      <c r="P5" s="22">
        <f>ABS(Table13[[#This Row],[Dividends]])+ABS(Table13[[#This Row],[ShareBuyBack]])-Table13[[#This Row],[ShareIssues]]</f>
        <v>1259</v>
      </c>
      <c r="Q5" s="5">
        <f>Table13[[#This Row],[OwnerReturn]]/Table13[[#This Row],[FreeCashFlow]]</f>
        <v>2.3058608058608057</v>
      </c>
    </row>
    <row r="6" spans="2:17" x14ac:dyDescent="0.2">
      <c r="B6" t="s">
        <v>110</v>
      </c>
      <c r="C6" s="3">
        <v>43893</v>
      </c>
      <c r="D6" s="3">
        <v>2373</v>
      </c>
      <c r="E6" s="3">
        <v>1637</v>
      </c>
      <c r="F6" s="3">
        <v>-1358</v>
      </c>
      <c r="G6" s="5">
        <f>ABS(Table13[[#This Row],[Dividends]]/Table13[[#This Row],[FreeCashFlow]])</f>
        <v>0.57227138643067843</v>
      </c>
      <c r="H6" s="18">
        <f>(ABS(Table13[[#This Row],[Dividends]])-ABS(F5))/ABS(F5)</f>
        <v>8.2071713147410352E-2</v>
      </c>
      <c r="I6" s="3">
        <v>42450.525000000001</v>
      </c>
      <c r="J6" s="27">
        <f>Table13[[#This Row],[MarketValue]]/Table13[[#This Row],[Revenue]]</f>
        <v>0.96713655936026244</v>
      </c>
      <c r="K6" s="18">
        <f>(Table13[[#This Row],[MarketValue]]-I5)/I5</f>
        <v>0.24237739920741697</v>
      </c>
      <c r="L6">
        <v>0</v>
      </c>
      <c r="M6">
        <v>-4</v>
      </c>
      <c r="N6">
        <v>1305.539</v>
      </c>
      <c r="O6" s="25">
        <f>(Table13[[#This Row],[SharesOutstanding]]-N5)/N5</f>
        <v>1.0512449316346473E-3</v>
      </c>
      <c r="P6" s="22">
        <f>ABS(Table13[[#This Row],[Dividends]])+ABS(Table13[[#This Row],[ShareBuyBack]])-Table13[[#This Row],[ShareIssues]]</f>
        <v>1362</v>
      </c>
      <c r="Q6" s="5">
        <f>Table13[[#This Row],[OwnerReturn]]/Table13[[#This Row],[FreeCashFlow]]</f>
        <v>0.5739570164348925</v>
      </c>
    </row>
    <row r="7" spans="2:17" x14ac:dyDescent="0.2">
      <c r="B7" t="s">
        <v>111</v>
      </c>
      <c r="C7" s="3">
        <v>41950</v>
      </c>
      <c r="D7" s="3">
        <v>684</v>
      </c>
      <c r="E7" s="3">
        <v>1670</v>
      </c>
      <c r="F7" s="3">
        <v>-1493</v>
      </c>
      <c r="G7" s="5">
        <f>ABS(Table13[[#This Row],[Dividends]]/Table13[[#This Row],[FreeCashFlow]])</f>
        <v>2.1827485380116958</v>
      </c>
      <c r="H7" s="18">
        <f>(ABS(Table13[[#This Row],[Dividends]])-ABS(F6))/ABS(F6)</f>
        <v>9.9410898379970539E-2</v>
      </c>
      <c r="I7" s="3">
        <v>50506.61</v>
      </c>
      <c r="J7" s="27">
        <f>Table13[[#This Row],[MarketValue]]/Table13[[#This Row],[Revenue]]</f>
        <v>1.203971632896305</v>
      </c>
      <c r="K7" s="18">
        <f>(Table13[[#This Row],[MarketValue]]-I6)/I6</f>
        <v>0.18977586260711732</v>
      </c>
      <c r="L7">
        <v>173</v>
      </c>
      <c r="M7">
        <v>0</v>
      </c>
      <c r="N7">
        <v>1315.556</v>
      </c>
      <c r="O7" s="25">
        <f>(Table13[[#This Row],[SharesOutstanding]]-N6)/N6</f>
        <v>7.6726930409586024E-3</v>
      </c>
      <c r="P7" s="22">
        <f>ABS(Table13[[#This Row],[Dividends]])+ABS(Table13[[#This Row],[ShareBuyBack]])-Table13[[#This Row],[ShareIssues]]</f>
        <v>1320</v>
      </c>
      <c r="Q7" s="5">
        <f>Table13[[#This Row],[OwnerReturn]]/Table13[[#This Row],[FreeCashFlow]]</f>
        <v>1.9298245614035088</v>
      </c>
    </row>
    <row r="8" spans="2:17" x14ac:dyDescent="0.2">
      <c r="B8" t="s">
        <v>112</v>
      </c>
      <c r="C8" s="3">
        <v>30557</v>
      </c>
      <c r="D8" s="3">
        <v>-149</v>
      </c>
      <c r="E8" s="3">
        <v>1413</v>
      </c>
      <c r="F8" s="3">
        <v>-1596</v>
      </c>
      <c r="G8" s="5">
        <f>ABS(Table13[[#This Row],[Dividends]]/Table13[[#This Row],[FreeCashFlow]])</f>
        <v>10.711409395973154</v>
      </c>
      <c r="H8" s="18">
        <f>(ABS(Table13[[#This Row],[Dividends]])-ABS(F7))/ABS(F7)</f>
        <v>6.8988613529805759E-2</v>
      </c>
      <c r="I8" s="3">
        <v>54161.894</v>
      </c>
      <c r="J8" s="27">
        <f>Table13[[#This Row],[MarketValue]]/Table13[[#This Row],[Revenue]]</f>
        <v>1.7724872860555683</v>
      </c>
      <c r="K8" s="18">
        <f>(Table13[[#This Row],[MarketValue]]-I7)/I7</f>
        <v>7.2372388485388336E-2</v>
      </c>
      <c r="L8">
        <v>0</v>
      </c>
      <c r="M8">
        <v>-261</v>
      </c>
      <c r="N8">
        <v>1312.7449999999999</v>
      </c>
      <c r="O8" s="25">
        <f>(Table13[[#This Row],[SharesOutstanding]]-N7)/N7</f>
        <v>-2.1367391429936459E-3</v>
      </c>
      <c r="P8" s="22">
        <f>ABS(Table13[[#This Row],[Dividends]])+ABS(Table13[[#This Row],[ShareBuyBack]])-Table13[[#This Row],[ShareIssues]]</f>
        <v>1857</v>
      </c>
      <c r="Q8" s="5">
        <f>Table13[[#This Row],[OwnerReturn]]/Table13[[#This Row],[FreeCashFlow]]</f>
        <v>-12.463087248322148</v>
      </c>
    </row>
    <row r="9" spans="2:17" x14ac:dyDescent="0.2">
      <c r="B9" t="s">
        <v>113</v>
      </c>
      <c r="C9" s="3">
        <v>85713</v>
      </c>
      <c r="D9" s="3">
        <v>-124</v>
      </c>
      <c r="E9" s="3">
        <v>2968</v>
      </c>
      <c r="F9" s="3">
        <v>-2672</v>
      </c>
      <c r="G9" s="5">
        <f>ABS(Table13[[#This Row],[Dividends]]/Table13[[#This Row],[FreeCashFlow]])</f>
        <v>21.548387096774192</v>
      </c>
      <c r="H9" s="18">
        <f>(ABS(Table13[[#This Row],[Dividends]])-ABS(F8))/ABS(F8)</f>
        <v>0.67418546365914789</v>
      </c>
      <c r="I9" s="3">
        <v>56852.603999999999</v>
      </c>
      <c r="J9" s="27">
        <f>Table13[[#This Row],[MarketValue]]/Table13[[#This Row],[Revenue]]</f>
        <v>0.66329032935494037</v>
      </c>
      <c r="K9" s="18">
        <f>(Table13[[#This Row],[MarketValue]]-I8)/I8</f>
        <v>4.9679023410813497E-2</v>
      </c>
      <c r="L9">
        <v>108</v>
      </c>
      <c r="M9">
        <v>0</v>
      </c>
      <c r="N9">
        <v>1319</v>
      </c>
      <c r="O9" s="25">
        <f>(Table13[[#This Row],[SharesOutstanding]]-N8)/N8</f>
        <v>4.7648248517420441E-3</v>
      </c>
      <c r="P9" s="22">
        <f>ABS(Table13[[#This Row],[Dividends]])+ABS(Table13[[#This Row],[ShareBuyBack]])-Table13[[#This Row],[ShareIssues]]</f>
        <v>2564</v>
      </c>
      <c r="Q9" s="5">
        <f>Table13[[#This Row],[OwnerReturn]]/Table13[[#This Row],[FreeCashFlow]]</f>
        <v>-20.677419354838708</v>
      </c>
    </row>
    <row r="10" spans="2:17" x14ac:dyDescent="0.2">
      <c r="B10" t="s">
        <v>114</v>
      </c>
      <c r="C10" s="3">
        <v>119130</v>
      </c>
      <c r="D10" s="3">
        <v>5838</v>
      </c>
      <c r="E10" s="3">
        <v>3241</v>
      </c>
      <c r="F10" s="3">
        <v>-2789</v>
      </c>
      <c r="G10" s="5">
        <f>ABS(Table13[[#This Row],[Dividends]]/Table13[[#This Row],[FreeCashFlow]])</f>
        <v>0.47773210003425831</v>
      </c>
      <c r="H10" s="18">
        <f>(ABS(Table13[[#This Row],[Dividends]])-ABS(F9))/ABS(F9)</f>
        <v>4.3787425149700597E-2</v>
      </c>
      <c r="I10" s="3">
        <v>54131.106</v>
      </c>
      <c r="J10" s="27">
        <f>Table13[[#This Row],[MarketValue]]/Table13[[#This Row],[Revenue]]</f>
        <v>0.45438685469654999</v>
      </c>
      <c r="K10" s="18">
        <f>(Table13[[#This Row],[MarketValue]]-I9)/I9</f>
        <v>-4.7869364084009235E-2</v>
      </c>
      <c r="L10">
        <v>0</v>
      </c>
      <c r="M10">
        <v>-1498</v>
      </c>
      <c r="N10">
        <v>1307.654</v>
      </c>
      <c r="O10" s="25">
        <f>(Table13[[#This Row],[SharesOutstanding]]-N9)/N9</f>
        <v>-8.6019711902956819E-3</v>
      </c>
      <c r="P10" s="22">
        <f>ABS(Table13[[#This Row],[Dividends]])+ABS(Table13[[#This Row],[ShareBuyBack]])-Table13[[#This Row],[ShareIssues]]</f>
        <v>4287</v>
      </c>
      <c r="Q10" s="5">
        <f>Table13[[#This Row],[OwnerReturn]]/Table13[[#This Row],[FreeCashFlow]]</f>
        <v>0.73432682425488183</v>
      </c>
    </row>
    <row r="11" spans="2:17" x14ac:dyDescent="0.2">
      <c r="B11" t="s">
        <v>115</v>
      </c>
      <c r="C11" s="3">
        <v>106245</v>
      </c>
      <c r="D11" s="3">
        <v>1744</v>
      </c>
      <c r="E11" s="3">
        <v>3150</v>
      </c>
      <c r="F11" s="3">
        <v>-2858</v>
      </c>
      <c r="G11" s="5">
        <f>ABS(Table13[[#This Row],[Dividends]]/Table13[[#This Row],[FreeCashFlow]])</f>
        <v>1.6387614678899083</v>
      </c>
      <c r="H11" s="18">
        <f>(ABS(Table13[[#This Row],[Dividends]])-ABS(F10))/ABS(F10)</f>
        <v>2.4740050197203298E-2</v>
      </c>
      <c r="I11" s="3">
        <v>95644.255999999994</v>
      </c>
      <c r="J11" s="27">
        <f>Table13[[#This Row],[MarketValue]]/Table13[[#This Row],[Revenue]]</f>
        <v>0.90022359640453664</v>
      </c>
      <c r="K11" s="18">
        <f>(Table13[[#This Row],[MarketValue]]-I10)/I10</f>
        <v>0.76690008883247263</v>
      </c>
      <c r="L11">
        <v>140</v>
      </c>
      <c r="M11">
        <v>-763</v>
      </c>
      <c r="N11">
        <v>2124.2719999999999</v>
      </c>
      <c r="O11" s="25">
        <f>(Table13[[#This Row],[SharesOutstanding]]-N10)/N10</f>
        <v>0.62449088214466508</v>
      </c>
      <c r="P11" s="22">
        <f>ABS(Table13[[#This Row],[Dividends]])+ABS(Table13[[#This Row],[ShareBuyBack]])-Table13[[#This Row],[ShareIssues]]</f>
        <v>3481</v>
      </c>
      <c r="Q11" s="5">
        <f>Table13[[#This Row],[OwnerReturn]]/Table13[[#This Row],[FreeCashFlow]]</f>
        <v>1.9959862385321101</v>
      </c>
    </row>
    <row r="12" spans="2:17" x14ac:dyDescent="0.2">
      <c r="B12" t="s">
        <v>116</v>
      </c>
      <c r="C12" s="3">
        <v>98537</v>
      </c>
      <c r="D12" s="3">
        <v>2346</v>
      </c>
      <c r="E12" s="3">
        <v>3781</v>
      </c>
      <c r="F12" s="3">
        <v>-2991</v>
      </c>
      <c r="G12" s="5">
        <f>ABS(Table13[[#This Row],[Dividends]]/Table13[[#This Row],[FreeCashFlow]])</f>
        <v>1.2749360613810741</v>
      </c>
      <c r="H12" s="18">
        <f>(ABS(Table13[[#This Row],[Dividends]])-ABS(F11))/ABS(F11)</f>
        <v>4.6536039188243526E-2</v>
      </c>
      <c r="I12" s="3">
        <v>71009.615000000005</v>
      </c>
      <c r="J12" s="27">
        <f>Table13[[#This Row],[MarketValue]]/Table13[[#This Row],[Revenue]]</f>
        <v>0.72063910003348997</v>
      </c>
      <c r="K12" s="18">
        <f>(Table13[[#This Row],[MarketValue]]-I11)/I11</f>
        <v>-0.25756529487771845</v>
      </c>
      <c r="L12">
        <v>41</v>
      </c>
      <c r="M12">
        <v>0</v>
      </c>
      <c r="N12">
        <v>2135.8490000000002</v>
      </c>
      <c r="O12" s="25">
        <f>(Table13[[#This Row],[SharesOutstanding]]-N11)/N11</f>
        <v>5.4498670603388951E-3</v>
      </c>
      <c r="P12" s="22">
        <f>ABS(Table13[[#This Row],[Dividends]])+ABS(Table13[[#This Row],[ShareBuyBack]])-Table13[[#This Row],[ShareIssues]]</f>
        <v>2950</v>
      </c>
      <c r="Q12" s="5">
        <f>Table13[[#This Row],[OwnerReturn]]/Table13[[#This Row],[FreeCashFlow]]</f>
        <v>1.2574595055413469</v>
      </c>
    </row>
    <row r="13" spans="2:17" x14ac:dyDescent="0.2">
      <c r="B13" t="s">
        <v>117</v>
      </c>
      <c r="C13" s="3">
        <v>121277</v>
      </c>
      <c r="D13" s="3">
        <v>6690</v>
      </c>
      <c r="E13" s="3">
        <v>5267</v>
      </c>
      <c r="F13" s="3">
        <v>-3070</v>
      </c>
      <c r="G13" s="5">
        <f>ABS(Table13[[#This Row],[Dividends]]/Table13[[#This Row],[FreeCashFlow]])</f>
        <v>0.45889387144992527</v>
      </c>
      <c r="H13" s="18">
        <f>(ABS(Table13[[#This Row],[Dividends]])-ABS(F12))/ABS(F12)</f>
        <v>2.6412571046472752E-2</v>
      </c>
      <c r="I13" s="3">
        <v>93016.05</v>
      </c>
      <c r="J13" s="27">
        <f>Table13[[#This Row],[MarketValue]]/Table13[[#This Row],[Revenue]]</f>
        <v>0.76697189079545181</v>
      </c>
      <c r="K13" s="18">
        <f>(Table13[[#This Row],[MarketValue]]-I12)/I12</f>
        <v>0.30990782022969698</v>
      </c>
      <c r="L13">
        <v>57</v>
      </c>
      <c r="M13">
        <v>-75</v>
      </c>
      <c r="N13">
        <v>2077.5859999999998</v>
      </c>
      <c r="O13" s="25">
        <f>(Table13[[#This Row],[SharesOutstanding]]-N12)/N12</f>
        <v>-2.7278613797136583E-2</v>
      </c>
      <c r="P13" s="22">
        <f>ABS(Table13[[#This Row],[Dividends]])+ABS(Table13[[#This Row],[ShareBuyBack]])-Table13[[#This Row],[ShareIssues]]</f>
        <v>3088</v>
      </c>
      <c r="Q13" s="5">
        <f>Table13[[#This Row],[OwnerReturn]]/Table13[[#This Row],[FreeCashFlow]]</f>
        <v>0.46158445440956652</v>
      </c>
    </row>
    <row r="14" spans="2:17" x14ac:dyDescent="0.2">
      <c r="B14" t="s">
        <v>118</v>
      </c>
      <c r="C14" s="3">
        <v>155300</v>
      </c>
      <c r="D14" s="3">
        <v>8380</v>
      </c>
      <c r="E14" s="3">
        <v>10742</v>
      </c>
      <c r="F14" s="3">
        <v>-3277</v>
      </c>
      <c r="G14" s="5">
        <f>ABS(Table13[[#This Row],[Dividends]]/Table13[[#This Row],[FreeCashFlow]])</f>
        <v>0.39105011933174222</v>
      </c>
      <c r="H14" s="18">
        <f>(ABS(Table13[[#This Row],[Dividends]])-ABS(F13))/ABS(F13)</f>
        <v>6.7426710097719875E-2</v>
      </c>
      <c r="I14" s="3">
        <v>110644.871</v>
      </c>
      <c r="J14" s="27">
        <f>Table13[[#This Row],[MarketValue]]/Table13[[#This Row],[Revenue]]</f>
        <v>0.7124589246619446</v>
      </c>
      <c r="K14" s="18">
        <f>(Table13[[#This Row],[MarketValue]]-I13)/I13</f>
        <v>0.18952450679210733</v>
      </c>
      <c r="L14">
        <v>0</v>
      </c>
      <c r="M14">
        <v>-1663</v>
      </c>
      <c r="N14">
        <v>2122.2930000000001</v>
      </c>
      <c r="O14" s="25">
        <f>(Table13[[#This Row],[SharesOutstanding]]-N13)/N13</f>
        <v>2.1518724134644892E-2</v>
      </c>
      <c r="P14" s="22">
        <f>ABS(Table13[[#This Row],[Dividends]])+ABS(Table13[[#This Row],[ShareBuyBack]])-Table13[[#This Row],[ShareIssues]]</f>
        <v>4940</v>
      </c>
      <c r="Q14" s="5">
        <f>Table13[[#This Row],[OwnerReturn]]/Table13[[#This Row],[FreeCashFlow]]</f>
        <v>0.58949880668257759</v>
      </c>
    </row>
    <row r="15" spans="2:17" x14ac:dyDescent="0.2">
      <c r="B15" t="s">
        <v>119</v>
      </c>
      <c r="C15" s="3">
        <v>198200</v>
      </c>
      <c r="D15" s="3">
        <v>11404</v>
      </c>
      <c r="E15" s="3">
        <v>11144</v>
      </c>
      <c r="F15" s="3">
        <v>-3876</v>
      </c>
      <c r="G15" s="5">
        <f>ABS(Table13[[#This Row],[Dividends]]/Table13[[#This Row],[FreeCashFlow]])</f>
        <v>0.33988074359873727</v>
      </c>
      <c r="H15" s="18">
        <f>(ABS(Table13[[#This Row],[Dividends]])-ABS(F14))/ABS(F14)</f>
        <v>0.18278913640524871</v>
      </c>
      <c r="I15" s="3">
        <v>126749.811</v>
      </c>
      <c r="J15" s="27">
        <f>Table13[[#This Row],[MarketValue]]/Table13[[#This Row],[Revenue]]</f>
        <v>0.63950459636730572</v>
      </c>
      <c r="K15" s="18">
        <f>(Table13[[#This Row],[MarketValue]]-I14)/I14</f>
        <v>0.14555523319286984</v>
      </c>
      <c r="L15">
        <v>0</v>
      </c>
      <c r="M15">
        <v>-2737</v>
      </c>
      <c r="N15">
        <v>2155.81</v>
      </c>
      <c r="O15" s="25">
        <f>(Table13[[#This Row],[SharesOutstanding]]-N14)/N14</f>
        <v>1.5792824082254346E-2</v>
      </c>
      <c r="P15" s="22">
        <f>ABS(Table13[[#This Row],[Dividends]])+ABS(Table13[[#This Row],[ShareBuyBack]])-Table13[[#This Row],[ShareIssues]]</f>
        <v>6613</v>
      </c>
      <c r="Q15" s="5">
        <f>Table13[[#This Row],[OwnerReturn]]/Table13[[#This Row],[FreeCashFlow]]</f>
        <v>0.5798842511399509</v>
      </c>
    </row>
    <row r="16" spans="2:17" x14ac:dyDescent="0.2">
      <c r="B16" t="s">
        <v>120</v>
      </c>
      <c r="C16" s="3">
        <v>210118</v>
      </c>
      <c r="D16" s="3">
        <v>10510</v>
      </c>
      <c r="E16" s="3">
        <v>11446</v>
      </c>
      <c r="F16" s="3">
        <v>-4396</v>
      </c>
      <c r="G16" s="5">
        <f>ABS(Table13[[#This Row],[Dividends]]/Table13[[#This Row],[FreeCashFlow]])</f>
        <v>0.41826831588962893</v>
      </c>
      <c r="H16" s="18">
        <f>(ABS(Table13[[#This Row],[Dividends]])-ABS(F15))/ABS(F15)</f>
        <v>0.13415892672858618</v>
      </c>
      <c r="I16" s="3">
        <v>159160.09700000001</v>
      </c>
      <c r="J16" s="27">
        <f>Table13[[#This Row],[MarketValue]]/Table13[[#This Row],[Revenue]]</f>
        <v>0.75747959241949769</v>
      </c>
      <c r="K16" s="18">
        <f>(Table13[[#This Row],[MarketValue]]-I15)/I15</f>
        <v>0.25570283493361584</v>
      </c>
      <c r="L16">
        <v>0</v>
      </c>
      <c r="M16">
        <v>-4491</v>
      </c>
      <c r="N16">
        <v>2197.1790000000001</v>
      </c>
      <c r="O16" s="25">
        <f>(Table13[[#This Row],[SharesOutstanding]]-N15)/N15</f>
        <v>1.9189538966792132E-2</v>
      </c>
      <c r="P16" s="22">
        <f>ABS(Table13[[#This Row],[Dividends]])+ABS(Table13[[#This Row],[ShareBuyBack]])-Table13[[#This Row],[ShareIssues]]</f>
        <v>8887</v>
      </c>
      <c r="Q16" s="5">
        <f>Table13[[#This Row],[OwnerReturn]]/Table13[[#This Row],[FreeCashFlow]]</f>
        <v>0.84557564224548054</v>
      </c>
    </row>
    <row r="17" spans="2:17" x14ac:dyDescent="0.2">
      <c r="B17" t="s">
        <v>121</v>
      </c>
      <c r="C17" s="3">
        <v>220904</v>
      </c>
      <c r="D17" s="3">
        <v>8299</v>
      </c>
      <c r="E17" s="3">
        <v>8094</v>
      </c>
      <c r="F17" s="3">
        <v>-4791</v>
      </c>
      <c r="G17" s="5">
        <f>ABS(Table13[[#This Row],[Dividends]]/Table13[[#This Row],[FreeCashFlow]])</f>
        <v>0.57729846969514398</v>
      </c>
      <c r="H17" s="18">
        <f>(ABS(Table13[[#This Row],[Dividends]])-ABS(F16))/ABS(F16)</f>
        <v>8.9854413102820746E-2</v>
      </c>
      <c r="I17" s="3">
        <v>195099.83199999999</v>
      </c>
      <c r="J17" s="27">
        <f>Table13[[#This Row],[MarketValue]]/Table13[[#This Row],[Revenue]]</f>
        <v>0.8831883170970195</v>
      </c>
      <c r="K17" s="18">
        <f>(Table13[[#This Row],[MarketValue]]-I16)/I16</f>
        <v>0.22580870254181853</v>
      </c>
      <c r="L17">
        <v>0</v>
      </c>
      <c r="M17">
        <v>-6389</v>
      </c>
      <c r="N17">
        <v>2132</v>
      </c>
      <c r="O17" s="25">
        <f>(Table13[[#This Row],[SharesOutstanding]]-N16)/N16</f>
        <v>-2.9664856618418473E-2</v>
      </c>
      <c r="P17" s="22">
        <f>ABS(Table13[[#This Row],[Dividends]])+ABS(Table13[[#This Row],[ShareBuyBack]])-Table13[[#This Row],[ShareIssues]]</f>
        <v>11180</v>
      </c>
      <c r="Q17" s="5">
        <f>Table13[[#This Row],[OwnerReturn]]/Table13[[#This Row],[FreeCashFlow]]</f>
        <v>1.3471502590673574</v>
      </c>
    </row>
    <row r="18" spans="2:17" x14ac:dyDescent="0.2">
      <c r="B18" t="s">
        <v>122</v>
      </c>
      <c r="C18" s="3">
        <v>267639</v>
      </c>
      <c r="D18" s="3">
        <v>9966</v>
      </c>
      <c r="E18" s="3">
        <v>9560</v>
      </c>
      <c r="F18" s="3">
        <v>-5162</v>
      </c>
      <c r="G18" s="5">
        <f>ABS(Table13[[#This Row],[Dividends]]/Table13[[#This Row],[FreeCashFlow]])</f>
        <v>0.51796106762994176</v>
      </c>
      <c r="H18" s="18">
        <f>(ABS(Table13[[#This Row],[Dividends]])-ABS(F17))/ABS(F17)</f>
        <v>7.7436860780630348E-2</v>
      </c>
      <c r="I18" s="3">
        <v>148252.89300000001</v>
      </c>
      <c r="J18" s="27">
        <f>Table13[[#This Row],[MarketValue]]/Table13[[#This Row],[Revenue]]</f>
        <v>0.55392858664096045</v>
      </c>
      <c r="K18" s="18">
        <f>(Table13[[#This Row],[MarketValue]]-I17)/I17</f>
        <v>-0.24011778236692682</v>
      </c>
      <c r="L18">
        <v>0</v>
      </c>
      <c r="M18">
        <v>-6821</v>
      </c>
      <c r="N18">
        <v>2050</v>
      </c>
      <c r="O18" s="25">
        <f>(Table13[[#This Row],[SharesOutstanding]]-N17)/N17</f>
        <v>-3.8461538461538464E-2</v>
      </c>
      <c r="P18" s="22">
        <f>ABS(Table13[[#This Row],[Dividends]])+ABS(Table13[[#This Row],[ShareBuyBack]])-Table13[[#This Row],[ShareIssues]]</f>
        <v>11983</v>
      </c>
      <c r="Q18" s="5">
        <f>Table13[[#This Row],[OwnerReturn]]/Table13[[#This Row],[FreeCashFlow]]</f>
        <v>1.2023881196066626</v>
      </c>
    </row>
    <row r="19" spans="2:17" x14ac:dyDescent="0.2">
      <c r="B19" t="s">
        <v>123</v>
      </c>
      <c r="C19" s="3">
        <v>168320</v>
      </c>
      <c r="D19" s="3">
        <v>-470</v>
      </c>
      <c r="E19" s="3">
        <v>8822</v>
      </c>
      <c r="F19" s="3">
        <v>-5302</v>
      </c>
      <c r="G19" s="5">
        <f>ABS(Table13[[#This Row],[Dividends]]/Table13[[#This Row],[FreeCashFlow]])</f>
        <v>11.280851063829788</v>
      </c>
      <c r="H19" s="18">
        <f>(ABS(Table13[[#This Row],[Dividends]])-ABS(F18))/ABS(F18)</f>
        <v>2.7121270825261525E-2</v>
      </c>
      <c r="I19" s="3">
        <v>154574.36300000001</v>
      </c>
      <c r="J19" s="27">
        <f>Table13[[#This Row],[MarketValue]]/Table13[[#This Row],[Revenue]]</f>
        <v>0.91833628208174911</v>
      </c>
      <c r="K19" s="18">
        <f>(Table13[[#This Row],[MarketValue]]-I18)/I18</f>
        <v>4.2639774995824199E-2</v>
      </c>
      <c r="L19">
        <v>0</v>
      </c>
      <c r="M19">
        <v>168</v>
      </c>
      <c r="N19">
        <v>2001</v>
      </c>
      <c r="O19" s="25">
        <f>(Table13[[#This Row],[SharesOutstanding]]-N18)/N18</f>
        <v>-2.3902439024390244E-2</v>
      </c>
      <c r="P19" s="22">
        <f>ABS(Table13[[#This Row],[Dividends]])+ABS(Table13[[#This Row],[ShareBuyBack]])-Table13[[#This Row],[ShareIssues]]</f>
        <v>5470</v>
      </c>
      <c r="Q19" s="5">
        <f>Table13[[#This Row],[OwnerReturn]]/Table13[[#This Row],[FreeCashFlow]]</f>
        <v>-11.638297872340425</v>
      </c>
    </row>
    <row r="20" spans="2:17" x14ac:dyDescent="0.2">
      <c r="B20" t="s">
        <v>124</v>
      </c>
      <c r="C20" s="3">
        <v>198198</v>
      </c>
      <c r="D20" s="3">
        <v>11742</v>
      </c>
      <c r="E20" s="3">
        <v>14215</v>
      </c>
      <c r="F20" s="3">
        <v>-5669</v>
      </c>
      <c r="G20" s="5">
        <f>ABS(Table13[[#This Row],[Dividends]]/Table13[[#This Row],[FreeCashFlow]])</f>
        <v>0.48279679781979218</v>
      </c>
      <c r="H20" s="18">
        <f>(ABS(Table13[[#This Row],[Dividends]])-ABS(F19))/ABS(F19)</f>
        <v>6.9219162580158436E-2</v>
      </c>
      <c r="I20" s="3">
        <v>183182.55</v>
      </c>
      <c r="J20" s="27">
        <f>Table13[[#This Row],[MarketValue]]/Table13[[#This Row],[Revenue]]</f>
        <v>0.92424015378560831</v>
      </c>
      <c r="K20" s="18">
        <f>(Table13[[#This Row],[MarketValue]]-I19)/I19</f>
        <v>0.18507717867807078</v>
      </c>
      <c r="L20">
        <v>0</v>
      </c>
      <c r="M20">
        <v>-306</v>
      </c>
      <c r="N20">
        <v>2007</v>
      </c>
      <c r="O20" s="25">
        <f>(Table13[[#This Row],[SharesOutstanding]]-N19)/N19</f>
        <v>2.9985007496251873E-3</v>
      </c>
      <c r="P20" s="22">
        <f>ABS(Table13[[#This Row],[Dividends]])+ABS(Table13[[#This Row],[ShareBuyBack]])-Table13[[#This Row],[ShareIssues]]</f>
        <v>5975</v>
      </c>
      <c r="Q20" s="5">
        <f>Table13[[#This Row],[OwnerReturn]]/Table13[[#This Row],[FreeCashFlow]]</f>
        <v>0.50885709419179015</v>
      </c>
    </row>
    <row r="21" spans="2:17" x14ac:dyDescent="0.2">
      <c r="B21" t="s">
        <v>125</v>
      </c>
      <c r="C21" s="3">
        <v>244371</v>
      </c>
      <c r="D21" s="3">
        <v>14595</v>
      </c>
      <c r="E21" s="3">
        <v>20071</v>
      </c>
      <c r="F21" s="3">
        <v>-6136</v>
      </c>
      <c r="G21" s="5">
        <f>ABS(Table13[[#This Row],[Dividends]]/Table13[[#This Row],[FreeCashFlow]])</f>
        <v>0.42041795135320315</v>
      </c>
      <c r="H21" s="18">
        <f>(ABS(Table13[[#This Row],[Dividends]])-ABS(F20))/ABS(F20)</f>
        <v>8.237784441700477E-2</v>
      </c>
      <c r="I21" s="3">
        <v>210796.48800000001</v>
      </c>
      <c r="J21" s="27">
        <f>Table13[[#This Row],[MarketValue]]/Table13[[#This Row],[Revenue]]</f>
        <v>0.86260844371877188</v>
      </c>
      <c r="K21" s="18">
        <f>(Table13[[#This Row],[MarketValue]]-I20)/I20</f>
        <v>0.15074546128984462</v>
      </c>
      <c r="L21">
        <v>0</v>
      </c>
      <c r="M21">
        <v>-3193</v>
      </c>
      <c r="N21">
        <v>2001</v>
      </c>
      <c r="O21" s="25">
        <f>(Table13[[#This Row],[SharesOutstanding]]-N20)/N20</f>
        <v>-2.9895366218236174E-3</v>
      </c>
      <c r="P21" s="22">
        <f>ABS(Table13[[#This Row],[Dividends]])+ABS(Table13[[#This Row],[ShareBuyBack]])-Table13[[#This Row],[ShareIssues]]</f>
        <v>9329</v>
      </c>
      <c r="Q21" s="5">
        <f>Table13[[#This Row],[OwnerReturn]]/Table13[[#This Row],[FreeCashFlow]]</f>
        <v>0.63919150393970536</v>
      </c>
    </row>
    <row r="22" spans="2:17" x14ac:dyDescent="0.2">
      <c r="B22" t="s">
        <v>126</v>
      </c>
      <c r="C22" s="3">
        <v>230590</v>
      </c>
      <c r="D22" s="3">
        <v>7874</v>
      </c>
      <c r="E22" s="3">
        <v>21913</v>
      </c>
      <c r="F22" s="3">
        <v>-6844</v>
      </c>
      <c r="G22" s="5">
        <f>ABS(Table13[[#This Row],[Dividends]]/Table13[[#This Row],[FreeCashFlow]])</f>
        <v>0.86918973837947677</v>
      </c>
      <c r="H22" s="18">
        <f>(ABS(Table13[[#This Row],[Dividends]])-ABS(F21))/ABS(F21)</f>
        <v>0.11538461538461539</v>
      </c>
      <c r="I22" s="3">
        <v>210516.13800000001</v>
      </c>
      <c r="J22" s="27">
        <f>Table13[[#This Row],[MarketValue]]/Table13[[#This Row],[Revenue]]</f>
        <v>0.91294565245674142</v>
      </c>
      <c r="K22" s="18">
        <f>(Table13[[#This Row],[MarketValue]]-I21)/I21</f>
        <v>-1.3299557438547355E-3</v>
      </c>
      <c r="L22">
        <v>0</v>
      </c>
      <c r="M22">
        <v>-4142</v>
      </c>
      <c r="N22">
        <v>1965</v>
      </c>
      <c r="O22" s="25">
        <f>(Table13[[#This Row],[SharesOutstanding]]-N21)/N21</f>
        <v>-1.7991004497751123E-2</v>
      </c>
      <c r="P22" s="22">
        <f>ABS(Table13[[#This Row],[Dividends]])+ABS(Table13[[#This Row],[ShareBuyBack]])-Table13[[#This Row],[ShareIssues]]</f>
        <v>10986</v>
      </c>
      <c r="Q22" s="5">
        <f>Table13[[#This Row],[OwnerReturn]]/Table13[[#This Row],[FreeCashFlow]]</f>
        <v>1.3952247904495809</v>
      </c>
    </row>
    <row r="23" spans="2:17" x14ac:dyDescent="0.2">
      <c r="B23" t="s">
        <v>127</v>
      </c>
      <c r="C23" s="3">
        <v>220156</v>
      </c>
      <c r="D23" s="3">
        <v>-2983</v>
      </c>
      <c r="E23" s="3">
        <v>16516</v>
      </c>
      <c r="F23" s="3">
        <v>-7474</v>
      </c>
      <c r="G23" s="5">
        <f>ABS(Table13[[#This Row],[Dividends]]/Table13[[#This Row],[FreeCashFlow]])</f>
        <v>2.5055313442842775</v>
      </c>
      <c r="H23" s="18">
        <f>(ABS(Table13[[#This Row],[Dividends]])-ABS(F22))/ABS(F22)</f>
        <v>9.2051431911163065E-2</v>
      </c>
      <c r="I23" s="3">
        <v>239027.77600000001</v>
      </c>
      <c r="J23" s="27">
        <f>Table13[[#This Row],[MarketValue]]/Table13[[#This Row],[Revenue]]</f>
        <v>1.08572001671542</v>
      </c>
      <c r="K23" s="18">
        <f>(Table13[[#This Row],[MarketValue]]-I22)/I22</f>
        <v>0.13543682812573735</v>
      </c>
      <c r="L23">
        <v>0</v>
      </c>
      <c r="M23">
        <v>-4494</v>
      </c>
      <c r="N23">
        <v>1932</v>
      </c>
      <c r="O23" s="25">
        <f>(Table13[[#This Row],[SharesOutstanding]]-N22)/N22</f>
        <v>-1.6793893129770993E-2</v>
      </c>
      <c r="P23" s="22">
        <f>ABS(Table13[[#This Row],[Dividends]])+ABS(Table13[[#This Row],[ShareBuyBack]])-Table13[[#This Row],[ShareIssues]]</f>
        <v>11968</v>
      </c>
      <c r="Q23" s="5">
        <f>Table13[[#This Row],[OwnerReturn]]/Table13[[#This Row],[FreeCashFlow]]</f>
        <v>-4.0120683875293333</v>
      </c>
    </row>
    <row r="24" spans="2:17" x14ac:dyDescent="0.2">
      <c r="B24" t="s">
        <v>128</v>
      </c>
      <c r="C24" s="3">
        <v>200494</v>
      </c>
      <c r="D24" s="3">
        <v>-3932</v>
      </c>
      <c r="E24" s="3">
        <v>13215</v>
      </c>
      <c r="F24" s="3">
        <v>-7928</v>
      </c>
      <c r="G24" s="5">
        <f>ABS(Table13[[#This Row],[Dividends]]/Table13[[#This Row],[FreeCashFlow]])</f>
        <v>2.0162767039674465</v>
      </c>
      <c r="H24" s="18">
        <f>(ABS(Table13[[#This Row],[Dividends]])-ABS(F23))/ABS(F23)</f>
        <v>6.0743912229060747E-2</v>
      </c>
      <c r="I24" s="3">
        <v>210859.13699999999</v>
      </c>
      <c r="J24" s="27">
        <f>Table13[[#This Row],[MarketValue]]/Table13[[#This Row],[Revenue]]</f>
        <v>1.051697990962323</v>
      </c>
      <c r="K24" s="18">
        <f>(Table13[[#This Row],[MarketValue]]-I23)/I23</f>
        <v>-0.11784671836632084</v>
      </c>
      <c r="L24">
        <v>0</v>
      </c>
      <c r="M24">
        <v>-4412</v>
      </c>
      <c r="N24">
        <v>1884</v>
      </c>
      <c r="O24" s="25">
        <f>(Table13[[#This Row],[SharesOutstanding]]-N23)/N23</f>
        <v>-2.4844720496894408E-2</v>
      </c>
      <c r="P24" s="22">
        <f>ABS(Table13[[#This Row],[Dividends]])+ABS(Table13[[#This Row],[ShareBuyBack]])-Table13[[#This Row],[ShareIssues]]</f>
        <v>12340</v>
      </c>
      <c r="Q24" s="5">
        <f>Table13[[#This Row],[OwnerReturn]]/Table13[[#This Row],[FreeCashFlow]]</f>
        <v>-3.1383519837232958</v>
      </c>
    </row>
    <row r="25" spans="2:17" x14ac:dyDescent="0.2">
      <c r="B25" t="s">
        <v>129</v>
      </c>
      <c r="C25" s="3">
        <v>129925</v>
      </c>
      <c r="D25" s="3">
        <v>-10048</v>
      </c>
      <c r="E25" s="3">
        <v>11332</v>
      </c>
      <c r="F25" s="3">
        <v>-7992</v>
      </c>
      <c r="G25" s="5">
        <f>ABS(Table13[[#This Row],[Dividends]]/Table13[[#This Row],[FreeCashFlow]])</f>
        <v>0.79538216560509556</v>
      </c>
      <c r="H25" s="18">
        <f>(ABS(Table13[[#This Row],[Dividends]])-ABS(F24))/ABS(F24)</f>
        <v>8.0726538849646822E-3</v>
      </c>
      <c r="I25" s="3">
        <v>169377.58799999999</v>
      </c>
      <c r="J25" s="27">
        <f>Table13[[#This Row],[MarketValue]]/Table13[[#This Row],[Revenue]]</f>
        <v>1.3036566326726957</v>
      </c>
      <c r="K25" s="18">
        <f>(Table13[[#This Row],[MarketValue]]-I24)/I24</f>
        <v>-0.19672635291113802</v>
      </c>
      <c r="L25">
        <v>0</v>
      </c>
      <c r="M25">
        <v>211</v>
      </c>
      <c r="N25">
        <v>1875</v>
      </c>
      <c r="O25" s="25">
        <f>(Table13[[#This Row],[SharesOutstanding]]-N24)/N24</f>
        <v>-4.7770700636942673E-3</v>
      </c>
      <c r="P25" s="22">
        <f>ABS(Table13[[#This Row],[Dividends]])+ABS(Table13[[#This Row],[ShareBuyBack]])-Table13[[#This Row],[ShareIssues]]</f>
        <v>8203</v>
      </c>
      <c r="Q25" s="5">
        <f>Table13[[#This Row],[OwnerReturn]]/Table13[[#This Row],[FreeCashFlow]]</f>
        <v>-0.81638136942675155</v>
      </c>
    </row>
    <row r="26" spans="2:17" x14ac:dyDescent="0.2">
      <c r="B26" t="s">
        <v>130</v>
      </c>
      <c r="C26" s="3">
        <v>110215</v>
      </c>
      <c r="D26" s="3">
        <v>-5419</v>
      </c>
      <c r="E26" s="3">
        <v>7001</v>
      </c>
      <c r="F26" s="3">
        <v>-8032</v>
      </c>
      <c r="G26" s="5">
        <f>ABS(Table13[[#This Row],[Dividends]]/Table13[[#This Row],[FreeCashFlow]])</f>
        <v>1.4821922863997048</v>
      </c>
      <c r="H26" s="18">
        <f>(ABS(Table13[[#This Row],[Dividends]])-ABS(F25))/ABS(F25)</f>
        <v>5.005005005005005E-3</v>
      </c>
      <c r="I26" s="3">
        <v>222630.72700000001</v>
      </c>
      <c r="J26" s="27">
        <f>Table13[[#This Row],[MarketValue]]/Table13[[#This Row],[Revenue]]</f>
        <v>2.0199675815451617</v>
      </c>
      <c r="K26" s="18">
        <f>(Table13[[#This Row],[MarketValue]]-I25)/I25</f>
        <v>0.31440487273912548</v>
      </c>
      <c r="L26">
        <v>0</v>
      </c>
      <c r="M26">
        <v>650</v>
      </c>
      <c r="N26">
        <v>1873</v>
      </c>
      <c r="O26" s="25">
        <f>(Table13[[#This Row],[SharesOutstanding]]-N25)/N25</f>
        <v>-1.0666666666666667E-3</v>
      </c>
      <c r="P26" s="22">
        <f>ABS(Table13[[#This Row],[Dividends]])+ABS(Table13[[#This Row],[ShareBuyBack]])-Table13[[#This Row],[ShareIssues]]</f>
        <v>8682</v>
      </c>
      <c r="Q26" s="5">
        <f>Table13[[#This Row],[OwnerReturn]]/Table13[[#This Row],[FreeCashFlow]]</f>
        <v>-1.6021406163498801</v>
      </c>
    </row>
    <row r="27" spans="2:17" x14ac:dyDescent="0.2">
      <c r="B27" t="s">
        <v>131</v>
      </c>
      <c r="C27" s="3">
        <v>134674</v>
      </c>
      <c r="D27" s="3">
        <v>6934</v>
      </c>
      <c r="E27" s="3">
        <v>4822</v>
      </c>
      <c r="F27" s="3">
        <v>-8132</v>
      </c>
      <c r="G27" s="5">
        <f>ABS(Table13[[#This Row],[Dividends]]/Table13[[#This Row],[FreeCashFlow]])</f>
        <v>1.1727718488606864</v>
      </c>
      <c r="H27" s="18">
        <f>(ABS(Table13[[#This Row],[Dividends]])-ABS(F26))/ABS(F26)</f>
        <v>1.245019920318725E-2</v>
      </c>
      <c r="I27" s="3">
        <v>238449.39300000001</v>
      </c>
      <c r="J27" s="27">
        <f>Table13[[#This Row],[MarketValue]]/Table13[[#This Row],[Revenue]]</f>
        <v>1.7705673923697225</v>
      </c>
      <c r="K27" s="18">
        <f>(Table13[[#This Row],[MarketValue]]-I26)/I26</f>
        <v>7.1053381593637777E-2</v>
      </c>
      <c r="L27">
        <v>0</v>
      </c>
      <c r="M27">
        <v>1117</v>
      </c>
      <c r="N27">
        <v>1898</v>
      </c>
      <c r="O27" s="25">
        <f>(Table13[[#This Row],[SharesOutstanding]]-N26)/N26</f>
        <v>1.3347570742124934E-2</v>
      </c>
      <c r="P27" s="22">
        <f>ABS(Table13[[#This Row],[Dividends]])+ABS(Table13[[#This Row],[ShareBuyBack]])-Table13[[#This Row],[ShareIssues]]</f>
        <v>9249</v>
      </c>
      <c r="Q27" s="5">
        <f>Table13[[#This Row],[OwnerReturn]]/Table13[[#This Row],[FreeCashFlow]]</f>
        <v>1.3338621286414767</v>
      </c>
    </row>
    <row r="28" spans="2:17" x14ac:dyDescent="0.2">
      <c r="B28" t="s">
        <v>132</v>
      </c>
      <c r="C28" s="3">
        <v>158902</v>
      </c>
      <c r="D28" s="3">
        <v>16826</v>
      </c>
      <c r="E28" s="3">
        <v>10345</v>
      </c>
      <c r="F28" s="3">
        <v>-8502</v>
      </c>
      <c r="G28" s="5">
        <f>ABS(Table13[[#This Row],[Dividends]]/Table13[[#This Row],[FreeCashFlow]])</f>
        <v>0.5052894330203257</v>
      </c>
      <c r="H28" s="18">
        <f>(ABS(Table13[[#This Row],[Dividends]])-ABS(F27))/ABS(F27)</f>
        <v>4.5499262174126906E-2</v>
      </c>
      <c r="I28" s="3">
        <v>207009.96400000001</v>
      </c>
      <c r="J28" s="27">
        <f>Table13[[#This Row],[MarketValue]]/Table13[[#This Row],[Revenue]]</f>
        <v>1.3027524134372128</v>
      </c>
      <c r="K28" s="18">
        <f>(Table13[[#This Row],[MarketValue]]-I27)/I27</f>
        <v>-0.13184948220857917</v>
      </c>
      <c r="L28">
        <v>0</v>
      </c>
      <c r="M28">
        <v>-604</v>
      </c>
      <c r="N28">
        <v>1914</v>
      </c>
      <c r="O28" s="25">
        <f>(Table13[[#This Row],[SharesOutstanding]]-N27)/N27</f>
        <v>8.4299262381454156E-3</v>
      </c>
      <c r="P28" s="22">
        <f>ABS(Table13[[#This Row],[Dividends]])+ABS(Table13[[#This Row],[ShareBuyBack]])-Table13[[#This Row],[ShareIssues]]</f>
        <v>9106</v>
      </c>
      <c r="Q28" s="5">
        <f>Table13[[#This Row],[OwnerReturn]]/Table13[[#This Row],[FreeCashFlow]]</f>
        <v>0.54118625936051346</v>
      </c>
    </row>
    <row r="29" spans="2:17" x14ac:dyDescent="0.2">
      <c r="B29" t="s">
        <v>133</v>
      </c>
      <c r="C29" s="3">
        <v>139865</v>
      </c>
      <c r="D29" s="3">
        <v>13198</v>
      </c>
      <c r="E29" s="3">
        <v>5749</v>
      </c>
      <c r="F29" s="3">
        <v>-8959</v>
      </c>
      <c r="G29" s="5">
        <f>ABS(Table13[[#This Row],[Dividends]]/Table13[[#This Row],[FreeCashFlow]])</f>
        <v>0.67881497196544927</v>
      </c>
      <c r="H29" s="18">
        <f>(ABS(Table13[[#This Row],[Dividends]])-ABS(F28))/ABS(F28)</f>
        <v>5.3752058339214301E-2</v>
      </c>
      <c r="I29" s="3">
        <v>226820.307</v>
      </c>
      <c r="J29" s="27">
        <f>Table13[[#This Row],[MarketValue]]/Table13[[#This Row],[Revenue]]</f>
        <v>1.6217088406677869</v>
      </c>
      <c r="K29" s="18">
        <f>(Table13[[#This Row],[MarketValue]]-I28)/I28</f>
        <v>9.5697533670408216E-2</v>
      </c>
      <c r="L29">
        <v>0</v>
      </c>
      <c r="M29">
        <v>0</v>
      </c>
      <c r="N29">
        <v>1895</v>
      </c>
      <c r="O29" s="25">
        <f>(Table13[[#This Row],[SharesOutstanding]]-N28)/N28</f>
        <v>-9.9268547544409617E-3</v>
      </c>
      <c r="P29" s="22">
        <f>ABS(Table13[[#This Row],[Dividends]])+ABS(Table13[[#This Row],[ShareBuyBack]])-Table13[[#This Row],[ShareIssues]]</f>
        <v>8959</v>
      </c>
      <c r="Q29" s="5">
        <f>Table13[[#This Row],[OwnerReturn]]/Table13[[#This Row],[FreeCashFlow]]</f>
        <v>0.67881497196544927</v>
      </c>
    </row>
    <row r="30" spans="2:17" x14ac:dyDescent="0.2">
      <c r="B30" t="s">
        <v>134</v>
      </c>
      <c r="C30" s="3">
        <v>94471</v>
      </c>
      <c r="D30" s="3">
        <v>1655</v>
      </c>
      <c r="E30" s="3">
        <v>5627</v>
      </c>
      <c r="F30" s="3">
        <v>-9651</v>
      </c>
      <c r="G30" s="5">
        <f>ABS(Table13[[#This Row],[Dividends]]/Table13[[#This Row],[FreeCashFlow]])</f>
        <v>5.8314199395770396</v>
      </c>
      <c r="H30" s="18">
        <f>(ABS(Table13[[#This Row],[Dividends]])-ABS(F29))/ABS(F29)</f>
        <v>7.7240763478066743E-2</v>
      </c>
      <c r="I30" s="3">
        <v>162582.296</v>
      </c>
      <c r="J30" s="27">
        <f>Table13[[#This Row],[MarketValue]]/Table13[[#This Row],[Revenue]]</f>
        <v>1.7209757068306677</v>
      </c>
      <c r="K30" s="18">
        <f>(Table13[[#This Row],[MarketValue]]-I29)/I29</f>
        <v>-0.28321102219476318</v>
      </c>
      <c r="L30">
        <v>0</v>
      </c>
      <c r="M30">
        <v>0</v>
      </c>
      <c r="N30">
        <v>1920</v>
      </c>
      <c r="O30" s="25">
        <f>(Table13[[#This Row],[SharesOutstanding]]-N29)/N29</f>
        <v>1.3192612137203167E-2</v>
      </c>
      <c r="P30" s="22">
        <f>ABS(Table13[[#This Row],[Dividends]])+ABS(Table13[[#This Row],[ShareBuyBack]])-Table13[[#This Row],[ShareIssues]]</f>
        <v>9651</v>
      </c>
      <c r="Q30" s="5">
        <f>Table13[[#This Row],[OwnerReturn]]/Table13[[#This Row],[FreeCashFlow]]</f>
        <v>5.8314199395770396</v>
      </c>
    </row>
    <row r="31" spans="2:17" x14ac:dyDescent="0.2">
      <c r="B31" t="s">
        <v>135</v>
      </c>
      <c r="C31" s="3">
        <v>155606</v>
      </c>
      <c r="D31" s="3">
        <v>21131</v>
      </c>
      <c r="E31" s="3">
        <v>5675</v>
      </c>
      <c r="F31" s="3">
        <v>-10179</v>
      </c>
      <c r="G31" s="5">
        <f>ABS(Table13[[#This Row],[Dividends]]/Table13[[#This Row],[FreeCashFlow]])</f>
        <v>0.48170933699304341</v>
      </c>
      <c r="H31" s="18">
        <f>(ABS(Table13[[#This Row],[Dividends]])-ABS(F30))/ABS(F30)</f>
        <v>5.4709356543363383E-2</v>
      </c>
      <c r="I31" s="3">
        <v>226463.204</v>
      </c>
      <c r="J31" s="27">
        <f>Table13[[#This Row],[MarketValue]]/Table13[[#This Row],[Revenue]]</f>
        <v>1.4553629294500212</v>
      </c>
      <c r="K31" s="18">
        <f>(Table13[[#This Row],[MarketValue]]-I30)/I30</f>
        <v>0.39291429369406861</v>
      </c>
      <c r="L31">
        <v>0</v>
      </c>
      <c r="M31">
        <v>0</v>
      </c>
      <c r="N31">
        <v>1920</v>
      </c>
      <c r="O31" s="25">
        <f>(Table13[[#This Row],[SharesOutstanding]]-N30)/N30</f>
        <v>0</v>
      </c>
      <c r="P31" s="22">
        <f>ABS(Table13[[#This Row],[Dividends]])+ABS(Table13[[#This Row],[ShareBuyBack]])-Table13[[#This Row],[ShareIssues]]</f>
        <v>10179</v>
      </c>
      <c r="Q31" s="5">
        <f>Table13[[#This Row],[OwnerReturn]]/Table13[[#This Row],[FreeCashFlow]]</f>
        <v>0.48170933699304341</v>
      </c>
    </row>
    <row r="32" spans="2:17" x14ac:dyDescent="0.2">
      <c r="B32" t="s">
        <v>136</v>
      </c>
      <c r="C32" s="3">
        <v>235717</v>
      </c>
      <c r="D32" s="3">
        <v>37628</v>
      </c>
      <c r="E32" s="3">
        <v>17901</v>
      </c>
      <c r="F32" s="3">
        <v>-10968</v>
      </c>
      <c r="G32" s="5">
        <f>ABS(Table13[[#This Row],[Dividends]]/Table13[[#This Row],[FreeCashFlow]])</f>
        <v>0.29148506431380888</v>
      </c>
      <c r="H32" s="18">
        <f>(ABS(Table13[[#This Row],[Dividends]])-ABS(F31))/ABS(F31)</f>
        <v>7.7512525788387854E-2</v>
      </c>
      <c r="I32" s="3">
        <v>343762.83799999999</v>
      </c>
      <c r="J32" s="27">
        <f>Table13[[#This Row],[MarketValue]]/Table13[[#This Row],[Revenue]]</f>
        <v>1.4583710042126787</v>
      </c>
      <c r="K32" s="18">
        <f>(Table13[[#This Row],[MarketValue]]-I31)/I31</f>
        <v>0.51796332440832193</v>
      </c>
      <c r="L32">
        <v>0</v>
      </c>
      <c r="M32">
        <v>-11300</v>
      </c>
      <c r="N32">
        <v>1940</v>
      </c>
      <c r="O32" s="25">
        <f>(Table13[[#This Row],[SharesOutstanding]]-N31)/N31</f>
        <v>1.0416666666666666E-2</v>
      </c>
      <c r="P32" s="22">
        <f>ABS(Table13[[#This Row],[Dividends]])+ABS(Table13[[#This Row],[ShareBuyBack]])-Table13[[#This Row],[ShareIssues]]</f>
        <v>22268</v>
      </c>
      <c r="Q32" s="5">
        <f>Table13[[#This Row],[OwnerReturn]]/Table13[[#This Row],[FreeCashFlow]]</f>
        <v>0.59179334538109918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H43" sqref="H43:H4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C3" s="3"/>
      <c r="D3" s="3"/>
      <c r="E3" s="23"/>
      <c r="F3" s="3"/>
      <c r="G3" s="18"/>
      <c r="H3" s="26"/>
      <c r="I3" s="26"/>
      <c r="J3" s="3"/>
      <c r="K3" s="18"/>
      <c r="L3" s="26"/>
      <c r="M3" s="26"/>
      <c r="O3" s="18"/>
      <c r="P3" s="26"/>
      <c r="Q3" s="26"/>
    </row>
    <row r="4" spans="2:17" x14ac:dyDescent="0.2">
      <c r="C4" s="3"/>
      <c r="D4" s="3"/>
      <c r="E4" s="23"/>
      <c r="F4" s="3"/>
      <c r="G4" s="18"/>
      <c r="H4" s="26"/>
      <c r="I4" s="26"/>
      <c r="J4" s="3"/>
      <c r="K4" s="18"/>
      <c r="L4" s="26"/>
      <c r="M4" s="26"/>
      <c r="O4" s="18"/>
      <c r="P4" s="26"/>
      <c r="Q4" s="26"/>
    </row>
    <row r="5" spans="2:17" x14ac:dyDescent="0.2">
      <c r="C5" s="3"/>
      <c r="D5" s="3"/>
      <c r="E5" s="23"/>
      <c r="F5" s="3"/>
      <c r="G5" s="18"/>
      <c r="H5" s="26"/>
      <c r="I5" s="26"/>
      <c r="J5" s="3"/>
      <c r="K5" s="18"/>
      <c r="L5" s="26"/>
      <c r="M5" s="26"/>
      <c r="O5" s="18"/>
      <c r="P5" s="26"/>
      <c r="Q5" s="26"/>
    </row>
    <row r="6" spans="2:17" x14ac:dyDescent="0.2">
      <c r="C6" s="3"/>
      <c r="D6" s="3"/>
      <c r="E6" s="23"/>
      <c r="F6" s="3"/>
      <c r="G6" s="18"/>
      <c r="H6" s="26"/>
      <c r="I6" s="26"/>
      <c r="J6" s="3"/>
      <c r="K6" s="18"/>
      <c r="L6" s="26"/>
      <c r="M6" s="26"/>
      <c r="O6" s="18"/>
      <c r="P6" s="26"/>
      <c r="Q6" s="26"/>
    </row>
    <row r="7" spans="2:17" x14ac:dyDescent="0.2">
      <c r="C7" s="3"/>
      <c r="D7" s="3"/>
      <c r="E7" s="23"/>
      <c r="F7" s="3"/>
      <c r="G7" s="18"/>
      <c r="H7" s="26"/>
      <c r="I7" s="26"/>
      <c r="J7" s="3"/>
      <c r="K7" s="18"/>
      <c r="L7" s="26"/>
      <c r="M7" s="26"/>
      <c r="O7" s="18"/>
      <c r="P7" s="26"/>
      <c r="Q7" s="26"/>
    </row>
    <row r="8" spans="2:17" x14ac:dyDescent="0.2">
      <c r="C8" s="3"/>
      <c r="D8" s="3"/>
      <c r="E8" s="23"/>
      <c r="F8" s="3"/>
      <c r="G8" s="18"/>
      <c r="H8" s="26"/>
      <c r="I8" s="26"/>
      <c r="J8" s="3"/>
      <c r="K8" s="18"/>
      <c r="L8" s="26"/>
      <c r="M8" s="26"/>
      <c r="O8" s="18"/>
      <c r="P8" s="26"/>
      <c r="Q8" s="26"/>
    </row>
    <row r="9" spans="2:17" x14ac:dyDescent="0.2">
      <c r="C9" s="3"/>
      <c r="D9" s="3"/>
      <c r="E9" s="23"/>
      <c r="F9" s="3"/>
      <c r="G9" s="18"/>
      <c r="H9" s="26"/>
      <c r="I9" s="26"/>
      <c r="J9" s="3"/>
      <c r="K9" s="18"/>
      <c r="L9" s="26"/>
      <c r="M9" s="26"/>
      <c r="O9" s="18"/>
      <c r="P9" s="26"/>
      <c r="Q9" s="26"/>
    </row>
    <row r="10" spans="2:17" x14ac:dyDescent="0.2">
      <c r="C10" s="3"/>
      <c r="D10" s="3"/>
      <c r="E10" s="23"/>
      <c r="F10" s="3"/>
      <c r="G10" s="18"/>
      <c r="H10" s="26"/>
      <c r="I10" s="26"/>
      <c r="J10" s="3"/>
      <c r="K10" s="18"/>
      <c r="L10" s="26"/>
      <c r="M10" s="26"/>
      <c r="O10" s="18"/>
      <c r="P10" s="26"/>
      <c r="Q10" s="26"/>
    </row>
    <row r="11" spans="2:17" x14ac:dyDescent="0.2">
      <c r="C11" s="3"/>
      <c r="D11" s="3"/>
      <c r="E11" s="23"/>
      <c r="F11" s="3"/>
      <c r="G11" s="18"/>
      <c r="H11" s="26"/>
      <c r="I11" s="26"/>
      <c r="J11" s="3"/>
      <c r="K11" s="18"/>
      <c r="L11" s="26"/>
      <c r="M11" s="26"/>
      <c r="O11" s="18"/>
      <c r="P11" s="26"/>
      <c r="Q11" s="26"/>
    </row>
    <row r="12" spans="2:17" x14ac:dyDescent="0.2">
      <c r="C12" s="3"/>
      <c r="D12" s="3"/>
      <c r="E12" s="23"/>
      <c r="F12" s="3"/>
      <c r="G12" s="18"/>
      <c r="H12" s="26"/>
      <c r="I12" s="26"/>
      <c r="J12" s="3"/>
      <c r="K12" s="18"/>
      <c r="L12" s="26"/>
      <c r="M12" s="26"/>
      <c r="O12" s="18"/>
      <c r="P12" s="26"/>
      <c r="Q12" s="26"/>
    </row>
    <row r="13" spans="2:17" x14ac:dyDescent="0.2">
      <c r="C13" s="3"/>
      <c r="D13" s="3"/>
      <c r="E13" s="23"/>
      <c r="F13" s="3"/>
      <c r="G13" s="18"/>
      <c r="H13" s="26"/>
      <c r="I13" s="26"/>
      <c r="J13" s="3"/>
      <c r="K13" s="18"/>
      <c r="L13" s="26"/>
      <c r="M13" s="26"/>
      <c r="O13" s="18"/>
      <c r="P13" s="26"/>
      <c r="Q13" s="26"/>
    </row>
    <row r="14" spans="2:17" x14ac:dyDescent="0.2">
      <c r="C14" s="3"/>
      <c r="D14" s="3"/>
      <c r="E14" s="23"/>
      <c r="F14" s="3"/>
      <c r="G14" s="18"/>
      <c r="H14" s="26"/>
      <c r="I14" s="26"/>
      <c r="J14" s="3"/>
      <c r="K14" s="18"/>
      <c r="L14" s="26"/>
      <c r="M14" s="26"/>
      <c r="O14" s="18"/>
      <c r="P14" s="26"/>
      <c r="Q14" s="26"/>
    </row>
    <row r="15" spans="2:17" x14ac:dyDescent="0.2">
      <c r="C15" s="3"/>
      <c r="D15" s="3"/>
      <c r="E15" s="23"/>
      <c r="F15" s="3"/>
      <c r="G15" s="18"/>
      <c r="H15" s="26"/>
      <c r="I15" s="26"/>
      <c r="J15" s="3"/>
      <c r="K15" s="18"/>
      <c r="L15" s="26"/>
      <c r="M15" s="26"/>
      <c r="O15" s="18"/>
      <c r="P15" s="26"/>
      <c r="Q15" s="26"/>
    </row>
    <row r="16" spans="2:17" x14ac:dyDescent="0.2">
      <c r="C16" s="3"/>
      <c r="D16" s="3"/>
      <c r="E16" s="23"/>
      <c r="F16" s="3"/>
      <c r="G16" s="18"/>
      <c r="H16" s="26"/>
      <c r="I16" s="26"/>
      <c r="J16" s="3"/>
      <c r="K16" s="18"/>
      <c r="L16" s="26"/>
      <c r="M16" s="26"/>
      <c r="O16" s="18"/>
      <c r="P16" s="26"/>
      <c r="Q16" s="26"/>
    </row>
    <row r="17" spans="3:17" x14ac:dyDescent="0.2">
      <c r="C17" s="3"/>
      <c r="D17" s="3"/>
      <c r="E17" s="23"/>
      <c r="F17" s="3"/>
      <c r="G17" s="18"/>
      <c r="H17" s="26"/>
      <c r="I17" s="26"/>
      <c r="J17" s="3"/>
      <c r="K17" s="18"/>
      <c r="L17" s="26"/>
      <c r="M17" s="26"/>
      <c r="O17" s="18"/>
      <c r="P17" s="26"/>
      <c r="Q17" s="26"/>
    </row>
    <row r="18" spans="3:17" x14ac:dyDescent="0.2">
      <c r="C18" s="3"/>
      <c r="D18" s="3"/>
      <c r="E18" s="23"/>
      <c r="F18" s="3"/>
      <c r="G18" s="18"/>
      <c r="H18" s="26"/>
      <c r="I18" s="26"/>
      <c r="J18" s="3"/>
      <c r="K18" s="18"/>
      <c r="L18" s="26"/>
      <c r="M18" s="26"/>
      <c r="O18" s="18"/>
      <c r="P18" s="26"/>
      <c r="Q18" s="26"/>
    </row>
    <row r="19" spans="3:17" x14ac:dyDescent="0.2">
      <c r="C19" s="3"/>
      <c r="D19" s="3"/>
      <c r="E19" s="23"/>
      <c r="F19" s="3"/>
      <c r="G19" s="18"/>
      <c r="H19" s="26"/>
      <c r="I19" s="26"/>
      <c r="J19" s="3"/>
      <c r="K19" s="18"/>
      <c r="L19" s="26"/>
      <c r="M19" s="26"/>
      <c r="O19" s="18"/>
      <c r="P19" s="26"/>
      <c r="Q19" s="26"/>
    </row>
    <row r="20" spans="3:17" x14ac:dyDescent="0.2">
      <c r="C20" s="3"/>
      <c r="D20" s="3"/>
      <c r="E20" s="23"/>
      <c r="F20" s="3"/>
      <c r="G20" s="18"/>
      <c r="H20" s="26"/>
      <c r="I20" s="26"/>
      <c r="J20" s="3"/>
      <c r="K20" s="18"/>
      <c r="L20" s="26"/>
      <c r="M20" s="26"/>
      <c r="O20" s="18"/>
      <c r="P20" s="26"/>
      <c r="Q20" s="26"/>
    </row>
    <row r="21" spans="3:17" x14ac:dyDescent="0.2">
      <c r="C21" s="3"/>
      <c r="D21" s="3"/>
      <c r="E21" s="23"/>
      <c r="F21" s="3"/>
      <c r="G21" s="18"/>
      <c r="H21" s="26"/>
      <c r="I21" s="26"/>
      <c r="J21" s="3"/>
      <c r="K21" s="18"/>
      <c r="L21" s="26"/>
      <c r="M21" s="26"/>
      <c r="O21" s="18"/>
      <c r="P21" s="26"/>
      <c r="Q21" s="26"/>
    </row>
    <row r="22" spans="3:17" x14ac:dyDescent="0.2">
      <c r="C22" s="3"/>
      <c r="D22" s="3"/>
      <c r="E22" s="23"/>
      <c r="F22" s="3"/>
      <c r="G22" s="18"/>
      <c r="H22" s="26"/>
      <c r="I22" s="26"/>
      <c r="J22" s="3"/>
      <c r="K22" s="18"/>
      <c r="L22" s="26"/>
      <c r="M22" s="26"/>
      <c r="O22" s="18"/>
      <c r="P22" s="26"/>
      <c r="Q22" s="26"/>
    </row>
    <row r="23" spans="3:17" x14ac:dyDescent="0.2">
      <c r="C23" s="3"/>
      <c r="D23" s="3"/>
      <c r="E23" s="23"/>
      <c r="F23" s="3"/>
      <c r="G23" s="18"/>
      <c r="H23" s="26"/>
      <c r="I23" s="26"/>
      <c r="J23" s="3"/>
      <c r="K23" s="18"/>
      <c r="L23" s="26"/>
      <c r="M23" s="26"/>
      <c r="O23" s="18"/>
      <c r="P23" s="26"/>
      <c r="Q23" s="26"/>
    </row>
    <row r="24" spans="3:17" x14ac:dyDescent="0.2">
      <c r="C24" s="3"/>
      <c r="D24" s="3"/>
      <c r="E24" s="23"/>
      <c r="F24" s="3"/>
      <c r="G24" s="18"/>
      <c r="H24" s="26"/>
      <c r="I24" s="26"/>
      <c r="J24" s="3"/>
      <c r="K24" s="18"/>
      <c r="L24" s="26"/>
      <c r="M24" s="26"/>
      <c r="O24" s="18"/>
      <c r="P24" s="26"/>
      <c r="Q24" s="26"/>
    </row>
    <row r="25" spans="3:17" x14ac:dyDescent="0.2">
      <c r="C25" s="3"/>
      <c r="D25" s="3"/>
      <c r="E25" s="23"/>
      <c r="F25" s="3"/>
      <c r="G25" s="18"/>
      <c r="H25" s="26"/>
      <c r="I25" s="26"/>
      <c r="J25" s="3"/>
      <c r="K25" s="18"/>
      <c r="L25" s="26"/>
      <c r="M25" s="26"/>
      <c r="O25" s="18"/>
      <c r="P25" s="26"/>
      <c r="Q25" s="26"/>
    </row>
    <row r="26" spans="3:17" x14ac:dyDescent="0.2">
      <c r="C26" s="3"/>
      <c r="D26" s="3"/>
      <c r="E26" s="23"/>
      <c r="F26" s="3"/>
      <c r="G26" s="18"/>
      <c r="H26" s="26"/>
      <c r="I26" s="26"/>
      <c r="J26" s="3"/>
      <c r="K26" s="18"/>
      <c r="L26" s="26"/>
      <c r="M26" s="26"/>
      <c r="O26" s="18"/>
      <c r="P26" s="26"/>
      <c r="Q26" s="26"/>
    </row>
    <row r="27" spans="3:17" x14ac:dyDescent="0.2">
      <c r="C27" s="3"/>
      <c r="D27" s="3"/>
      <c r="E27" s="23"/>
      <c r="F27" s="3"/>
      <c r="G27" s="18"/>
      <c r="H27" s="26"/>
      <c r="I27" s="26"/>
      <c r="J27" s="3"/>
      <c r="K27" s="18"/>
      <c r="L27" s="26"/>
      <c r="M27" s="26"/>
      <c r="O27" s="18"/>
      <c r="P27" s="26"/>
      <c r="Q27" s="26"/>
    </row>
    <row r="28" spans="3:17" x14ac:dyDescent="0.2">
      <c r="C28" s="3"/>
      <c r="D28" s="3"/>
      <c r="E28" s="23"/>
      <c r="F28" s="3"/>
      <c r="G28" s="18"/>
      <c r="H28" s="26"/>
      <c r="I28" s="26"/>
      <c r="J28" s="3"/>
      <c r="K28" s="18"/>
      <c r="L28" s="26"/>
      <c r="M28" s="26"/>
      <c r="O28" s="18"/>
      <c r="P28" s="26"/>
      <c r="Q28" s="26"/>
    </row>
    <row r="29" spans="3:17" x14ac:dyDescent="0.2">
      <c r="C29" s="3"/>
      <c r="D29" s="3"/>
      <c r="E29" s="23"/>
      <c r="F29" s="3"/>
      <c r="G29" s="18"/>
      <c r="H29" s="26"/>
      <c r="I29" s="26"/>
      <c r="J29" s="3"/>
      <c r="K29" s="18"/>
      <c r="L29" s="26"/>
      <c r="M29" s="26"/>
      <c r="O29" s="18"/>
      <c r="P29" s="26"/>
      <c r="Q29" s="26"/>
    </row>
    <row r="30" spans="3:17" x14ac:dyDescent="0.2">
      <c r="C30" s="3"/>
      <c r="D30" s="3"/>
      <c r="E30" s="23"/>
      <c r="F30" s="3"/>
      <c r="G30" s="18"/>
      <c r="H30" s="26"/>
      <c r="I30" s="26"/>
      <c r="J30" s="3"/>
      <c r="K30" s="18"/>
      <c r="L30" s="26"/>
      <c r="M30" s="26"/>
      <c r="O30" s="18"/>
      <c r="P30" s="26"/>
      <c r="Q30" s="26"/>
    </row>
    <row r="31" spans="3:17" x14ac:dyDescent="0.2">
      <c r="C31" s="3"/>
      <c r="D31" s="3"/>
      <c r="E31" s="23"/>
      <c r="F31" s="3"/>
      <c r="G31" s="18"/>
      <c r="H31" s="26"/>
      <c r="I31" s="26"/>
      <c r="J31" s="3"/>
      <c r="K31" s="18"/>
      <c r="L31" s="26"/>
      <c r="M31" s="26"/>
      <c r="O31" s="18"/>
      <c r="P31" s="26"/>
      <c r="Q31" s="26"/>
    </row>
    <row r="32" spans="3:17" x14ac:dyDescent="0.2">
      <c r="C32" s="3"/>
      <c r="D32" s="3"/>
      <c r="E32" s="23"/>
      <c r="F32" s="3"/>
      <c r="G32" s="18"/>
      <c r="H32" s="26"/>
      <c r="I32" s="26"/>
      <c r="J32" s="3"/>
      <c r="K32" s="18"/>
      <c r="L32" s="26"/>
      <c r="M32" s="26"/>
      <c r="O32" s="18"/>
      <c r="P32" s="26"/>
      <c r="Q32" s="26"/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 t="e">
        <f>(Table15[[#This Row],[Revenue]]-F32)/F32</f>
        <v>#DIV/0!</v>
      </c>
      <c r="J33" s="3"/>
      <c r="K33" s="18" t="e">
        <f>(Table15[[#This Row],[EPS]]-J32)/J32</f>
        <v>#DIV/0!</v>
      </c>
      <c r="L33" s="26"/>
      <c r="M33" s="26"/>
      <c r="O33" s="18" t="e">
        <f>(Table15[[#This Row],[FCF]]-N32)/N32</f>
        <v>#DIV/0!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2023-07-16T20:02:41Z</dcterms:modified>
</cp:coreProperties>
</file>