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Freedom-Fund/"/>
    </mc:Choice>
  </mc:AlternateContent>
  <xr:revisionPtr revIDLastSave="200" documentId="8_{C8D0096A-CF07-4025-B6D9-3EA9E3FEB7D7}" xr6:coauthVersionLast="47" xr6:coauthVersionMax="47" xr10:uidLastSave="{AF30C261-4B66-4C5D-9BF2-F016065A3DD9}"/>
  <bookViews>
    <workbookView xWindow="28680" yWindow="-1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6" i="1" l="1"/>
  <c r="D26" i="1" a="1"/>
  <c r="D26" i="1" s="1"/>
  <c r="E26" i="1" a="1"/>
  <c r="E26" i="1" s="1"/>
  <c r="F26" i="1" a="1"/>
  <c r="F26" i="1" s="1"/>
  <c r="G26" i="1" a="1"/>
  <c r="G26" i="1" s="1"/>
  <c r="C25" i="1"/>
  <c r="D25" i="1" a="1"/>
  <c r="D25" i="1" s="1"/>
  <c r="E25" i="1" a="1"/>
  <c r="E25" i="1" s="1"/>
  <c r="F25" i="1" a="1"/>
  <c r="F25" i="1" s="1"/>
  <c r="G25" i="1" a="1"/>
  <c r="G25" i="1" s="1"/>
  <c r="C24" i="1"/>
  <c r="D24" i="1" a="1"/>
  <c r="D24" i="1" s="1"/>
  <c r="E24" i="1" a="1"/>
  <c r="E24" i="1" s="1"/>
  <c r="F24" i="1" a="1"/>
  <c r="F24" i="1" s="1"/>
  <c r="G24" i="1" a="1"/>
  <c r="G24" i="1" s="1"/>
  <c r="C23" i="1"/>
  <c r="D23" i="1" a="1"/>
  <c r="D23" i="1" s="1"/>
  <c r="E23" i="1" a="1"/>
  <c r="E23" i="1" s="1"/>
  <c r="F23" i="1" a="1"/>
  <c r="F23" i="1" s="1"/>
  <c r="G23" i="1" a="1"/>
  <c r="G23" i="1" s="1"/>
  <c r="C22" i="1"/>
  <c r="D22" i="1" a="1"/>
  <c r="D22" i="1" s="1"/>
  <c r="E22" i="1" a="1"/>
  <c r="E22" i="1" s="1"/>
  <c r="F22" i="1" a="1"/>
  <c r="F22" i="1" s="1"/>
  <c r="G22" i="1" a="1"/>
  <c r="G22" i="1" s="1"/>
  <c r="C21" i="1"/>
  <c r="D21" i="1" a="1"/>
  <c r="D21" i="1" s="1"/>
  <c r="E21" i="1" a="1"/>
  <c r="E21" i="1" s="1"/>
  <c r="F21" i="1" a="1"/>
  <c r="F21" i="1" s="1"/>
  <c r="G21" i="1" a="1"/>
  <c r="G21" i="1" s="1"/>
  <c r="C20" i="1"/>
  <c r="D20" i="1" a="1"/>
  <c r="D20" i="1" s="1"/>
  <c r="E20" i="1" a="1"/>
  <c r="E20" i="1" s="1"/>
  <c r="F20" i="1" a="1"/>
  <c r="F20" i="1" s="1"/>
  <c r="G20" i="1" a="1"/>
  <c r="G20" i="1" s="1"/>
  <c r="C19" i="1"/>
  <c r="D19" i="1" a="1"/>
  <c r="D19" i="1" s="1"/>
  <c r="E19" i="1" a="1"/>
  <c r="E19" i="1" s="1"/>
  <c r="F19" i="1" a="1"/>
  <c r="F19" i="1" s="1"/>
  <c r="G19" i="1" a="1"/>
  <c r="G19" i="1" s="1"/>
  <c r="C18" i="1"/>
  <c r="D18" i="1" a="1"/>
  <c r="D18" i="1" s="1"/>
  <c r="E18" i="1" a="1"/>
  <c r="E18" i="1" s="1"/>
  <c r="F18" i="1" a="1"/>
  <c r="F18" i="1" s="1"/>
  <c r="G18" i="1" a="1"/>
  <c r="G18" i="1" s="1"/>
  <c r="C17" i="1"/>
  <c r="D17" i="1" a="1"/>
  <c r="D17" i="1" s="1"/>
  <c r="E17" i="1" a="1"/>
  <c r="E17" i="1" s="1"/>
  <c r="F17" i="1" a="1"/>
  <c r="F17" i="1" s="1"/>
  <c r="G17" i="1" a="1"/>
  <c r="G17" i="1" s="1"/>
  <c r="C4" i="1"/>
  <c r="C3" i="1"/>
  <c r="C5" i="1"/>
  <c r="C6" i="1"/>
  <c r="C8" i="1"/>
  <c r="C9" i="1"/>
  <c r="C10" i="1"/>
  <c r="C11" i="1"/>
  <c r="C12" i="1"/>
  <c r="C13" i="1"/>
  <c r="C14" i="1"/>
  <c r="C15" i="1"/>
  <c r="C16" i="1"/>
  <c r="C7" i="1"/>
  <c r="D4" i="1" a="1"/>
  <c r="D4" i="1" s="1"/>
  <c r="I4" i="1" s="1"/>
  <c r="E4" i="1" a="1"/>
  <c r="E4" i="1" s="1"/>
  <c r="F4" i="1" a="1"/>
  <c r="F4" i="1" s="1"/>
  <c r="G4" i="1" a="1"/>
  <c r="G4" i="1" s="1"/>
  <c r="D16" i="1" a="1"/>
  <c r="D16" i="1" s="1"/>
  <c r="I16" i="1" s="1"/>
  <c r="E16" i="1" a="1"/>
  <c r="E16" i="1" s="1"/>
  <c r="F16" i="1" a="1"/>
  <c r="F16" i="1" s="1"/>
  <c r="G16" i="1" a="1"/>
  <c r="G16" i="1" s="1"/>
  <c r="D13" i="1" a="1"/>
  <c r="D13" i="1" s="1"/>
  <c r="I13" i="1" s="1"/>
  <c r="E13" i="1" a="1"/>
  <c r="E13" i="1" s="1"/>
  <c r="F13" i="1" a="1"/>
  <c r="F13" i="1" s="1"/>
  <c r="G13" i="1" a="1"/>
  <c r="G13" i="1" s="1"/>
  <c r="D14" i="1" a="1"/>
  <c r="D14" i="1" s="1"/>
  <c r="I14" i="1" s="1"/>
  <c r="E14" i="1" a="1"/>
  <c r="E14" i="1" s="1"/>
  <c r="F14" i="1" a="1"/>
  <c r="F14" i="1" s="1"/>
  <c r="G14" i="1" a="1"/>
  <c r="G14" i="1" s="1"/>
  <c r="D15" i="1" a="1"/>
  <c r="D15" i="1" s="1"/>
  <c r="I15" i="1" s="1"/>
  <c r="E15" i="1" a="1"/>
  <c r="E15" i="1" s="1"/>
  <c r="F15" i="1" a="1"/>
  <c r="F15" i="1" s="1"/>
  <c r="G15" i="1" a="1"/>
  <c r="G15" i="1" s="1"/>
  <c r="D7" i="1" a="1"/>
  <c r="D7" i="1" s="1"/>
  <c r="I7" i="1" s="1"/>
  <c r="E7" i="1" a="1"/>
  <c r="E7" i="1" s="1"/>
  <c r="F7" i="1" a="1"/>
  <c r="F7" i="1" s="1"/>
  <c r="G7" i="1" a="1"/>
  <c r="G7" i="1" s="1"/>
  <c r="D12" i="1" a="1"/>
  <c r="D12" i="1" s="1"/>
  <c r="I12" i="1" s="1"/>
  <c r="E12" i="1" a="1"/>
  <c r="E12" i="1" s="1"/>
  <c r="F12" i="1" a="1"/>
  <c r="F12" i="1" s="1"/>
  <c r="G12" i="1" a="1"/>
  <c r="G12" i="1" s="1"/>
  <c r="D11" i="1" a="1"/>
  <c r="D11" i="1" s="1"/>
  <c r="I11" i="1" s="1"/>
  <c r="E11" i="1" a="1"/>
  <c r="E11" i="1" s="1"/>
  <c r="F11" i="1" a="1"/>
  <c r="F11" i="1" s="1"/>
  <c r="G11" i="1" a="1"/>
  <c r="G11" i="1" s="1"/>
  <c r="D10" i="1" a="1"/>
  <c r="D10" i="1" s="1"/>
  <c r="I10" i="1" s="1"/>
  <c r="E10" i="1" a="1"/>
  <c r="E10" i="1" s="1"/>
  <c r="F10" i="1" a="1"/>
  <c r="F10" i="1" s="1"/>
  <c r="G10" i="1" a="1"/>
  <c r="G10" i="1" s="1"/>
  <c r="D9" i="1" a="1"/>
  <c r="D9" i="1" s="1"/>
  <c r="I9" i="1" s="1"/>
  <c r="E9" i="1" a="1"/>
  <c r="E9" i="1" s="1"/>
  <c r="F9" i="1" a="1"/>
  <c r="F9" i="1" s="1"/>
  <c r="G9" i="1" a="1"/>
  <c r="G9" i="1" s="1"/>
  <c r="D8" i="1" a="1"/>
  <c r="D8" i="1" s="1"/>
  <c r="I8" i="1" s="1"/>
  <c r="E8" i="1" a="1"/>
  <c r="E8" i="1" s="1"/>
  <c r="F8" i="1" a="1"/>
  <c r="F8" i="1" s="1"/>
  <c r="G8" i="1" a="1"/>
  <c r="G8" i="1" s="1"/>
  <c r="D6" i="1" a="1"/>
  <c r="D6" i="1" s="1"/>
  <c r="I6" i="1" s="1"/>
  <c r="E6" i="1" a="1"/>
  <c r="E6" i="1" s="1"/>
  <c r="F6" i="1" a="1"/>
  <c r="F6" i="1" s="1"/>
  <c r="G6" i="1" a="1"/>
  <c r="G6" i="1" s="1"/>
  <c r="G3" i="1" a="1"/>
  <c r="G3" i="1" s="1"/>
  <c r="G5" i="1" a="1"/>
  <c r="G5" i="1" s="1"/>
  <c r="F3" i="1" a="1"/>
  <c r="F3" i="1" s="1"/>
  <c r="F5" i="1" a="1"/>
  <c r="F5" i="1" s="1"/>
  <c r="E3" i="1" a="1"/>
  <c r="E3" i="1" s="1"/>
  <c r="E5" i="1" a="1"/>
  <c r="E5" i="1" s="1"/>
  <c r="D3" i="1" a="1"/>
  <c r="D3" i="1" s="1"/>
  <c r="I3" i="1" s="1"/>
  <c r="D5" i="1" a="1"/>
  <c r="D5" i="1" s="1"/>
  <c r="I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<sst xmlns="http://schemas.openxmlformats.org/spreadsheetml/2006/main" count="8" uniqueCount="8">
  <si>
    <t>Ticker</t>
  </si>
  <si>
    <t>Company</t>
  </si>
  <si>
    <t>Price</t>
  </si>
  <si>
    <t>52 week high</t>
  </si>
  <si>
    <t>52 week low</t>
  </si>
  <si>
    <t>P/E</t>
  </si>
  <si>
    <t>DIV</t>
  </si>
  <si>
    <t>DivYield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</si>
</sst>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164" fontId="0" fillId="0" borderId="0" xfId="0" applyNumberFormat="1"/>
    <xf numFmtId="2" fontId="0" fillId="0" borderId="0" xfId="0" applyNumberFormat="1"/>
    <xf numFmtId="10" fontId="0" fillId="0" borderId="0" xfId="1" applyNumberFormat="1" applyFont="1"/>
  </cellXfs>
  <cellStyles count="2">
    <cellStyle name="Normal" xfId="0" builtinId="0"/>
    <cellStyle name="Percent" xfId="1" builtinId="5"/>
  </cellStyles>
  <dxfs count="6">
    <dxf>
      <numFmt numFmtId="164" formatCode="_([$$-409]* #,##0.00_);_([$$-409]* \(#,##0.00\);_([$$-409]* &quot;-&quot;??_);_(@_)"/>
    </dxf>
    <dxf>
      <numFmt numFmtId="164" formatCode="_([$$-409]* #,##0.00_);_([$$-409]* \(#,##0.00\);_([$$-409]* &quot;-&quot;??_);_(@_)"/>
    </dxf>
    <dxf>
      <numFmt numFmtId="2" formatCode="0.00"/>
    </dxf>
    <dxf>
      <numFmt numFmtId="164" formatCode="_([$$-409]* #,##0.00_);_([$$-409]* \(#,##0.00\);_([$$-409]* &quot;-&quot;??_);_(@_)"/>
    </dxf>
    <dxf>
      <numFmt numFmtId="164" formatCode="_([$$-409]* #,##0.00_);_([$$-409]* \(#,##0.00\);_([$$-409]* &quot;-&quot;??_);_(@_)"/>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3">
  <rv s="0">
    <v>https://www.bing.com/financeapi/forcetrigger?t=a1mou2&amp;q=XNAS%3aAAPL&amp;form=skydnc</v>
    <v>Learn more on Bing</v>
  </rv>
  <rv s="1">
    <v>en-US</v>
    <v>a1mou2</v>
    <v>268435456</v>
    <v>1</v>
    <v>Powered by Refinitiv</v>
    <v>0</v>
    <v>APPLE INC. (XNAS:AAPL)</v>
    <v>2</v>
    <v>3</v>
    <v>Finance</v>
    <v>4</v>
    <v>182.94</v>
    <v>125.94</v>
    <v>1.2096</v>
    <v>-5.51</v>
    <v>1.823E-3</v>
    <v>-3.8628999999999997E-2</v>
    <v>0.25</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140.76</v>
    <v>Computers, Phones &amp; Household Electronics</v>
    <v>Stock</v>
    <v>44722.999994791404</v>
    <v>0</v>
    <v>137.06</v>
    <v>2219474000000</v>
    <v>APPLE INC.</v>
    <v>APPLE INC.</v>
    <v>140.28</v>
    <v>23.185500000000001</v>
    <v>142.63999999999999</v>
    <v>137.13</v>
    <v>137.38</v>
    <v>16185180000</v>
    <v>AAPL</v>
    <v>APPLE INC. (XNAS:AAPL)</v>
    <v>91566637</v>
    <v>103151874</v>
    <v>1977</v>
  </rv>
  <rv s="2">
    <v>1</v>
  </rv>
  <rv s="0">
    <v>https://www.bing.com/financeapi/forcetrigger?t=a1nfbh&amp;q=ARCX%3aAMLP&amp;form=skydnc</v>
    <v>Learn more on Bing</v>
  </rv>
  <rv s="3">
    <v>en-US</v>
    <v>a1nfbh</v>
    <v>268435456</v>
    <v>1</v>
    <v>Powered by Refinitiv</v>
    <v>5</v>
    <v>Alps Alerian MLP ETF (ARCX:AMLP)</v>
    <v>6</v>
    <v>7</v>
    <v>Finance</v>
    <v>8</v>
    <v>42.18</v>
    <v>30.04</v>
    <v>-1.21</v>
    <v>2.738E-3</v>
    <v>-2.9234E-2</v>
    <v>0.11</v>
    <v>USD</v>
    <v>NYSE Arca</v>
    <v>ARCX</v>
    <v>8.5000000000000006E-3</v>
    <v>41.03</v>
    <v>ETF</v>
    <v>44722.978899501562</v>
    <v>3</v>
    <v>39.79</v>
    <v>6879973740.8900003</v>
    <v>Alps Alerian MLP ETF</v>
    <v>40.950000000000003</v>
    <v>41.39</v>
    <v>40.18</v>
    <v>40.29</v>
    <v>AMLP</v>
    <v>Alps Alerian MLP ETF (ARCX:AMLP)</v>
    <v>3311349</v>
    <v>3260023</v>
  </rv>
  <rv s="2">
    <v>4</v>
  </rv>
  <rv s="4">
    <v>12</v>
    <v>P/E</v>
    <v>0</v>
  </rv>
  <rv s="0">
    <v>https://www.bing.com/financeapi/forcetrigger?t=a1om4c&amp;q=XNYS%3aBLK&amp;form=skydnc</v>
    <v>Learn more on Bing</v>
  </rv>
  <rv s="1">
    <v>en-US</v>
    <v>a1om4c</v>
    <v>268435456</v>
    <v>1</v>
    <v>Powered by Refinitiv</v>
    <v>0</v>
    <v>BLACKROCK, INC. (XNYS:BLK)</v>
    <v>2</v>
    <v>3</v>
    <v>Finance</v>
    <v>4</v>
    <v>973.16</v>
    <v>582.58000000000004</v>
    <v>1.2834000000000001</v>
    <v>-42.18</v>
    <v>1.3439999999999999E-3</v>
    <v>-6.3924000000000009E-2</v>
    <v>0.83</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648.6</v>
    <v>Investment Banking &amp; Investment Services</v>
    <v>Stock</v>
    <v>44722.999954825784</v>
    <v>7</v>
    <v>617.66999999999996</v>
    <v>93579020000</v>
    <v>BLACKROCK, INC.</v>
    <v>BLACKROCK, INC.</v>
    <v>642.67999999999995</v>
    <v>16.5778</v>
    <v>659.85</v>
    <v>617.66999999999996</v>
    <v>618.5</v>
    <v>151503300</v>
    <v>BLK</v>
    <v>BLACKROCK, INC. (XNYS:BLK)</v>
    <v>1149849</v>
    <v>1143874</v>
    <v>2006</v>
  </rv>
  <rv s="2">
    <v>8</v>
  </rv>
  <rv s="0">
    <v>https://www.bing.com/financeapi/forcetrigger?t=a1tppr&amp;q=XNYS%3aGD&amp;form=skydnc</v>
    <v>Learn more on Bing</v>
  </rv>
  <rv s="1">
    <v>en-US</v>
    <v>a1tppr</v>
    <v>268435456</v>
    <v>1</v>
    <v>Powered by Refinitiv</v>
    <v>0</v>
    <v>GENERAL DYNAMICS CORPORATION (XNYS:GD)</v>
    <v>2</v>
    <v>3</v>
    <v>Finance</v>
    <v>4</v>
    <v>254.99</v>
    <v>182.66</v>
    <v>0.91379999999999995</v>
    <v>-2.2599999999999998</v>
    <v>0</v>
    <v>-9.9609999999999994E-3</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227.11</v>
    <v>Aerospace &amp; Defense</v>
    <v>Stock</v>
    <v>44722.963780705468</v>
    <v>10</v>
    <v>222.9</v>
    <v>62380900000</v>
    <v>GENERAL DYNAMICS CORPORATION</v>
    <v>GENERAL DYNAMICS CORPORATION</v>
    <v>224.45</v>
    <v>19.430599999999998</v>
    <v>226.89</v>
    <v>224.63</v>
    <v>224.63</v>
    <v>277705100</v>
    <v>GD</v>
    <v>GENERAL DYNAMICS CORPORATION (XNYS:GD)</v>
    <v>1351968</v>
    <v>1527897</v>
    <v>1952</v>
  </rv>
  <rv s="2">
    <v>11</v>
  </rv>
  <rv s="0">
    <v>http://en.wikipedia.org/wiki/Public_domain</v>
    <v>Public domain</v>
  </rv>
  <rv s="0">
    <v>http://en.wikipedia.org/wiki/Alphabet_Inc.</v>
    <v>Wikipedia</v>
  </rv>
  <rv s="5">
    <v>13</v>
    <v>14</v>
  </rv>
  <rv s="6">
    <v>13</v>
    <v>https://www.bing.com/th?id=AMMS_91f59ff6c9305ce24b1cf0389cd856f8&amp;qlt=95</v>
    <v>15</v>
    <v>0</v>
    <v>https://www.bing.com/images/search?form=xlimg&amp;q=alphabet+inc.</v>
    <v>Image of ALPHABET INC.</v>
  </rv>
  <rv s="0">
    <v>https://www.bing.com/financeapi/forcetrigger?t=a1u3rw&amp;q=XNAS%3aGOOGL&amp;form=skydnc</v>
    <v>Learn more on Bing</v>
  </rv>
  <rv s="7">
    <v>en-US</v>
    <v>a1u3rw</v>
    <v>268435456</v>
    <v>1</v>
    <v>Powered by Refinitiv</v>
    <v>9</v>
    <v>ALPHABET INC. (XNAS:GOOGL)</v>
    <v>11</v>
    <v>12</v>
    <v>Finance</v>
    <v>4</v>
    <v>3030.9315000000001</v>
    <v>2037.6936000000001</v>
    <v>1.1135999999999999</v>
    <v>-73.48</v>
    <v>-1.003E-3</v>
    <v>-3.1993999999999995E-2</v>
    <v>-2.23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2265.58</v>
    <v>16</v>
    <v>Software &amp; IT Services</v>
    <v>Stock</v>
    <v>44722.999934733591</v>
    <v>17</v>
    <v>2207.3224</v>
    <v>1465664000000</v>
    <v>ALPHABET INC.</v>
    <v>ALPHABET INC.</v>
    <v>2248.9</v>
    <v>20.775400000000001</v>
    <v>2296.71</v>
    <v>2223.23</v>
    <v>2221</v>
    <v>658499900</v>
    <v>GOOGL</v>
    <v>ALPHABET INC. (XNAS:GOOGL)</v>
    <v>2074092</v>
    <v>1915613</v>
    <v>2015</v>
  </rv>
  <rv s="2">
    <v>18</v>
  </rv>
  <rv s="0">
    <v>https://www.bing.com/financeapi/forcetrigger?t=a1waa2&amp;q=XNYS%3aJPM&amp;form=skydnc</v>
    <v>Learn more on Bing</v>
  </rv>
  <rv s="1">
    <v>en-US</v>
    <v>a1waa2</v>
    <v>268435456</v>
    <v>1</v>
    <v>Powered by Refinitiv</v>
    <v>0</v>
    <v>JPMORGAN CHASE &amp; CO. (XNYS:JPM)</v>
    <v>2</v>
    <v>3</v>
    <v>Finance</v>
    <v>4</v>
    <v>172.96</v>
    <v>115.02</v>
    <v>1.1244000000000001</v>
    <v>-5.76</v>
    <v>-4.1820000000000003E-4</v>
    <v>-4.5965999999999993E-2</v>
    <v>-0.05</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123.4</v>
    <v>Banking Services</v>
    <v>Stock</v>
    <v>44722.999958263281</v>
    <v>20</v>
    <v>119.32</v>
    <v>351124400000</v>
    <v>JPMORGAN CHASE &amp; CO.</v>
    <v>JPMORGAN CHASE &amp; CO.</v>
    <v>122.59</v>
    <v>9.2989999999999995</v>
    <v>125.31</v>
    <v>119.55</v>
    <v>119.5</v>
    <v>2937051000</v>
    <v>JPM</v>
    <v>JPMORGAN CHASE &amp; CO. (XNYS:JPM)</v>
    <v>12951760</v>
    <v>13200327</v>
    <v>1968</v>
  </rv>
  <rv s="2">
    <v>21</v>
  </rv>
  <rv s="0">
    <v>https://www.bing.com/financeapi/forcetrigger?t=a1wzw7&amp;q=XNYS%3aLMT&amp;form=skydnc</v>
    <v>Learn more on Bing</v>
  </rv>
  <rv s="1">
    <v>en-US</v>
    <v>a1wzw7</v>
    <v>268435456</v>
    <v>1</v>
    <v>Powered by Refinitiv</v>
    <v>0</v>
    <v>LOCKHEED MARTIN CORPORATION (XNYS:LMT)</v>
    <v>2</v>
    <v>3</v>
    <v>Finance</v>
    <v>4</v>
    <v>479.99</v>
    <v>324.2278</v>
    <v>0.74650000000000005</v>
    <v>-2.5299999999999998</v>
    <v>4.9979999999999998E-3</v>
    <v>-5.8469999999999998E-3</v>
    <v>2.15</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434.35</v>
    <v>Aerospace &amp; Defense</v>
    <v>Stock</v>
    <v>44722.997080034373</v>
    <v>23</v>
    <v>425.75</v>
    <v>114476600000</v>
    <v>LOCKHEED MARTIN CORPORATION</v>
    <v>LOCKHEED MARTIN CORPORATION</v>
    <v>431</v>
    <v>19.107500000000002</v>
    <v>432.72</v>
    <v>430.19</v>
    <v>432.34</v>
    <v>266107000</v>
    <v>LMT</v>
    <v>LOCKHEED MARTIN CORPORATION (XNYS:LMT)</v>
    <v>1166079</v>
    <v>1190607</v>
    <v>1994</v>
  </rv>
  <rv s="2">
    <v>24</v>
  </rv>
  <rv s="0">
    <v>https://en.wikipedia.org/wiki/Microsoft</v>
    <v>Wikipedia</v>
  </rv>
  <rv s="5">
    <v>13</v>
    <v>26</v>
  </rv>
  <rv s="6">
    <v>13</v>
    <v>https://www.bing.com/th?id=AMMS_e6e837c7bf3a77408619758b7447855a&amp;qlt=95</v>
    <v>27</v>
    <v>0</v>
    <v>https://www.bing.com/images/search?form=xlimg&amp;q=microsoft</v>
    <v>Image of MICROSOFT CORPORATION</v>
  </rv>
  <rv s="0">
    <v>https://www.bing.com/financeapi/forcetrigger?t=a1xzim&amp;q=XNAS%3aMSFT&amp;form=skydnc</v>
    <v>Learn more on Bing</v>
  </rv>
  <rv s="7">
    <v>en-US</v>
    <v>a1xzim</v>
    <v>268435456</v>
    <v>1</v>
    <v>Powered by Refinitiv</v>
    <v>9</v>
    <v>MICROSOFT CORPORATION (XNAS:MSFT)</v>
    <v>11</v>
    <v>12</v>
    <v>Finance</v>
    <v>4</v>
    <v>349.67</v>
    <v>246.44</v>
    <v>0.95299999999999996</v>
    <v>-11.8</v>
    <v>0</v>
    <v>-4.4564000000000006E-2</v>
    <v>0</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260.58</v>
    <v>28</v>
    <v>Software &amp; IT Services</v>
    <v>Stock</v>
    <v>44722.999899258597</v>
    <v>29</v>
    <v>252.53</v>
    <v>1892121000000</v>
    <v>MICROSOFT CORPORATION</v>
    <v>MICROSOFT CORPORATION</v>
    <v>260.58</v>
    <v>27.625900000000001</v>
    <v>264.79000000000002</v>
    <v>252.99</v>
    <v>252.99</v>
    <v>7479033000</v>
    <v>MSFT</v>
    <v>MICROSOFT CORPORATION (XNAS:MSFT)</v>
    <v>31445841</v>
    <v>33384217</v>
    <v>1993</v>
  </rv>
  <rv s="2">
    <v>30</v>
  </rv>
  <rv s="0">
    <v>https://www.bing.com/financeapi/forcetrigger?t=axyhnm&amp;q=XNAS%3aPEP&amp;form=skydnc</v>
    <v>Learn more on Bing</v>
  </rv>
  <rv s="1">
    <v>en-US</v>
    <v>axyhnm</v>
    <v>268435456</v>
    <v>1</v>
    <v>Powered by Refinitiv</v>
    <v>0</v>
    <v>PEPSICO, INC. (XNAS:PEP)</v>
    <v>2</v>
    <v>3</v>
    <v>Finance</v>
    <v>4</v>
    <v>177.62</v>
    <v>144.61000000000001</v>
    <v>0.59279999999999999</v>
    <v>-0.26</v>
    <v>0</v>
    <v>-1.5970000000000001E-3</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163.91800000000001</v>
    <v>Beverages</v>
    <v>Stock</v>
    <v>44722.999856782029</v>
    <v>32</v>
    <v>159.44999999999999</v>
    <v>224713700000</v>
    <v>PEPSICO, INC.</v>
    <v>PEPSICO, INC.</v>
    <v>160.97</v>
    <v>21.853200000000001</v>
    <v>162.78</v>
    <v>162.52000000000001</v>
    <v>162.52000000000001</v>
    <v>1382684000</v>
    <v>PEP</v>
    <v>PEPSICO, INC. (XNAS:PEP)</v>
    <v>5204718</v>
    <v>5764439</v>
    <v>1986</v>
  </rv>
  <rv s="2">
    <v>33</v>
  </rv>
  <rv s="0">
    <v>https://www.bing.com/financeapi/forcetrigger?t=a23d6h&amp;q=XNYS%3aSPG&amp;form=skydnc</v>
    <v>Learn more on Bing</v>
  </rv>
  <rv s="1">
    <v>en-US</v>
    <v>a23d6h</v>
    <v>268435456</v>
    <v>1</v>
    <v>Powered by Refinitiv</v>
    <v>0</v>
    <v>SIMON PROPERTY GROUP, INC. (XNYS:SPG)</v>
    <v>2</v>
    <v>3</v>
    <v>Finance</v>
    <v>4</v>
    <v>171.12</v>
    <v>101.22</v>
    <v>1.4802</v>
    <v>-2.61</v>
    <v>2.3699999999999997E-3</v>
    <v>-2.5127999999999998E-2</v>
    <v>0.24</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103.34</v>
    <v>Residential &amp; Commercial REIT</v>
    <v>Stock</v>
    <v>44722.997342673436</v>
    <v>35</v>
    <v>101.22</v>
    <v>33277950000</v>
    <v>SIMON PROPERTY GROUP, INC.</v>
    <v>SIMON PROPERTY GROUP, INC.</v>
    <v>102.22</v>
    <v>15.3225</v>
    <v>103.87</v>
    <v>101.26</v>
    <v>101.5</v>
    <v>328638600</v>
    <v>SPG</v>
    <v>SIMON PROPERTY GROUP, INC. (XNYS:SPG)</v>
    <v>2793405</v>
    <v>2325828</v>
    <v>1998</v>
  </rv>
  <rv s="2">
    <v>36</v>
  </rv>
  <rv s="0">
    <v>http://it.wikipedia.org/wiki/T._Rowe_Price</v>
    <v>Wikipedia</v>
  </rv>
  <rv s="5">
    <v>13</v>
    <v>38</v>
  </rv>
  <rv s="6">
    <v>13</v>
    <v>https://www.bing.com/th?id=AMMS_4c600be848f66590834841f27e6f786d&amp;qlt=95</v>
    <v>39</v>
    <v>0</v>
    <v>https://www.bing.com/images/search?form=xlimg&amp;q=t.+rowe+price</v>
    <v>Image of T. ROWE PRICE GROUP, INC.</v>
  </rv>
  <rv s="0">
    <v>https://www.bing.com/financeapi/forcetrigger?t=a24i3m&amp;q=XNAS%3aTROW&amp;form=skydnc</v>
    <v>Learn more on Bing</v>
  </rv>
  <rv s="7">
    <v>en-US</v>
    <v>a24i3m</v>
    <v>268435456</v>
    <v>1</v>
    <v>Powered by Refinitiv</v>
    <v>9</v>
    <v>T. ROWE PRICE GROUP, INC. (XNAS:TROW)</v>
    <v>11</v>
    <v>12</v>
    <v>Finance</v>
    <v>4</v>
    <v>224.55500000000001</v>
    <v>112.65</v>
    <v>1.3542000000000001</v>
    <v>-6.36</v>
    <v>1.3059999999999999E-3</v>
    <v>-5.2470999999999997E-2</v>
    <v>0.15</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119.43</v>
    <v>40</v>
    <v>Investment Banking &amp; Investment Services</v>
    <v>Stock</v>
    <v>44722.993903147653</v>
    <v>41</v>
    <v>114.68</v>
    <v>26105020000</v>
    <v>T. ROWE PRICE GROUP, INC.</v>
    <v>T. ROWE PRICE GROUP, INC.</v>
    <v>118.18</v>
    <v>9.8040000000000003</v>
    <v>121.21</v>
    <v>114.85</v>
    <v>115</v>
    <v>227296600</v>
    <v>TROW</v>
    <v>T. ROWE PRICE GROUP, INC. (XNAS:TROW)</v>
    <v>2461583</v>
    <v>1640314</v>
    <v>2000</v>
  </rv>
  <rv s="2">
    <v>42</v>
  </rv>
  <rv s="0">
    <v>https://www.bing.com/financeapi/forcetrigger?t=a24p1h&amp;q=XNAS%3aTXN&amp;form=skydnc</v>
    <v>Learn more on Bing</v>
  </rv>
  <rv s="1">
    <v>en-US</v>
    <v>a24p1h</v>
    <v>268435456</v>
    <v>1</v>
    <v>Powered by Refinitiv</v>
    <v>0</v>
    <v>TEXAS INSTRUMENTS INCORPORATED (XNAS:TXN)</v>
    <v>2</v>
    <v>3</v>
    <v>Finance</v>
    <v>4</v>
    <v>202.26</v>
    <v>157.68</v>
    <v>0.96479999999999999</v>
    <v>-3.8</v>
    <v>7.2250000000000005E-3</v>
    <v>-2.3517999999999997E-2</v>
    <v>1.1399999999999999</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160.43</v>
    <v>Semiconductors &amp; Semiconductor Equipment</v>
    <v>Stock</v>
    <v>44722.990811006253</v>
    <v>44</v>
    <v>157.68</v>
    <v>145494300000</v>
    <v>TEXAS INSTRUMENTS INCORPORATED</v>
    <v>TEXAS INSTRUMENTS INCORPORATED</v>
    <v>159.16</v>
    <v>18.476099999999999</v>
    <v>161.58000000000001</v>
    <v>157.78</v>
    <v>158.91999999999999</v>
    <v>922133900</v>
    <v>TXN</v>
    <v>TEXAS INSTRUMENTS INCORPORATED (XNAS:TXN)</v>
    <v>6510987</v>
    <v>5748354</v>
    <v>1938</v>
  </rv>
  <rv s="2">
    <v>45</v>
  </rv>
  <rv s="0">
    <v>https://www.bing.com/financeapi/forcetrigger?t=a24ynm&amp;q=XNYS%3aUPS&amp;form=skydnc</v>
    <v>Learn more on Bing</v>
  </rv>
  <rv s="1">
    <v>en-US</v>
    <v>a24ynm</v>
    <v>268435456</v>
    <v>1</v>
    <v>Powered by Refinitiv</v>
    <v>0</v>
    <v>UNITED PARCEL SERVICE, INC. (XNYS:UPS)</v>
    <v>2</v>
    <v>3</v>
    <v>Finance</v>
    <v>4</v>
    <v>233.72</v>
    <v>165.34</v>
    <v>1.1565000000000001</v>
    <v>-3.5</v>
    <v>5.0270000000000002E-3</v>
    <v>-1.9823999999999998E-2</v>
    <v>0.87</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175</v>
    <v>Freight &amp; Logistics Services</v>
    <v>Stock</v>
    <v>44722.990980856252</v>
    <v>47</v>
    <v>171.84</v>
    <v>151205300000</v>
    <v>UNITED PARCEL SERVICE, INC.</v>
    <v>UNITED PARCEL SERVICE, INC.</v>
    <v>173.3</v>
    <v>14.3978</v>
    <v>176.55</v>
    <v>173.05</v>
    <v>173.92</v>
    <v>873766400</v>
    <v>UPS</v>
    <v>UNITED PARCEL SERVICE, INC. (XNYS:UPS)</v>
    <v>3220732</v>
    <v>3602781</v>
    <v>1999</v>
  </rv>
  <rv s="2">
    <v>48</v>
  </rv>
  <rv s="0">
    <v>https://www.bing.com/financeapi/forcetrigger?t=a25obh&amp;q=XNYS%3aVZ&amp;form=skydnc</v>
    <v>Learn more on Bing</v>
  </rv>
  <rv s="1">
    <v>en-US</v>
    <v>a25obh</v>
    <v>268435456</v>
    <v>1</v>
    <v>Powered by Refinitiv</v>
    <v>0</v>
    <v>VERIZON COMMUNICATIONS INC. (XNYS:VZ)</v>
    <v>2</v>
    <v>3</v>
    <v>Finance</v>
    <v>4</v>
    <v>57.61</v>
    <v>45.548900000000003</v>
    <v>0.39269999999999999</v>
    <v>-0.12</v>
    <v>5.9029999999999998E-4</v>
    <v>-2.356E-3</v>
    <v>0.03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51.4</v>
    <v>Telecommunications Services</v>
    <v>Stock</v>
    <v>44722.999798599216</v>
    <v>50</v>
    <v>50.47</v>
    <v>213425900000</v>
    <v>VERIZON COMMUNICATIONS INC.</v>
    <v>VERIZON COMMUNICATIONS INC.</v>
    <v>50.65</v>
    <v>9.9094999999999995</v>
    <v>50.94</v>
    <v>50.82</v>
    <v>50.85</v>
    <v>4199644000</v>
    <v>VZ</v>
    <v>VERIZON COMMUNICATIONS INC. (XNYS:VZ)</v>
    <v>19871436</v>
    <v>18957661</v>
    <v>1983</v>
  </rv>
  <rv s="2">
    <v>51</v>
  </rv>
  <rv s="0">
    <v>https://www.bing.com/financeapi/forcetrigger?t=a1wljc&amp;q=XNYS%3aKO&amp;form=skydnc</v>
    <v>Learn more on Bing</v>
  </rv>
  <rv s="1">
    <v>en-US</v>
    <v>a1wljc</v>
    <v>268435456</v>
    <v>1</v>
    <v>Powered by Refinitiv</v>
    <v>0</v>
    <v>THE COCA-COLA COMPANY (XNYS:KO)</v>
    <v>2</v>
    <v>3</v>
    <v>Finance</v>
    <v>4</v>
    <v>67.2</v>
    <v>52.28</v>
    <v>0.58430000000000004</v>
    <v>-0.39</v>
    <v>4.8849999999999996E-3</v>
    <v>-6.3109999999999998E-3</v>
    <v>0.3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61.884999999999998</v>
    <v>Beverages</v>
    <v>Stock</v>
    <v>44722.999671503909</v>
    <v>53</v>
    <v>60.460099999999997</v>
    <v>266214100000</v>
    <v>THE COCA-COLA COMPANY</v>
    <v>THE COCA-COLA COMPANY</v>
    <v>61.01</v>
    <v>26.065100000000001</v>
    <v>61.8</v>
    <v>61.41</v>
    <v>61.71</v>
    <v>4335029000</v>
    <v>KO</v>
    <v>THE COCA-COLA COMPANY (XNYS:KO)</v>
    <v>14973493</v>
    <v>19743267</v>
    <v>1919</v>
  </rv>
  <rv s="2">
    <v>54</v>
  </rv>
  <rv s="0">
    <v>https://www.bing.com/financeapi/forcetrigger?t=a1xoc7&amp;q=XNYS%3aMKC&amp;form=skydnc</v>
    <v>Learn more on Bing</v>
  </rv>
  <rv s="1">
    <v>en-US</v>
    <v>a1xoc7</v>
    <v>268435456</v>
    <v>1</v>
    <v>Powered by Refinitiv</v>
    <v>0</v>
    <v>MCCORMICK &amp; COMPANY, INCORPORATED (XNYS:MKC)</v>
    <v>2</v>
    <v>3</v>
    <v>Finance</v>
    <v>4</v>
    <v>107.35</v>
    <v>77.849999999999994</v>
    <v>0.46039999999999998</v>
    <v>0.62</v>
    <v>0</v>
    <v>7.097E-3</v>
    <v>0</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88.7</v>
    <v>Food &amp; Tobacco</v>
    <v>Stock</v>
    <v>44722.994484490628</v>
    <v>56</v>
    <v>86.13</v>
    <v>23593040000</v>
    <v>MCCORMICK &amp; COMPANY, INCORPORATED</v>
    <v>MCCORMICK &amp; COMPANY, INCORPORATED</v>
    <v>86.36</v>
    <v>31.512899999999998</v>
    <v>87.36</v>
    <v>87.98</v>
    <v>87.98</v>
    <v>268076500</v>
    <v>MKC</v>
    <v>MCCORMICK &amp; COMPANY, INCORPORATED (XNYS:MKC)</v>
    <v>1049821</v>
    <v>1239003</v>
    <v>1915</v>
  </rv>
  <rv s="2">
    <v>57</v>
  </rv>
  <rv s="0">
    <v>https://www.bing.com/financeapi/forcetrigger?t=a1pvu2&amp;q=XNYS%3aCLX&amp;form=skydnc</v>
    <v>Learn more on Bing</v>
  </rv>
  <rv s="1">
    <v>en-US</v>
    <v>a1pvu2</v>
    <v>268435456</v>
    <v>1</v>
    <v>Powered by Refinitiv</v>
    <v>0</v>
    <v>THE CLOROX COMPANY (XNYS:CLX)</v>
    <v>2</v>
    <v>3</v>
    <v>Finance</v>
    <v>4</v>
    <v>191.75</v>
    <v>127.02</v>
    <v>0.21</v>
    <v>-0.99</v>
    <v>3.0509999999999999E-3</v>
    <v>-7.4950000000000008E-3</v>
    <v>0.4</v>
    <v>USD</v>
    <v>The Clorox Company is a manufacturer and marketer of consumer and professional products. The Company sells its products primarily through mass retail outlets, grocery outlets; warehouse clubs; dollar stores; home hardware centers; drug, pet and military stores; third-party and owned e-commerce channels; and distributors. The Company operates through four segments: Health and Wellness, Household, Lifestyle and International. The Health and Wellness segment consists of cleaning products, professional products, and vitamins, minerals and supplement products. Its Household segment consists of cat litter products, bags and wraps, and grilling products. Its Lifestyle segment consists of food, natural personal care products, and water-filtration systems. Its International segment consists of products sold outside the United States. It markets various consumer brand names, such as namesake bleach and cleaning products, Pine-Sol cleaners, Liquid-Plumr clog remover and Poett home care products.</v>
    <v>9000</v>
    <v>New York Stock Exchange</v>
    <v>XNYS</v>
    <v>XNYS</v>
    <v>1221 Broadway, The Clorox Company, OAKLAND, CA, 94612-1888 US</v>
    <v>132.13</v>
    <v>Personal &amp; Household Products &amp; Services</v>
    <v>Stock</v>
    <v>44722.999622383591</v>
    <v>59</v>
    <v>129.24</v>
    <v>16135790000</v>
    <v>THE CLOROX COMPANY</v>
    <v>THE CLOROX COMPANY</v>
    <v>131.31</v>
    <v>35.817599999999999</v>
    <v>132.09</v>
    <v>131.1</v>
    <v>131.5</v>
    <v>123080000</v>
    <v>CLX</v>
    <v>THE CLOROX COMPANY (XNYS:CLX)</v>
    <v>1715319</v>
    <v>1357728</v>
    <v>1986</v>
  </rv>
  <rv s="2">
    <v>60</v>
  </rv>
  <rv s="0">
    <v>https://www.bing.com/financeapi/forcetrigger?t=a1zsjc&amp;q=XNYS%3aPG&amp;form=skydnc</v>
    <v>Learn more on Bing</v>
  </rv>
  <rv s="1">
    <v>en-US</v>
    <v>a1zsjc</v>
    <v>268435456</v>
    <v>1</v>
    <v>Powered by Refinitiv</v>
    <v>0</v>
    <v>THE PROCTER &amp; GAMBLE COMPANY (XNYS:PG)</v>
    <v>2</v>
    <v>3</v>
    <v>Finance</v>
    <v>4</v>
    <v>165.35</v>
    <v>131.94</v>
    <v>0.39710000000000001</v>
    <v>-0.54</v>
    <v>0</v>
    <v>-3.79E-3</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ONE PROCTER &amp; GAMBLE PLAZA, ONE PROCTER &amp; GAMBLE PLAZA, CINCINNATI, OH, 45202 US</v>
    <v>143.15</v>
    <v>Personal &amp; Household Products &amp; Services</v>
    <v>Stock</v>
    <v>44722.999947777345</v>
    <v>62</v>
    <v>139.44999999999999</v>
    <v>340580200000</v>
    <v>THE PROCTER &amp; GAMBLE COMPANY</v>
    <v>THE PROCTER &amp; GAMBLE COMPANY</v>
    <v>140.88999999999999</v>
    <v>24.9009</v>
    <v>142.49</v>
    <v>141.94999999999999</v>
    <v>141.94999999999999</v>
    <v>2399297000</v>
    <v>PG</v>
    <v>THE PROCTER &amp; GAMBLE COMPANY (XNYS:PG)</v>
    <v>6632052</v>
    <v>7108848</v>
    <v>1905</v>
  </rv>
  <rv s="2">
    <v>63</v>
  </rv>
  <rv s="0">
    <v>https://www.bing.com/financeapi/forcetrigger?t=a1ygoc&amp;q=XNAS%3aNFLX&amp;form=skydnc</v>
    <v>Learn more on Bing</v>
  </rv>
  <rv s="1">
    <v>en-US</v>
    <v>a1ygoc</v>
    <v>268435456</v>
    <v>1</v>
    <v>Powered by Refinitiv</v>
    <v>0</v>
    <v>NETFLIX, INC. (XNAS:NFLX)</v>
    <v>2</v>
    <v>3</v>
    <v>Finance</v>
    <v>4</v>
    <v>700.98940000000005</v>
    <v>162.71</v>
    <v>1.2730999999999999</v>
    <v>-9.83</v>
    <v>-3.28E-4</v>
    <v>-5.0993000000000004E-2</v>
    <v>-0.06</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 100 WINCHESTER CIRCLE, LOS GATOS, CA, 95032 US</v>
    <v>185.86</v>
    <v>Software &amp; IT Services</v>
    <v>Stock</v>
    <v>44722.999534270311</v>
    <v>65</v>
    <v>180.85</v>
    <v>81275460000</v>
    <v>NETFLIX, INC.</v>
    <v>NETFLIX, INC.</v>
    <v>182.64</v>
    <v>18.432200000000002</v>
    <v>192.77</v>
    <v>182.94</v>
    <v>182.88</v>
    <v>444273900</v>
    <v>NFLX</v>
    <v>NETFLIX, INC. (XNAS:NFLX)</v>
    <v>13074280</v>
    <v>10504071</v>
    <v>1997</v>
  </rv>
  <rv s="2">
    <v>66</v>
  </rv>
  <rv s="0">
    <v>https://www.bing.com/financeapi/forcetrigger?t=a1nhlh&amp;q=XNAS%3aAMZN&amp;form=skydnc</v>
    <v>Learn more on Bing</v>
  </rv>
  <rv s="1">
    <v>en-US</v>
    <v>a1nhlh</v>
    <v>268435456</v>
    <v>1</v>
    <v>Powered by Refinitiv</v>
    <v>0</v>
    <v>AMAZON.COM, INC. (XNAS:AMZN)</v>
    <v>2</v>
    <v>3</v>
    <v>Finance</v>
    <v>4</v>
    <v>188.65389999999999</v>
    <v>101.26</v>
    <v>1.2454000000000001</v>
    <v>-6.5</v>
    <v>0</v>
    <v>-5.5961999999999998E-2</v>
    <v>0</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114.5</v>
    <v>Diversified Retail</v>
    <v>Stock</v>
    <v>44722.999988541407</v>
    <v>68</v>
    <v>109.05</v>
    <v>1115624000000</v>
    <v>AMAZON.COM, INC.</v>
    <v>AMAZON.COM, INC.</v>
    <v>113.41500000000001</v>
    <v>56.166800000000002</v>
    <v>116.15</v>
    <v>109.65</v>
    <v>109.65</v>
    <v>10174410000</v>
    <v>AMZN</v>
    <v>AMAZON.COM, INC. (XNAS:AMZN)</v>
    <v>87412245</v>
    <v>103915308</v>
    <v>1996</v>
  </rv>
  <rv s="2">
    <v>69</v>
  </rv>
  <rv s="0">
    <v>https://www.bing.com/financeapi/forcetrigger?t=a1uj52&amp;q=XNYS%3aHD&amp;form=skydnc</v>
    <v>Learn more on Bing</v>
  </rv>
  <rv s="1">
    <v>en-US</v>
    <v>a1uj52</v>
    <v>268435456</v>
    <v>1</v>
    <v>Powered by Refinitiv</v>
    <v>0</v>
    <v>THE HOME DEPOT, INC. (XNYS:HD)</v>
    <v>2</v>
    <v>3</v>
    <v>Finance</v>
    <v>4</v>
    <v>420.61</v>
    <v>279.58999999999997</v>
    <v>0.97250000000000003</v>
    <v>-10.62</v>
    <v>1.6250000000000001E-3</v>
    <v>-3.5417000000000004E-2</v>
    <v>0.47</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296.5</v>
    <v>Specialty Retailers</v>
    <v>Stock</v>
    <v>44722.999168760936</v>
    <v>71</v>
    <v>288.64</v>
    <v>297267800000</v>
    <v>THE HOME DEPOT, INC.</v>
    <v>THE HOME DEPOT, INC.</v>
    <v>291.5</v>
    <v>19.034800000000001</v>
    <v>299.86</v>
    <v>289.24</v>
    <v>289.70999999999998</v>
    <v>1027755000</v>
    <v>HD</v>
    <v>THE HOME DEPOT, INC. (XNYS:HD)</v>
    <v>4625619</v>
    <v>4685180</v>
    <v>1978</v>
  </rv>
  <rv s="2">
    <v>72</v>
  </rv>
  <rv s="0">
    <v>https://www.bing.com/financeapi/forcetrigger?t=a1x2ur&amp;q=XNYS%3aLOW&amp;form=skydnc</v>
    <v>Learn more on Bing</v>
  </rv>
  <rv s="1">
    <v>en-US</v>
    <v>a1x2ur</v>
    <v>268435456</v>
    <v>1</v>
    <v>Powered by Refinitiv</v>
    <v>0</v>
    <v>LOWE'S COMPANIES, INC. (XNYS:LOW)</v>
    <v>2</v>
    <v>3</v>
    <v>Finance</v>
    <v>4</v>
    <v>263.31</v>
    <v>179.22</v>
    <v>1.2342</v>
    <v>-7.95</v>
    <v>1.503E-3</v>
    <v>-4.0919999999999998E-2</v>
    <v>0.28000000000000003</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192.24</v>
    <v>Specialty Retailers</v>
    <v>Stock</v>
    <v>44722.999082221875</v>
    <v>74</v>
    <v>186.15</v>
    <v>119088900000</v>
    <v>LOWE'S COMPANIES, INC.</v>
    <v>LOWE'S COMPANIES, INC.</v>
    <v>189.3</v>
    <v>15.836499999999999</v>
    <v>194.28</v>
    <v>186.33</v>
    <v>186.61</v>
    <v>639128800</v>
    <v>LOW</v>
    <v>LOWE'S COMPANIES, INC. (XNYS:LOW)</v>
    <v>3565302</v>
    <v>4098064</v>
    <v>1952</v>
  </rv>
  <rv s="2">
    <v>75</v>
  </rv>
  <rv s="0">
    <v>https://www.bing.com/financeapi/forcetrigger?t=a23www&amp;q=XNYS%3aT&amp;form=skydnc</v>
    <v>Learn more on Bing</v>
  </rv>
  <rv s="1">
    <v>en-US</v>
    <v>a23www</v>
    <v>268435456</v>
    <v>1</v>
    <v>Powered by Refinitiv</v>
    <v>0</v>
    <v>AT&amp;T INC. (XNYS:T)</v>
    <v>2</v>
    <v>3</v>
    <v>Finance</v>
    <v>4</v>
    <v>22.152699999999999</v>
    <v>16.620200000000001</v>
    <v>0.53390000000000004</v>
    <v>-0.19</v>
    <v>9.6670000000000002E-4</v>
    <v>-9.1000000000000004E-3</v>
    <v>0.02</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ATTN : JAMES LACY, 208 S. AKARD ST, DALLAS, TX, 75202 US</v>
    <v>20.85</v>
    <v>Telecommunications Services</v>
    <v>Stock</v>
    <v>44722.999527892971</v>
    <v>77</v>
    <v>20.63</v>
    <v>148119700000</v>
    <v>AT&amp;T INC.</v>
    <v>AT&amp;T INC.</v>
    <v>20.68</v>
    <v>8.8095999999999997</v>
    <v>20.88</v>
    <v>20.69</v>
    <v>20.71</v>
    <v>7159000000</v>
    <v>T</v>
    <v>AT&amp;T INC. (XNYS:T)</v>
    <v>33584188</v>
    <v>39906491</v>
    <v>1983</v>
  </rv>
  <rv s="2">
    <v>78</v>
  </rv>
  <rv s="0">
    <v>https://www.bing.com/financeapi/forcetrigger?t=a1ngur&amp;q=XNYS%3aAMT&amp;form=skydnc</v>
    <v>Learn more on Bing</v>
  </rv>
  <rv s="1">
    <v>en-US</v>
    <v>a1ngur</v>
    <v>268435456</v>
    <v>1</v>
    <v>Powered by Refinitiv</v>
    <v>0</v>
    <v>AMERICAN TOWER CORPORATION (XNYS:AMT)</v>
    <v>2</v>
    <v>3</v>
    <v>Finance</v>
    <v>4</v>
    <v>303.72000000000003</v>
    <v>220</v>
    <v>0.47939999999999999</v>
    <v>-9.19</v>
    <v>6.3339999999999994E-3</v>
    <v>-3.5318999999999996E-2</v>
    <v>1.59</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257.83999999999997</v>
    <v>Residential &amp; Commercial REIT</v>
    <v>Stock</v>
    <v>44722.999731539065</v>
    <v>80</v>
    <v>250.11</v>
    <v>116643700000</v>
    <v>AMERICAN TOWER CORPORATION</v>
    <v>AMERICAN TOWER CORPORATION</v>
    <v>257.01</v>
    <v>45.015900000000002</v>
    <v>260.2</v>
    <v>251.01</v>
    <v>252.6</v>
    <v>464697400</v>
    <v>AMT</v>
    <v>AMERICAN TOWER CORPORATION (XNYS:AMT)</v>
    <v>2188222</v>
    <v>2306040</v>
    <v>1996</v>
  </rv>
  <rv s="2">
    <v>81</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1</v>
      <v>3</v>
      <v>1</v>
      <v>1</v>
      <v>1</v>
      <v>4</v>
      <v>5</v>
      <v>6</v>
      <v>1</v>
      <v>1</v>
      <v>5</v>
      <v>1</v>
      <v>4</v>
      <v>7</v>
      <v>9</v>
      <v>1</v>
      <v>1</v>
      <v>5</v>
    </spb>
    <spb s="7">
      <v>at close</v>
      <v>from previous close</v>
      <v>Source: Nasdaq</v>
      <v>from previous close</v>
      <v>GMT</v>
      <v>Delayed 15 minutes</v>
      <v>from close</v>
      <v>from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I26" totalsRowShown="0">
  <autoFilter ref="B2:I26" xr:uid="{F1C01B2E-5682-47E0-82BE-3868C591225B}"/>
  <sortState xmlns:xlrd2="http://schemas.microsoft.com/office/spreadsheetml/2017/richdata2" ref="B3:I16">
    <sortCondition ref="C2:C16"/>
  </sortState>
  <tableColumns count="8">
    <tableColumn id="1" xr3:uid="{B52242EB-A076-4D9B-9BD0-7A8D77EE5FD2}" name="Company"/>
    <tableColumn id="19" xr3:uid="{0D4021FB-72A6-4FAE-8878-F2BC7BFA553F}" name="Ticker">
      <calculatedColumnFormula>_FV(Table2[[#This Row],[Company]],"Ticker symbol",TRUE)</calculatedColumnFormula>
    </tableColumn>
    <tableColumn id="4" xr3:uid="{ACC6FB0D-99F0-41D7-98EA-930F8070F2E9}" name="Price" dataDxfId="5">
      <calculatedColumnFormula array="1">_FV(Table2[[#This Row],[Company]],"Price")</calculatedColumnFormula>
    </tableColumn>
    <tableColumn id="8" xr3:uid="{1DFC5265-6BB1-4CA6-AF54-C54912736F7A}" name="52 week high" dataDxfId="4">
      <calculatedColumnFormula array="1">_FV(Table2[[#This Row],[Company]],"52 week high",TRUE)</calculatedColumnFormula>
    </tableColumn>
    <tableColumn id="9" xr3:uid="{44E3324D-AC9A-4412-BE2C-5B3EB362E84B}" name="52 week low" dataDxfId="3">
      <calculatedColumnFormula array="1">_FV(Table2[[#This Row],[Company]],"52 week low",TRUE)</calculatedColumnFormula>
    </tableColumn>
    <tableColumn id="13" xr3:uid="{26B45319-24D6-4B73-816D-27E9CF6A9586}" name="P/E" dataDxfId="2">
      <calculatedColumnFormula array="1">_FV(Table2[[#This Row],[Company]],"P/E",TRUE)</calculatedColumnFormula>
    </tableColumn>
    <tableColumn id="14" xr3:uid="{5B8FCD9D-3239-41DC-8352-9656030C071A}" name="DIV" dataDxfId="1"/>
    <tableColumn id="15" xr3:uid="{E60F25D3-1B09-4289-BCE5-2973290E70C9}" name="DivYield"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I26"/>
  <sheetViews>
    <sheetView tabSelected="1" workbookViewId="0">
      <selection activeCell="B3" sqref="B3"/>
    </sheetView>
  </sheetViews>
  <sheetFormatPr defaultRowHeight="15" x14ac:dyDescent="0.25"/>
  <cols>
    <col min="2" max="2" width="53.28515625" bestFit="1" customWidth="1"/>
    <col min="3" max="3" width="10.5703125" bestFit="1" customWidth="1"/>
    <col min="4" max="5" width="14.85546875" bestFit="1" customWidth="1"/>
    <col min="6" max="6" width="14.28515625" bestFit="1" customWidth="1"/>
    <col min="7" max="7" width="9.85546875" bestFit="1" customWidth="1"/>
    <col min="8" max="8" width="10.7109375" bestFit="1" customWidth="1"/>
    <col min="9" max="9" width="11" bestFit="1" customWidth="1"/>
  </cols>
  <sheetData>
    <row r="2" spans="2:9" x14ac:dyDescent="0.25">
      <c r="B2" t="s">
        <v>1</v>
      </c>
      <c r="C2" t="s">
        <v>0</v>
      </c>
      <c r="D2" t="s">
        <v>2</v>
      </c>
      <c r="E2" t="s">
        <v>3</v>
      </c>
      <c r="F2" t="s">
        <v>4</v>
      </c>
      <c r="G2" t="s">
        <v>5</v>
      </c>
      <c r="H2" t="s">
        <v>6</v>
      </c>
      <c r="I2" t="s">
        <v>7</v>
      </c>
    </row>
    <row r="3" spans="2:9" x14ac:dyDescent="0.25">
      <c r="B3" t="e" vm="1">
        <v>#VALUE!</v>
      </c>
      <c r="C3" t="str">
        <f>_FV(Table2[[#This Row],[Company]],"Ticker symbol",TRUE)</f>
        <v>AAPL</v>
      </c>
      <c r="D3" s="1" cm="1">
        <f t="array" ref="D3">_FV(Table2[[#This Row],[Company]],"Price")</f>
        <v>137.13</v>
      </c>
      <c r="E3" s="1" cm="1">
        <f t="array" ref="E3">_FV(Table2[[#This Row],[Company]],"52 week high",TRUE)</f>
        <v>182.94</v>
      </c>
      <c r="F3" s="1" cm="1">
        <f t="array" ref="F3">_FV(Table2[[#This Row],[Company]],"52 week low",TRUE)</f>
        <v>125.94</v>
      </c>
      <c r="G3" s="2" cm="1">
        <f t="array" ref="G3">_FV(Table2[[#This Row],[Company]],"P/E",TRUE)</f>
        <v>23.185500000000001</v>
      </c>
      <c r="H3" s="1">
        <v>0.92</v>
      </c>
      <c r="I3" s="3">
        <f>Table2[[#This Row],[DIV]]/Table2[[#This Row],[Price]]</f>
        <v>6.7089622985488226E-3</v>
      </c>
    </row>
    <row r="4" spans="2:9" x14ac:dyDescent="0.25">
      <c r="B4" t="e" vm="2">
        <v>#VALUE!</v>
      </c>
      <c r="C4" t="str">
        <f>_FV(Table2[[#This Row],[Company]],"Ticker symbol",TRUE)</f>
        <v>AMLP</v>
      </c>
      <c r="D4" s="1" cm="1">
        <f t="array" ref="D4">_FV(Table2[[#This Row],[Company]],"Price")</f>
        <v>40.18</v>
      </c>
      <c r="E4" s="1" cm="1">
        <f t="array" ref="E4">_FV(Table2[[#This Row],[Company]],"52 week high",TRUE)</f>
        <v>42.18</v>
      </c>
      <c r="F4" s="1" cm="1">
        <f t="array" ref="F4">_FV(Table2[[#This Row],[Company]],"52 week low",TRUE)</f>
        <v>30.04</v>
      </c>
      <c r="G4" s="2" t="e" cm="1" vm="3">
        <f t="array" ref="G4">_FV(Table2[[#This Row],[Company]],"P/E",TRUE)</f>
        <v>#VALUE!</v>
      </c>
      <c r="H4" s="1">
        <v>2.92</v>
      </c>
      <c r="I4" s="3">
        <f>Table2[[#This Row],[DIV]]/Table2[[#This Row],[Price]]</f>
        <v>7.2672971627675456E-2</v>
      </c>
    </row>
    <row r="5" spans="2:9" x14ac:dyDescent="0.25">
      <c r="B5" t="e" vm="4">
        <v>#VALUE!</v>
      </c>
      <c r="C5" t="str">
        <f>_FV(Table2[[#This Row],[Company]],"Ticker symbol",TRUE)</f>
        <v>BLK</v>
      </c>
      <c r="D5" s="1" cm="1">
        <f t="array" ref="D5">_FV(Table2[[#This Row],[Company]],"Price")</f>
        <v>617.66999999999996</v>
      </c>
      <c r="E5" s="1" cm="1">
        <f t="array" ref="E5">_FV(Table2[[#This Row],[Company]],"52 week high",TRUE)</f>
        <v>973.16</v>
      </c>
      <c r="F5" s="1" cm="1">
        <f t="array" ref="F5">_FV(Table2[[#This Row],[Company]],"52 week low",TRUE)</f>
        <v>582.58000000000004</v>
      </c>
      <c r="G5" s="2" cm="1">
        <f t="array" ref="G5">_FV(Table2[[#This Row],[Company]],"P/E",TRUE)</f>
        <v>16.5778</v>
      </c>
      <c r="H5" s="1">
        <v>19.52</v>
      </c>
      <c r="I5" s="3">
        <f>Table2[[#This Row],[DIV]]/Table2[[#This Row],[Price]]</f>
        <v>3.160263571162595E-2</v>
      </c>
    </row>
    <row r="6" spans="2:9" x14ac:dyDescent="0.25">
      <c r="B6" t="e" vm="5">
        <v>#VALUE!</v>
      </c>
      <c r="C6" t="str">
        <f>_FV(Table2[[#This Row],[Company]],"Ticker symbol",TRUE)</f>
        <v>GD</v>
      </c>
      <c r="D6" s="1" cm="1">
        <f t="array" ref="D6">_FV(Table2[[#This Row],[Company]],"Price")</f>
        <v>224.63</v>
      </c>
      <c r="E6" s="1" cm="1">
        <f t="array" ref="E6">_FV(Table2[[#This Row],[Company]],"52 week high",TRUE)</f>
        <v>254.99</v>
      </c>
      <c r="F6" s="1" cm="1">
        <f t="array" ref="F6">_FV(Table2[[#This Row],[Company]],"52 week low",TRUE)</f>
        <v>182.66</v>
      </c>
      <c r="G6" s="2" cm="1">
        <f t="array" ref="G6">_FV(Table2[[#This Row],[Company]],"P/E",TRUE)</f>
        <v>19.430599999999998</v>
      </c>
      <c r="H6" s="1">
        <v>5.04</v>
      </c>
      <c r="I6" s="3">
        <f>Table2[[#This Row],[DIV]]/Table2[[#This Row],[Price]]</f>
        <v>2.2436896229354939E-2</v>
      </c>
    </row>
    <row r="7" spans="2:9" x14ac:dyDescent="0.25">
      <c r="B7" t="e" vm="6">
        <v>#VALUE!</v>
      </c>
      <c r="C7" t="str">
        <f>_FV(Table2[[#This Row],[Company]],"Ticker symbol",TRUE)</f>
        <v>GOOGL</v>
      </c>
      <c r="D7" s="1" cm="1">
        <f t="array" ref="D7">_FV(Table2[[#This Row],[Company]],"Price")</f>
        <v>2223.23</v>
      </c>
      <c r="E7" s="1" cm="1">
        <f t="array" ref="E7">_FV(Table2[[#This Row],[Company]],"52 week high",TRUE)</f>
        <v>3030.9315000000001</v>
      </c>
      <c r="F7" s="1" cm="1">
        <f t="array" ref="F7">_FV(Table2[[#This Row],[Company]],"52 week low",TRUE)</f>
        <v>2037.6936000000001</v>
      </c>
      <c r="G7" s="2" cm="1">
        <f t="array" ref="G7">_FV(Table2[[#This Row],[Company]],"P/E",TRUE)</f>
        <v>20.775400000000001</v>
      </c>
      <c r="H7" s="1">
        <v>0</v>
      </c>
      <c r="I7" s="3">
        <f>Table2[[#This Row],[DIV]]/Table2[[#This Row],[Price]]</f>
        <v>0</v>
      </c>
    </row>
    <row r="8" spans="2:9" x14ac:dyDescent="0.25">
      <c r="B8" t="e" vm="7">
        <v>#VALUE!</v>
      </c>
      <c r="C8" t="str">
        <f>_FV(Table2[[#This Row],[Company]],"Ticker symbol",TRUE)</f>
        <v>JPM</v>
      </c>
      <c r="D8" s="1" cm="1">
        <f t="array" ref="D8">_FV(Table2[[#This Row],[Company]],"Price")</f>
        <v>119.55</v>
      </c>
      <c r="E8" s="1" cm="1">
        <f t="array" ref="E8">_FV(Table2[[#This Row],[Company]],"52 week high",TRUE)</f>
        <v>172.96</v>
      </c>
      <c r="F8" s="1" cm="1">
        <f t="array" ref="F8">_FV(Table2[[#This Row],[Company]],"52 week low",TRUE)</f>
        <v>115.02</v>
      </c>
      <c r="G8" s="2" cm="1">
        <f t="array" ref="G8">_FV(Table2[[#This Row],[Company]],"P/E",TRUE)</f>
        <v>9.2989999999999995</v>
      </c>
      <c r="H8" s="1">
        <v>4</v>
      </c>
      <c r="I8" s="3">
        <f>Table2[[#This Row],[DIV]]/Table2[[#This Row],[Price]]</f>
        <v>3.3458803847762446E-2</v>
      </c>
    </row>
    <row r="9" spans="2:9" x14ac:dyDescent="0.25">
      <c r="B9" t="e" vm="8">
        <v>#VALUE!</v>
      </c>
      <c r="C9" t="str">
        <f>_FV(Table2[[#This Row],[Company]],"Ticker symbol",TRUE)</f>
        <v>LMT</v>
      </c>
      <c r="D9" s="1" cm="1">
        <f t="array" ref="D9">_FV(Table2[[#This Row],[Company]],"Price")</f>
        <v>430.19</v>
      </c>
      <c r="E9" s="1" cm="1">
        <f t="array" ref="E9">_FV(Table2[[#This Row],[Company]],"52 week high",TRUE)</f>
        <v>479.99</v>
      </c>
      <c r="F9" s="1" cm="1">
        <f t="array" ref="F9">_FV(Table2[[#This Row],[Company]],"52 week low",TRUE)</f>
        <v>324.2278</v>
      </c>
      <c r="G9" s="2" cm="1">
        <f t="array" ref="G9">_FV(Table2[[#This Row],[Company]],"P/E",TRUE)</f>
        <v>19.107500000000002</v>
      </c>
      <c r="H9" s="1">
        <v>11.2</v>
      </c>
      <c r="I9" s="3">
        <f>Table2[[#This Row],[DIV]]/Table2[[#This Row],[Price]]</f>
        <v>2.6035007787256793E-2</v>
      </c>
    </row>
    <row r="10" spans="2:9" x14ac:dyDescent="0.25">
      <c r="B10" t="e" vm="9">
        <v>#VALUE!</v>
      </c>
      <c r="C10" t="str">
        <f>_FV(Table2[[#This Row],[Company]],"Ticker symbol",TRUE)</f>
        <v>MSFT</v>
      </c>
      <c r="D10" s="1" cm="1">
        <f t="array" ref="D10">_FV(Table2[[#This Row],[Company]],"Price")</f>
        <v>252.99</v>
      </c>
      <c r="E10" s="1" cm="1">
        <f t="array" ref="E10">_FV(Table2[[#This Row],[Company]],"52 week high",TRUE)</f>
        <v>349.67</v>
      </c>
      <c r="F10" s="1" cm="1">
        <f t="array" ref="F10">_FV(Table2[[#This Row],[Company]],"52 week low",TRUE)</f>
        <v>246.44</v>
      </c>
      <c r="G10" s="2" cm="1">
        <f t="array" ref="G10">_FV(Table2[[#This Row],[Company]],"P/E",TRUE)</f>
        <v>27.625900000000001</v>
      </c>
      <c r="H10" s="1">
        <v>2.48</v>
      </c>
      <c r="I10" s="3">
        <f>Table2[[#This Row],[DIV]]/Table2[[#This Row],[Price]]</f>
        <v>9.8027590023321079E-3</v>
      </c>
    </row>
    <row r="11" spans="2:9" x14ac:dyDescent="0.25">
      <c r="B11" t="e" vm="10">
        <v>#VALUE!</v>
      </c>
      <c r="C11" t="str">
        <f>_FV(Table2[[#This Row],[Company]],"Ticker symbol",TRUE)</f>
        <v>PEP</v>
      </c>
      <c r="D11" s="1" cm="1">
        <f t="array" ref="D11">_FV(Table2[[#This Row],[Company]],"Price")</f>
        <v>162.52000000000001</v>
      </c>
      <c r="E11" s="1" cm="1">
        <f t="array" ref="E11">_FV(Table2[[#This Row],[Company]],"52 week high",TRUE)</f>
        <v>177.62</v>
      </c>
      <c r="F11" s="1" cm="1">
        <f t="array" ref="F11">_FV(Table2[[#This Row],[Company]],"52 week low",TRUE)</f>
        <v>144.61000000000001</v>
      </c>
      <c r="G11" s="2" cm="1">
        <f t="array" ref="G11">_FV(Table2[[#This Row],[Company]],"P/E",TRUE)</f>
        <v>21.853200000000001</v>
      </c>
      <c r="H11" s="1">
        <v>4.5999999999999996</v>
      </c>
      <c r="I11" s="3">
        <f>Table2[[#This Row],[DIV]]/Table2[[#This Row],[Price]]</f>
        <v>2.830420871277381E-2</v>
      </c>
    </row>
    <row r="12" spans="2:9" x14ac:dyDescent="0.25">
      <c r="B12" t="e" vm="11">
        <v>#VALUE!</v>
      </c>
      <c r="C12" t="str">
        <f>_FV(Table2[[#This Row],[Company]],"Ticker symbol",TRUE)</f>
        <v>SPG</v>
      </c>
      <c r="D12" s="1" cm="1">
        <f t="array" ref="D12">_FV(Table2[[#This Row],[Company]],"Price")</f>
        <v>101.26</v>
      </c>
      <c r="E12" s="1" cm="1">
        <f t="array" ref="E12">_FV(Table2[[#This Row],[Company]],"52 week high",TRUE)</f>
        <v>171.12</v>
      </c>
      <c r="F12" s="1" cm="1">
        <f t="array" ref="F12">_FV(Table2[[#This Row],[Company]],"52 week low",TRUE)</f>
        <v>101.22</v>
      </c>
      <c r="G12" s="2" cm="1">
        <f t="array" ref="G12">_FV(Table2[[#This Row],[Company]],"P/E",TRUE)</f>
        <v>15.3225</v>
      </c>
      <c r="H12" s="1">
        <v>6.8</v>
      </c>
      <c r="I12" s="3">
        <f>Table2[[#This Row],[DIV]]/Table2[[#This Row],[Price]]</f>
        <v>6.7153861347027444E-2</v>
      </c>
    </row>
    <row r="13" spans="2:9" x14ac:dyDescent="0.25">
      <c r="B13" t="e" vm="12">
        <v>#VALUE!</v>
      </c>
      <c r="C13" t="str">
        <f>_FV(Table2[[#This Row],[Company]],"Ticker symbol",TRUE)</f>
        <v>TROW</v>
      </c>
      <c r="D13" s="1" cm="1">
        <f t="array" ref="D13">_FV(Table2[[#This Row],[Company]],"Price")</f>
        <v>114.85</v>
      </c>
      <c r="E13" s="1" cm="1">
        <f t="array" ref="E13">_FV(Table2[[#This Row],[Company]],"52 week high",TRUE)</f>
        <v>224.55500000000001</v>
      </c>
      <c r="F13" s="1" cm="1">
        <f t="array" ref="F13">_FV(Table2[[#This Row],[Company]],"52 week low",TRUE)</f>
        <v>112.65</v>
      </c>
      <c r="G13" s="2" cm="1">
        <f t="array" ref="G13">_FV(Table2[[#This Row],[Company]],"P/E",TRUE)</f>
        <v>9.8040000000000003</v>
      </c>
      <c r="H13" s="1">
        <v>4.8</v>
      </c>
      <c r="I13" s="3">
        <f>Table2[[#This Row],[DIV]]/Table2[[#This Row],[Price]]</f>
        <v>4.1793643883326077E-2</v>
      </c>
    </row>
    <row r="14" spans="2:9" x14ac:dyDescent="0.25">
      <c r="B14" t="e" vm="13">
        <v>#VALUE!</v>
      </c>
      <c r="C14" t="str">
        <f>_FV(Table2[[#This Row],[Company]],"Ticker symbol",TRUE)</f>
        <v>TXN</v>
      </c>
      <c r="D14" s="1" cm="1">
        <f t="array" ref="D14">_FV(Table2[[#This Row],[Company]],"Price")</f>
        <v>157.78</v>
      </c>
      <c r="E14" s="1" cm="1">
        <f t="array" ref="E14">_FV(Table2[[#This Row],[Company]],"52 week high",TRUE)</f>
        <v>202.26</v>
      </c>
      <c r="F14" s="1" cm="1">
        <f t="array" ref="F14">_FV(Table2[[#This Row],[Company]],"52 week low",TRUE)</f>
        <v>157.68</v>
      </c>
      <c r="G14" s="2" cm="1">
        <f t="array" ref="G14">_FV(Table2[[#This Row],[Company]],"P/E",TRUE)</f>
        <v>18.476099999999999</v>
      </c>
      <c r="H14" s="1">
        <v>4.5999999999999996</v>
      </c>
      <c r="I14" s="3">
        <f>Table2[[#This Row],[DIV]]/Table2[[#This Row],[Price]]</f>
        <v>2.9154518950437316E-2</v>
      </c>
    </row>
    <row r="15" spans="2:9" x14ac:dyDescent="0.25">
      <c r="B15" t="e" vm="14">
        <v>#VALUE!</v>
      </c>
      <c r="C15" t="str">
        <f>_FV(Table2[[#This Row],[Company]],"Ticker symbol",TRUE)</f>
        <v>UPS</v>
      </c>
      <c r="D15" s="1" cm="1">
        <f t="array" ref="D15">_FV(Table2[[#This Row],[Company]],"Price")</f>
        <v>173.05</v>
      </c>
      <c r="E15" s="1" cm="1">
        <f t="array" ref="E15">_FV(Table2[[#This Row],[Company]],"52 week high",TRUE)</f>
        <v>233.72</v>
      </c>
      <c r="F15" s="1" cm="1">
        <f t="array" ref="F15">_FV(Table2[[#This Row],[Company]],"52 week low",TRUE)</f>
        <v>165.34</v>
      </c>
      <c r="G15" s="2" cm="1">
        <f t="array" ref="G15">_FV(Table2[[#This Row],[Company]],"P/E",TRUE)</f>
        <v>14.3978</v>
      </c>
      <c r="H15" s="1">
        <v>6.08</v>
      </c>
      <c r="I15" s="3">
        <f>Table2[[#This Row],[DIV]]/Table2[[#This Row],[Price]]</f>
        <v>3.5134354232880666E-2</v>
      </c>
    </row>
    <row r="16" spans="2:9" x14ac:dyDescent="0.25">
      <c r="B16" t="e" vm="15">
        <v>#VALUE!</v>
      </c>
      <c r="C16" t="str">
        <f>_FV(Table2[[#This Row],[Company]],"Ticker symbol",TRUE)</f>
        <v>VZ</v>
      </c>
      <c r="D16" s="1" cm="1">
        <f t="array" ref="D16">_FV(Table2[[#This Row],[Company]],"Price")</f>
        <v>50.82</v>
      </c>
      <c r="E16" s="1" cm="1">
        <f t="array" ref="E16">_FV(Table2[[#This Row],[Company]],"52 week high",TRUE)</f>
        <v>57.61</v>
      </c>
      <c r="F16" s="1" cm="1">
        <f t="array" ref="F16">_FV(Table2[[#This Row],[Company]],"52 week low",TRUE)</f>
        <v>45.548900000000003</v>
      </c>
      <c r="G16" s="2" cm="1">
        <f t="array" ref="G16">_FV(Table2[[#This Row],[Company]],"P/E",TRUE)</f>
        <v>9.9094999999999995</v>
      </c>
      <c r="H16" s="1">
        <v>2.56</v>
      </c>
      <c r="I16" s="3">
        <f>Table2[[#This Row],[DIV]]/Table2[[#This Row],[Price]]</f>
        <v>5.0373868555686735E-2</v>
      </c>
    </row>
    <row r="17" spans="2:9" x14ac:dyDescent="0.25">
      <c r="B17" t="e" vm="16">
        <v>#VALUE!</v>
      </c>
      <c r="C17" t="str">
        <f>_FV(Table2[[#This Row],[Company]],"Ticker symbol",TRUE)</f>
        <v>KO</v>
      </c>
      <c r="D17" s="1" cm="1">
        <f t="array" ref="D17">_FV(Table2[[#This Row],[Company]],"Price")</f>
        <v>61.41</v>
      </c>
      <c r="E17" s="1" cm="1">
        <f t="array" ref="E17">_FV(Table2[[#This Row],[Company]],"52 week high",TRUE)</f>
        <v>67.2</v>
      </c>
      <c r="F17" s="1" cm="1">
        <f t="array" ref="F17">_FV(Table2[[#This Row],[Company]],"52 week low",TRUE)</f>
        <v>52.28</v>
      </c>
      <c r="G17" s="2" cm="1">
        <f t="array" ref="G17">_FV(Table2[[#This Row],[Company]],"P/E",TRUE)</f>
        <v>26.065100000000001</v>
      </c>
      <c r="H17" s="1"/>
      <c r="I17" s="1"/>
    </row>
    <row r="18" spans="2:9" x14ac:dyDescent="0.25">
      <c r="B18" t="e" vm="17">
        <v>#VALUE!</v>
      </c>
      <c r="C18" t="str">
        <f>_FV(Table2[[#This Row],[Company]],"Ticker symbol",TRUE)</f>
        <v>MKC</v>
      </c>
      <c r="D18" s="1" cm="1">
        <f t="array" ref="D18">_FV(Table2[[#This Row],[Company]],"Price")</f>
        <v>87.98</v>
      </c>
      <c r="E18" s="1" cm="1">
        <f t="array" ref="E18">_FV(Table2[[#This Row],[Company]],"52 week high",TRUE)</f>
        <v>107.35</v>
      </c>
      <c r="F18" s="1" cm="1">
        <f t="array" ref="F18">_FV(Table2[[#This Row],[Company]],"52 week low",TRUE)</f>
        <v>77.849999999999994</v>
      </c>
      <c r="G18" s="2" cm="1">
        <f t="array" ref="G18">_FV(Table2[[#This Row],[Company]],"P/E",TRUE)</f>
        <v>31.512899999999998</v>
      </c>
      <c r="H18" s="1"/>
      <c r="I18" s="1"/>
    </row>
    <row r="19" spans="2:9" x14ac:dyDescent="0.25">
      <c r="B19" t="e" vm="18">
        <v>#VALUE!</v>
      </c>
      <c r="C19" t="str">
        <f>_FV(Table2[[#This Row],[Company]],"Ticker symbol",TRUE)</f>
        <v>CLX</v>
      </c>
      <c r="D19" s="1" cm="1">
        <f t="array" ref="D19">_FV(Table2[[#This Row],[Company]],"Price")</f>
        <v>131.1</v>
      </c>
      <c r="E19" s="1" cm="1">
        <f t="array" ref="E19">_FV(Table2[[#This Row],[Company]],"52 week high",TRUE)</f>
        <v>191.75</v>
      </c>
      <c r="F19" s="1" cm="1">
        <f t="array" ref="F19">_FV(Table2[[#This Row],[Company]],"52 week low",TRUE)</f>
        <v>127.02</v>
      </c>
      <c r="G19" s="2" cm="1">
        <f t="array" ref="G19">_FV(Table2[[#This Row],[Company]],"P/E",TRUE)</f>
        <v>35.817599999999999</v>
      </c>
      <c r="H19" s="1"/>
      <c r="I19" s="1"/>
    </row>
    <row r="20" spans="2:9" x14ac:dyDescent="0.25">
      <c r="B20" t="e" vm="19">
        <v>#VALUE!</v>
      </c>
      <c r="C20" t="str">
        <f>_FV(Table2[[#This Row],[Company]],"Ticker symbol",TRUE)</f>
        <v>PG</v>
      </c>
      <c r="D20" s="1" cm="1">
        <f t="array" ref="D20">_FV(Table2[[#This Row],[Company]],"Price")</f>
        <v>141.94999999999999</v>
      </c>
      <c r="E20" s="1" cm="1">
        <f t="array" ref="E20">_FV(Table2[[#This Row],[Company]],"52 week high",TRUE)</f>
        <v>165.35</v>
      </c>
      <c r="F20" s="1" cm="1">
        <f t="array" ref="F20">_FV(Table2[[#This Row],[Company]],"52 week low",TRUE)</f>
        <v>131.94</v>
      </c>
      <c r="G20" s="2" cm="1">
        <f t="array" ref="G20">_FV(Table2[[#This Row],[Company]],"P/E",TRUE)</f>
        <v>24.9009</v>
      </c>
      <c r="H20" s="1"/>
      <c r="I20" s="1"/>
    </row>
    <row r="21" spans="2:9" x14ac:dyDescent="0.25">
      <c r="B21" t="e" vm="20">
        <v>#VALUE!</v>
      </c>
      <c r="C21" t="str">
        <f>_FV(Table2[[#This Row],[Company]],"Ticker symbol",TRUE)</f>
        <v>NFLX</v>
      </c>
      <c r="D21" s="1" cm="1">
        <f t="array" ref="D21">_FV(Table2[[#This Row],[Company]],"Price")</f>
        <v>182.94</v>
      </c>
      <c r="E21" s="1" cm="1">
        <f t="array" ref="E21">_FV(Table2[[#This Row],[Company]],"52 week high",TRUE)</f>
        <v>700.98940000000005</v>
      </c>
      <c r="F21" s="1" cm="1">
        <f t="array" ref="F21">_FV(Table2[[#This Row],[Company]],"52 week low",TRUE)</f>
        <v>162.71</v>
      </c>
      <c r="G21" s="2" cm="1">
        <f t="array" ref="G21">_FV(Table2[[#This Row],[Company]],"P/E",TRUE)</f>
        <v>18.432200000000002</v>
      </c>
      <c r="H21" s="1"/>
      <c r="I21" s="1"/>
    </row>
    <row r="22" spans="2:9" x14ac:dyDescent="0.25">
      <c r="B22" t="e" vm="21">
        <v>#VALUE!</v>
      </c>
      <c r="C22" t="str">
        <f>_FV(Table2[[#This Row],[Company]],"Ticker symbol",TRUE)</f>
        <v>AMZN</v>
      </c>
      <c r="D22" s="1" cm="1">
        <f t="array" ref="D22">_FV(Table2[[#This Row],[Company]],"Price")</f>
        <v>109.65</v>
      </c>
      <c r="E22" s="1" cm="1">
        <f t="array" ref="E22">_FV(Table2[[#This Row],[Company]],"52 week high",TRUE)</f>
        <v>188.65389999999999</v>
      </c>
      <c r="F22" s="1" cm="1">
        <f t="array" ref="F22">_FV(Table2[[#This Row],[Company]],"52 week low",TRUE)</f>
        <v>101.26</v>
      </c>
      <c r="G22" s="2" cm="1">
        <f t="array" ref="G22">_FV(Table2[[#This Row],[Company]],"P/E",TRUE)</f>
        <v>56.166800000000002</v>
      </c>
      <c r="H22" s="1"/>
      <c r="I22" s="1"/>
    </row>
    <row r="23" spans="2:9" x14ac:dyDescent="0.25">
      <c r="B23" t="e" vm="22">
        <v>#VALUE!</v>
      </c>
      <c r="C23" t="str">
        <f>_FV(Table2[[#This Row],[Company]],"Ticker symbol",TRUE)</f>
        <v>HD</v>
      </c>
      <c r="D23" s="1" cm="1">
        <f t="array" ref="D23">_FV(Table2[[#This Row],[Company]],"Price")</f>
        <v>289.24</v>
      </c>
      <c r="E23" s="1" cm="1">
        <f t="array" ref="E23">_FV(Table2[[#This Row],[Company]],"52 week high",TRUE)</f>
        <v>420.61</v>
      </c>
      <c r="F23" s="1" cm="1">
        <f t="array" ref="F23">_FV(Table2[[#This Row],[Company]],"52 week low",TRUE)</f>
        <v>279.58999999999997</v>
      </c>
      <c r="G23" s="2" cm="1">
        <f t="array" ref="G23">_FV(Table2[[#This Row],[Company]],"P/E",TRUE)</f>
        <v>19.034800000000001</v>
      </c>
      <c r="H23" s="1"/>
      <c r="I23" s="1"/>
    </row>
    <row r="24" spans="2:9" x14ac:dyDescent="0.25">
      <c r="B24" t="e" vm="23">
        <v>#VALUE!</v>
      </c>
      <c r="C24" t="str">
        <f>_FV(Table2[[#This Row],[Company]],"Ticker symbol",TRUE)</f>
        <v>LOW</v>
      </c>
      <c r="D24" s="1" cm="1">
        <f t="array" ref="D24">_FV(Table2[[#This Row],[Company]],"Price")</f>
        <v>186.33</v>
      </c>
      <c r="E24" s="1" cm="1">
        <f t="array" ref="E24">_FV(Table2[[#This Row],[Company]],"52 week high",TRUE)</f>
        <v>263.31</v>
      </c>
      <c r="F24" s="1" cm="1">
        <f t="array" ref="F24">_FV(Table2[[#This Row],[Company]],"52 week low",TRUE)</f>
        <v>179.22</v>
      </c>
      <c r="G24" s="2" cm="1">
        <f t="array" ref="G24">_FV(Table2[[#This Row],[Company]],"P/E",TRUE)</f>
        <v>15.836499999999999</v>
      </c>
      <c r="H24" s="1"/>
      <c r="I24" s="1"/>
    </row>
    <row r="25" spans="2:9" x14ac:dyDescent="0.25">
      <c r="B25" t="e" vm="24">
        <v>#VALUE!</v>
      </c>
      <c r="C25" t="str">
        <f>_FV(Table2[[#This Row],[Company]],"Ticker symbol",TRUE)</f>
        <v>T</v>
      </c>
      <c r="D25" s="1" cm="1">
        <f t="array" ref="D25">_FV(Table2[[#This Row],[Company]],"Price")</f>
        <v>20.69</v>
      </c>
      <c r="E25" s="1" cm="1">
        <f t="array" ref="E25">_FV(Table2[[#This Row],[Company]],"52 week high",TRUE)</f>
        <v>22.152699999999999</v>
      </c>
      <c r="F25" s="1" cm="1">
        <f t="array" ref="F25">_FV(Table2[[#This Row],[Company]],"52 week low",TRUE)</f>
        <v>16.620200000000001</v>
      </c>
      <c r="G25" s="2" cm="1">
        <f t="array" ref="G25">_FV(Table2[[#This Row],[Company]],"P/E",TRUE)</f>
        <v>8.8095999999999997</v>
      </c>
      <c r="H25" s="1"/>
      <c r="I25" s="1"/>
    </row>
    <row r="26" spans="2:9" x14ac:dyDescent="0.25">
      <c r="B26" t="e" vm="25">
        <v>#VALUE!</v>
      </c>
      <c r="C26" t="str">
        <f>_FV(Table2[[#This Row],[Company]],"Ticker symbol",TRUE)</f>
        <v>AMT</v>
      </c>
      <c r="D26" s="1" cm="1">
        <f t="array" ref="D26">_FV(Table2[[#This Row],[Company]],"Price")</f>
        <v>251.01</v>
      </c>
      <c r="E26" s="1" cm="1">
        <f t="array" ref="E26">_FV(Table2[[#This Row],[Company]],"52 week high",TRUE)</f>
        <v>303.72000000000003</v>
      </c>
      <c r="F26" s="1" cm="1">
        <f t="array" ref="F26">_FV(Table2[[#This Row],[Company]],"52 week low",TRUE)</f>
        <v>220</v>
      </c>
      <c r="G26" s="2" cm="1">
        <f t="array" ref="G26">_FV(Table2[[#This Row],[Company]],"P/E",TRUE)</f>
        <v>45.015900000000002</v>
      </c>
      <c r="H26" s="1"/>
      <c r="I26" s="1"/>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2022-06-12T18:28:05Z</dcterms:modified>
</cp:coreProperties>
</file>