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"/>
    </mc:Choice>
  </mc:AlternateContent>
  <xr:revisionPtr revIDLastSave="2" documentId="8_{BF6FA561-EC26-467C-8F85-3928E6C471CC}" xr6:coauthVersionLast="47" xr6:coauthVersionMax="47" xr10:uidLastSave="{76FA7937-02B1-4033-87A0-B3D27147FF1F}"/>
  <bookViews>
    <workbookView xWindow="-90" yWindow="-16320" windowWidth="29040" windowHeight="15720" tabRatio="720" xr2:uid="{9825DF3D-1B58-4C24-A60D-565D808A20BC}"/>
  </bookViews>
  <sheets>
    <sheet name="Aesop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0" l="1"/>
  <c r="K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8" i="10" l="1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</calcChain>
</file>

<file path=xl/sharedStrings.xml><?xml version="1.0" encoding="utf-8"?>
<sst xmlns="http://schemas.openxmlformats.org/spreadsheetml/2006/main" count="91" uniqueCount="72">
  <si>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</si>
  <si>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</si>
  <si>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</si>
  <si>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</si>
  <si>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</si>
  <si>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</si>
  <si>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</si>
  <si>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</si>
  <si>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</si>
  <si>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</si>
  <si>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</si>
  <si>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</si>
  <si>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</si>
  <si>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</si>
  <si>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</si>
  <si>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</si>
  <si>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</si>
  <si>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</si>
  <si>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</si>
  <si>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</si>
  <si>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</si>
  <si>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</si>
  <si>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</si>
  <si>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</si>
  <si>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</si>
  <si>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</si>
  <si>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</si>
  <si>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</si>
  <si>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</si>
  <si>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</si>
  <si>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</si>
  <si>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</si>
  <si>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</si>
  <si>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</si>
  <si>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</si>
  <si>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</si>
  <si>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</si>
  <si>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</si>
  <si>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</si>
  <si>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</si>
  <si>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</si>
  <si>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</si>
  <si>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</si>
  <si>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</si>
  <si>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</si>
  <si>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</si>
  <si>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</si>
  <si>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</si>
  <si>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</si>
  <si>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</si>
  <si>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</si>
  <si>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</si>
  <si>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</si>
  <si>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</si>
  <si>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</si>
  <si>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</si>
  <si>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</si>
  <si>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</si>
  <si>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</si>
  <si>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</si>
  <si>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</si>
  <si>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</si>
  <si>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</si>
  <si>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</si>
  <si>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</si>
  <si>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</si>
  <si>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</si>
  <si>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</si>
  <si>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</si>
  <si>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</si>
  <si>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[Analysis -2022] [Div = ][Price Pivot ][Growth]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</si>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</sst>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0" fontId="0" fillId="3" borderId="0" xfId="0" applyFill="1"/>
    <xf numFmtId="9" fontId="0" fillId="3" borderId="0" xfId="1" applyFont="1" applyFill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5"/>
    <tableColumn id="3" xr3:uid="{59C0C3F5-1927-4D3A-A9F5-9442547A4B36}" name="MaxPrice" dataDxfId="34"/>
    <tableColumn id="4" xr3:uid="{CE3C0130-A44E-4882-985C-70F35028953D}" name="PriceMean" dataDxfId="33"/>
    <tableColumn id="5" xr3:uid="{8EF5D246-211D-4EE5-99F0-22A9BA1261B6}" name="PriceMedian" dataDxfId="32"/>
    <tableColumn id="6" xr3:uid="{60F9DAEA-0E91-491A-918D-91BC5E3E4832}" name="LowYield" dataDxfId="31" dataCellStyle="Percent"/>
    <tableColumn id="7" xr3:uid="{131C0FD6-FF3D-40D2-86BF-0CA31FEFDFB4}" name="HighYield" dataDxfId="30" dataCellStyle="Percent"/>
    <tableColumn id="8" xr3:uid="{3A4DF5EF-35AA-4285-9F70-645E7BDAD0C5}" name="DivMean" dataDxfId="29" dataCellStyle="Percent"/>
    <tableColumn id="9" xr3:uid="{B95D3B00-F5E6-483D-8585-A79B6158BCB3}" name="DivMedian" dataDxfId="28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27" dataCellStyle="Currency"/>
    <tableColumn id="3" xr3:uid="{0384F1EE-FFB5-407C-BEE1-9ACA12902632}" name="HighPrice" dataDxfId="26" dataCellStyle="Currency"/>
    <tableColumn id="4" xr3:uid="{CB7E9246-F4BD-4729-AEEF-6B492176E463}" name="RPS" dataCellStyle="Currency"/>
    <tableColumn id="5" xr3:uid="{38E590BD-6779-455E-AAD6-D6BF73040176}" name="LP/R" dataDxfId="25"/>
    <tableColumn id="6" xr3:uid="{A824D407-B985-4B0A-963D-1C4B29E61195}" name="HP/R" dataDxfId="24"/>
    <tableColumn id="7" xr3:uid="{8449A9C0-E2CF-4912-B46C-514654E50275}" name="FCFPS" dataCellStyle="Currency"/>
    <tableColumn id="8" xr3:uid="{05F0B1A5-314B-4E98-8ECF-282F17A63780}" name="LP/FCF" dataDxfId="23"/>
    <tableColumn id="9" xr3:uid="{2F81A370-4427-43EF-9614-E702E70853F8}" name="HP/FCF" dataDxfId="22"/>
    <tableColumn id="10" xr3:uid="{C216ACE0-25C2-44B8-9536-29C417ACD356}" name="EPS"/>
    <tableColumn id="11" xr3:uid="{0194C2E4-463D-4C97-B0B9-2713EB0DADE9}" name="LP/E" dataDxfId="21"/>
    <tableColumn id="12" xr3:uid="{7E27F257-4F4B-47A6-BE74-21F38CA09F32}" name="HP/E" dataDxfId="2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9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8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7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6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5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14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13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 dataDxfId="12"/>
    <tableColumn id="4" xr3:uid="{79A83570-1D08-4443-87B5-EFEA379F44BA}" name="Dividend"/>
    <tableColumn id="5" xr3:uid="{B08B3DDE-5371-43E8-88E6-73F4DB97A997}" name="DivGro" dataDxfId="11"/>
    <tableColumn id="6" xr3:uid="{D664DDA8-9C6C-4B70-A797-ED5F663E1A6C}" name="DivPerShare"/>
    <tableColumn id="7" xr3:uid="{94011229-06CB-408C-946F-E5B01E7FF392}" name="DPSGro" dataDxfId="10" dataCellStyle="Percent"/>
    <tableColumn id="8" xr3:uid="{2D92246E-BF59-46D6-A0EC-301AE06C6133}" name="MarketValue" dataCellStyle="Currency"/>
    <tableColumn id="9" xr3:uid="{E0E68D77-A6DE-4D09-841B-3422686E1A84}" name="MVGro" dataDxfId="9" dataCellStyle="Percent"/>
    <tableColumn id="10" xr3:uid="{B0D51114-3CC5-4A00-9EB3-FC1FE1BD06C4}" name="SharesOutstanding"/>
    <tableColumn id="11" xr3:uid="{58A6D5ED-FBAA-4549-8852-30F681A965E9}" name="ShareGro" dataDxfId="8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tabSelected="1" workbookViewId="0">
      <selection activeCell="G37" sqref="G37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18</v>
      </c>
      <c r="D3" s="9" t="s">
        <v>19</v>
      </c>
      <c r="E3" t="s">
        <v>0</v>
      </c>
      <c r="F3" t="s">
        <v>1</v>
      </c>
      <c r="G3" s="9" t="s">
        <v>20</v>
      </c>
      <c r="H3" s="6" t="s">
        <v>21</v>
      </c>
      <c r="I3" t="s">
        <v>2</v>
      </c>
      <c r="J3" t="s">
        <v>3</v>
      </c>
      <c r="M3" t="s">
        <v>17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C4" s="4"/>
      <c r="D4" s="10"/>
      <c r="E4" s="1"/>
      <c r="F4" s="1"/>
      <c r="G4" s="11"/>
      <c r="H4" s="8"/>
      <c r="I4" s="2"/>
      <c r="J4" s="2"/>
      <c r="N4" s="7"/>
      <c r="O4" s="12"/>
      <c r="P4" s="5"/>
      <c r="Q4" s="15"/>
      <c r="R4" s="13"/>
      <c r="S4" s="5"/>
      <c r="T4" s="15"/>
      <c r="U4" s="13"/>
      <c r="V4" s="5"/>
      <c r="W4" s="15"/>
      <c r="X4" s="13"/>
    </row>
    <row r="5" spans="2:24" x14ac:dyDescent="0.25">
      <c r="C5" s="4"/>
      <c r="D5" s="10"/>
      <c r="E5" s="1"/>
      <c r="F5" s="1"/>
      <c r="G5" s="11"/>
      <c r="H5" s="8"/>
      <c r="I5" s="2"/>
      <c r="J5" s="2"/>
      <c r="N5" s="7"/>
      <c r="O5" s="12"/>
      <c r="P5" s="5"/>
      <c r="Q5" s="15"/>
      <c r="R5" s="13"/>
      <c r="S5" s="5"/>
      <c r="T5" s="15"/>
      <c r="U5" s="13"/>
      <c r="V5" s="5"/>
      <c r="W5" s="15"/>
      <c r="X5" s="13"/>
    </row>
    <row r="6" spans="2:24" x14ac:dyDescent="0.25">
      <c r="C6" s="4"/>
      <c r="D6" s="10"/>
      <c r="E6" s="1"/>
      <c r="F6" s="1"/>
      <c r="G6" s="11"/>
      <c r="H6" s="8"/>
      <c r="I6" s="2"/>
      <c r="J6" s="2"/>
      <c r="N6" s="7"/>
      <c r="O6" s="12"/>
      <c r="P6" s="5"/>
      <c r="Q6" s="15"/>
      <c r="R6" s="13"/>
      <c r="S6" s="5"/>
      <c r="T6" s="15"/>
      <c r="U6" s="13"/>
      <c r="V6" s="5"/>
      <c r="W6" s="15"/>
      <c r="X6" s="13"/>
    </row>
    <row r="7" spans="2:24" x14ac:dyDescent="0.25">
      <c r="C7" s="4"/>
      <c r="D7" s="10"/>
      <c r="E7" s="1"/>
      <c r="F7" s="1"/>
      <c r="G7" s="11"/>
      <c r="H7" s="8"/>
      <c r="I7" s="2"/>
      <c r="J7" s="2"/>
      <c r="N7" s="7"/>
      <c r="O7" s="12"/>
      <c r="P7" s="5"/>
      <c r="Q7" s="15"/>
      <c r="R7" s="13"/>
      <c r="S7" s="5"/>
      <c r="T7" s="15"/>
      <c r="U7" s="13"/>
      <c r="V7" s="5"/>
      <c r="W7" s="15"/>
      <c r="X7" s="13"/>
    </row>
    <row r="8" spans="2:24" x14ac:dyDescent="0.25">
      <c r="C8" s="4"/>
      <c r="D8" s="10"/>
      <c r="E8" s="1"/>
      <c r="F8" s="1"/>
      <c r="G8" s="11"/>
      <c r="H8" s="8"/>
      <c r="I8" s="2"/>
      <c r="J8" s="2"/>
      <c r="N8" s="7"/>
      <c r="O8" s="12"/>
      <c r="P8" s="5"/>
      <c r="Q8" s="15"/>
      <c r="R8" s="13"/>
      <c r="S8" s="5"/>
      <c r="T8" s="15"/>
      <c r="U8" s="13"/>
      <c r="V8" s="5"/>
      <c r="W8" s="15"/>
      <c r="X8" s="13"/>
    </row>
    <row r="9" spans="2:24" x14ac:dyDescent="0.25">
      <c r="C9" s="4"/>
      <c r="D9" s="10"/>
      <c r="E9" s="1"/>
      <c r="F9" s="1"/>
      <c r="G9" s="11"/>
      <c r="H9" s="8"/>
      <c r="I9" s="2"/>
      <c r="J9" s="2"/>
      <c r="N9" s="7"/>
      <c r="O9" s="12"/>
      <c r="P9" s="5"/>
      <c r="Q9" s="15"/>
      <c r="R9" s="13"/>
      <c r="S9" s="5"/>
      <c r="T9" s="15"/>
      <c r="U9" s="13"/>
      <c r="V9" s="5"/>
      <c r="W9" s="15"/>
      <c r="X9" s="13"/>
    </row>
    <row r="10" spans="2:24" x14ac:dyDescent="0.25">
      <c r="C10" s="4"/>
      <c r="D10" s="10"/>
      <c r="E10" s="1"/>
      <c r="F10" s="1"/>
      <c r="G10" s="11"/>
      <c r="H10" s="8"/>
      <c r="I10" s="2"/>
      <c r="J10" s="2"/>
      <c r="N10" s="7"/>
      <c r="O10" s="12"/>
      <c r="P10" s="5"/>
      <c r="Q10" s="15"/>
      <c r="R10" s="13"/>
      <c r="S10" s="5"/>
      <c r="T10" s="15"/>
      <c r="U10" s="13"/>
      <c r="V10" s="5"/>
      <c r="W10" s="15"/>
      <c r="X10" s="13"/>
    </row>
    <row r="11" spans="2:24" x14ac:dyDescent="0.25">
      <c r="C11" s="4"/>
      <c r="D11" s="10"/>
      <c r="E11" s="1"/>
      <c r="F11" s="1"/>
      <c r="G11" s="11"/>
      <c r="H11" s="8"/>
      <c r="I11" s="2"/>
      <c r="J11" s="2"/>
      <c r="N11" s="7"/>
      <c r="O11" s="12"/>
      <c r="P11" s="5"/>
      <c r="Q11" s="15"/>
      <c r="R11" s="13"/>
      <c r="S11" s="5"/>
      <c r="T11" s="15"/>
      <c r="U11" s="13"/>
      <c r="V11" s="5"/>
      <c r="W11" s="15"/>
      <c r="X11" s="13"/>
    </row>
    <row r="12" spans="2:24" x14ac:dyDescent="0.25">
      <c r="C12" s="4"/>
      <c r="D12" s="10"/>
      <c r="E12" s="1"/>
      <c r="F12" s="1"/>
      <c r="G12" s="11"/>
      <c r="H12" s="8"/>
      <c r="I12" s="2"/>
      <c r="J12" s="2"/>
      <c r="N12" s="7"/>
      <c r="O12" s="12"/>
      <c r="P12" s="5"/>
      <c r="Q12" s="15"/>
      <c r="R12" s="13"/>
      <c r="S12" s="5"/>
      <c r="T12" s="15"/>
      <c r="U12" s="13"/>
      <c r="V12" s="5"/>
      <c r="W12" s="15"/>
      <c r="X12" s="13"/>
    </row>
    <row r="13" spans="2:24" x14ac:dyDescent="0.25">
      <c r="C13" s="4"/>
      <c r="D13" s="10"/>
      <c r="E13" s="1"/>
      <c r="F13" s="1"/>
      <c r="G13" s="11"/>
      <c r="H13" s="8"/>
      <c r="I13" s="2"/>
      <c r="J13" s="2"/>
      <c r="N13" s="7"/>
      <c r="O13" s="12"/>
      <c r="P13" s="5"/>
      <c r="Q13" s="15"/>
      <c r="R13" s="13"/>
      <c r="S13" s="5"/>
      <c r="T13" s="15"/>
      <c r="U13" s="13"/>
      <c r="V13" s="5"/>
      <c r="W13" s="15"/>
      <c r="X13" s="13"/>
    </row>
    <row r="14" spans="2:24" x14ac:dyDescent="0.25">
      <c r="C14" s="4"/>
      <c r="D14" s="10"/>
      <c r="E14" s="1"/>
      <c r="F14" s="1"/>
      <c r="G14" s="11"/>
      <c r="H14" s="8"/>
      <c r="I14" s="2"/>
      <c r="J14" s="2"/>
      <c r="N14" s="7"/>
      <c r="O14" s="12"/>
      <c r="P14" s="5"/>
      <c r="Q14" s="15"/>
      <c r="R14" s="13"/>
      <c r="S14" s="5"/>
      <c r="T14" s="15"/>
      <c r="U14" s="13"/>
      <c r="V14" s="5"/>
      <c r="W14" s="15"/>
      <c r="X14" s="13"/>
    </row>
    <row r="15" spans="2:24" x14ac:dyDescent="0.25">
      <c r="C15" s="4"/>
      <c r="D15" s="10"/>
      <c r="E15" s="1"/>
      <c r="F15" s="1"/>
      <c r="G15" s="11"/>
      <c r="H15" s="8"/>
      <c r="I15" s="2"/>
      <c r="J15" s="2"/>
      <c r="N15" s="7"/>
      <c r="O15" s="12"/>
      <c r="P15" s="5"/>
      <c r="Q15" s="15"/>
      <c r="R15" s="13"/>
      <c r="S15" s="5"/>
      <c r="T15" s="15"/>
      <c r="U15" s="13"/>
      <c r="V15" s="5"/>
      <c r="W15" s="15"/>
      <c r="X15" s="13"/>
    </row>
    <row r="16" spans="2:24" x14ac:dyDescent="0.25">
      <c r="C16" s="4"/>
      <c r="D16" s="10"/>
      <c r="E16" s="1"/>
      <c r="F16" s="1"/>
      <c r="G16" s="11"/>
      <c r="H16" s="8"/>
      <c r="I16" s="2"/>
      <c r="J16" s="2"/>
      <c r="N16" s="7"/>
      <c r="O16" s="12"/>
      <c r="P16" s="5"/>
      <c r="Q16" s="15"/>
      <c r="R16" s="13"/>
      <c r="S16" s="5"/>
      <c r="T16" s="15"/>
      <c r="U16" s="13"/>
      <c r="V16" s="5"/>
      <c r="W16" s="15"/>
      <c r="X16" s="13"/>
    </row>
    <row r="17" spans="3:24" x14ac:dyDescent="0.25">
      <c r="C17" s="4"/>
      <c r="D17" s="10"/>
      <c r="E17" s="1"/>
      <c r="F17" s="1"/>
      <c r="G17" s="11"/>
      <c r="H17" s="8"/>
      <c r="I17" s="2"/>
      <c r="J17" s="2"/>
      <c r="N17" s="7"/>
      <c r="O17" s="12"/>
      <c r="P17" s="5"/>
      <c r="Q17" s="15"/>
      <c r="R17" s="13"/>
      <c r="S17" s="5"/>
      <c r="T17" s="15"/>
      <c r="U17" s="13"/>
      <c r="V17" s="5"/>
      <c r="W17" s="15"/>
      <c r="X17" s="13"/>
    </row>
    <row r="18" spans="3:24" x14ac:dyDescent="0.25">
      <c r="C18" s="4"/>
      <c r="D18" s="10"/>
      <c r="E18" s="1"/>
      <c r="F18" s="1"/>
      <c r="G18" s="11"/>
      <c r="H18" s="8"/>
      <c r="I18" s="2"/>
      <c r="J18" s="2"/>
      <c r="N18" s="7"/>
      <c r="O18" s="12"/>
      <c r="P18" s="5"/>
      <c r="Q18" s="15"/>
      <c r="R18" s="13"/>
      <c r="S18" s="5"/>
      <c r="T18" s="15"/>
      <c r="U18" s="13"/>
      <c r="V18" s="5"/>
      <c r="W18" s="15"/>
      <c r="X18" s="13"/>
    </row>
    <row r="19" spans="3:24" x14ac:dyDescent="0.25">
      <c r="C19" s="4"/>
      <c r="D19" s="10"/>
      <c r="E19" s="1"/>
      <c r="F19" s="1"/>
      <c r="G19" s="11"/>
      <c r="H19" s="8"/>
      <c r="I19" s="2"/>
      <c r="J19" s="2"/>
      <c r="N19" s="7"/>
      <c r="O19" s="12"/>
      <c r="P19" s="5"/>
      <c r="Q19" s="15"/>
      <c r="R19" s="13"/>
      <c r="S19" s="5"/>
      <c r="T19" s="15"/>
      <c r="U19" s="13"/>
      <c r="V19" s="5"/>
      <c r="W19" s="15"/>
      <c r="X19" s="13"/>
    </row>
    <row r="20" spans="3:24" x14ac:dyDescent="0.25">
      <c r="C20" s="4"/>
      <c r="D20" s="10"/>
      <c r="E20" s="1"/>
      <c r="F20" s="1"/>
      <c r="G20" s="11"/>
      <c r="H20" s="8"/>
      <c r="I20" s="2"/>
      <c r="J20" s="2"/>
      <c r="N20" s="7"/>
      <c r="O20" s="12"/>
      <c r="P20" s="5"/>
      <c r="Q20" s="15"/>
      <c r="R20" s="13"/>
      <c r="S20" s="5"/>
      <c r="T20" s="15"/>
      <c r="U20" s="13"/>
      <c r="V20" s="5"/>
      <c r="W20" s="15"/>
      <c r="X20" s="13"/>
    </row>
    <row r="21" spans="3:24" x14ac:dyDescent="0.25">
      <c r="C21" s="4"/>
      <c r="D21" s="10"/>
      <c r="E21" s="1"/>
      <c r="F21" s="1"/>
      <c r="G21" s="11"/>
      <c r="H21" s="8"/>
      <c r="I21" s="2"/>
      <c r="J21" s="2"/>
      <c r="N21" s="7"/>
      <c r="O21" s="12"/>
      <c r="P21" s="5"/>
      <c r="Q21" s="15"/>
      <c r="R21" s="13"/>
      <c r="S21" s="5"/>
      <c r="T21" s="15"/>
      <c r="U21" s="13"/>
      <c r="V21" s="5"/>
      <c r="W21" s="15"/>
      <c r="X21" s="13"/>
    </row>
    <row r="22" spans="3:24" x14ac:dyDescent="0.25">
      <c r="C22" s="4"/>
      <c r="D22" s="10"/>
      <c r="E22" s="1"/>
      <c r="F22" s="1"/>
      <c r="G22" s="11"/>
      <c r="H22" s="8"/>
      <c r="I22" s="2"/>
      <c r="J22" s="2"/>
      <c r="N22" s="7"/>
      <c r="O22" s="12"/>
      <c r="P22" s="5"/>
      <c r="Q22" s="15"/>
      <c r="R22" s="13"/>
      <c r="S22" s="5"/>
      <c r="T22" s="15"/>
      <c r="U22" s="13"/>
      <c r="V22" s="5"/>
      <c r="W22" s="15"/>
      <c r="X22" s="13"/>
    </row>
    <row r="23" spans="3:24" x14ac:dyDescent="0.25">
      <c r="C23" s="4"/>
      <c r="D23" s="10"/>
      <c r="E23" s="1"/>
      <c r="F23" s="1"/>
      <c r="G23" s="11"/>
      <c r="H23" s="8"/>
      <c r="I23" s="2"/>
      <c r="J23" s="2"/>
      <c r="N23" s="7"/>
      <c r="O23" s="12"/>
      <c r="P23" s="5"/>
      <c r="Q23" s="15"/>
      <c r="R23" s="13"/>
      <c r="S23" s="5"/>
      <c r="T23" s="15"/>
      <c r="U23" s="13"/>
      <c r="V23" s="5"/>
      <c r="W23" s="15"/>
      <c r="X23" s="13"/>
    </row>
    <row r="24" spans="3:24" x14ac:dyDescent="0.25">
      <c r="C24" s="4"/>
      <c r="D24" s="10"/>
      <c r="E24" s="1"/>
      <c r="F24" s="1"/>
      <c r="G24" s="11"/>
      <c r="H24" s="8"/>
      <c r="I24" s="2"/>
      <c r="J24" s="2"/>
      <c r="N24" s="7"/>
      <c r="O24" s="12"/>
      <c r="P24" s="5"/>
      <c r="Q24" s="15"/>
      <c r="R24" s="13"/>
      <c r="S24" s="5"/>
      <c r="T24" s="15"/>
      <c r="U24" s="13"/>
      <c r="V24" s="5"/>
      <c r="W24" s="15"/>
      <c r="X24" s="13"/>
    </row>
    <row r="25" spans="3:24" x14ac:dyDescent="0.25">
      <c r="C25" s="4"/>
      <c r="D25" s="10"/>
      <c r="E25" s="1"/>
      <c r="F25" s="1"/>
      <c r="G25" s="11"/>
      <c r="H25" s="8"/>
      <c r="I25" s="2"/>
      <c r="J25" s="2"/>
      <c r="N25" s="7"/>
      <c r="O25" s="12"/>
      <c r="P25" s="5"/>
      <c r="Q25" s="15"/>
      <c r="R25" s="13"/>
      <c r="S25" s="5"/>
      <c r="T25" s="15"/>
      <c r="U25" s="13"/>
      <c r="V25" s="5"/>
      <c r="W25" s="15"/>
      <c r="X25" s="13"/>
    </row>
    <row r="26" spans="3:24" x14ac:dyDescent="0.25">
      <c r="C26" s="4"/>
      <c r="D26" s="10"/>
      <c r="E26" s="1"/>
      <c r="F26" s="1"/>
      <c r="G26" s="11"/>
      <c r="H26" s="8"/>
      <c r="I26" s="2"/>
      <c r="J26" s="2"/>
      <c r="N26" s="7"/>
      <c r="O26" s="12"/>
      <c r="P26" s="5"/>
      <c r="Q26" s="15"/>
      <c r="R26" s="13"/>
      <c r="S26" s="5"/>
      <c r="T26" s="15"/>
      <c r="U26" s="13"/>
      <c r="V26" s="5"/>
      <c r="W26" s="15"/>
      <c r="X26" s="13"/>
    </row>
    <row r="27" spans="3:24" x14ac:dyDescent="0.25">
      <c r="C27" s="4"/>
      <c r="D27" s="10"/>
      <c r="E27" s="1"/>
      <c r="F27" s="1"/>
      <c r="G27" s="11"/>
      <c r="H27" s="8"/>
      <c r="I27" s="2"/>
      <c r="J27" s="2"/>
      <c r="N27" s="7"/>
      <c r="O27" s="12"/>
      <c r="P27" s="5"/>
      <c r="Q27" s="15"/>
      <c r="R27" s="13"/>
      <c r="S27" s="5"/>
      <c r="T27" s="15"/>
      <c r="U27" s="13"/>
      <c r="V27" s="5"/>
      <c r="W27" s="15"/>
      <c r="X27" s="13"/>
    </row>
    <row r="28" spans="3:24" x14ac:dyDescent="0.25">
      <c r="C28" s="4"/>
      <c r="D28" s="10"/>
      <c r="E28" s="1"/>
      <c r="F28" s="1"/>
      <c r="G28" s="11"/>
      <c r="H28" s="8"/>
      <c r="I28" s="2"/>
      <c r="J28" s="2"/>
      <c r="N28" s="7"/>
      <c r="O28" s="12"/>
      <c r="P28" s="5"/>
      <c r="Q28" s="15"/>
      <c r="R28" s="13"/>
      <c r="S28" s="5"/>
      <c r="T28" s="15"/>
      <c r="U28" s="13"/>
      <c r="V28" s="5"/>
      <c r="W28" s="15"/>
      <c r="X28" s="13"/>
    </row>
    <row r="29" spans="3:24" x14ac:dyDescent="0.25">
      <c r="C29" s="4"/>
      <c r="D29" s="10"/>
      <c r="E29" s="1"/>
      <c r="F29" s="1"/>
      <c r="G29" s="11"/>
      <c r="H29" s="8"/>
      <c r="I29" s="2"/>
      <c r="J29" s="2"/>
      <c r="N29" s="7"/>
      <c r="O29" s="12"/>
      <c r="P29" s="5"/>
      <c r="Q29" s="15"/>
      <c r="R29" s="13"/>
      <c r="S29" s="5"/>
      <c r="T29" s="15"/>
      <c r="U29" s="13"/>
      <c r="V29" s="5"/>
      <c r="W29" s="15"/>
      <c r="X29" s="13"/>
    </row>
    <row r="30" spans="3:24" x14ac:dyDescent="0.25">
      <c r="C30" s="4"/>
      <c r="D30" s="10"/>
      <c r="E30" s="1"/>
      <c r="F30" s="1"/>
      <c r="G30" s="11"/>
      <c r="H30" s="8"/>
      <c r="I30" s="2"/>
      <c r="J30" s="2"/>
      <c r="N30" s="7"/>
      <c r="O30" s="12"/>
      <c r="P30" s="5"/>
      <c r="Q30" s="15"/>
      <c r="R30" s="13"/>
      <c r="S30" s="5"/>
      <c r="T30" s="15"/>
      <c r="U30" s="13"/>
      <c r="V30" s="5"/>
      <c r="W30" s="15"/>
      <c r="X30" s="13"/>
    </row>
    <row r="31" spans="3:24" x14ac:dyDescent="0.25">
      <c r="C31" s="4"/>
      <c r="D31" s="10"/>
      <c r="E31" s="1"/>
      <c r="F31" s="1"/>
      <c r="G31" s="11"/>
      <c r="H31" s="8"/>
      <c r="I31" s="2"/>
      <c r="J31" s="2"/>
      <c r="N31" s="7"/>
      <c r="O31" s="12"/>
      <c r="P31" s="5"/>
      <c r="Q31" s="15"/>
      <c r="R31" s="13"/>
      <c r="S31" s="5"/>
      <c r="T31" s="15"/>
      <c r="U31" s="13"/>
      <c r="V31" s="5"/>
      <c r="W31" s="15"/>
      <c r="X31" s="13"/>
    </row>
    <row r="32" spans="3:24" x14ac:dyDescent="0.25">
      <c r="C32" s="4"/>
      <c r="D32" s="10"/>
      <c r="E32" s="1"/>
      <c r="F32" s="1"/>
      <c r="G32" s="11"/>
      <c r="H32" s="8"/>
      <c r="I32" s="2"/>
      <c r="J32" s="2"/>
      <c r="N32" s="7"/>
      <c r="O32" s="12"/>
      <c r="P32" s="5"/>
      <c r="Q32" s="15"/>
      <c r="R32" s="13"/>
      <c r="S32" s="5"/>
      <c r="T32" s="15"/>
      <c r="U32" s="13"/>
      <c r="V32" s="5"/>
      <c r="W32" s="15"/>
      <c r="X32" s="13"/>
    </row>
    <row r="33" spans="3:10" x14ac:dyDescent="0.25">
      <c r="C33" s="4"/>
      <c r="D33" s="10"/>
      <c r="E33" s="1"/>
      <c r="F33" s="1"/>
      <c r="G33" s="11"/>
      <c r="H33" s="8"/>
      <c r="I33" s="2"/>
      <c r="J33" s="2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L7" sqref="L7"/>
    </sheetView>
  </sheetViews>
  <sheetFormatPr defaultRowHeight="15" x14ac:dyDescent="0.25"/>
  <cols>
    <col min="2" max="2" width="12.42578125" customWidth="1"/>
    <col min="3" max="3" width="1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22</v>
      </c>
      <c r="D2" t="s">
        <v>41</v>
      </c>
      <c r="E2" t="s">
        <v>42</v>
      </c>
      <c r="F2" s="14" t="s">
        <v>43</v>
      </c>
      <c r="G2" t="s">
        <v>44</v>
      </c>
      <c r="H2" t="s">
        <v>45</v>
      </c>
      <c r="I2" s="14" t="s">
        <v>46</v>
      </c>
      <c r="J2" t="s">
        <v>47</v>
      </c>
      <c r="K2" s="14" t="s">
        <v>48</v>
      </c>
      <c r="L2" t="s">
        <v>32</v>
      </c>
      <c r="M2" s="14" t="s">
        <v>49</v>
      </c>
      <c r="N2" t="s">
        <v>50</v>
      </c>
      <c r="O2" s="14" t="s">
        <v>51</v>
      </c>
      <c r="P2" t="s">
        <v>33</v>
      </c>
      <c r="Q2" s="14" t="s">
        <v>52</v>
      </c>
      <c r="R2" t="s">
        <v>53</v>
      </c>
      <c r="S2" s="14" t="s">
        <v>54</v>
      </c>
    </row>
    <row r="3" spans="2:19" x14ac:dyDescent="0.25">
      <c r="C3" s="5"/>
      <c r="D3" s="5"/>
      <c r="E3" s="5"/>
      <c r="F3" s="16" t="e">
        <f>Table4[[#This Row],[GrossProfit]]/Table4[[#This Row],[Revenue]]</f>
        <v>#DIV/0!</v>
      </c>
      <c r="G3" s="5"/>
      <c r="H3" s="5"/>
      <c r="I3" s="17" t="e">
        <f>Table4[[#This Row],[OperatingProfit]]/Table4[[#This Row],[Revenue]]</f>
        <v>#DIV/0!</v>
      </c>
      <c r="J3" s="5"/>
      <c r="K3" s="17" t="e">
        <f>Table4[[#This Row],[NetProfit]]/Table4[[#This Row],[Revenue]]</f>
        <v>#DIV/0!</v>
      </c>
      <c r="L3" s="5"/>
      <c r="M3" s="17" t="e">
        <f>Table4[[#This Row],[CashFromOps]]/Table4[[#This Row],[Revenue]]</f>
        <v>#DIV/0!</v>
      </c>
      <c r="N3" s="5"/>
      <c r="O3" s="17" t="e">
        <f>ABS(Table4[[#This Row],[CAPEX]])/Table4[[#This Row],[Revenue]]</f>
        <v>#DIV/0!</v>
      </c>
      <c r="P3" s="5"/>
      <c r="Q3" s="17" t="e">
        <f>Table4[[#This Row],[FCF]]/Table4[[#This Row],[Revenue]]</f>
        <v>#DIV/0!</v>
      </c>
      <c r="R3" s="5"/>
      <c r="S3" s="17" t="e">
        <f>ABS(Table4[[#This Row],[Dividends]])/Table4[[#This Row],[Revenue]]</f>
        <v>#DIV/0!</v>
      </c>
    </row>
    <row r="4" spans="2:19" x14ac:dyDescent="0.25">
      <c r="C4" s="5"/>
      <c r="D4" s="5"/>
      <c r="E4" s="5"/>
      <c r="F4" s="16" t="e">
        <f>Table4[[#This Row],[GrossProfit]]/Table4[[#This Row],[Revenue]]</f>
        <v>#DIV/0!</v>
      </c>
      <c r="G4" s="5"/>
      <c r="H4" s="5"/>
      <c r="I4" s="17" t="e">
        <f>Table4[[#This Row],[OperatingProfit]]/Table4[[#This Row],[Revenue]]</f>
        <v>#DIV/0!</v>
      </c>
      <c r="J4" s="5"/>
      <c r="K4" s="17" t="e">
        <f>Table4[[#This Row],[NetProfit]]/Table4[[#This Row],[Revenue]]</f>
        <v>#DIV/0!</v>
      </c>
      <c r="L4" s="5"/>
      <c r="M4" s="17" t="e">
        <f>Table4[[#This Row],[CashFromOps]]/Table4[[#This Row],[Revenue]]</f>
        <v>#DIV/0!</v>
      </c>
      <c r="N4" s="5"/>
      <c r="O4" s="17" t="e">
        <f>ABS(Table4[[#This Row],[CAPEX]])/Table4[[#This Row],[Revenue]]</f>
        <v>#DIV/0!</v>
      </c>
      <c r="P4" s="5"/>
      <c r="Q4" s="17" t="e">
        <f>Table4[[#This Row],[FCF]]/Table4[[#This Row],[Revenue]]</f>
        <v>#DIV/0!</v>
      </c>
      <c r="R4" s="5"/>
      <c r="S4" s="17" t="e">
        <f>ABS(Table4[[#This Row],[Dividends]])/Table4[[#This Row],[Revenue]]</f>
        <v>#DIV/0!</v>
      </c>
    </row>
    <row r="5" spans="2:19" x14ac:dyDescent="0.25">
      <c r="C5" s="5"/>
      <c r="D5" s="5"/>
      <c r="E5" s="5"/>
      <c r="F5" s="16" t="e">
        <f>Table4[[#This Row],[GrossProfit]]/Table4[[#This Row],[Revenue]]</f>
        <v>#DIV/0!</v>
      </c>
      <c r="G5" s="5"/>
      <c r="H5" s="5"/>
      <c r="I5" s="17" t="e">
        <f>Table4[[#This Row],[OperatingProfit]]/Table4[[#This Row],[Revenue]]</f>
        <v>#DIV/0!</v>
      </c>
      <c r="J5" s="5"/>
      <c r="K5" s="17" t="e">
        <f>Table4[[#This Row],[NetProfit]]/Table4[[#This Row],[Revenue]]</f>
        <v>#DIV/0!</v>
      </c>
      <c r="L5" s="5"/>
      <c r="M5" s="17" t="e">
        <f>Table4[[#This Row],[CashFromOps]]/Table4[[#This Row],[Revenue]]</f>
        <v>#DIV/0!</v>
      </c>
      <c r="N5" s="5"/>
      <c r="O5" s="17" t="e">
        <f>ABS(Table4[[#This Row],[CAPEX]])/Table4[[#This Row],[Revenue]]</f>
        <v>#DIV/0!</v>
      </c>
      <c r="P5" s="5"/>
      <c r="Q5" s="17" t="e">
        <f>Table4[[#This Row],[FCF]]/Table4[[#This Row],[Revenue]]</f>
        <v>#DIV/0!</v>
      </c>
      <c r="R5" s="5"/>
      <c r="S5" s="17" t="e">
        <f>ABS(Table4[[#This Row],[Dividends]])/Table4[[#This Row],[Revenue]]</f>
        <v>#DIV/0!</v>
      </c>
    </row>
    <row r="6" spans="2:19" x14ac:dyDescent="0.25">
      <c r="C6" s="5"/>
      <c r="D6" s="5"/>
      <c r="E6" s="5"/>
      <c r="F6" s="16" t="e">
        <f>Table4[[#This Row],[GrossProfit]]/Table4[[#This Row],[Revenue]]</f>
        <v>#DIV/0!</v>
      </c>
      <c r="G6" s="5"/>
      <c r="H6" s="5"/>
      <c r="I6" s="17" t="e">
        <f>Table4[[#This Row],[OperatingProfit]]/Table4[[#This Row],[Revenue]]</f>
        <v>#DIV/0!</v>
      </c>
      <c r="J6" s="5"/>
      <c r="K6" s="17" t="e">
        <f>Table4[[#This Row],[NetProfit]]/Table4[[#This Row],[Revenue]]</f>
        <v>#DIV/0!</v>
      </c>
      <c r="L6" s="5"/>
      <c r="M6" s="17" t="e">
        <f>Table4[[#This Row],[CashFromOps]]/Table4[[#This Row],[Revenue]]</f>
        <v>#DIV/0!</v>
      </c>
      <c r="N6" s="5"/>
      <c r="O6" s="17" t="e">
        <f>ABS(Table4[[#This Row],[CAPEX]])/Table4[[#This Row],[Revenue]]</f>
        <v>#DIV/0!</v>
      </c>
      <c r="P6" s="5"/>
      <c r="Q6" s="17" t="e">
        <f>Table4[[#This Row],[FCF]]/Table4[[#This Row],[Revenue]]</f>
        <v>#DIV/0!</v>
      </c>
      <c r="R6" s="5"/>
      <c r="S6" s="17" t="e">
        <f>ABS(Table4[[#This Row],[Dividends]])/Table4[[#This Row],[Revenue]]</f>
        <v>#DIV/0!</v>
      </c>
    </row>
    <row r="7" spans="2:19" x14ac:dyDescent="0.25">
      <c r="C7" s="5"/>
      <c r="D7" s="5"/>
      <c r="E7" s="5"/>
      <c r="F7" s="16" t="e">
        <f>Table4[[#This Row],[GrossProfit]]/Table4[[#This Row],[Revenue]]</f>
        <v>#DIV/0!</v>
      </c>
      <c r="G7" s="5"/>
      <c r="H7" s="5"/>
      <c r="I7" s="17" t="e">
        <f>Table4[[#This Row],[OperatingProfit]]/Table4[[#This Row],[Revenue]]</f>
        <v>#DIV/0!</v>
      </c>
      <c r="J7" s="5"/>
      <c r="K7" s="17" t="e">
        <f>Table4[[#This Row],[NetProfit]]/Table4[[#This Row],[Revenue]]</f>
        <v>#DIV/0!</v>
      </c>
      <c r="L7" s="5"/>
      <c r="M7" s="17" t="e">
        <f>Table4[[#This Row],[CashFromOps]]/Table4[[#This Row],[Revenue]]</f>
        <v>#DIV/0!</v>
      </c>
      <c r="N7" s="5"/>
      <c r="O7" s="17" t="e">
        <f>ABS(Table4[[#This Row],[CAPEX]])/Table4[[#This Row],[Revenue]]</f>
        <v>#DIV/0!</v>
      </c>
      <c r="P7" s="5"/>
      <c r="Q7" s="17" t="e">
        <f>Table4[[#This Row],[FCF]]/Table4[[#This Row],[Revenue]]</f>
        <v>#DIV/0!</v>
      </c>
      <c r="R7" s="5"/>
      <c r="S7" s="17" t="e">
        <f>ABS(Table4[[#This Row],[Dividends]])/Table4[[#This Row],[Revenue]]</f>
        <v>#DIV/0!</v>
      </c>
    </row>
    <row r="8" spans="2:19" x14ac:dyDescent="0.25">
      <c r="C8" s="5"/>
      <c r="D8" s="5"/>
      <c r="E8" s="5"/>
      <c r="F8" s="16" t="e">
        <f>Table4[[#This Row],[GrossProfit]]/Table4[[#This Row],[Revenue]]</f>
        <v>#DIV/0!</v>
      </c>
      <c r="G8" s="5"/>
      <c r="H8" s="5"/>
      <c r="I8" s="17" t="e">
        <f>Table4[[#This Row],[OperatingProfit]]/Table4[[#This Row],[Revenue]]</f>
        <v>#DIV/0!</v>
      </c>
      <c r="J8" s="5"/>
      <c r="K8" s="17" t="e">
        <f>Table4[[#This Row],[NetProfit]]/Table4[[#This Row],[Revenue]]</f>
        <v>#DIV/0!</v>
      </c>
      <c r="L8" s="5"/>
      <c r="M8" s="17" t="e">
        <f>Table4[[#This Row],[CashFromOps]]/Table4[[#This Row],[Revenue]]</f>
        <v>#DIV/0!</v>
      </c>
      <c r="N8" s="5"/>
      <c r="O8" s="17" t="e">
        <f>ABS(Table4[[#This Row],[CAPEX]])/Table4[[#This Row],[Revenue]]</f>
        <v>#DIV/0!</v>
      </c>
      <c r="P8" s="5"/>
      <c r="Q8" s="17" t="e">
        <f>Table4[[#This Row],[FCF]]/Table4[[#This Row],[Revenue]]</f>
        <v>#DIV/0!</v>
      </c>
      <c r="R8" s="5"/>
      <c r="S8" s="17" t="e">
        <f>ABS(Table4[[#This Row],[Dividends]])/Table4[[#This Row],[Revenue]]</f>
        <v>#DIV/0!</v>
      </c>
    </row>
    <row r="9" spans="2:19" x14ac:dyDescent="0.25">
      <c r="C9" s="5"/>
      <c r="D9" s="5"/>
      <c r="E9" s="5"/>
      <c r="F9" s="16" t="e">
        <f>Table4[[#This Row],[GrossProfit]]/Table4[[#This Row],[Revenue]]</f>
        <v>#DIV/0!</v>
      </c>
      <c r="G9" s="5"/>
      <c r="H9" s="5"/>
      <c r="I9" s="17" t="e">
        <f>Table4[[#This Row],[OperatingProfit]]/Table4[[#This Row],[Revenue]]</f>
        <v>#DIV/0!</v>
      </c>
      <c r="J9" s="5"/>
      <c r="K9" s="17" t="e">
        <f>Table4[[#This Row],[NetProfit]]/Table4[[#This Row],[Revenue]]</f>
        <v>#DIV/0!</v>
      </c>
      <c r="L9" s="5"/>
      <c r="M9" s="17" t="e">
        <f>Table4[[#This Row],[CashFromOps]]/Table4[[#This Row],[Revenue]]</f>
        <v>#DIV/0!</v>
      </c>
      <c r="N9" s="5"/>
      <c r="O9" s="17" t="e">
        <f>ABS(Table4[[#This Row],[CAPEX]])/Table4[[#This Row],[Revenue]]</f>
        <v>#DIV/0!</v>
      </c>
      <c r="P9" s="5"/>
      <c r="Q9" s="17" t="e">
        <f>Table4[[#This Row],[FCF]]/Table4[[#This Row],[Revenue]]</f>
        <v>#DIV/0!</v>
      </c>
      <c r="R9" s="5"/>
      <c r="S9" s="17" t="e">
        <f>ABS(Table4[[#This Row],[Dividends]])/Table4[[#This Row],[Revenue]]</f>
        <v>#DIV/0!</v>
      </c>
    </row>
    <row r="10" spans="2:19" x14ac:dyDescent="0.25">
      <c r="C10" s="5"/>
      <c r="D10" s="5"/>
      <c r="E10" s="5"/>
      <c r="F10" s="16" t="e">
        <f>Table4[[#This Row],[GrossProfit]]/Table4[[#This Row],[Revenue]]</f>
        <v>#DIV/0!</v>
      </c>
      <c r="G10" s="5"/>
      <c r="H10" s="5"/>
      <c r="I10" s="17" t="e">
        <f>Table4[[#This Row],[OperatingProfit]]/Table4[[#This Row],[Revenue]]</f>
        <v>#DIV/0!</v>
      </c>
      <c r="J10" s="5"/>
      <c r="K10" s="17" t="e">
        <f>Table4[[#This Row],[NetProfit]]/Table4[[#This Row],[Revenue]]</f>
        <v>#DIV/0!</v>
      </c>
      <c r="L10" s="5"/>
      <c r="M10" s="17" t="e">
        <f>Table4[[#This Row],[CashFromOps]]/Table4[[#This Row],[Revenue]]</f>
        <v>#DIV/0!</v>
      </c>
      <c r="N10" s="5"/>
      <c r="O10" s="17" t="e">
        <f>ABS(Table4[[#This Row],[CAPEX]])/Table4[[#This Row],[Revenue]]</f>
        <v>#DIV/0!</v>
      </c>
      <c r="P10" s="5"/>
      <c r="Q10" s="17" t="e">
        <f>Table4[[#This Row],[FCF]]/Table4[[#This Row],[Revenue]]</f>
        <v>#DIV/0!</v>
      </c>
      <c r="R10" s="5"/>
      <c r="S10" s="17" t="e">
        <f>ABS(Table4[[#This Row],[Dividends]])/Table4[[#This Row],[Revenue]]</f>
        <v>#DIV/0!</v>
      </c>
    </row>
    <row r="11" spans="2:19" x14ac:dyDescent="0.25">
      <c r="C11" s="5"/>
      <c r="D11" s="5"/>
      <c r="E11" s="5"/>
      <c r="F11" s="16" t="e">
        <f>Table4[[#This Row],[GrossProfit]]/Table4[[#This Row],[Revenue]]</f>
        <v>#DIV/0!</v>
      </c>
      <c r="G11" s="5"/>
      <c r="H11" s="5"/>
      <c r="I11" s="17" t="e">
        <f>Table4[[#This Row],[OperatingProfit]]/Table4[[#This Row],[Revenue]]</f>
        <v>#DIV/0!</v>
      </c>
      <c r="J11" s="5"/>
      <c r="K11" s="17" t="e">
        <f>Table4[[#This Row],[NetProfit]]/Table4[[#This Row],[Revenue]]</f>
        <v>#DIV/0!</v>
      </c>
      <c r="L11" s="5"/>
      <c r="M11" s="17" t="e">
        <f>Table4[[#This Row],[CashFromOps]]/Table4[[#This Row],[Revenue]]</f>
        <v>#DIV/0!</v>
      </c>
      <c r="N11" s="5"/>
      <c r="O11" s="17" t="e">
        <f>ABS(Table4[[#This Row],[CAPEX]])/Table4[[#This Row],[Revenue]]</f>
        <v>#DIV/0!</v>
      </c>
      <c r="P11" s="5"/>
      <c r="Q11" s="17" t="e">
        <f>Table4[[#This Row],[FCF]]/Table4[[#This Row],[Revenue]]</f>
        <v>#DIV/0!</v>
      </c>
      <c r="R11" s="5"/>
      <c r="S11" s="17" t="e">
        <f>ABS(Table4[[#This Row],[Dividends]])/Table4[[#This Row],[Revenue]]</f>
        <v>#DIV/0!</v>
      </c>
    </row>
    <row r="12" spans="2:19" x14ac:dyDescent="0.25">
      <c r="C12" s="5"/>
      <c r="D12" s="5"/>
      <c r="E12" s="5"/>
      <c r="F12" s="16" t="e">
        <f>Table4[[#This Row],[GrossProfit]]/Table4[[#This Row],[Revenue]]</f>
        <v>#DIV/0!</v>
      </c>
      <c r="G12" s="5"/>
      <c r="H12" s="5"/>
      <c r="I12" s="17" t="e">
        <f>Table4[[#This Row],[OperatingProfit]]/Table4[[#This Row],[Revenue]]</f>
        <v>#DIV/0!</v>
      </c>
      <c r="J12" s="5"/>
      <c r="K12" s="17" t="e">
        <f>Table4[[#This Row],[NetProfit]]/Table4[[#This Row],[Revenue]]</f>
        <v>#DIV/0!</v>
      </c>
      <c r="L12" s="5"/>
      <c r="M12" s="17" t="e">
        <f>Table4[[#This Row],[CashFromOps]]/Table4[[#This Row],[Revenue]]</f>
        <v>#DIV/0!</v>
      </c>
      <c r="N12" s="5"/>
      <c r="O12" s="17" t="e">
        <f>ABS(Table4[[#This Row],[CAPEX]])/Table4[[#This Row],[Revenue]]</f>
        <v>#DIV/0!</v>
      </c>
      <c r="P12" s="5"/>
      <c r="Q12" s="17" t="e">
        <f>Table4[[#This Row],[FCF]]/Table4[[#This Row],[Revenue]]</f>
        <v>#DIV/0!</v>
      </c>
      <c r="R12" s="5"/>
      <c r="S12" s="17" t="e">
        <f>ABS(Table4[[#This Row],[Dividends]])/Table4[[#This Row],[Revenue]]</f>
        <v>#DIV/0!</v>
      </c>
    </row>
    <row r="13" spans="2:19" x14ac:dyDescent="0.25">
      <c r="C13" s="5"/>
      <c r="D13" s="5"/>
      <c r="E13" s="5"/>
      <c r="F13" s="16" t="e">
        <f>Table4[[#This Row],[GrossProfit]]/Table4[[#This Row],[Revenue]]</f>
        <v>#DIV/0!</v>
      </c>
      <c r="G13" s="5"/>
      <c r="H13" s="5"/>
      <c r="I13" s="17" t="e">
        <f>Table4[[#This Row],[OperatingProfit]]/Table4[[#This Row],[Revenue]]</f>
        <v>#DIV/0!</v>
      </c>
      <c r="J13" s="5"/>
      <c r="K13" s="17" t="e">
        <f>Table4[[#This Row],[NetProfit]]/Table4[[#This Row],[Revenue]]</f>
        <v>#DIV/0!</v>
      </c>
      <c r="L13" s="5"/>
      <c r="M13" s="17" t="e">
        <f>Table4[[#This Row],[CashFromOps]]/Table4[[#This Row],[Revenue]]</f>
        <v>#DIV/0!</v>
      </c>
      <c r="N13" s="5"/>
      <c r="O13" s="17" t="e">
        <f>ABS(Table4[[#This Row],[CAPEX]])/Table4[[#This Row],[Revenue]]</f>
        <v>#DIV/0!</v>
      </c>
      <c r="P13" s="5"/>
      <c r="Q13" s="17" t="e">
        <f>Table4[[#This Row],[FCF]]/Table4[[#This Row],[Revenue]]</f>
        <v>#DIV/0!</v>
      </c>
      <c r="R13" s="5"/>
      <c r="S13" s="17" t="e">
        <f>ABS(Table4[[#This Row],[Dividends]])/Table4[[#This Row],[Revenue]]</f>
        <v>#DIV/0!</v>
      </c>
    </row>
    <row r="14" spans="2:19" x14ac:dyDescent="0.25">
      <c r="C14" s="5"/>
      <c r="D14" s="5"/>
      <c r="E14" s="5"/>
      <c r="F14" s="16" t="e">
        <f>Table4[[#This Row],[GrossProfit]]/Table4[[#This Row],[Revenue]]</f>
        <v>#DIV/0!</v>
      </c>
      <c r="G14" s="5"/>
      <c r="H14" s="5"/>
      <c r="I14" s="17" t="e">
        <f>Table4[[#This Row],[OperatingProfit]]/Table4[[#This Row],[Revenue]]</f>
        <v>#DIV/0!</v>
      </c>
      <c r="J14" s="5"/>
      <c r="K14" s="17" t="e">
        <f>Table4[[#This Row],[NetProfit]]/Table4[[#This Row],[Revenue]]</f>
        <v>#DIV/0!</v>
      </c>
      <c r="L14" s="5"/>
      <c r="M14" s="17" t="e">
        <f>Table4[[#This Row],[CashFromOps]]/Table4[[#This Row],[Revenue]]</f>
        <v>#DIV/0!</v>
      </c>
      <c r="N14" s="5"/>
      <c r="O14" s="17" t="e">
        <f>ABS(Table4[[#This Row],[CAPEX]])/Table4[[#This Row],[Revenue]]</f>
        <v>#DIV/0!</v>
      </c>
      <c r="P14" s="5"/>
      <c r="Q14" s="17" t="e">
        <f>Table4[[#This Row],[FCF]]/Table4[[#This Row],[Revenue]]</f>
        <v>#DIV/0!</v>
      </c>
      <c r="R14" s="5"/>
      <c r="S14" s="17" t="e">
        <f>ABS(Table4[[#This Row],[Dividends]])/Table4[[#This Row],[Revenue]]</f>
        <v>#DIV/0!</v>
      </c>
    </row>
    <row r="15" spans="2:19" x14ac:dyDescent="0.25">
      <c r="C15" s="5"/>
      <c r="D15" s="5"/>
      <c r="E15" s="5"/>
      <c r="F15" s="16" t="e">
        <f>Table4[[#This Row],[GrossProfit]]/Table4[[#This Row],[Revenue]]</f>
        <v>#DIV/0!</v>
      </c>
      <c r="G15" s="5"/>
      <c r="H15" s="5"/>
      <c r="I15" s="17" t="e">
        <f>Table4[[#This Row],[OperatingProfit]]/Table4[[#This Row],[Revenue]]</f>
        <v>#DIV/0!</v>
      </c>
      <c r="J15" s="5"/>
      <c r="K15" s="17" t="e">
        <f>Table4[[#This Row],[NetProfit]]/Table4[[#This Row],[Revenue]]</f>
        <v>#DIV/0!</v>
      </c>
      <c r="L15" s="5"/>
      <c r="M15" s="17" t="e">
        <f>Table4[[#This Row],[CashFromOps]]/Table4[[#This Row],[Revenue]]</f>
        <v>#DIV/0!</v>
      </c>
      <c r="N15" s="5"/>
      <c r="O15" s="17" t="e">
        <f>ABS(Table4[[#This Row],[CAPEX]])/Table4[[#This Row],[Revenue]]</f>
        <v>#DIV/0!</v>
      </c>
      <c r="P15" s="5"/>
      <c r="Q15" s="17" t="e">
        <f>Table4[[#This Row],[FCF]]/Table4[[#This Row],[Revenue]]</f>
        <v>#DIV/0!</v>
      </c>
      <c r="R15" s="5"/>
      <c r="S15" s="17" t="e">
        <f>ABS(Table4[[#This Row],[Dividends]])/Table4[[#This Row],[Revenue]]</f>
        <v>#DIV/0!</v>
      </c>
    </row>
    <row r="16" spans="2:19" x14ac:dyDescent="0.25">
      <c r="C16" s="5"/>
      <c r="D16" s="5"/>
      <c r="E16" s="5"/>
      <c r="F16" s="16" t="e">
        <f>Table4[[#This Row],[GrossProfit]]/Table4[[#This Row],[Revenue]]</f>
        <v>#DIV/0!</v>
      </c>
      <c r="G16" s="5"/>
      <c r="H16" s="5"/>
      <c r="I16" s="17" t="e">
        <f>Table4[[#This Row],[OperatingProfit]]/Table4[[#This Row],[Revenue]]</f>
        <v>#DIV/0!</v>
      </c>
      <c r="J16" s="5"/>
      <c r="K16" s="17" t="e">
        <f>Table4[[#This Row],[NetProfit]]/Table4[[#This Row],[Revenue]]</f>
        <v>#DIV/0!</v>
      </c>
      <c r="L16" s="5"/>
      <c r="M16" s="17" t="e">
        <f>Table4[[#This Row],[CashFromOps]]/Table4[[#This Row],[Revenue]]</f>
        <v>#DIV/0!</v>
      </c>
      <c r="N16" s="5"/>
      <c r="O16" s="17" t="e">
        <f>ABS(Table4[[#This Row],[CAPEX]])/Table4[[#This Row],[Revenue]]</f>
        <v>#DIV/0!</v>
      </c>
      <c r="P16" s="5"/>
      <c r="Q16" s="17" t="e">
        <f>Table4[[#This Row],[FCF]]/Table4[[#This Row],[Revenue]]</f>
        <v>#DIV/0!</v>
      </c>
      <c r="R16" s="5"/>
      <c r="S16" s="17" t="e">
        <f>ABS(Table4[[#This Row],[Dividends]])/Table4[[#This Row],[Revenue]]</f>
        <v>#DIV/0!</v>
      </c>
    </row>
    <row r="17" spans="3:19" x14ac:dyDescent="0.25">
      <c r="C17" s="5"/>
      <c r="D17" s="5"/>
      <c r="E17" s="5"/>
      <c r="F17" s="16" t="e">
        <f>Table4[[#This Row],[GrossProfit]]/Table4[[#This Row],[Revenue]]</f>
        <v>#DIV/0!</v>
      </c>
      <c r="G17" s="5"/>
      <c r="H17" s="5"/>
      <c r="I17" s="17" t="e">
        <f>Table4[[#This Row],[OperatingProfit]]/Table4[[#This Row],[Revenue]]</f>
        <v>#DIV/0!</v>
      </c>
      <c r="J17" s="5"/>
      <c r="K17" s="17" t="e">
        <f>Table4[[#This Row],[NetProfit]]/Table4[[#This Row],[Revenue]]</f>
        <v>#DIV/0!</v>
      </c>
      <c r="L17" s="5"/>
      <c r="M17" s="17" t="e">
        <f>Table4[[#This Row],[CashFromOps]]/Table4[[#This Row],[Revenue]]</f>
        <v>#DIV/0!</v>
      </c>
      <c r="N17" s="5"/>
      <c r="O17" s="17" t="e">
        <f>ABS(Table4[[#This Row],[CAPEX]])/Table4[[#This Row],[Revenue]]</f>
        <v>#DIV/0!</v>
      </c>
      <c r="P17" s="5"/>
      <c r="Q17" s="17" t="e">
        <f>Table4[[#This Row],[FCF]]/Table4[[#This Row],[Revenue]]</f>
        <v>#DIV/0!</v>
      </c>
      <c r="R17" s="5"/>
      <c r="S17" s="17" t="e">
        <f>ABS(Table4[[#This Row],[Dividends]])/Table4[[#This Row],[Revenue]]</f>
        <v>#DIV/0!</v>
      </c>
    </row>
    <row r="18" spans="3:19" x14ac:dyDescent="0.25">
      <c r="C18" s="5"/>
      <c r="D18" s="5"/>
      <c r="E18" s="5"/>
      <c r="F18" s="16" t="e">
        <f>Table4[[#This Row],[GrossProfit]]/Table4[[#This Row],[Revenue]]</f>
        <v>#DIV/0!</v>
      </c>
      <c r="G18" s="5"/>
      <c r="H18" s="5"/>
      <c r="I18" s="17" t="e">
        <f>Table4[[#This Row],[OperatingProfit]]/Table4[[#This Row],[Revenue]]</f>
        <v>#DIV/0!</v>
      </c>
      <c r="J18" s="5"/>
      <c r="K18" s="17" t="e">
        <f>Table4[[#This Row],[NetProfit]]/Table4[[#This Row],[Revenue]]</f>
        <v>#DIV/0!</v>
      </c>
      <c r="L18" s="5"/>
      <c r="M18" s="17" t="e">
        <f>Table4[[#This Row],[CashFromOps]]/Table4[[#This Row],[Revenue]]</f>
        <v>#DIV/0!</v>
      </c>
      <c r="N18" s="5"/>
      <c r="O18" s="17" t="e">
        <f>ABS(Table4[[#This Row],[CAPEX]])/Table4[[#This Row],[Revenue]]</f>
        <v>#DIV/0!</v>
      </c>
      <c r="P18" s="5"/>
      <c r="Q18" s="17" t="e">
        <f>Table4[[#This Row],[FCF]]/Table4[[#This Row],[Revenue]]</f>
        <v>#DIV/0!</v>
      </c>
      <c r="R18" s="5"/>
      <c r="S18" s="17" t="e">
        <f>ABS(Table4[[#This Row],[Dividends]])/Table4[[#This Row],[Revenue]]</f>
        <v>#DIV/0!</v>
      </c>
    </row>
    <row r="19" spans="3:19" x14ac:dyDescent="0.25">
      <c r="C19" s="5"/>
      <c r="D19" s="5"/>
      <c r="E19" s="5"/>
      <c r="F19" s="16" t="e">
        <f>Table4[[#This Row],[GrossProfit]]/Table4[[#This Row],[Revenue]]</f>
        <v>#DIV/0!</v>
      </c>
      <c r="G19" s="5"/>
      <c r="H19" s="5"/>
      <c r="I19" s="17" t="e">
        <f>Table4[[#This Row],[OperatingProfit]]/Table4[[#This Row],[Revenue]]</f>
        <v>#DIV/0!</v>
      </c>
      <c r="J19" s="5"/>
      <c r="K19" s="17" t="e">
        <f>Table4[[#This Row],[NetProfit]]/Table4[[#This Row],[Revenue]]</f>
        <v>#DIV/0!</v>
      </c>
      <c r="L19" s="5"/>
      <c r="M19" s="17" t="e">
        <f>Table4[[#This Row],[CashFromOps]]/Table4[[#This Row],[Revenue]]</f>
        <v>#DIV/0!</v>
      </c>
      <c r="N19" s="5"/>
      <c r="O19" s="17" t="e">
        <f>ABS(Table4[[#This Row],[CAPEX]])/Table4[[#This Row],[Revenue]]</f>
        <v>#DIV/0!</v>
      </c>
      <c r="P19" s="5"/>
      <c r="Q19" s="17" t="e">
        <f>Table4[[#This Row],[FCF]]/Table4[[#This Row],[Revenue]]</f>
        <v>#DIV/0!</v>
      </c>
      <c r="R19" s="5"/>
      <c r="S19" s="17" t="e">
        <f>ABS(Table4[[#This Row],[Dividends]])/Table4[[#This Row],[Revenue]]</f>
        <v>#DIV/0!</v>
      </c>
    </row>
    <row r="20" spans="3:19" x14ac:dyDescent="0.25">
      <c r="C20" s="5"/>
      <c r="D20" s="5"/>
      <c r="E20" s="5"/>
      <c r="F20" s="16" t="e">
        <f>Table4[[#This Row],[GrossProfit]]/Table4[[#This Row],[Revenue]]</f>
        <v>#DIV/0!</v>
      </c>
      <c r="G20" s="5"/>
      <c r="H20" s="5"/>
      <c r="I20" s="17" t="e">
        <f>Table4[[#This Row],[OperatingProfit]]/Table4[[#This Row],[Revenue]]</f>
        <v>#DIV/0!</v>
      </c>
      <c r="J20" s="5"/>
      <c r="K20" s="17" t="e">
        <f>Table4[[#This Row],[NetProfit]]/Table4[[#This Row],[Revenue]]</f>
        <v>#DIV/0!</v>
      </c>
      <c r="L20" s="5"/>
      <c r="M20" s="17" t="e">
        <f>Table4[[#This Row],[CashFromOps]]/Table4[[#This Row],[Revenue]]</f>
        <v>#DIV/0!</v>
      </c>
      <c r="N20" s="5"/>
      <c r="O20" s="17" t="e">
        <f>ABS(Table4[[#This Row],[CAPEX]])/Table4[[#This Row],[Revenue]]</f>
        <v>#DIV/0!</v>
      </c>
      <c r="P20" s="5"/>
      <c r="Q20" s="17" t="e">
        <f>Table4[[#This Row],[FCF]]/Table4[[#This Row],[Revenue]]</f>
        <v>#DIV/0!</v>
      </c>
      <c r="R20" s="5"/>
      <c r="S20" s="17" t="e">
        <f>ABS(Table4[[#This Row],[Dividends]])/Table4[[#This Row],[Revenue]]</f>
        <v>#DIV/0!</v>
      </c>
    </row>
    <row r="21" spans="3:19" x14ac:dyDescent="0.25">
      <c r="C21" s="5"/>
      <c r="D21" s="5"/>
      <c r="E21" s="5"/>
      <c r="F21" s="16" t="e">
        <f>Table4[[#This Row],[GrossProfit]]/Table4[[#This Row],[Revenue]]</f>
        <v>#DIV/0!</v>
      </c>
      <c r="G21" s="5"/>
      <c r="H21" s="5"/>
      <c r="I21" s="17" t="e">
        <f>Table4[[#This Row],[OperatingProfit]]/Table4[[#This Row],[Revenue]]</f>
        <v>#DIV/0!</v>
      </c>
      <c r="J21" s="5"/>
      <c r="K21" s="17" t="e">
        <f>Table4[[#This Row],[NetProfit]]/Table4[[#This Row],[Revenue]]</f>
        <v>#DIV/0!</v>
      </c>
      <c r="L21" s="5"/>
      <c r="M21" s="17" t="e">
        <f>Table4[[#This Row],[CashFromOps]]/Table4[[#This Row],[Revenue]]</f>
        <v>#DIV/0!</v>
      </c>
      <c r="N21" s="5"/>
      <c r="O21" s="17" t="e">
        <f>ABS(Table4[[#This Row],[CAPEX]])/Table4[[#This Row],[Revenue]]</f>
        <v>#DIV/0!</v>
      </c>
      <c r="P21" s="5"/>
      <c r="Q21" s="17" t="e">
        <f>Table4[[#This Row],[FCF]]/Table4[[#This Row],[Revenue]]</f>
        <v>#DIV/0!</v>
      </c>
      <c r="R21" s="5"/>
      <c r="S21" s="17" t="e">
        <f>ABS(Table4[[#This Row],[Dividends]])/Table4[[#This Row],[Revenue]]</f>
        <v>#DIV/0!</v>
      </c>
    </row>
    <row r="22" spans="3:19" x14ac:dyDescent="0.25">
      <c r="C22" s="5"/>
      <c r="D22" s="5"/>
      <c r="E22" s="5"/>
      <c r="F22" s="16" t="e">
        <f>Table4[[#This Row],[GrossProfit]]/Table4[[#This Row],[Revenue]]</f>
        <v>#DIV/0!</v>
      </c>
      <c r="G22" s="5"/>
      <c r="H22" s="5"/>
      <c r="I22" s="17" t="e">
        <f>Table4[[#This Row],[OperatingProfit]]/Table4[[#This Row],[Revenue]]</f>
        <v>#DIV/0!</v>
      </c>
      <c r="J22" s="5"/>
      <c r="K22" s="17" t="e">
        <f>Table4[[#This Row],[NetProfit]]/Table4[[#This Row],[Revenue]]</f>
        <v>#DIV/0!</v>
      </c>
      <c r="L22" s="5"/>
      <c r="M22" s="17" t="e">
        <f>Table4[[#This Row],[CashFromOps]]/Table4[[#This Row],[Revenue]]</f>
        <v>#DIV/0!</v>
      </c>
      <c r="N22" s="5"/>
      <c r="O22" s="17" t="e">
        <f>ABS(Table4[[#This Row],[CAPEX]])/Table4[[#This Row],[Revenue]]</f>
        <v>#DIV/0!</v>
      </c>
      <c r="P22" s="5"/>
      <c r="Q22" s="17" t="e">
        <f>Table4[[#This Row],[FCF]]/Table4[[#This Row],[Revenue]]</f>
        <v>#DIV/0!</v>
      </c>
      <c r="R22" s="5"/>
      <c r="S22" s="17" t="e">
        <f>ABS(Table4[[#This Row],[Dividends]])/Table4[[#This Row],[Revenue]]</f>
        <v>#DIV/0!</v>
      </c>
    </row>
    <row r="23" spans="3:19" x14ac:dyDescent="0.25">
      <c r="C23" s="5"/>
      <c r="D23" s="5"/>
      <c r="E23" s="5"/>
      <c r="F23" s="16" t="e">
        <f>Table4[[#This Row],[GrossProfit]]/Table4[[#This Row],[Revenue]]</f>
        <v>#DIV/0!</v>
      </c>
      <c r="G23" s="5"/>
      <c r="H23" s="5"/>
      <c r="I23" s="17" t="e">
        <f>Table4[[#This Row],[OperatingProfit]]/Table4[[#This Row],[Revenue]]</f>
        <v>#DIV/0!</v>
      </c>
      <c r="J23" s="5"/>
      <c r="K23" s="17" t="e">
        <f>Table4[[#This Row],[NetProfit]]/Table4[[#This Row],[Revenue]]</f>
        <v>#DIV/0!</v>
      </c>
      <c r="L23" s="5"/>
      <c r="M23" s="17" t="e">
        <f>Table4[[#This Row],[CashFromOps]]/Table4[[#This Row],[Revenue]]</f>
        <v>#DIV/0!</v>
      </c>
      <c r="N23" s="5"/>
      <c r="O23" s="17" t="e">
        <f>ABS(Table4[[#This Row],[CAPEX]])/Table4[[#This Row],[Revenue]]</f>
        <v>#DIV/0!</v>
      </c>
      <c r="P23" s="5"/>
      <c r="Q23" s="17" t="e">
        <f>Table4[[#This Row],[FCF]]/Table4[[#This Row],[Revenue]]</f>
        <v>#DIV/0!</v>
      </c>
      <c r="R23" s="5"/>
      <c r="S23" s="17" t="e">
        <f>ABS(Table4[[#This Row],[Dividends]])/Table4[[#This Row],[Revenue]]</f>
        <v>#DIV/0!</v>
      </c>
    </row>
    <row r="24" spans="3:19" x14ac:dyDescent="0.25">
      <c r="C24" s="5"/>
      <c r="D24" s="5"/>
      <c r="E24" s="5"/>
      <c r="F24" s="16" t="e">
        <f>Table4[[#This Row],[GrossProfit]]/Table4[[#This Row],[Revenue]]</f>
        <v>#DIV/0!</v>
      </c>
      <c r="G24" s="5"/>
      <c r="H24" s="5"/>
      <c r="I24" s="17" t="e">
        <f>Table4[[#This Row],[OperatingProfit]]/Table4[[#This Row],[Revenue]]</f>
        <v>#DIV/0!</v>
      </c>
      <c r="J24" s="5"/>
      <c r="K24" s="17" t="e">
        <f>Table4[[#This Row],[NetProfit]]/Table4[[#This Row],[Revenue]]</f>
        <v>#DIV/0!</v>
      </c>
      <c r="L24" s="5"/>
      <c r="M24" s="17" t="e">
        <f>Table4[[#This Row],[CashFromOps]]/Table4[[#This Row],[Revenue]]</f>
        <v>#DIV/0!</v>
      </c>
      <c r="N24" s="5"/>
      <c r="O24" s="17" t="e">
        <f>ABS(Table4[[#This Row],[CAPEX]])/Table4[[#This Row],[Revenue]]</f>
        <v>#DIV/0!</v>
      </c>
      <c r="P24" s="5"/>
      <c r="Q24" s="17" t="e">
        <f>Table4[[#This Row],[FCF]]/Table4[[#This Row],[Revenue]]</f>
        <v>#DIV/0!</v>
      </c>
      <c r="R24" s="5"/>
      <c r="S24" s="17" t="e">
        <f>ABS(Table4[[#This Row],[Dividends]])/Table4[[#This Row],[Revenue]]</f>
        <v>#DIV/0!</v>
      </c>
    </row>
    <row r="25" spans="3:19" x14ac:dyDescent="0.25">
      <c r="C25" s="5"/>
      <c r="D25" s="5"/>
      <c r="E25" s="5"/>
      <c r="F25" s="16" t="e">
        <f>Table4[[#This Row],[GrossProfit]]/Table4[[#This Row],[Revenue]]</f>
        <v>#DIV/0!</v>
      </c>
      <c r="G25" s="5"/>
      <c r="H25" s="5"/>
      <c r="I25" s="17" t="e">
        <f>Table4[[#This Row],[OperatingProfit]]/Table4[[#This Row],[Revenue]]</f>
        <v>#DIV/0!</v>
      </c>
      <c r="J25" s="5"/>
      <c r="K25" s="17" t="e">
        <f>Table4[[#This Row],[NetProfit]]/Table4[[#This Row],[Revenue]]</f>
        <v>#DIV/0!</v>
      </c>
      <c r="L25" s="5"/>
      <c r="M25" s="17" t="e">
        <f>Table4[[#This Row],[CashFromOps]]/Table4[[#This Row],[Revenue]]</f>
        <v>#DIV/0!</v>
      </c>
      <c r="N25" s="5"/>
      <c r="O25" s="17" t="e">
        <f>ABS(Table4[[#This Row],[CAPEX]])/Table4[[#This Row],[Revenue]]</f>
        <v>#DIV/0!</v>
      </c>
      <c r="P25" s="5"/>
      <c r="Q25" s="17" t="e">
        <f>Table4[[#This Row],[FCF]]/Table4[[#This Row],[Revenue]]</f>
        <v>#DIV/0!</v>
      </c>
      <c r="R25" s="5"/>
      <c r="S25" s="17" t="e">
        <f>ABS(Table4[[#This Row],[Dividends]])/Table4[[#This Row],[Revenue]]</f>
        <v>#DIV/0!</v>
      </c>
    </row>
    <row r="26" spans="3:19" x14ac:dyDescent="0.25">
      <c r="C26" s="5"/>
      <c r="D26" s="5"/>
      <c r="E26" s="5"/>
      <c r="F26" s="16" t="e">
        <f>Table4[[#This Row],[GrossProfit]]/Table4[[#This Row],[Revenue]]</f>
        <v>#DIV/0!</v>
      </c>
      <c r="G26" s="5"/>
      <c r="H26" s="5"/>
      <c r="I26" s="17" t="e">
        <f>Table4[[#This Row],[OperatingProfit]]/Table4[[#This Row],[Revenue]]</f>
        <v>#DIV/0!</v>
      </c>
      <c r="J26" s="5"/>
      <c r="K26" s="17" t="e">
        <f>Table4[[#This Row],[NetProfit]]/Table4[[#This Row],[Revenue]]</f>
        <v>#DIV/0!</v>
      </c>
      <c r="L26" s="5"/>
      <c r="M26" s="17" t="e">
        <f>Table4[[#This Row],[CashFromOps]]/Table4[[#This Row],[Revenue]]</f>
        <v>#DIV/0!</v>
      </c>
      <c r="N26" s="5"/>
      <c r="O26" s="17" t="e">
        <f>ABS(Table4[[#This Row],[CAPEX]])/Table4[[#This Row],[Revenue]]</f>
        <v>#DIV/0!</v>
      </c>
      <c r="P26" s="5"/>
      <c r="Q26" s="17" t="e">
        <f>Table4[[#This Row],[FCF]]/Table4[[#This Row],[Revenue]]</f>
        <v>#DIV/0!</v>
      </c>
      <c r="R26" s="5"/>
      <c r="S26" s="17" t="e">
        <f>ABS(Table4[[#This Row],[Dividends]])/Table4[[#This Row],[Revenue]]</f>
        <v>#DIV/0!</v>
      </c>
    </row>
    <row r="27" spans="3:19" x14ac:dyDescent="0.25">
      <c r="C27" s="5"/>
      <c r="D27" s="5"/>
      <c r="E27" s="5"/>
      <c r="F27" s="16" t="e">
        <f>Table4[[#This Row],[GrossProfit]]/Table4[[#This Row],[Revenue]]</f>
        <v>#DIV/0!</v>
      </c>
      <c r="G27" s="5"/>
      <c r="H27" s="5"/>
      <c r="I27" s="17" t="e">
        <f>Table4[[#This Row],[OperatingProfit]]/Table4[[#This Row],[Revenue]]</f>
        <v>#DIV/0!</v>
      </c>
      <c r="J27" s="5"/>
      <c r="K27" s="17" t="e">
        <f>Table4[[#This Row],[NetProfit]]/Table4[[#This Row],[Revenue]]</f>
        <v>#DIV/0!</v>
      </c>
      <c r="L27" s="5"/>
      <c r="M27" s="17" t="e">
        <f>Table4[[#This Row],[CashFromOps]]/Table4[[#This Row],[Revenue]]</f>
        <v>#DIV/0!</v>
      </c>
      <c r="N27" s="5"/>
      <c r="O27" s="17" t="e">
        <f>ABS(Table4[[#This Row],[CAPEX]])/Table4[[#This Row],[Revenue]]</f>
        <v>#DIV/0!</v>
      </c>
      <c r="P27" s="5"/>
      <c r="Q27" s="17" t="e">
        <f>Table4[[#This Row],[FCF]]/Table4[[#This Row],[Revenue]]</f>
        <v>#DIV/0!</v>
      </c>
      <c r="R27" s="5"/>
      <c r="S27" s="17" t="e">
        <f>ABS(Table4[[#This Row],[Dividends]])/Table4[[#This Row],[Revenue]]</f>
        <v>#DIV/0!</v>
      </c>
    </row>
    <row r="28" spans="3:19" x14ac:dyDescent="0.25">
      <c r="C28" s="5"/>
      <c r="D28" s="5"/>
      <c r="E28" s="5"/>
      <c r="F28" s="16" t="e">
        <f>Table4[[#This Row],[GrossProfit]]/Table4[[#This Row],[Revenue]]</f>
        <v>#DIV/0!</v>
      </c>
      <c r="G28" s="5"/>
      <c r="H28" s="5"/>
      <c r="I28" s="17" t="e">
        <f>Table4[[#This Row],[OperatingProfit]]/Table4[[#This Row],[Revenue]]</f>
        <v>#DIV/0!</v>
      </c>
      <c r="J28" s="5"/>
      <c r="K28" s="17" t="e">
        <f>Table4[[#This Row],[NetProfit]]/Table4[[#This Row],[Revenue]]</f>
        <v>#DIV/0!</v>
      </c>
      <c r="L28" s="5"/>
      <c r="M28" s="17" t="e">
        <f>Table4[[#This Row],[CashFromOps]]/Table4[[#This Row],[Revenue]]</f>
        <v>#DIV/0!</v>
      </c>
      <c r="N28" s="5"/>
      <c r="O28" s="17" t="e">
        <f>ABS(Table4[[#This Row],[CAPEX]])/Table4[[#This Row],[Revenue]]</f>
        <v>#DIV/0!</v>
      </c>
      <c r="P28" s="5"/>
      <c r="Q28" s="17" t="e">
        <f>Table4[[#This Row],[FCF]]/Table4[[#This Row],[Revenue]]</f>
        <v>#DIV/0!</v>
      </c>
      <c r="R28" s="5"/>
      <c r="S28" s="17" t="e">
        <f>ABS(Table4[[#This Row],[Dividends]])/Table4[[#This Row],[Revenue]]</f>
        <v>#DIV/0!</v>
      </c>
    </row>
    <row r="29" spans="3:19" x14ac:dyDescent="0.25">
      <c r="C29" s="5"/>
      <c r="D29" s="5"/>
      <c r="E29" s="5"/>
      <c r="F29" s="16" t="e">
        <f>Table4[[#This Row],[GrossProfit]]/Table4[[#This Row],[Revenue]]</f>
        <v>#DIV/0!</v>
      </c>
      <c r="G29" s="5"/>
      <c r="H29" s="5"/>
      <c r="I29" s="17" t="e">
        <f>Table4[[#This Row],[OperatingProfit]]/Table4[[#This Row],[Revenue]]</f>
        <v>#DIV/0!</v>
      </c>
      <c r="J29" s="5"/>
      <c r="K29" s="17" t="e">
        <f>Table4[[#This Row],[NetProfit]]/Table4[[#This Row],[Revenue]]</f>
        <v>#DIV/0!</v>
      </c>
      <c r="L29" s="5"/>
      <c r="M29" s="17" t="e">
        <f>Table4[[#This Row],[CashFromOps]]/Table4[[#This Row],[Revenue]]</f>
        <v>#DIV/0!</v>
      </c>
      <c r="N29" s="5"/>
      <c r="O29" s="17" t="e">
        <f>ABS(Table4[[#This Row],[CAPEX]])/Table4[[#This Row],[Revenue]]</f>
        <v>#DIV/0!</v>
      </c>
      <c r="P29" s="5"/>
      <c r="Q29" s="17" t="e">
        <f>Table4[[#This Row],[FCF]]/Table4[[#This Row],[Revenue]]</f>
        <v>#DIV/0!</v>
      </c>
      <c r="R29" s="5"/>
      <c r="S29" s="17" t="e">
        <f>ABS(Table4[[#This Row],[Dividends]])/Table4[[#This Row],[Revenue]]</f>
        <v>#DIV/0!</v>
      </c>
    </row>
    <row r="30" spans="3:19" x14ac:dyDescent="0.25">
      <c r="C30" s="5"/>
      <c r="D30" s="5"/>
      <c r="E30" s="5"/>
      <c r="F30" s="16" t="e">
        <f>Table4[[#This Row],[GrossProfit]]/Table4[[#This Row],[Revenue]]</f>
        <v>#DIV/0!</v>
      </c>
      <c r="G30" s="5"/>
      <c r="H30" s="5"/>
      <c r="I30" s="17" t="e">
        <f>Table4[[#This Row],[OperatingProfit]]/Table4[[#This Row],[Revenue]]</f>
        <v>#DIV/0!</v>
      </c>
      <c r="J30" s="5"/>
      <c r="K30" s="17" t="e">
        <f>Table4[[#This Row],[NetProfit]]/Table4[[#This Row],[Revenue]]</f>
        <v>#DIV/0!</v>
      </c>
      <c r="L30" s="5"/>
      <c r="M30" s="17" t="e">
        <f>Table4[[#This Row],[CashFromOps]]/Table4[[#This Row],[Revenue]]</f>
        <v>#DIV/0!</v>
      </c>
      <c r="N30" s="5"/>
      <c r="O30" s="17" t="e">
        <f>ABS(Table4[[#This Row],[CAPEX]])/Table4[[#This Row],[Revenue]]</f>
        <v>#DIV/0!</v>
      </c>
      <c r="P30" s="5"/>
      <c r="Q30" s="17" t="e">
        <f>Table4[[#This Row],[FCF]]/Table4[[#This Row],[Revenue]]</f>
        <v>#DIV/0!</v>
      </c>
      <c r="R30" s="5"/>
      <c r="S30" s="17" t="e">
        <f>ABS(Table4[[#This Row],[Dividends]])/Table4[[#This Row],[Revenue]]</f>
        <v>#DIV/0!</v>
      </c>
    </row>
    <row r="31" spans="3:19" x14ac:dyDescent="0.25">
      <c r="C31" s="5"/>
      <c r="D31" s="5"/>
      <c r="E31" s="5"/>
      <c r="F31" s="16" t="e">
        <f>Table4[[#This Row],[GrossProfit]]/Table4[[#This Row],[Revenue]]</f>
        <v>#DIV/0!</v>
      </c>
      <c r="G31" s="5"/>
      <c r="H31" s="5"/>
      <c r="I31" s="17" t="e">
        <f>Table4[[#This Row],[OperatingProfit]]/Table4[[#This Row],[Revenue]]</f>
        <v>#DIV/0!</v>
      </c>
      <c r="J31" s="5"/>
      <c r="K31" s="17" t="e">
        <f>Table4[[#This Row],[NetProfit]]/Table4[[#This Row],[Revenue]]</f>
        <v>#DIV/0!</v>
      </c>
      <c r="L31" s="5"/>
      <c r="M31" s="17" t="e">
        <f>Table4[[#This Row],[CashFromOps]]/Table4[[#This Row],[Revenue]]</f>
        <v>#DIV/0!</v>
      </c>
      <c r="N31" s="5"/>
      <c r="O31" s="17" t="e">
        <f>ABS(Table4[[#This Row],[CAPEX]])/Table4[[#This Row],[Revenue]]</f>
        <v>#DIV/0!</v>
      </c>
      <c r="P31" s="5"/>
      <c r="Q31" s="17" t="e">
        <f>Table4[[#This Row],[FCF]]/Table4[[#This Row],[Revenue]]</f>
        <v>#DIV/0!</v>
      </c>
      <c r="R31" s="5"/>
      <c r="S31" s="17" t="e">
        <f>ABS(Table4[[#This Row],[Dividends]])/Table4[[#This Row],[Revenue]]</f>
        <v>#DIV/0!</v>
      </c>
    </row>
    <row r="32" spans="3:19" x14ac:dyDescent="0.25">
      <c r="C32" s="5"/>
      <c r="D32" s="5"/>
      <c r="E32" s="5"/>
      <c r="F32" s="16" t="e">
        <f>Table4[[#This Row],[GrossProfit]]/Table4[[#This Row],[Revenue]]</f>
        <v>#DIV/0!</v>
      </c>
      <c r="G32" s="5"/>
      <c r="H32" s="5"/>
      <c r="I32" s="17" t="e">
        <f>Table4[[#This Row],[OperatingProfit]]/Table4[[#This Row],[Revenue]]</f>
        <v>#DIV/0!</v>
      </c>
      <c r="J32" s="5"/>
      <c r="K32" s="17" t="e">
        <f>Table4[[#This Row],[NetProfit]]/Table4[[#This Row],[Revenue]]</f>
        <v>#DIV/0!</v>
      </c>
      <c r="L32" s="5"/>
      <c r="M32" s="17" t="e">
        <f>Table4[[#This Row],[CashFromOps]]/Table4[[#This Row],[Revenue]]</f>
        <v>#DIV/0!</v>
      </c>
      <c r="N32" s="5"/>
      <c r="O32" s="17" t="e">
        <f>ABS(Table4[[#This Row],[CAPEX]])/Table4[[#This Row],[Revenue]]</f>
        <v>#DIV/0!</v>
      </c>
      <c r="P32" s="5"/>
      <c r="Q32" s="17" t="e">
        <f>Table4[[#This Row],[FCF]]/Table4[[#This Row],[Revenue]]</f>
        <v>#DIV/0!</v>
      </c>
      <c r="R32" s="5"/>
      <c r="S32" s="17" t="e">
        <f>ABS(Table4[[#This Row],[Dividends]])/Table4[[#This Row],[Revenue]]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K3" sqref="K3:K33"/>
    </sheetView>
  </sheetViews>
  <sheetFormatPr defaultRowHeight="15" x14ac:dyDescent="0.25"/>
  <cols>
    <col min="2" max="2" width="12.42578125" customWidth="1"/>
    <col min="3" max="3" width="11.1406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22</v>
      </c>
      <c r="D2" s="29" t="s">
        <v>23</v>
      </c>
      <c r="E2" t="s">
        <v>24</v>
      </c>
      <c r="F2" s="29" t="s">
        <v>25</v>
      </c>
      <c r="G2" t="s">
        <v>26</v>
      </c>
      <c r="H2" s="29" t="s">
        <v>27</v>
      </c>
      <c r="I2" t="s">
        <v>28</v>
      </c>
      <c r="J2" s="29" t="s">
        <v>29</v>
      </c>
      <c r="K2" t="s">
        <v>30</v>
      </c>
      <c r="L2" s="29" t="s">
        <v>31</v>
      </c>
    </row>
    <row r="3" spans="2:12" x14ac:dyDescent="0.25">
      <c r="D3" s="30" t="e">
        <f>(Table3[[#This Row],[Revenue]]-C2)/C2</f>
        <v>#VALUE!</v>
      </c>
      <c r="F3" s="30" t="e">
        <f>(Table3[[#This Row],[Dividend]]-E2)/E2</f>
        <v>#VALUE!</v>
      </c>
      <c r="H3" s="30" t="e">
        <f>(Table3[[#This Row],[DivPerShare]]-G2)/G2</f>
        <v>#VALUE!</v>
      </c>
      <c r="I3" s="5"/>
      <c r="J3" s="30" t="e">
        <f>(Table3[[#This Row],[MarketValue]]-I2)/I2</f>
        <v>#VALUE!</v>
      </c>
      <c r="L3" s="30" t="e">
        <f>(Table3[[#This Row],[SharesOutstanding]]-K2)/K2</f>
        <v>#VALUE!</v>
      </c>
    </row>
    <row r="4" spans="2:12" x14ac:dyDescent="0.25">
      <c r="D4" s="30" t="e">
        <f>(Table3[[#This Row],[Revenue]]-C3)/C3</f>
        <v>#DIV/0!</v>
      </c>
      <c r="F4" s="30" t="e">
        <f>(Table3[[#This Row],[Dividend]]-E3)/E3</f>
        <v>#DIV/0!</v>
      </c>
      <c r="H4" s="30" t="e">
        <f>(Table3[[#This Row],[DivPerShare]]-G3)/G3</f>
        <v>#DIV/0!</v>
      </c>
      <c r="I4" s="5"/>
      <c r="J4" s="30" t="e">
        <f>(Table3[[#This Row],[MarketValue]]-I3)/I3</f>
        <v>#DIV/0!</v>
      </c>
      <c r="L4" s="30" t="e">
        <f>(Table3[[#This Row],[SharesOutstanding]]-K3)/K3</f>
        <v>#DIV/0!</v>
      </c>
    </row>
    <row r="5" spans="2:12" x14ac:dyDescent="0.25">
      <c r="D5" s="30" t="e">
        <f>(Table3[[#This Row],[Revenue]]-C4)/C4</f>
        <v>#DIV/0!</v>
      </c>
      <c r="F5" s="30" t="e">
        <f>(Table3[[#This Row],[Dividend]]-E4)/E4</f>
        <v>#DIV/0!</v>
      </c>
      <c r="H5" s="30" t="e">
        <f>(Table3[[#This Row],[DivPerShare]]-G4)/G4</f>
        <v>#DIV/0!</v>
      </c>
      <c r="I5" s="5"/>
      <c r="J5" s="30" t="e">
        <f>(Table3[[#This Row],[MarketValue]]-I4)/I4</f>
        <v>#DIV/0!</v>
      </c>
      <c r="L5" s="30" t="e">
        <f>(Table3[[#This Row],[SharesOutstanding]]-K4)/K4</f>
        <v>#DIV/0!</v>
      </c>
    </row>
    <row r="6" spans="2:12" x14ac:dyDescent="0.25">
      <c r="D6" s="30" t="e">
        <f>(Table3[[#This Row],[Revenue]]-C5)/C5</f>
        <v>#DIV/0!</v>
      </c>
      <c r="F6" s="30" t="e">
        <f>(Table3[[#This Row],[Dividend]]-E5)/E5</f>
        <v>#DIV/0!</v>
      </c>
      <c r="H6" s="30" t="e">
        <f>(Table3[[#This Row],[DivPerShare]]-G5)/G5</f>
        <v>#DIV/0!</v>
      </c>
      <c r="I6" s="5"/>
      <c r="J6" s="30" t="e">
        <f>(Table3[[#This Row],[MarketValue]]-I5)/I5</f>
        <v>#DIV/0!</v>
      </c>
      <c r="L6" s="30" t="e">
        <f>(Table3[[#This Row],[SharesOutstanding]]-K5)/K5</f>
        <v>#DIV/0!</v>
      </c>
    </row>
    <row r="7" spans="2:12" x14ac:dyDescent="0.25">
      <c r="D7" s="30" t="e">
        <f>(Table3[[#This Row],[Revenue]]-C6)/C6</f>
        <v>#DIV/0!</v>
      </c>
      <c r="F7" s="30" t="e">
        <f>(Table3[[#This Row],[Dividend]]-E6)/E6</f>
        <v>#DIV/0!</v>
      </c>
      <c r="H7" s="30" t="e">
        <f>(Table3[[#This Row],[DivPerShare]]-G6)/G6</f>
        <v>#DIV/0!</v>
      </c>
      <c r="I7" s="5"/>
      <c r="J7" s="30" t="e">
        <f>(Table3[[#This Row],[MarketValue]]-I6)/I6</f>
        <v>#DIV/0!</v>
      </c>
      <c r="L7" s="30" t="e">
        <f>(Table3[[#This Row],[SharesOutstanding]]-K6)/K6</f>
        <v>#DIV/0!</v>
      </c>
    </row>
    <row r="8" spans="2:12" x14ac:dyDescent="0.25">
      <c r="D8" s="30" t="e">
        <f>(Table3[[#This Row],[Revenue]]-C7)/C7</f>
        <v>#DIV/0!</v>
      </c>
      <c r="F8" s="30" t="e">
        <f>(Table3[[#This Row],[Dividend]]-E7)/E7</f>
        <v>#DIV/0!</v>
      </c>
      <c r="H8" s="30" t="e">
        <f>(Table3[[#This Row],[DivPerShare]]-G7)/G7</f>
        <v>#DIV/0!</v>
      </c>
      <c r="I8" s="5"/>
      <c r="J8" s="30" t="e">
        <f>(Table3[[#This Row],[MarketValue]]-I7)/I7</f>
        <v>#DIV/0!</v>
      </c>
      <c r="L8" s="30" t="e">
        <f>(Table3[[#This Row],[SharesOutstanding]]-K7)/K7</f>
        <v>#DIV/0!</v>
      </c>
    </row>
    <row r="9" spans="2:12" x14ac:dyDescent="0.25">
      <c r="D9" s="30" t="e">
        <f>(Table3[[#This Row],[Revenue]]-C8)/C8</f>
        <v>#DIV/0!</v>
      </c>
      <c r="F9" s="30" t="e">
        <f>(Table3[[#This Row],[Dividend]]-E8)/E8</f>
        <v>#DIV/0!</v>
      </c>
      <c r="H9" s="30" t="e">
        <f>(Table3[[#This Row],[DivPerShare]]-G8)/G8</f>
        <v>#DIV/0!</v>
      </c>
      <c r="I9" s="5"/>
      <c r="J9" s="30" t="e">
        <f>(Table3[[#This Row],[MarketValue]]-I8)/I8</f>
        <v>#DIV/0!</v>
      </c>
      <c r="L9" s="30" t="e">
        <f>(Table3[[#This Row],[SharesOutstanding]]-K8)/K8</f>
        <v>#DIV/0!</v>
      </c>
    </row>
    <row r="10" spans="2:12" x14ac:dyDescent="0.25">
      <c r="D10" s="30" t="e">
        <f>(Table3[[#This Row],[Revenue]]-C9)/C9</f>
        <v>#DIV/0!</v>
      </c>
      <c r="F10" s="30" t="e">
        <f>(Table3[[#This Row],[Dividend]]-E9)/E9</f>
        <v>#DIV/0!</v>
      </c>
      <c r="H10" s="30" t="e">
        <f>(Table3[[#This Row],[DivPerShare]]-G9)/G9</f>
        <v>#DIV/0!</v>
      </c>
      <c r="I10" s="5"/>
      <c r="J10" s="30" t="e">
        <f>(Table3[[#This Row],[MarketValue]]-I9)/I9</f>
        <v>#DIV/0!</v>
      </c>
      <c r="L10" s="30" t="e">
        <f>(Table3[[#This Row],[SharesOutstanding]]-K9)/K9</f>
        <v>#DIV/0!</v>
      </c>
    </row>
    <row r="11" spans="2:12" x14ac:dyDescent="0.25">
      <c r="D11" s="30" t="e">
        <f>(Table3[[#This Row],[Revenue]]-C10)/C10</f>
        <v>#DIV/0!</v>
      </c>
      <c r="F11" s="30" t="e">
        <f>(Table3[[#This Row],[Dividend]]-E10)/E10</f>
        <v>#DIV/0!</v>
      </c>
      <c r="H11" s="30" t="e">
        <f>(Table3[[#This Row],[DivPerShare]]-G10)/G10</f>
        <v>#DIV/0!</v>
      </c>
      <c r="I11" s="5"/>
      <c r="J11" s="30" t="e">
        <f>(Table3[[#This Row],[MarketValue]]-I10)/I10</f>
        <v>#DIV/0!</v>
      </c>
      <c r="L11" s="30" t="e">
        <f>(Table3[[#This Row],[SharesOutstanding]]-K10)/K10</f>
        <v>#DIV/0!</v>
      </c>
    </row>
    <row r="12" spans="2:12" x14ac:dyDescent="0.25">
      <c r="D12" s="30" t="e">
        <f>(Table3[[#This Row],[Revenue]]-C11)/C11</f>
        <v>#DIV/0!</v>
      </c>
      <c r="F12" s="30" t="e">
        <f>(Table3[[#This Row],[Dividend]]-E11)/E11</f>
        <v>#DIV/0!</v>
      </c>
      <c r="H12" s="30" t="e">
        <f>(Table3[[#This Row],[DivPerShare]]-G11)/G11</f>
        <v>#DIV/0!</v>
      </c>
      <c r="I12" s="5"/>
      <c r="J12" s="30" t="e">
        <f>(Table3[[#This Row],[MarketValue]]-I11)/I11</f>
        <v>#DIV/0!</v>
      </c>
      <c r="L12" s="30" t="e">
        <f>(Table3[[#This Row],[SharesOutstanding]]-K11)/K11</f>
        <v>#DIV/0!</v>
      </c>
    </row>
    <row r="13" spans="2:12" x14ac:dyDescent="0.25">
      <c r="D13" s="30" t="e">
        <f>(Table3[[#This Row],[Revenue]]-C12)/C12</f>
        <v>#DIV/0!</v>
      </c>
      <c r="F13" s="30" t="e">
        <f>(Table3[[#This Row],[Dividend]]-E12)/E12</f>
        <v>#DIV/0!</v>
      </c>
      <c r="H13" s="30" t="e">
        <f>(Table3[[#This Row],[DivPerShare]]-G12)/G12</f>
        <v>#DIV/0!</v>
      </c>
      <c r="I13" s="5"/>
      <c r="J13" s="30" t="e">
        <f>(Table3[[#This Row],[MarketValue]]-I12)/I12</f>
        <v>#DIV/0!</v>
      </c>
      <c r="L13" s="30" t="e">
        <f>(Table3[[#This Row],[SharesOutstanding]]-K12)/K12</f>
        <v>#DIV/0!</v>
      </c>
    </row>
    <row r="14" spans="2:12" x14ac:dyDescent="0.25">
      <c r="D14" s="30" t="e">
        <f>(Table3[[#This Row],[Revenue]]-C13)/C13</f>
        <v>#DIV/0!</v>
      </c>
      <c r="F14" s="30" t="e">
        <f>(Table3[[#This Row],[Dividend]]-E13)/E13</f>
        <v>#DIV/0!</v>
      </c>
      <c r="H14" s="30" t="e">
        <f>(Table3[[#This Row],[DivPerShare]]-G13)/G13</f>
        <v>#DIV/0!</v>
      </c>
      <c r="I14" s="5"/>
      <c r="J14" s="30" t="e">
        <f>(Table3[[#This Row],[MarketValue]]-I13)/I13</f>
        <v>#DIV/0!</v>
      </c>
      <c r="L14" s="30" t="e">
        <f>(Table3[[#This Row],[SharesOutstanding]]-K13)/K13</f>
        <v>#DIV/0!</v>
      </c>
    </row>
    <row r="15" spans="2:12" x14ac:dyDescent="0.25">
      <c r="D15" s="30" t="e">
        <f>(Table3[[#This Row],[Revenue]]-C14)/C14</f>
        <v>#DIV/0!</v>
      </c>
      <c r="F15" s="30" t="e">
        <f>(Table3[[#This Row],[Dividend]]-E14)/E14</f>
        <v>#DIV/0!</v>
      </c>
      <c r="H15" s="30" t="e">
        <f>(Table3[[#This Row],[DivPerShare]]-G14)/G14</f>
        <v>#DIV/0!</v>
      </c>
      <c r="I15" s="5"/>
      <c r="J15" s="30" t="e">
        <f>(Table3[[#This Row],[MarketValue]]-I14)/I14</f>
        <v>#DIV/0!</v>
      </c>
      <c r="L15" s="30" t="e">
        <f>(Table3[[#This Row],[SharesOutstanding]]-K14)/K14</f>
        <v>#DIV/0!</v>
      </c>
    </row>
    <row r="16" spans="2:12" x14ac:dyDescent="0.25">
      <c r="D16" s="30" t="e">
        <f>(Table3[[#This Row],[Revenue]]-C15)/C15</f>
        <v>#DIV/0!</v>
      </c>
      <c r="F16" s="30" t="e">
        <f>(Table3[[#This Row],[Dividend]]-E15)/E15</f>
        <v>#DIV/0!</v>
      </c>
      <c r="H16" s="30" t="e">
        <f>(Table3[[#This Row],[DivPerShare]]-G15)/G15</f>
        <v>#DIV/0!</v>
      </c>
      <c r="I16" s="5"/>
      <c r="J16" s="30" t="e">
        <f>(Table3[[#This Row],[MarketValue]]-I15)/I15</f>
        <v>#DIV/0!</v>
      </c>
      <c r="L16" s="30" t="e">
        <f>(Table3[[#This Row],[SharesOutstanding]]-K15)/K15</f>
        <v>#DIV/0!</v>
      </c>
    </row>
    <row r="17" spans="4:12" x14ac:dyDescent="0.25">
      <c r="D17" s="30" t="e">
        <f>(Table3[[#This Row],[Revenue]]-C16)/C16</f>
        <v>#DIV/0!</v>
      </c>
      <c r="F17" s="30" t="e">
        <f>(Table3[[#This Row],[Dividend]]-E16)/E16</f>
        <v>#DIV/0!</v>
      </c>
      <c r="H17" s="30" t="e">
        <f>(Table3[[#This Row],[DivPerShare]]-G16)/G16</f>
        <v>#DIV/0!</v>
      </c>
      <c r="I17" s="5"/>
      <c r="J17" s="30" t="e">
        <f>(Table3[[#This Row],[MarketValue]]-I16)/I16</f>
        <v>#DIV/0!</v>
      </c>
      <c r="L17" s="30" t="e">
        <f>(Table3[[#This Row],[SharesOutstanding]]-K16)/K16</f>
        <v>#DIV/0!</v>
      </c>
    </row>
    <row r="18" spans="4:12" x14ac:dyDescent="0.25">
      <c r="D18" s="30" t="e">
        <f>(Table3[[#This Row],[Revenue]]-C17)/C17</f>
        <v>#DIV/0!</v>
      </c>
      <c r="F18" s="30" t="e">
        <f>(Table3[[#This Row],[Dividend]]-E17)/E17</f>
        <v>#DIV/0!</v>
      </c>
      <c r="H18" s="30" t="e">
        <f>(Table3[[#This Row],[DivPerShare]]-G17)/G17</f>
        <v>#DIV/0!</v>
      </c>
      <c r="I18" s="5"/>
      <c r="J18" s="30" t="e">
        <f>(Table3[[#This Row],[MarketValue]]-I17)/I17</f>
        <v>#DIV/0!</v>
      </c>
      <c r="L18" s="30" t="e">
        <f>(Table3[[#This Row],[SharesOutstanding]]-K17)/K17</f>
        <v>#DIV/0!</v>
      </c>
    </row>
    <row r="19" spans="4:12" x14ac:dyDescent="0.25">
      <c r="D19" s="30" t="e">
        <f>(Table3[[#This Row],[Revenue]]-C18)/C18</f>
        <v>#DIV/0!</v>
      </c>
      <c r="F19" s="30" t="e">
        <f>(Table3[[#This Row],[Dividend]]-E18)/E18</f>
        <v>#DIV/0!</v>
      </c>
      <c r="H19" s="30" t="e">
        <f>(Table3[[#This Row],[DivPerShare]]-G18)/G18</f>
        <v>#DIV/0!</v>
      </c>
      <c r="I19" s="5"/>
      <c r="J19" s="30" t="e">
        <f>(Table3[[#This Row],[MarketValue]]-I18)/I18</f>
        <v>#DIV/0!</v>
      </c>
      <c r="L19" s="30" t="e">
        <f>(Table3[[#This Row],[SharesOutstanding]]-K18)/K18</f>
        <v>#DIV/0!</v>
      </c>
    </row>
    <row r="20" spans="4:12" x14ac:dyDescent="0.25">
      <c r="D20" s="30" t="e">
        <f>(Table3[[#This Row],[Revenue]]-C19)/C19</f>
        <v>#DIV/0!</v>
      </c>
      <c r="F20" s="30" t="e">
        <f>(Table3[[#This Row],[Dividend]]-E19)/E19</f>
        <v>#DIV/0!</v>
      </c>
      <c r="H20" s="30" t="e">
        <f>(Table3[[#This Row],[DivPerShare]]-G19)/G19</f>
        <v>#DIV/0!</v>
      </c>
      <c r="I20" s="5"/>
      <c r="J20" s="30" t="e">
        <f>(Table3[[#This Row],[MarketValue]]-I19)/I19</f>
        <v>#DIV/0!</v>
      </c>
      <c r="L20" s="30" t="e">
        <f>(Table3[[#This Row],[SharesOutstanding]]-K19)/K19</f>
        <v>#DIV/0!</v>
      </c>
    </row>
    <row r="21" spans="4:12" x14ac:dyDescent="0.25">
      <c r="D21" s="30" t="e">
        <f>(Table3[[#This Row],[Revenue]]-C20)/C20</f>
        <v>#DIV/0!</v>
      </c>
      <c r="F21" s="30" t="e">
        <f>(Table3[[#This Row],[Dividend]]-E20)/E20</f>
        <v>#DIV/0!</v>
      </c>
      <c r="H21" s="30" t="e">
        <f>(Table3[[#This Row],[DivPerShare]]-G20)/G20</f>
        <v>#DIV/0!</v>
      </c>
      <c r="I21" s="5"/>
      <c r="J21" s="30" t="e">
        <f>(Table3[[#This Row],[MarketValue]]-I20)/I20</f>
        <v>#DIV/0!</v>
      </c>
      <c r="L21" s="30" t="e">
        <f>(Table3[[#This Row],[SharesOutstanding]]-K20)/K20</f>
        <v>#DIV/0!</v>
      </c>
    </row>
    <row r="22" spans="4:12" x14ac:dyDescent="0.25">
      <c r="D22" s="30" t="e">
        <f>(Table3[[#This Row],[Revenue]]-C21)/C21</f>
        <v>#DIV/0!</v>
      </c>
      <c r="F22" s="30" t="e">
        <f>(Table3[[#This Row],[Dividend]]-E21)/E21</f>
        <v>#DIV/0!</v>
      </c>
      <c r="H22" s="30" t="e">
        <f>(Table3[[#This Row],[DivPerShare]]-G21)/G21</f>
        <v>#DIV/0!</v>
      </c>
      <c r="I22" s="5"/>
      <c r="J22" s="30" t="e">
        <f>(Table3[[#This Row],[MarketValue]]-I21)/I21</f>
        <v>#DIV/0!</v>
      </c>
      <c r="L22" s="30" t="e">
        <f>(Table3[[#This Row],[SharesOutstanding]]-K21)/K21</f>
        <v>#DIV/0!</v>
      </c>
    </row>
    <row r="23" spans="4:12" x14ac:dyDescent="0.25">
      <c r="D23" s="30" t="e">
        <f>(Table3[[#This Row],[Revenue]]-C22)/C22</f>
        <v>#DIV/0!</v>
      </c>
      <c r="F23" s="30" t="e">
        <f>(Table3[[#This Row],[Dividend]]-E22)/E22</f>
        <v>#DIV/0!</v>
      </c>
      <c r="H23" s="30" t="e">
        <f>(Table3[[#This Row],[DivPerShare]]-G22)/G22</f>
        <v>#DIV/0!</v>
      </c>
      <c r="I23" s="5"/>
      <c r="J23" s="30" t="e">
        <f>(Table3[[#This Row],[MarketValue]]-I22)/I22</f>
        <v>#DIV/0!</v>
      </c>
      <c r="L23" s="30" t="e">
        <f>(Table3[[#This Row],[SharesOutstanding]]-K22)/K22</f>
        <v>#DIV/0!</v>
      </c>
    </row>
    <row r="24" spans="4:12" x14ac:dyDescent="0.25">
      <c r="D24" s="30" t="e">
        <f>(Table3[[#This Row],[Revenue]]-C23)/C23</f>
        <v>#DIV/0!</v>
      </c>
      <c r="F24" s="30" t="e">
        <f>(Table3[[#This Row],[Dividend]]-E23)/E23</f>
        <v>#DIV/0!</v>
      </c>
      <c r="H24" s="30" t="e">
        <f>(Table3[[#This Row],[DivPerShare]]-G23)/G23</f>
        <v>#DIV/0!</v>
      </c>
      <c r="I24" s="5"/>
      <c r="J24" s="30" t="e">
        <f>(Table3[[#This Row],[MarketValue]]-I23)/I23</f>
        <v>#DIV/0!</v>
      </c>
      <c r="L24" s="30" t="e">
        <f>(Table3[[#This Row],[SharesOutstanding]]-K23)/K23</f>
        <v>#DIV/0!</v>
      </c>
    </row>
    <row r="25" spans="4:12" x14ac:dyDescent="0.25">
      <c r="D25" s="30" t="e">
        <f>(Table3[[#This Row],[Revenue]]-C24)/C24</f>
        <v>#DIV/0!</v>
      </c>
      <c r="F25" s="30" t="e">
        <f>(Table3[[#This Row],[Dividend]]-E24)/E24</f>
        <v>#DIV/0!</v>
      </c>
      <c r="H25" s="30" t="e">
        <f>(Table3[[#This Row],[DivPerShare]]-G24)/G24</f>
        <v>#DIV/0!</v>
      </c>
      <c r="I25" s="5"/>
      <c r="J25" s="30" t="e">
        <f>(Table3[[#This Row],[MarketValue]]-I24)/I24</f>
        <v>#DIV/0!</v>
      </c>
      <c r="L25" s="30" t="e">
        <f>(Table3[[#This Row],[SharesOutstanding]]-K24)/K24</f>
        <v>#DIV/0!</v>
      </c>
    </row>
    <row r="26" spans="4:12" x14ac:dyDescent="0.25">
      <c r="D26" s="30" t="e">
        <f>(Table3[[#This Row],[Revenue]]-C25)/C25</f>
        <v>#DIV/0!</v>
      </c>
      <c r="F26" s="30" t="e">
        <f>(Table3[[#This Row],[Dividend]]-E25)/E25</f>
        <v>#DIV/0!</v>
      </c>
      <c r="H26" s="30" t="e">
        <f>(Table3[[#This Row],[DivPerShare]]-G25)/G25</f>
        <v>#DIV/0!</v>
      </c>
      <c r="I26" s="5"/>
      <c r="J26" s="30" t="e">
        <f>(Table3[[#This Row],[MarketValue]]-I25)/I25</f>
        <v>#DIV/0!</v>
      </c>
      <c r="L26" s="30" t="e">
        <f>(Table3[[#This Row],[SharesOutstanding]]-K25)/K25</f>
        <v>#DIV/0!</v>
      </c>
    </row>
    <row r="27" spans="4:12" x14ac:dyDescent="0.25">
      <c r="D27" s="30" t="e">
        <f>(Table3[[#This Row],[Revenue]]-C26)/C26</f>
        <v>#DIV/0!</v>
      </c>
      <c r="F27" s="30" t="e">
        <f>(Table3[[#This Row],[Dividend]]-E26)/E26</f>
        <v>#DIV/0!</v>
      </c>
      <c r="H27" s="30" t="e">
        <f>(Table3[[#This Row],[DivPerShare]]-G26)/G26</f>
        <v>#DIV/0!</v>
      </c>
      <c r="I27" s="5"/>
      <c r="J27" s="30" t="e">
        <f>(Table3[[#This Row],[MarketValue]]-I26)/I26</f>
        <v>#DIV/0!</v>
      </c>
      <c r="L27" s="30" t="e">
        <f>(Table3[[#This Row],[SharesOutstanding]]-K26)/K26</f>
        <v>#DIV/0!</v>
      </c>
    </row>
    <row r="28" spans="4:12" x14ac:dyDescent="0.25">
      <c r="D28" s="30" t="e">
        <f>(Table3[[#This Row],[Revenue]]-C27)/C27</f>
        <v>#DIV/0!</v>
      </c>
      <c r="F28" s="30" t="e">
        <f>(Table3[[#This Row],[Dividend]]-E27)/E27</f>
        <v>#DIV/0!</v>
      </c>
      <c r="H28" s="30" t="e">
        <f>(Table3[[#This Row],[DivPerShare]]-G27)/G27</f>
        <v>#DIV/0!</v>
      </c>
      <c r="I28" s="5"/>
      <c r="J28" s="30" t="e">
        <f>(Table3[[#This Row],[MarketValue]]-I27)/I27</f>
        <v>#DIV/0!</v>
      </c>
      <c r="L28" s="30" t="e">
        <f>(Table3[[#This Row],[SharesOutstanding]]-K27)/K27</f>
        <v>#DIV/0!</v>
      </c>
    </row>
    <row r="29" spans="4:12" x14ac:dyDescent="0.25">
      <c r="D29" s="30" t="e">
        <f>(Table3[[#This Row],[Revenue]]-C28)/C28</f>
        <v>#DIV/0!</v>
      </c>
      <c r="F29" s="30" t="e">
        <f>(Table3[[#This Row],[Dividend]]-E28)/E28</f>
        <v>#DIV/0!</v>
      </c>
      <c r="H29" s="30" t="e">
        <f>(Table3[[#This Row],[DivPerShare]]-G28)/G28</f>
        <v>#DIV/0!</v>
      </c>
      <c r="I29" s="5"/>
      <c r="J29" s="30" t="e">
        <f>(Table3[[#This Row],[MarketValue]]-I28)/I28</f>
        <v>#DIV/0!</v>
      </c>
      <c r="L29" s="30" t="e">
        <f>(Table3[[#This Row],[SharesOutstanding]]-K28)/K28</f>
        <v>#DIV/0!</v>
      </c>
    </row>
    <row r="30" spans="4:12" x14ac:dyDescent="0.25">
      <c r="D30" s="30" t="e">
        <f>(Table3[[#This Row],[Revenue]]-C29)/C29</f>
        <v>#DIV/0!</v>
      </c>
      <c r="F30" s="30" t="e">
        <f>(Table3[[#This Row],[Dividend]]-E29)/E29</f>
        <v>#DIV/0!</v>
      </c>
      <c r="H30" s="30" t="e">
        <f>(Table3[[#This Row],[DivPerShare]]-G29)/G29</f>
        <v>#DIV/0!</v>
      </c>
      <c r="I30" s="5"/>
      <c r="J30" s="30" t="e">
        <f>(Table3[[#This Row],[MarketValue]]-I29)/I29</f>
        <v>#DIV/0!</v>
      </c>
      <c r="L30" s="30" t="e">
        <f>(Table3[[#This Row],[SharesOutstanding]]-K29)/K29</f>
        <v>#DIV/0!</v>
      </c>
    </row>
    <row r="31" spans="4:12" x14ac:dyDescent="0.25">
      <c r="D31" s="30" t="e">
        <f>(Table3[[#This Row],[Revenue]]-C30)/C30</f>
        <v>#DIV/0!</v>
      </c>
      <c r="F31" s="30" t="e">
        <f>(Table3[[#This Row],[Dividend]]-E30)/E30</f>
        <v>#DIV/0!</v>
      </c>
      <c r="H31" s="30" t="e">
        <f>(Table3[[#This Row],[DivPerShare]]-G30)/G30</f>
        <v>#DIV/0!</v>
      </c>
      <c r="I31" s="5"/>
      <c r="J31" s="30" t="e">
        <f>(Table3[[#This Row],[MarketValue]]-I30)/I30</f>
        <v>#DIV/0!</v>
      </c>
      <c r="L31" s="30" t="e">
        <f>(Table3[[#This Row],[SharesOutstanding]]-K30)/K30</f>
        <v>#DIV/0!</v>
      </c>
    </row>
    <row r="32" spans="4:12" x14ac:dyDescent="0.25">
      <c r="D32" s="30" t="e">
        <f>(Table3[[#This Row],[Revenue]]-C31)/C31</f>
        <v>#DIV/0!</v>
      </c>
      <c r="F32" s="30" t="e">
        <f>(Table3[[#This Row],[Dividend]]-E31)/E31</f>
        <v>#DIV/0!</v>
      </c>
      <c r="H32" s="30" t="e">
        <f>(Table3[[#This Row],[DivPerShare]]-G31)/G31</f>
        <v>#DIV/0!</v>
      </c>
      <c r="I32" s="5"/>
      <c r="J32" s="30" t="e">
        <f>(Table3[[#This Row],[MarketValue]]-I31)/I31</f>
        <v>#DIV/0!</v>
      </c>
      <c r="L32" s="30" t="e">
        <f>(Table3[[#This Row],[SharesOutstanding]]-K31)/K31</f>
        <v>#DIV/0!</v>
      </c>
    </row>
    <row r="33" spans="4:12" x14ac:dyDescent="0.25">
      <c r="D33" s="29"/>
      <c r="F33" s="29"/>
      <c r="H33" s="30" t="e">
        <f>(Table3[[#This Row],[DivPerShare]]-G32)/G32</f>
        <v>#DIV/0!</v>
      </c>
      <c r="I33" s="5"/>
      <c r="J33" s="30"/>
      <c r="L33" s="2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F3" sqref="F3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5703125" bestFit="1" customWidth="1"/>
    <col min="11" max="11" width="10.5703125" bestFit="1" customWidth="1"/>
    <col min="12" max="12" width="21.5703125" bestFit="1" customWidth="1"/>
    <col min="13" max="13" width="18.5703125" bestFit="1" customWidth="1"/>
    <col min="15" max="15" width="15.85546875" bestFit="1" customWidth="1"/>
    <col min="16" max="16" width="13.140625" bestFit="1" customWidth="1"/>
    <col min="18" max="18" width="16.140625" bestFit="1" customWidth="1"/>
  </cols>
  <sheetData>
    <row r="2" spans="2:18" x14ac:dyDescent="0.25">
      <c r="B2" t="s">
        <v>5</v>
      </c>
      <c r="C2" t="s">
        <v>55</v>
      </c>
      <c r="D2" t="s">
        <v>56</v>
      </c>
      <c r="E2" t="s">
        <v>24</v>
      </c>
      <c r="F2" t="s">
        <v>57</v>
      </c>
      <c r="I2" t="s">
        <v>5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  <row r="3" spans="2:18" x14ac:dyDescent="0.25">
      <c r="C3" s="5"/>
      <c r="D3" s="5"/>
      <c r="E3" s="5"/>
      <c r="F3" s="5"/>
      <c r="J3" s="5"/>
      <c r="K3" s="5"/>
      <c r="L3" s="5"/>
      <c r="M3" s="5"/>
      <c r="N3" s="5"/>
      <c r="O3" s="5"/>
      <c r="P3" s="5"/>
      <c r="Q3" s="5"/>
      <c r="R3" s="5"/>
    </row>
    <row r="4" spans="2:18" x14ac:dyDescent="0.25">
      <c r="C4" s="5"/>
      <c r="D4" s="5"/>
      <c r="E4" s="5"/>
      <c r="F4" s="5"/>
      <c r="J4" s="5"/>
      <c r="K4" s="5"/>
      <c r="L4" s="5"/>
      <c r="M4" s="5"/>
      <c r="N4" s="5"/>
      <c r="O4" s="5"/>
      <c r="P4" s="5"/>
      <c r="Q4" s="5"/>
      <c r="R4" s="5"/>
    </row>
    <row r="5" spans="2:18" x14ac:dyDescent="0.25">
      <c r="C5" s="5"/>
      <c r="D5" s="5"/>
      <c r="E5" s="5"/>
      <c r="F5" s="5"/>
      <c r="J5" s="5"/>
      <c r="K5" s="5"/>
      <c r="L5" s="5"/>
      <c r="M5" s="5"/>
      <c r="N5" s="5"/>
      <c r="O5" s="5"/>
      <c r="P5" s="5"/>
      <c r="Q5" s="5"/>
      <c r="R5" s="5"/>
    </row>
    <row r="6" spans="2:18" x14ac:dyDescent="0.25">
      <c r="C6" s="5"/>
      <c r="D6" s="5"/>
      <c r="E6" s="5"/>
      <c r="F6" s="5"/>
      <c r="J6" s="5"/>
      <c r="K6" s="5"/>
      <c r="L6" s="5"/>
      <c r="M6" s="5"/>
      <c r="N6" s="5"/>
      <c r="O6" s="5"/>
      <c r="P6" s="5"/>
      <c r="Q6" s="5"/>
      <c r="R6" s="5"/>
    </row>
    <row r="7" spans="2:18" x14ac:dyDescent="0.25">
      <c r="C7" s="5"/>
      <c r="D7" s="5"/>
      <c r="E7" s="5"/>
      <c r="F7" s="5"/>
      <c r="J7" s="5"/>
      <c r="K7" s="5"/>
      <c r="L7" s="5"/>
      <c r="M7" s="5"/>
      <c r="N7" s="5"/>
      <c r="O7" s="5"/>
      <c r="P7" s="5"/>
      <c r="Q7" s="5"/>
      <c r="R7" s="5"/>
    </row>
    <row r="8" spans="2:18" x14ac:dyDescent="0.25">
      <c r="C8" s="5"/>
      <c r="D8" s="5"/>
      <c r="E8" s="5"/>
      <c r="F8" s="5"/>
      <c r="J8" s="5"/>
      <c r="K8" s="5"/>
      <c r="L8" s="5"/>
      <c r="M8" s="5"/>
      <c r="N8" s="5"/>
      <c r="O8" s="5"/>
      <c r="P8" s="5"/>
      <c r="Q8" s="5"/>
      <c r="R8" s="5"/>
    </row>
    <row r="9" spans="2:18" x14ac:dyDescent="0.25">
      <c r="C9" s="5"/>
      <c r="D9" s="5"/>
      <c r="E9" s="5"/>
      <c r="F9" s="5"/>
      <c r="J9" s="5"/>
      <c r="K9" s="5"/>
      <c r="L9" s="5"/>
      <c r="M9" s="5"/>
      <c r="N9" s="5"/>
      <c r="O9" s="5"/>
      <c r="P9" s="5"/>
      <c r="Q9" s="5"/>
      <c r="R9" s="5"/>
    </row>
    <row r="10" spans="2:18" x14ac:dyDescent="0.25">
      <c r="C10" s="5"/>
      <c r="D10" s="5"/>
      <c r="E10" s="5"/>
      <c r="F10" s="5"/>
      <c r="J10" s="5"/>
      <c r="K10" s="5"/>
      <c r="L10" s="5"/>
      <c r="M10" s="5"/>
      <c r="N10" s="5"/>
      <c r="O10" s="5"/>
      <c r="P10" s="5"/>
      <c r="Q10" s="5"/>
      <c r="R10" s="5"/>
    </row>
    <row r="11" spans="2:18" x14ac:dyDescent="0.25">
      <c r="C11" s="5"/>
      <c r="D11" s="5"/>
      <c r="E11" s="5"/>
      <c r="F11" s="5"/>
      <c r="J11" s="5"/>
      <c r="K11" s="5"/>
      <c r="L11" s="5"/>
      <c r="M11" s="5"/>
      <c r="N11" s="5"/>
      <c r="O11" s="5"/>
      <c r="P11" s="5"/>
      <c r="Q11" s="5"/>
      <c r="R11" s="5"/>
    </row>
    <row r="12" spans="2:18" x14ac:dyDescent="0.25">
      <c r="C12" s="5"/>
      <c r="D12" s="5"/>
      <c r="E12" s="5"/>
      <c r="F12" s="5"/>
      <c r="J12" s="5"/>
      <c r="K12" s="5"/>
      <c r="L12" s="5"/>
      <c r="M12" s="5"/>
      <c r="N12" s="5"/>
      <c r="O12" s="5"/>
      <c r="P12" s="5"/>
      <c r="Q12" s="5"/>
      <c r="R12" s="5"/>
    </row>
    <row r="13" spans="2:18" x14ac:dyDescent="0.25">
      <c r="C13" s="5"/>
      <c r="D13" s="5"/>
      <c r="E13" s="5"/>
      <c r="F13" s="5"/>
      <c r="J13" s="5"/>
      <c r="K13" s="5"/>
      <c r="L13" s="5"/>
      <c r="M13" s="5"/>
      <c r="N13" s="5"/>
      <c r="O13" s="5"/>
      <c r="P13" s="5"/>
      <c r="Q13" s="5"/>
      <c r="R13" s="5"/>
    </row>
    <row r="14" spans="2:18" x14ac:dyDescent="0.25">
      <c r="C14" s="5"/>
      <c r="D14" s="5"/>
      <c r="E14" s="5"/>
      <c r="F14" s="5"/>
      <c r="J14" s="5"/>
      <c r="K14" s="5"/>
      <c r="L14" s="5"/>
      <c r="M14" s="5"/>
      <c r="N14" s="5"/>
      <c r="O14" s="5"/>
      <c r="P14" s="5"/>
      <c r="Q14" s="5"/>
      <c r="R14" s="5"/>
    </row>
    <row r="15" spans="2:18" x14ac:dyDescent="0.25">
      <c r="C15" s="5"/>
      <c r="D15" s="5"/>
      <c r="E15" s="5"/>
      <c r="F15" s="5"/>
      <c r="J15" s="5"/>
      <c r="K15" s="5"/>
      <c r="L15" s="5"/>
      <c r="M15" s="5"/>
      <c r="N15" s="5"/>
      <c r="O15" s="5"/>
      <c r="P15" s="5"/>
      <c r="Q15" s="5"/>
      <c r="R15" s="5"/>
    </row>
    <row r="16" spans="2:18" x14ac:dyDescent="0.25">
      <c r="C16" s="5"/>
      <c r="D16" s="5"/>
      <c r="E16" s="5"/>
      <c r="F16" s="5"/>
      <c r="J16" s="5"/>
      <c r="K16" s="5"/>
      <c r="L16" s="5"/>
      <c r="M16" s="5"/>
      <c r="N16" s="5"/>
      <c r="O16" s="5"/>
      <c r="P16" s="5"/>
      <c r="Q16" s="5"/>
      <c r="R16" s="5"/>
    </row>
    <row r="17" spans="3:18" x14ac:dyDescent="0.25">
      <c r="C17" s="5"/>
      <c r="D17" s="5"/>
      <c r="E17" s="5"/>
      <c r="F17" s="5"/>
      <c r="J17" s="5"/>
      <c r="K17" s="5"/>
      <c r="L17" s="5"/>
      <c r="M17" s="5"/>
      <c r="N17" s="5"/>
      <c r="O17" s="5"/>
      <c r="P17" s="5"/>
      <c r="Q17" s="5"/>
      <c r="R17" s="5"/>
    </row>
    <row r="18" spans="3:18" x14ac:dyDescent="0.25">
      <c r="C18" s="5"/>
      <c r="D18" s="5"/>
      <c r="E18" s="5"/>
      <c r="F18" s="5"/>
      <c r="J18" s="5"/>
      <c r="K18" s="5"/>
      <c r="L18" s="5"/>
      <c r="M18" s="5"/>
      <c r="N18" s="5"/>
      <c r="O18" s="5"/>
      <c r="P18" s="5"/>
      <c r="Q18" s="5"/>
      <c r="R18" s="5"/>
    </row>
    <row r="19" spans="3:18" x14ac:dyDescent="0.25">
      <c r="C19" s="5"/>
      <c r="D19" s="5"/>
      <c r="E19" s="5"/>
      <c r="F19" s="5"/>
      <c r="J19" s="5"/>
      <c r="K19" s="5"/>
      <c r="L19" s="5"/>
      <c r="M19" s="5"/>
      <c r="N19" s="5"/>
      <c r="O19" s="5"/>
      <c r="P19" s="5"/>
      <c r="Q19" s="5"/>
      <c r="R19" s="5"/>
    </row>
    <row r="20" spans="3:18" x14ac:dyDescent="0.25">
      <c r="C20" s="5"/>
      <c r="D20" s="5"/>
      <c r="E20" s="5"/>
      <c r="F20" s="5"/>
      <c r="J20" s="5"/>
      <c r="K20" s="5"/>
      <c r="L20" s="5"/>
      <c r="M20" s="5"/>
      <c r="N20" s="5"/>
      <c r="O20" s="5"/>
      <c r="P20" s="5"/>
      <c r="Q20" s="5"/>
      <c r="R20" s="5"/>
    </row>
    <row r="21" spans="3:18" x14ac:dyDescent="0.25">
      <c r="C21" s="5"/>
      <c r="D21" s="5"/>
      <c r="E21" s="5"/>
      <c r="F21" s="5"/>
      <c r="J21" s="5"/>
      <c r="K21" s="5"/>
      <c r="L21" s="5"/>
      <c r="M21" s="5"/>
      <c r="N21" s="5"/>
      <c r="O21" s="5"/>
      <c r="P21" s="5"/>
      <c r="Q21" s="5"/>
      <c r="R21" s="5"/>
    </row>
    <row r="22" spans="3:18" x14ac:dyDescent="0.25">
      <c r="C22" s="5"/>
      <c r="D22" s="5"/>
      <c r="E22" s="5"/>
      <c r="F22" s="5"/>
      <c r="J22" s="5"/>
      <c r="K22" s="5"/>
      <c r="L22" s="5"/>
      <c r="M22" s="5"/>
      <c r="N22" s="5"/>
      <c r="O22" s="5"/>
      <c r="P22" s="5"/>
      <c r="Q22" s="5"/>
      <c r="R22" s="5"/>
    </row>
    <row r="23" spans="3:18" x14ac:dyDescent="0.25">
      <c r="C23" s="5"/>
      <c r="D23" s="5"/>
      <c r="E23" s="5"/>
      <c r="F23" s="5"/>
      <c r="J23" s="5"/>
      <c r="K23" s="5"/>
      <c r="L23" s="5"/>
      <c r="M23" s="5"/>
      <c r="N23" s="5"/>
      <c r="O23" s="5"/>
      <c r="P23" s="5"/>
      <c r="Q23" s="5"/>
      <c r="R23" s="5"/>
    </row>
    <row r="24" spans="3:18" x14ac:dyDescent="0.25">
      <c r="C24" s="5"/>
      <c r="D24" s="5"/>
      <c r="E24" s="5"/>
      <c r="F24" s="5"/>
      <c r="J24" s="5"/>
      <c r="K24" s="5"/>
      <c r="L24" s="5"/>
      <c r="M24" s="5"/>
      <c r="N24" s="5"/>
      <c r="O24" s="5"/>
      <c r="P24" s="5"/>
      <c r="Q24" s="5"/>
      <c r="R24" s="5"/>
    </row>
    <row r="25" spans="3:18" x14ac:dyDescent="0.25">
      <c r="C25" s="5"/>
      <c r="D25" s="5"/>
      <c r="E25" s="5"/>
      <c r="F25" s="5"/>
      <c r="J25" s="5"/>
      <c r="K25" s="5"/>
      <c r="L25" s="5"/>
      <c r="M25" s="5"/>
      <c r="N25" s="5"/>
      <c r="O25" s="5"/>
      <c r="P25" s="5"/>
      <c r="Q25" s="5"/>
      <c r="R25" s="5"/>
    </row>
    <row r="26" spans="3:18" x14ac:dyDescent="0.25">
      <c r="C26" s="5"/>
      <c r="D26" s="5"/>
      <c r="E26" s="5"/>
      <c r="F26" s="5"/>
      <c r="J26" s="5"/>
      <c r="K26" s="5"/>
      <c r="L26" s="5"/>
      <c r="M26" s="5"/>
      <c r="N26" s="5"/>
      <c r="O26" s="5"/>
      <c r="P26" s="5"/>
      <c r="Q26" s="5"/>
      <c r="R26" s="5"/>
    </row>
    <row r="27" spans="3:18" x14ac:dyDescent="0.25">
      <c r="C27" s="5"/>
      <c r="D27" s="5"/>
      <c r="E27" s="5"/>
      <c r="F27" s="5"/>
      <c r="J27" s="5"/>
      <c r="K27" s="5"/>
      <c r="L27" s="5"/>
      <c r="M27" s="5"/>
      <c r="N27" s="5"/>
      <c r="O27" s="5"/>
      <c r="P27" s="5"/>
      <c r="Q27" s="5"/>
      <c r="R27" s="5"/>
    </row>
    <row r="28" spans="3:18" x14ac:dyDescent="0.25">
      <c r="C28" s="5"/>
      <c r="D28" s="5"/>
      <c r="E28" s="5"/>
      <c r="F28" s="5"/>
      <c r="J28" s="5"/>
      <c r="K28" s="5"/>
      <c r="L28" s="5"/>
      <c r="M28" s="5"/>
      <c r="N28" s="5"/>
      <c r="O28" s="5"/>
      <c r="P28" s="5"/>
      <c r="Q28" s="5"/>
      <c r="R28" s="5"/>
    </row>
    <row r="29" spans="3:18" x14ac:dyDescent="0.25">
      <c r="C29" s="5"/>
      <c r="D29" s="5"/>
      <c r="E29" s="5"/>
      <c r="F29" s="5"/>
      <c r="J29" s="5"/>
      <c r="K29" s="5"/>
      <c r="L29" s="5"/>
      <c r="M29" s="5"/>
      <c r="N29" s="5"/>
      <c r="O29" s="5"/>
      <c r="P29" s="5"/>
      <c r="Q29" s="5"/>
      <c r="R29" s="5"/>
    </row>
    <row r="30" spans="3:18" x14ac:dyDescent="0.25">
      <c r="C30" s="5"/>
      <c r="D30" s="5"/>
      <c r="E30" s="5"/>
      <c r="F30" s="5"/>
      <c r="J30" s="5"/>
      <c r="K30" s="5"/>
      <c r="L30" s="5"/>
      <c r="M30" s="5"/>
      <c r="N30" s="5"/>
      <c r="O30" s="5"/>
      <c r="P30" s="5"/>
      <c r="Q30" s="5"/>
      <c r="R30" s="5"/>
    </row>
    <row r="31" spans="3:18" x14ac:dyDescent="0.25">
      <c r="C31" s="5"/>
      <c r="D31" s="5"/>
      <c r="E31" s="5"/>
      <c r="F31" s="5"/>
      <c r="J31" s="5"/>
      <c r="K31" s="5"/>
      <c r="L31" s="5"/>
      <c r="M31" s="5"/>
      <c r="N31" s="5"/>
      <c r="O31" s="5"/>
      <c r="P31" s="5"/>
      <c r="Q31" s="5"/>
      <c r="R31" s="5"/>
    </row>
    <row r="32" spans="3:18" x14ac:dyDescent="0.25">
      <c r="C32" s="5"/>
      <c r="D32" s="5"/>
      <c r="E32" s="5"/>
      <c r="F32" s="5"/>
      <c r="J32" s="5"/>
      <c r="K32" s="5"/>
      <c r="L32" s="5"/>
      <c r="M32" s="5"/>
      <c r="N32" s="5"/>
      <c r="O32" s="5"/>
      <c r="P32" s="5"/>
      <c r="Q32" s="5"/>
      <c r="R32" s="5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1" t="s">
        <v>58</v>
      </c>
      <c r="D2" s="31"/>
      <c r="G2" s="32" t="s">
        <v>63</v>
      </c>
      <c r="H2" s="32"/>
      <c r="K2" s="33" t="s">
        <v>64</v>
      </c>
      <c r="L2" s="34"/>
    </row>
    <row r="3" spans="3:12" x14ac:dyDescent="0.25">
      <c r="C3" s="31"/>
      <c r="D3" s="31"/>
      <c r="G3" s="32"/>
      <c r="H3" s="32"/>
      <c r="K3" s="34"/>
      <c r="L3" s="34"/>
    </row>
    <row r="4" spans="3:12" x14ac:dyDescent="0.25">
      <c r="C4" s="18" t="s">
        <v>59</v>
      </c>
      <c r="D4" s="19">
        <v>3.3</v>
      </c>
      <c r="G4" s="22" t="s">
        <v>62</v>
      </c>
      <c r="H4" s="23">
        <v>1</v>
      </c>
      <c r="K4" s="25" t="s">
        <v>62</v>
      </c>
      <c r="L4" s="26">
        <v>3</v>
      </c>
    </row>
    <row r="5" spans="3:12" x14ac:dyDescent="0.25">
      <c r="C5" s="18" t="s">
        <v>60</v>
      </c>
      <c r="D5" s="20">
        <v>0.08</v>
      </c>
      <c r="G5" s="22" t="s">
        <v>60</v>
      </c>
      <c r="H5" s="24">
        <v>0.08</v>
      </c>
      <c r="K5" s="25" t="s">
        <v>59</v>
      </c>
      <c r="L5" s="26">
        <v>1</v>
      </c>
    </row>
    <row r="6" spans="3:12" x14ac:dyDescent="0.25">
      <c r="C6" s="21" t="s">
        <v>61</v>
      </c>
      <c r="D6" s="21" t="s">
        <v>62</v>
      </c>
      <c r="G6" s="14" t="s">
        <v>61</v>
      </c>
      <c r="H6" s="14" t="s">
        <v>62</v>
      </c>
      <c r="K6" s="27" t="s">
        <v>61</v>
      </c>
      <c r="L6" s="27" t="s">
        <v>65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workbookViewId="0">
      <selection activeCell="K14" sqref="K14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61</v>
      </c>
      <c r="C2" t="s">
        <v>66</v>
      </c>
      <c r="D2" t="s">
        <v>1</v>
      </c>
      <c r="E2" t="s">
        <v>69</v>
      </c>
      <c r="I2" s="35" t="s">
        <v>70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5"/>
      <c r="D3" s="5"/>
      <c r="E3" s="2" t="e">
        <f>Table7[[#This Row],[Coupon]]/Table7[[#This Row],[PriceMedian]]</f>
        <v>#DIV/0!</v>
      </c>
      <c r="I3" t="s">
        <v>61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/>
      <c r="D4" s="5"/>
      <c r="E4" s="2" t="e">
        <f>Table7[[#This Row],[Coupon]]/Table7[[#This Row],[PriceMedian]]</f>
        <v>#DIV/0!</v>
      </c>
      <c r="I4" t="s">
        <v>66</v>
      </c>
      <c r="J4" s="5">
        <v>0</v>
      </c>
      <c r="K4" s="5">
        <f>(J4*$J6)+J4</f>
        <v>0</v>
      </c>
      <c r="L4" s="5">
        <f t="shared" ref="L4:T4" si="0">(K4*$J6)+K4</f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</row>
    <row r="5" spans="2:20" x14ac:dyDescent="0.25">
      <c r="B5">
        <v>1995</v>
      </c>
      <c r="C5" s="5"/>
      <c r="D5" s="5"/>
      <c r="E5" s="2" t="e">
        <f>Table7[[#This Row],[Coupon]]/Table7[[#This Row],[PriceMedian]]</f>
        <v>#DIV/0!</v>
      </c>
      <c r="I5" t="s">
        <v>67</v>
      </c>
      <c r="J5" s="5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B6">
        <v>1996</v>
      </c>
      <c r="C6" s="5"/>
      <c r="D6" s="5"/>
      <c r="E6" s="2" t="e">
        <f>Table7[[#This Row],[Coupon]]/Table7[[#This Row],[PriceMedian]]</f>
        <v>#DIV/0!</v>
      </c>
      <c r="I6" t="s">
        <v>68</v>
      </c>
      <c r="J6" s="28">
        <v>0</v>
      </c>
    </row>
    <row r="7" spans="2:20" x14ac:dyDescent="0.25">
      <c r="B7">
        <v>1997</v>
      </c>
      <c r="C7" s="5"/>
      <c r="D7" s="5"/>
      <c r="E7" s="2" t="e">
        <f>Table7[[#This Row],[Coupon]]/Table7[[#This Row],[PriceMedian]]</f>
        <v>#DIV/0!</v>
      </c>
      <c r="I7" t="s">
        <v>71</v>
      </c>
      <c r="J7" s="2">
        <v>0</v>
      </c>
    </row>
    <row r="8" spans="2:20" x14ac:dyDescent="0.25">
      <c r="B8">
        <v>1998</v>
      </c>
      <c r="C8" s="5"/>
      <c r="D8" s="5"/>
      <c r="E8" s="2" t="e">
        <f>Table7[[#This Row],[Coupon]]/Table7[[#This Row],[PriceMedian]]</f>
        <v>#DIV/0!</v>
      </c>
      <c r="I8" t="s">
        <v>69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B9">
        <v>1999</v>
      </c>
      <c r="C9" s="5"/>
      <c r="D9" s="5"/>
      <c r="E9" s="2" t="e">
        <f>Table7[[#This Row],[Coupon]]/Table7[[#This Row],[PriceMedian]]</f>
        <v>#DIV/0!</v>
      </c>
    </row>
    <row r="10" spans="2:20" x14ac:dyDescent="0.25">
      <c r="B10">
        <v>2000</v>
      </c>
      <c r="C10" s="5"/>
      <c r="D10" s="5"/>
      <c r="E10" s="2" t="e">
        <f>Table7[[#This Row],[Coupon]]/Table7[[#This Row],[PriceMedian]]</f>
        <v>#DIV/0!</v>
      </c>
    </row>
    <row r="11" spans="2:20" x14ac:dyDescent="0.25">
      <c r="B11">
        <v>2001</v>
      </c>
      <c r="C11" s="5"/>
      <c r="D11" s="5"/>
      <c r="E11" s="2" t="e">
        <f>Table7[[#This Row],[Coupon]]/Table7[[#This Row],[PriceMedian]]</f>
        <v>#DIV/0!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x14ac:dyDescent="0.25">
      <c r="B12">
        <v>2002</v>
      </c>
      <c r="C12" s="5"/>
      <c r="D12" s="5"/>
      <c r="E12" s="2" t="e">
        <f>Table7[[#This Row],[Coupon]]/Table7[[#This Row],[PriceMedian]]</f>
        <v>#DIV/0!</v>
      </c>
    </row>
    <row r="13" spans="2:20" x14ac:dyDescent="0.25">
      <c r="B13">
        <v>2003</v>
      </c>
      <c r="C13" s="5"/>
      <c r="D13" s="5"/>
      <c r="E13" s="2" t="e">
        <f>Table7[[#This Row],[Coupon]]/Table7[[#This Row],[PriceMedian]]</f>
        <v>#DIV/0!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2:20" x14ac:dyDescent="0.25">
      <c r="B14">
        <v>2004</v>
      </c>
      <c r="C14" s="5"/>
      <c r="D14" s="5"/>
      <c r="E14" s="2" t="e">
        <f>Table7[[#This Row],[Coupon]]/Table7[[#This Row],[PriceMedian]]</f>
        <v>#DIV/0!</v>
      </c>
      <c r="J14" s="5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5"/>
      <c r="D15" s="5"/>
      <c r="E15" s="2" t="e">
        <f>Table7[[#This Row],[Coupon]]/Table7[[#This Row],[PriceMedian]]</f>
        <v>#DIV/0!</v>
      </c>
      <c r="J15" s="28"/>
    </row>
    <row r="16" spans="2:20" x14ac:dyDescent="0.25">
      <c r="B16">
        <v>2006</v>
      </c>
      <c r="C16" s="5"/>
      <c r="D16" s="5"/>
      <c r="E16" s="2" t="e">
        <f>Table7[[#This Row],[Coupon]]/Table7[[#This Row],[PriceMedian]]</f>
        <v>#DIV/0!</v>
      </c>
      <c r="J16" s="2"/>
    </row>
    <row r="17" spans="2:20" x14ac:dyDescent="0.25">
      <c r="B17">
        <v>2007</v>
      </c>
      <c r="C17" s="5"/>
      <c r="D17" s="5"/>
      <c r="E17" s="2" t="e">
        <f>Table7[[#This Row],[Coupon]]/Table7[[#This Row],[PriceMedian]]</f>
        <v>#DIV/0!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5"/>
      <c r="D18" s="5"/>
      <c r="E18" s="2" t="e">
        <f>Table7[[#This Row],[Coupon]]/Table7[[#This Row],[PriceMedian]]</f>
        <v>#DIV/0!</v>
      </c>
    </row>
    <row r="19" spans="2:20" x14ac:dyDescent="0.25">
      <c r="B19">
        <v>2009</v>
      </c>
      <c r="C19" s="5"/>
      <c r="D19" s="5"/>
      <c r="E19" s="2" t="e">
        <f>Table7[[#This Row],[Coupon]]/Table7[[#This Row],[PriceMedian]]</f>
        <v>#DIV/0!</v>
      </c>
    </row>
    <row r="20" spans="2:20" x14ac:dyDescent="0.25">
      <c r="B20">
        <v>2010</v>
      </c>
      <c r="C20" s="5"/>
      <c r="D20" s="5"/>
      <c r="E20" s="2" t="e">
        <f>Table7[[#This Row],[Coupon]]/Table7[[#This Row],[PriceMedian]]</f>
        <v>#DIV/0!</v>
      </c>
    </row>
    <row r="21" spans="2:20" x14ac:dyDescent="0.25">
      <c r="B21">
        <v>2011</v>
      </c>
      <c r="C21" s="5"/>
      <c r="D21" s="5"/>
      <c r="E21" s="2" t="e">
        <f>Table7[[#This Row],[Coupon]]/Table7[[#This Row],[PriceMedian]]</f>
        <v>#DIV/0!</v>
      </c>
    </row>
    <row r="22" spans="2:20" x14ac:dyDescent="0.25">
      <c r="B22">
        <v>2012</v>
      </c>
      <c r="C22" s="5"/>
      <c r="D22" s="5"/>
      <c r="E22" s="2" t="e">
        <f>Table7[[#This Row],[Coupon]]/Table7[[#This Row],[PriceMedian]]</f>
        <v>#DIV/0!</v>
      </c>
    </row>
    <row r="23" spans="2:20" x14ac:dyDescent="0.25">
      <c r="B23">
        <v>2013</v>
      </c>
      <c r="C23" s="5"/>
      <c r="D23" s="5"/>
      <c r="E23" s="2" t="e">
        <f>Table7[[#This Row],[Coupon]]/Table7[[#This Row],[PriceMedian]]</f>
        <v>#DIV/0!</v>
      </c>
    </row>
    <row r="24" spans="2:20" x14ac:dyDescent="0.25">
      <c r="B24">
        <v>2014</v>
      </c>
      <c r="C24" s="5"/>
      <c r="D24" s="5"/>
      <c r="E24" s="2" t="e">
        <f>Table7[[#This Row],[Coupon]]/Table7[[#This Row],[PriceMedian]]</f>
        <v>#DIV/0!</v>
      </c>
    </row>
    <row r="25" spans="2:20" x14ac:dyDescent="0.25">
      <c r="B25">
        <v>2015</v>
      </c>
      <c r="C25" s="5"/>
      <c r="D25" s="5"/>
      <c r="E25" s="2" t="e">
        <f>Table7[[#This Row],[Coupon]]/Table7[[#This Row],[PriceMedian]]</f>
        <v>#DIV/0!</v>
      </c>
    </row>
    <row r="26" spans="2:20" x14ac:dyDescent="0.25">
      <c r="B26">
        <v>2016</v>
      </c>
      <c r="C26" s="5"/>
      <c r="D26" s="5"/>
      <c r="E26" s="2" t="e">
        <f>Table7[[#This Row],[Coupon]]/Table7[[#This Row],[PriceMedian]]</f>
        <v>#DIV/0!</v>
      </c>
    </row>
    <row r="27" spans="2:20" x14ac:dyDescent="0.25">
      <c r="B27">
        <v>2017</v>
      </c>
      <c r="C27" s="5"/>
      <c r="D27" s="5"/>
      <c r="E27" s="2" t="e">
        <f>Table7[[#This Row],[Coupon]]/Table7[[#This Row],[PriceMedian]]</f>
        <v>#DIV/0!</v>
      </c>
    </row>
    <row r="28" spans="2:20" x14ac:dyDescent="0.25">
      <c r="B28">
        <v>2018</v>
      </c>
      <c r="C28" s="5"/>
      <c r="D28" s="5"/>
      <c r="E28" s="2" t="e">
        <f>Table7[[#This Row],[Coupon]]/Table7[[#This Row],[PriceMedian]]</f>
        <v>#DIV/0!</v>
      </c>
    </row>
    <row r="29" spans="2:20" x14ac:dyDescent="0.25">
      <c r="B29">
        <v>2019</v>
      </c>
      <c r="C29" s="5"/>
      <c r="D29" s="5"/>
      <c r="E29" s="2" t="e">
        <f>Table7[[#This Row],[Coupon]]/Table7[[#This Row],[PriceMedian]]</f>
        <v>#DIV/0!</v>
      </c>
    </row>
    <row r="30" spans="2:20" x14ac:dyDescent="0.25">
      <c r="B30">
        <v>2020</v>
      </c>
      <c r="C30" s="5"/>
      <c r="D30" s="5"/>
      <c r="E30" s="2" t="e">
        <f>Table7[[#This Row],[Coupon]]/Table7[[#This Row],[PriceMedian]]</f>
        <v>#DIV/0!</v>
      </c>
    </row>
    <row r="31" spans="2:20" x14ac:dyDescent="0.25">
      <c r="B31">
        <v>2021</v>
      </c>
      <c r="C31" s="5"/>
      <c r="D31" s="5"/>
      <c r="E31" s="2" t="e">
        <f>Table7[[#This Row],[Coupon]]/Table7[[#This Row],[PriceMedian]]</f>
        <v>#DIV/0!</v>
      </c>
    </row>
    <row r="32" spans="2:20" x14ac:dyDescent="0.25">
      <c r="B32">
        <v>2022</v>
      </c>
      <c r="C32" s="5"/>
      <c r="D32" s="5"/>
      <c r="E32" s="2" t="e">
        <f>Table7[[#This Row],[Coupon]]/Table7[[#This Row],[PriceMedian]]</f>
        <v>#DIV/0!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Aesop</vt:lpstr>
      <vt:lpstr>Margins</vt:lpstr>
      <vt:lpstr>Growth</vt:lpstr>
      <vt:lpstr>Owner</vt:lpstr>
      <vt:lpstr>Formulas</vt:lpstr>
      <vt:lpstr>Ebond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2022-05-04T16:41:28Z</dcterms:modified>
</cp:coreProperties>
</file>