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Reports/Asset Management/TROW/"/>
    </mc:Choice>
  </mc:AlternateContent>
  <xr:revisionPtr revIDLastSave="373" documentId="8_{BB403F6F-9775-4327-A0F3-7D39AFF35B1A}" xr6:coauthVersionLast="47" xr6:coauthVersionMax="47" xr10:uidLastSave="{3B30387F-7D44-470E-B4D3-210AEDDA66D3}"/>
  <bookViews>
    <workbookView xWindow="28830" yWindow="-255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0" l="1"/>
  <c r="K13" i="10"/>
  <c r="K14" i="10" s="1"/>
  <c r="J8" i="10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<sst xmlns="http://schemas.openxmlformats.org/spreadsheetml/2006/main" count="247" uniqueCount="103">
  <si>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</si>
  <si>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</si>
  <si>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</si>
  <si>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</si>
  <si>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</si>
  <si>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</si>
  <si>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</si>
  <si>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</si>
  <si>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</si>
  <si>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</si>
  <si>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</si>
  <si>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</si>
  <si>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</si>
  <si>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</si>
  <si>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</si>
  <si>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</si>
  <si>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</si>
  <si>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</si>
  <si>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</si>
  <si>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</si>
  <si>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</si>
  <si>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</si>
  <si>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</si>
  <si>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</si>
  <si>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</si>
  <si>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</si>
  <si>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</si>
  <si>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</si>
  <si>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</si>
  <si>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</si>
  <si>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</si>
  <si>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</si>
  <si>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</si>
  <si>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</si>
  <si>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</si>
  <si>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</si>
  <si>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</si>
  <si>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</si>
  <si>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</si>
  <si>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</si>
  <si>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</si>
  <si>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</si>
  <si>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</si>
  <si>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</si>
  <si>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</si>
  <si>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</si>
  <si>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</si>
  <si>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</si>
  <si>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</si>
  <si>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</si>
  <si>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</si>
  <si>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</si>
  <si>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</si>
  <si>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</si>
  <si>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</si>
  <si>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</si>
  <si>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</si>
  <si>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</si>
  <si>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</si>
  <si>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</si>
  <si>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</si>
  <si>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</si>
  <si>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</si>
  <si>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</si>
  <si>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</si>
  <si>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</si>
  <si>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</si>
  <si>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</si>
  <si>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</si>
  <si>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</si>
  <si>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</si>
  <si>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</si>
  <si>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</si>
  <si>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</si>
  <si>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</si>
  <si>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</si>
  <si>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</si>
  <si>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</si>
  <si>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</si>
  <si>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</si>
  <si>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</si>
  <si>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</si>
  <si>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</si>
  <si>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</si>
  <si>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</si>
  <si>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</si>
  <si>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</si>
  <si>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</si>
  <si>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</si>
  <si>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</si>
  <si>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</si>
  <si>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</si>
  <si>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</si>
  <si>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</si>
  <si>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</si>
  <si>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</si>
  <si>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</si>
  <si>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</si>
  <si>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</si>
  <si>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</si>
  <si>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</si>
  <si>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[Analysis -2017-4] [Div = $2.28][Price Pivot 2.75% - 3.00%][Growth 10% - 15%]</t>
  </si>
  <si>
    <t>[Analysis -2022-4] [Div = $4.80][Price Pivot 2.75% - 3.00%][Growth 10% - 15%]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</si>
</sst>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F4" sqref="F4:F33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S32" sqref="S32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H8" sqref="H6:H8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L28" sqref="L28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29" t="s">
        <v>88</v>
      </c>
      <c r="D2" s="29"/>
      <c r="G2" s="30" t="s">
        <v>93</v>
      </c>
      <c r="H2" s="30"/>
      <c r="K2" s="31" t="s">
        <v>94</v>
      </c>
      <c r="L2" s="32"/>
    </row>
    <row r="3" spans="3:12" x14ac:dyDescent="0.25">
      <c r="C3" s="29"/>
      <c r="D3" s="29"/>
      <c r="G3" s="30"/>
      <c r="H3" s="30"/>
      <c r="K3" s="32"/>
      <c r="L3" s="32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tabSelected="1" workbookViewId="0">
      <selection activeCell="J25" sqref="J25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100</v>
      </c>
      <c r="I2" s="34" t="s">
        <v>102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5.2799999999999994</v>
      </c>
      <c r="L4" s="5">
        <f t="shared" ref="L4:T4" si="0">(K4*$J6)+K4</f>
        <v>5.8079999999999989</v>
      </c>
      <c r="M4" s="5">
        <f t="shared" si="0"/>
        <v>6.3887999999999989</v>
      </c>
      <c r="N4" s="5">
        <f t="shared" si="0"/>
        <v>7.0276799999999984</v>
      </c>
      <c r="O4" s="5">
        <f t="shared" si="0"/>
        <v>7.7304479999999982</v>
      </c>
      <c r="P4" s="5">
        <f t="shared" si="0"/>
        <v>8.5034927999999983</v>
      </c>
      <c r="Q4" s="5">
        <f t="shared" si="0"/>
        <v>9.3538420799999979</v>
      </c>
      <c r="R4" s="5">
        <f t="shared" si="0"/>
        <v>10.289226287999998</v>
      </c>
      <c r="S4" s="5">
        <f t="shared" si="0"/>
        <v>11.318148916799998</v>
      </c>
      <c r="T4" s="5">
        <f t="shared" si="0"/>
        <v>12.449963808479998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143</v>
      </c>
      <c r="K5" s="1">
        <f>K4/$J7</f>
        <v>191.99999999999997</v>
      </c>
      <c r="L5" s="1">
        <f t="shared" ref="L5:T5" si="1">L4/$J7</f>
        <v>211.19999999999996</v>
      </c>
      <c r="M5" s="1">
        <f t="shared" si="1"/>
        <v>232.31999999999996</v>
      </c>
      <c r="N5" s="1">
        <f t="shared" si="1"/>
        <v>255.55199999999994</v>
      </c>
      <c r="O5" s="1">
        <f t="shared" si="1"/>
        <v>281.10719999999992</v>
      </c>
      <c r="P5" s="1">
        <f t="shared" si="1"/>
        <v>309.21791999999994</v>
      </c>
      <c r="Q5" s="1">
        <f t="shared" si="1"/>
        <v>340.13971199999992</v>
      </c>
      <c r="R5" s="1">
        <f t="shared" si="1"/>
        <v>374.15368319999993</v>
      </c>
      <c r="S5" s="1">
        <f t="shared" si="1"/>
        <v>411.56905151999996</v>
      </c>
      <c r="T5" s="1">
        <f t="shared" si="1"/>
        <v>452.72595667199994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33">
        <v>0.1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99</v>
      </c>
      <c r="J7" s="2">
        <v>2.75E-2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100</v>
      </c>
      <c r="J8" s="2">
        <f>J4/$J5</f>
        <v>3.3566433566433566E-2</v>
      </c>
      <c r="K8" s="2">
        <f t="shared" ref="K8:T8" si="2">K4/$J5</f>
        <v>3.692307692307692E-2</v>
      </c>
      <c r="L8" s="2">
        <f t="shared" si="2"/>
        <v>4.0615384615384609E-2</v>
      </c>
      <c r="M8" s="2">
        <f t="shared" si="2"/>
        <v>4.4676923076923072E-2</v>
      </c>
      <c r="N8" s="2">
        <f t="shared" si="2"/>
        <v>4.914461538461537E-2</v>
      </c>
      <c r="O8" s="2">
        <f t="shared" si="2"/>
        <v>5.4059076923076911E-2</v>
      </c>
      <c r="P8" s="2">
        <f t="shared" si="2"/>
        <v>5.9464984615384603E-2</v>
      </c>
      <c r="Q8" s="2">
        <f t="shared" si="2"/>
        <v>6.5411483076923058E-2</v>
      </c>
      <c r="R8" s="2">
        <f t="shared" si="2"/>
        <v>7.195263138461537E-2</v>
      </c>
      <c r="S8" s="2">
        <f t="shared" si="2"/>
        <v>7.9147894523076912E-2</v>
      </c>
      <c r="T8" s="2">
        <f t="shared" si="2"/>
        <v>8.7062683975384594E-2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4" t="s">
        <v>101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2.6219999999999999</v>
      </c>
      <c r="L13" s="5">
        <f t="shared" ref="L13:T13" si="3">(K13*$J15)+K13</f>
        <v>3.0152999999999999</v>
      </c>
      <c r="M13" s="5">
        <f t="shared" si="3"/>
        <v>3.4675949999999998</v>
      </c>
      <c r="N13" s="5">
        <f t="shared" si="3"/>
        <v>3.9877342499999999</v>
      </c>
      <c r="O13" s="5">
        <f t="shared" si="3"/>
        <v>4.5858943874999998</v>
      </c>
      <c r="P13" s="5">
        <f t="shared" si="3"/>
        <v>5.2737785456249995</v>
      </c>
      <c r="Q13" s="5">
        <f t="shared" si="3"/>
        <v>6.064845327468749</v>
      </c>
      <c r="R13" s="5">
        <f t="shared" si="3"/>
        <v>6.9745721265890612</v>
      </c>
      <c r="S13" s="5">
        <f t="shared" si="3"/>
        <v>8.0207579455774205</v>
      </c>
      <c r="T13" s="5">
        <f t="shared" si="3"/>
        <v>9.2238716374140335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95.345454545454544</v>
      </c>
      <c r="L14" s="1">
        <f t="shared" ref="L14" si="4">L13/$J16</f>
        <v>109.64727272727272</v>
      </c>
      <c r="M14" s="1">
        <f t="shared" ref="M14" si="5">M13/$J16</f>
        <v>126.09436363636362</v>
      </c>
      <c r="N14" s="1">
        <f t="shared" ref="N14" si="6">N13/$J16</f>
        <v>145.00851818181818</v>
      </c>
      <c r="O14" s="1">
        <f t="shared" ref="O14" si="7">O13/$J16</f>
        <v>166.75979590909091</v>
      </c>
      <c r="P14" s="1">
        <f t="shared" ref="P14" si="8">P13/$J16</f>
        <v>191.77376529545452</v>
      </c>
      <c r="Q14" s="1">
        <f t="shared" ref="Q14" si="9">Q13/$J16</f>
        <v>220.53983008977269</v>
      </c>
      <c r="R14" s="1">
        <f t="shared" ref="R14" si="10">R13/$J16</f>
        <v>253.62080460323858</v>
      </c>
      <c r="S14" s="1">
        <f t="shared" ref="S14" si="11">S13/$J16</f>
        <v>291.66392529372439</v>
      </c>
      <c r="T14" s="1">
        <f t="shared" ref="T14" si="12">T13/$J16</f>
        <v>335.41351408778303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33">
        <v>0.15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99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100</v>
      </c>
      <c r="J17" s="2">
        <f>J13/$J14</f>
        <v>3.1995509402189162E-2</v>
      </c>
      <c r="K17" s="2">
        <f t="shared" ref="K17:T17" si="13">K13/$J14</f>
        <v>3.6794835812517537E-2</v>
      </c>
      <c r="L17" s="2">
        <f t="shared" si="13"/>
        <v>4.2314061184395166E-2</v>
      </c>
      <c r="M17" s="2">
        <f t="shared" si="13"/>
        <v>4.8661170362054439E-2</v>
      </c>
      <c r="N17" s="2">
        <f t="shared" si="13"/>
        <v>5.5960345916362612E-2</v>
      </c>
      <c r="O17" s="2">
        <f t="shared" si="13"/>
        <v>6.4354397803817007E-2</v>
      </c>
      <c r="P17" s="2">
        <f t="shared" si="13"/>
        <v>7.4007557474389543E-2</v>
      </c>
      <c r="Q17" s="2">
        <f t="shared" si="13"/>
        <v>8.5108691095547973E-2</v>
      </c>
      <c r="R17" s="2">
        <f t="shared" si="13"/>
        <v>9.7874994759880166E-2</v>
      </c>
      <c r="S17" s="2">
        <f t="shared" si="13"/>
        <v>0.1125562439738622</v>
      </c>
      <c r="T17" s="2">
        <f t="shared" si="13"/>
        <v>0.12943968056994151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IOV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2022-04-25T17:39:01Z</dcterms:modified>
</cp:coreProperties>
</file>