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gricolaathos.sharepoint.com/sites/Liquidaciones-/Documentos compartidos/Archivo de embarque/2024/PALTA/MARITIMO/PAL24-66 - G. HELFER - 239664691/"/>
    </mc:Choice>
  </mc:AlternateContent>
  <xr:revisionPtr revIDLastSave="0" documentId="8_{7318B61B-E46B-4914-BAC8-21769F213E6B}" xr6:coauthVersionLast="47" xr6:coauthVersionMax="47" xr10:uidLastSave="{00000000-0000-0000-0000-000000000000}"/>
  <bookViews>
    <workbookView xWindow="-135" yWindow="0" windowWidth="17160" windowHeight="10905" xr2:uid="{9628B5F4-EC1E-4C9B-A26C-9928478A6D1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" l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18" i="1"/>
  <c r="K63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18" i="1"/>
</calcChain>
</file>

<file path=xl/sharedStrings.xml><?xml version="1.0" encoding="utf-8"?>
<sst xmlns="http://schemas.openxmlformats.org/spreadsheetml/2006/main" count="308" uniqueCount="74">
  <si>
    <t>PACKING LIST AVOCADO - 20028742</t>
  </si>
  <si>
    <t>CUSTOMER:</t>
  </si>
  <si>
    <t>GEORGES HELFER SA FRANCE</t>
  </si>
  <si>
    <t>F DE DESACHO</t>
  </si>
  <si>
    <t>COMMODITY:</t>
  </si>
  <si>
    <t>AVOCADO</t>
  </si>
  <si>
    <t>SENASA SEAL:</t>
  </si>
  <si>
    <t>CUSTOMS SEAL:</t>
  </si>
  <si>
    <t>004DC031956</t>
  </si>
  <si>
    <t>SHIP LINE SEAL :</t>
  </si>
  <si>
    <t>ML-PE0593888</t>
  </si>
  <si>
    <t>Nº PHL</t>
  </si>
  <si>
    <t>TEMPTALE</t>
  </si>
  <si>
    <t>TRANSPORT SEAL:</t>
  </si>
  <si>
    <t>CCJ2635</t>
  </si>
  <si>
    <t>EFS01240518012R</t>
  </si>
  <si>
    <t>MJK9C01J94</t>
  </si>
  <si>
    <t>BOOKING:</t>
  </si>
  <si>
    <t>EFS01240518020R</t>
  </si>
  <si>
    <t>MJK9C01JQ4</t>
  </si>
  <si>
    <t>CONTAINER:</t>
  </si>
  <si>
    <t>MMAU1403129</t>
  </si>
  <si>
    <t>BL:</t>
  </si>
  <si>
    <t>ETD CALLAO PORT:</t>
  </si>
  <si>
    <t>ETA:</t>
  </si>
  <si>
    <t>ITEM</t>
  </si>
  <si>
    <t>Pallet Num</t>
  </si>
  <si>
    <t>TYPE OF FRUIT</t>
  </si>
  <si>
    <t>Size/Caliber</t>
  </si>
  <si>
    <t>VARIETY</t>
  </si>
  <si>
    <t>WEIGHT (KG)</t>
  </si>
  <si>
    <t>BRAND</t>
  </si>
  <si>
    <t>GGN</t>
  </si>
  <si>
    <t>BOXES</t>
  </si>
  <si>
    <t xml:space="preserve">EFS01240518015R     </t>
  </si>
  <si>
    <t>24</t>
  </si>
  <si>
    <t>CAT 1</t>
  </si>
  <si>
    <t>HASS</t>
  </si>
  <si>
    <t xml:space="preserve">GENERICA </t>
  </si>
  <si>
    <t>4052852223676</t>
  </si>
  <si>
    <t xml:space="preserve">EFS01240518016R     </t>
  </si>
  <si>
    <t xml:space="preserve">EFS01240518017R     </t>
  </si>
  <si>
    <t xml:space="preserve">EFS01240518018R     </t>
  </si>
  <si>
    <t xml:space="preserve">EFS01240518019R     </t>
  </si>
  <si>
    <t>26</t>
  </si>
  <si>
    <t xml:space="preserve">EFS01240518022R     </t>
  </si>
  <si>
    <t>CAT 1.5</t>
  </si>
  <si>
    <t>28</t>
  </si>
  <si>
    <t xml:space="preserve">EFS01240515015R     </t>
  </si>
  <si>
    <t xml:space="preserve">EFS01240516008R     </t>
  </si>
  <si>
    <t xml:space="preserve">EFS01240516010R     </t>
  </si>
  <si>
    <t xml:space="preserve">EFS01240517012R     </t>
  </si>
  <si>
    <t xml:space="preserve">EFS01240518020R     </t>
  </si>
  <si>
    <t xml:space="preserve">EFS01240518021R     </t>
  </si>
  <si>
    <t xml:space="preserve">EFS01240517004R     </t>
  </si>
  <si>
    <t xml:space="preserve">EFS01240518010R     </t>
  </si>
  <si>
    <t>12</t>
  </si>
  <si>
    <t>ATHOS</t>
  </si>
  <si>
    <t>14</t>
  </si>
  <si>
    <t>18</t>
  </si>
  <si>
    <t>16</t>
  </si>
  <si>
    <t>10</t>
  </si>
  <si>
    <t xml:space="preserve">EFS01240518009R  </t>
  </si>
  <si>
    <t>20</t>
  </si>
  <si>
    <t xml:space="preserve">EFS01240518012R     </t>
  </si>
  <si>
    <t>22</t>
  </si>
  <si>
    <t xml:space="preserve">EFS01240518011R     </t>
  </si>
  <si>
    <t xml:space="preserve">EFS01240518013R     </t>
  </si>
  <si>
    <t xml:space="preserve">EFS01240516009R     </t>
  </si>
  <si>
    <t xml:space="preserve">EFS01240518014R     </t>
  </si>
  <si>
    <t>NET WEIGHT</t>
  </si>
  <si>
    <t>GROSS WEIGTH</t>
  </si>
  <si>
    <t>Termografos</t>
  </si>
  <si>
    <t>MAEU239664691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</si>
</sst>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4" x14ac:knownFonts="1">
    <font>
      <sz val="11"/>
      <color theme="1"/>
      <name val="Aptos Narrow"/>
      <family val="2"/>
      <scheme val="minor"/>
    </font>
    <font>
      <b/>
      <sz val="20"/>
      <color theme="1"/>
      <name val="Consolas"/>
      <family val="3"/>
    </font>
    <font>
      <sz val="1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rial Narrow"/>
      <family val="2"/>
    </font>
    <font>
      <b/>
      <sz val="16"/>
      <color theme="1"/>
      <name val="Arial Narrow"/>
      <family val="2"/>
    </font>
    <font>
      <sz val="16"/>
      <color theme="1"/>
      <name val="Consolas"/>
      <family val="3"/>
    </font>
    <font>
      <sz val="16"/>
      <color theme="1"/>
      <name val="Arial Narrow"/>
      <family val="2"/>
    </font>
    <font>
      <b/>
      <sz val="17"/>
      <color theme="1"/>
      <name val="Arial Narrow"/>
      <family val="2"/>
    </font>
    <font>
      <sz val="14"/>
      <color theme="1"/>
      <name val="Arial Narrow"/>
      <family val="2"/>
    </font>
    <font>
      <sz val="14"/>
      <name val="Consolas"/>
      <family val="3"/>
    </font>
    <font>
      <sz val="14"/>
      <color theme="1"/>
      <name val="Consolas"/>
      <family val="3"/>
    </font>
    <font>
      <sz val="14"/>
      <color rgb="FFFFFFFF"/>
      <name val="Consolas"/>
      <family val="3"/>
    </font>
    <font>
      <b/>
      <sz val="14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5" fillId="0" borderId="0" xfId="0" applyFont="1" applyAlignment="1">
      <alignment horizontal="center"/>
    </xf>
    <xf numFmtId="14" fontId="8" fillId="0" borderId="0" xfId="0" applyNumberFormat="1" applyFont="1" applyAlignment="1">
      <alignment vertical="center"/>
    </xf>
    <xf numFmtId="0" fontId="9" fillId="0" borderId="0" xfId="0" applyFont="1" applyAlignment="1">
      <alignment horizontal="right"/>
    </xf>
    <xf numFmtId="0" fontId="9" fillId="0" borderId="0" xfId="0" applyFont="1"/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" fontId="6" fillId="0" borderId="0" xfId="0" applyNumberFormat="1" applyFont="1" applyAlignment="1">
      <alignment horizontal="left" vertical="center"/>
    </xf>
    <xf numFmtId="14" fontId="6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left"/>
    </xf>
    <xf numFmtId="14" fontId="7" fillId="0" borderId="0" xfId="0" applyNumberFormat="1" applyFont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right"/>
    </xf>
    <xf numFmtId="0" fontId="4" fillId="0" borderId="0" xfId="0" applyFont="1"/>
    <xf numFmtId="0" fontId="4" fillId="3" borderId="3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11" fillId="0" borderId="3" xfId="0" applyNumberFormat="1" applyFont="1" applyBorder="1" applyAlignment="1">
      <alignment horizontal="right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43" fontId="11" fillId="0" borderId="3" xfId="0" applyNumberFormat="1" applyFont="1" applyBorder="1" applyAlignment="1">
      <alignment horizontal="right" vertical="center"/>
    </xf>
    <xf numFmtId="164" fontId="13" fillId="0" borderId="3" xfId="0" applyNumberFormat="1" applyFont="1" applyBorder="1" applyAlignment="1">
      <alignment horizontal="right" vertical="center" wrapText="1"/>
    </xf>
    <xf numFmtId="43" fontId="13" fillId="0" borderId="3" xfId="0" applyNumberFormat="1" applyFont="1" applyBorder="1" applyAlignment="1">
      <alignment horizontal="right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91F5F-7302-4336-A0BC-1F21CC251C94}">
  <sheetPr>
    <pageSetUpPr fitToPage="1"/>
  </sheetPr>
  <dimension ref="B1:L63"/>
  <sheetViews>
    <sheetView showGridLines="0" tabSelected="1" topLeftCell="B1" zoomScale="64" zoomScaleNormal="64" workbookViewId="0">
      <selection activeCell="K7" sqref="K7"/>
    </sheetView>
  </sheetViews>
  <sheetFormatPr baseColWidth="10" defaultRowHeight="15" x14ac:dyDescent="0.25"/>
  <cols>
    <col min="2" max="2" width="23.28515625" bestFit="1" customWidth="1"/>
    <col min="3" max="3" width="25.85546875" bestFit="1" customWidth="1"/>
    <col min="4" max="4" width="43.28515625" bestFit="1" customWidth="1"/>
    <col min="5" max="5" width="10.28515625" bestFit="1" customWidth="1"/>
    <col min="6" max="6" width="27.42578125" bestFit="1" customWidth="1"/>
    <col min="7" max="7" width="19.5703125" bestFit="1" customWidth="1"/>
    <col min="8" max="8" width="15.28515625" bestFit="1" customWidth="1"/>
    <col min="9" max="9" width="20" bestFit="1" customWidth="1"/>
    <col min="10" max="10" width="12.42578125" bestFit="1" customWidth="1"/>
    <col min="11" max="12" width="18.85546875" bestFit="1" customWidth="1"/>
  </cols>
  <sheetData>
    <row r="1" spans="2:12" ht="15.75" thickBot="1" x14ac:dyDescent="0.3"/>
    <row r="2" spans="2:12" ht="27" thickBot="1" x14ac:dyDescent="0.3">
      <c r="B2" s="29" t="s">
        <v>0</v>
      </c>
      <c r="C2" s="1"/>
      <c r="D2" s="1"/>
      <c r="E2" s="1"/>
      <c r="F2" s="1"/>
      <c r="G2" s="1"/>
      <c r="H2" s="1"/>
      <c r="I2" s="1"/>
      <c r="J2" s="1"/>
      <c r="K2" s="1"/>
      <c r="L2" s="2"/>
    </row>
    <row r="3" spans="2:12" ht="21" x14ac:dyDescent="0.25">
      <c r="B3" s="3"/>
      <c r="C3" s="3"/>
      <c r="D3" s="3"/>
      <c r="E3" s="3"/>
      <c r="F3" s="3"/>
      <c r="G3" s="3"/>
      <c r="H3" s="3"/>
      <c r="I3" s="4"/>
      <c r="J3" s="5"/>
      <c r="K3" s="5"/>
      <c r="L3" s="5"/>
    </row>
    <row r="4" spans="2:12" ht="22.5" x14ac:dyDescent="0.3">
      <c r="B4" s="6" t="s">
        <v>1</v>
      </c>
      <c r="C4" s="7"/>
      <c r="D4" s="8" t="s">
        <v>2</v>
      </c>
      <c r="E4" s="9"/>
      <c r="F4" s="10"/>
      <c r="G4" s="7" t="s">
        <v>3</v>
      </c>
      <c r="H4" s="11">
        <v>45435</v>
      </c>
      <c r="I4" s="11"/>
      <c r="J4" s="11"/>
      <c r="K4" s="11"/>
      <c r="L4" s="11"/>
    </row>
    <row r="5" spans="2:12" ht="20.25" x14ac:dyDescent="0.3">
      <c r="B5" s="6" t="s">
        <v>4</v>
      </c>
      <c r="C5" s="7"/>
      <c r="D5" s="8" t="s">
        <v>5</v>
      </c>
      <c r="E5" s="9"/>
      <c r="F5" s="10"/>
      <c r="G5" s="10"/>
      <c r="H5" s="9"/>
      <c r="I5" s="12"/>
      <c r="J5" s="13"/>
      <c r="K5" s="13"/>
      <c r="L5" s="13"/>
    </row>
    <row r="6" spans="2:12" ht="20.25" x14ac:dyDescent="0.3">
      <c r="B6" s="6" t="s">
        <v>6</v>
      </c>
      <c r="C6" s="7"/>
      <c r="D6" s="8">
        <v>0</v>
      </c>
      <c r="E6" s="9"/>
      <c r="F6" s="10"/>
      <c r="G6" s="10"/>
      <c r="H6" s="9"/>
      <c r="I6" s="12"/>
      <c r="J6" s="13"/>
      <c r="K6" s="13"/>
      <c r="L6" s="13"/>
    </row>
    <row r="7" spans="2:12" ht="20.25" x14ac:dyDescent="0.3">
      <c r="B7" s="6" t="s">
        <v>7</v>
      </c>
      <c r="C7" s="14"/>
      <c r="D7" s="8" t="s">
        <v>8</v>
      </c>
      <c r="E7" s="9"/>
      <c r="F7" s="38" t="s">
        <v>72</v>
      </c>
      <c r="G7" s="39"/>
      <c r="H7" s="9"/>
      <c r="I7" s="12"/>
      <c r="J7" s="13"/>
      <c r="K7" s="13"/>
      <c r="L7" s="13"/>
    </row>
    <row r="8" spans="2:12" ht="20.25" x14ac:dyDescent="0.3">
      <c r="B8" s="6" t="s">
        <v>9</v>
      </c>
      <c r="C8" s="7"/>
      <c r="D8" s="8" t="s">
        <v>10</v>
      </c>
      <c r="E8" s="9"/>
      <c r="F8" s="15" t="s">
        <v>11</v>
      </c>
      <c r="G8" s="15" t="s">
        <v>12</v>
      </c>
      <c r="H8" s="9"/>
      <c r="I8" s="12"/>
      <c r="J8" s="13"/>
      <c r="K8" s="13"/>
      <c r="L8" s="13"/>
    </row>
    <row r="9" spans="2:12" ht="20.25" x14ac:dyDescent="0.3">
      <c r="B9" s="6" t="s">
        <v>13</v>
      </c>
      <c r="C9" s="7"/>
      <c r="D9" s="8" t="s">
        <v>14</v>
      </c>
      <c r="E9" s="9"/>
      <c r="F9" s="16" t="s">
        <v>15</v>
      </c>
      <c r="G9" s="16" t="s">
        <v>16</v>
      </c>
      <c r="H9" s="9"/>
      <c r="I9" s="12"/>
      <c r="J9" s="13"/>
      <c r="K9" s="13"/>
      <c r="L9" s="13"/>
    </row>
    <row r="10" spans="2:12" ht="20.25" x14ac:dyDescent="0.3">
      <c r="B10" s="6" t="s">
        <v>17</v>
      </c>
      <c r="C10" s="7"/>
      <c r="D10" s="17">
        <v>239664691</v>
      </c>
      <c r="E10" s="9"/>
      <c r="F10" s="16" t="s">
        <v>18</v>
      </c>
      <c r="G10" s="16" t="s">
        <v>19</v>
      </c>
      <c r="H10" s="9"/>
      <c r="I10" s="12"/>
      <c r="J10" s="13"/>
      <c r="K10" s="13"/>
      <c r="L10" s="13"/>
    </row>
    <row r="11" spans="2:12" ht="20.25" x14ac:dyDescent="0.3">
      <c r="B11" s="6" t="s">
        <v>20</v>
      </c>
      <c r="C11" s="7"/>
      <c r="D11" s="8" t="s">
        <v>21</v>
      </c>
      <c r="E11" s="9"/>
      <c r="F11" s="10"/>
      <c r="G11" s="10"/>
      <c r="H11" s="9"/>
      <c r="I11" s="12"/>
      <c r="J11" s="13"/>
      <c r="K11" s="13"/>
      <c r="L11" s="13"/>
    </row>
    <row r="12" spans="2:12" ht="20.25" x14ac:dyDescent="0.3">
      <c r="B12" s="6" t="s">
        <v>22</v>
      </c>
      <c r="C12" s="10"/>
      <c r="D12" s="18" t="s">
        <v>73</v>
      </c>
      <c r="E12" s="9"/>
      <c r="F12" s="10"/>
      <c r="G12" s="10"/>
      <c r="H12" s="9"/>
      <c r="I12" s="12"/>
      <c r="J12" s="13"/>
      <c r="K12" s="13"/>
      <c r="L12" s="13"/>
    </row>
    <row r="13" spans="2:12" ht="20.25" x14ac:dyDescent="0.3">
      <c r="B13" s="6" t="s">
        <v>23</v>
      </c>
      <c r="C13" s="10"/>
      <c r="D13" s="18">
        <v>45437</v>
      </c>
      <c r="E13" s="9"/>
      <c r="F13" s="10"/>
      <c r="G13" s="10"/>
      <c r="H13" s="9"/>
      <c r="I13" s="12"/>
      <c r="J13" s="13"/>
      <c r="K13" s="13"/>
      <c r="L13" s="13"/>
    </row>
    <row r="14" spans="2:12" ht="20.25" x14ac:dyDescent="0.3">
      <c r="B14" s="6" t="s">
        <v>24</v>
      </c>
      <c r="C14" s="9"/>
      <c r="D14" s="18">
        <v>45458</v>
      </c>
      <c r="E14" s="20"/>
      <c r="F14" s="21"/>
      <c r="G14" s="21"/>
      <c r="H14" s="22"/>
      <c r="I14" s="23"/>
      <c r="J14" s="24"/>
      <c r="K14" s="24"/>
      <c r="L14" s="24"/>
    </row>
    <row r="15" spans="2:12" ht="20.25" x14ac:dyDescent="0.3">
      <c r="B15" s="14"/>
      <c r="C15" s="9"/>
      <c r="D15" s="19"/>
      <c r="E15" s="20"/>
      <c r="F15" s="21"/>
      <c r="G15" s="21"/>
      <c r="H15" s="22"/>
      <c r="I15" s="23"/>
      <c r="J15" s="24"/>
      <c r="K15" s="24"/>
      <c r="L15" s="24"/>
    </row>
    <row r="16" spans="2:12" ht="20.25" x14ac:dyDescent="0.3">
      <c r="B16" s="9"/>
      <c r="C16" s="9"/>
      <c r="D16" s="19"/>
      <c r="E16" s="21"/>
      <c r="F16" s="21"/>
      <c r="G16" s="21"/>
      <c r="H16" s="22"/>
      <c r="I16" s="23"/>
      <c r="J16" s="24"/>
      <c r="K16" s="24"/>
      <c r="L16" s="24"/>
    </row>
    <row r="17" spans="2:12" ht="36" x14ac:dyDescent="0.25">
      <c r="B17" s="25" t="s">
        <v>25</v>
      </c>
      <c r="C17" s="25" t="s">
        <v>26</v>
      </c>
      <c r="D17" s="25" t="s">
        <v>27</v>
      </c>
      <c r="E17" s="25" t="s">
        <v>28</v>
      </c>
      <c r="F17" s="25" t="s">
        <v>29</v>
      </c>
      <c r="G17" s="25" t="s">
        <v>30</v>
      </c>
      <c r="H17" s="25" t="s">
        <v>31</v>
      </c>
      <c r="I17" s="25" t="s">
        <v>32</v>
      </c>
      <c r="J17" s="25" t="s">
        <v>33</v>
      </c>
      <c r="K17" s="25" t="s">
        <v>70</v>
      </c>
      <c r="L17" s="25" t="s">
        <v>71</v>
      </c>
    </row>
    <row r="18" spans="2:12" ht="18.75" x14ac:dyDescent="0.25">
      <c r="B18" s="26">
        <v>1</v>
      </c>
      <c r="C18" s="30" t="s">
        <v>34</v>
      </c>
      <c r="D18" s="30" t="s">
        <v>35</v>
      </c>
      <c r="E18" s="30" t="s">
        <v>36</v>
      </c>
      <c r="F18" s="30" t="s">
        <v>37</v>
      </c>
      <c r="G18" s="30">
        <v>10</v>
      </c>
      <c r="H18" s="30" t="s">
        <v>38</v>
      </c>
      <c r="I18" s="30" t="s">
        <v>39</v>
      </c>
      <c r="J18" s="31">
        <v>96</v>
      </c>
      <c r="K18" s="35">
        <f>J18*G18</f>
        <v>960</v>
      </c>
      <c r="L18" s="35">
        <f>L$63/K$63*K18</f>
        <v>1044.7174447174448</v>
      </c>
    </row>
    <row r="19" spans="2:12" ht="18.75" x14ac:dyDescent="0.25">
      <c r="B19" s="26">
        <v>2</v>
      </c>
      <c r="C19" s="30" t="s">
        <v>40</v>
      </c>
      <c r="D19" s="30" t="s">
        <v>35</v>
      </c>
      <c r="E19" s="30" t="s">
        <v>36</v>
      </c>
      <c r="F19" s="30" t="s">
        <v>37</v>
      </c>
      <c r="G19" s="30">
        <v>10</v>
      </c>
      <c r="H19" s="30" t="s">
        <v>38</v>
      </c>
      <c r="I19" s="30" t="s">
        <v>39</v>
      </c>
      <c r="J19" s="31">
        <v>96</v>
      </c>
      <c r="K19" s="35">
        <f t="shared" ref="K19:K62" si="0">J19*G19</f>
        <v>960</v>
      </c>
      <c r="L19" s="35">
        <f t="shared" ref="L19:L62" si="1">L$63/K$63*K19</f>
        <v>1044.7174447174448</v>
      </c>
    </row>
    <row r="20" spans="2:12" ht="18.75" x14ac:dyDescent="0.25">
      <c r="B20" s="26">
        <v>3</v>
      </c>
      <c r="C20" s="30" t="s">
        <v>41</v>
      </c>
      <c r="D20" s="30" t="s">
        <v>35</v>
      </c>
      <c r="E20" s="30" t="s">
        <v>36</v>
      </c>
      <c r="F20" s="30" t="s">
        <v>37</v>
      </c>
      <c r="G20" s="30">
        <v>10</v>
      </c>
      <c r="H20" s="30" t="s">
        <v>38</v>
      </c>
      <c r="I20" s="30" t="s">
        <v>39</v>
      </c>
      <c r="J20" s="31">
        <v>96</v>
      </c>
      <c r="K20" s="35">
        <f t="shared" si="0"/>
        <v>960</v>
      </c>
      <c r="L20" s="35">
        <f t="shared" si="1"/>
        <v>1044.7174447174448</v>
      </c>
    </row>
    <row r="21" spans="2:12" ht="18.75" x14ac:dyDescent="0.25">
      <c r="B21" s="26">
        <v>4</v>
      </c>
      <c r="C21" s="30" t="s">
        <v>42</v>
      </c>
      <c r="D21" s="30" t="s">
        <v>35</v>
      </c>
      <c r="E21" s="30" t="s">
        <v>36</v>
      </c>
      <c r="F21" s="30" t="s">
        <v>37</v>
      </c>
      <c r="G21" s="30">
        <v>10</v>
      </c>
      <c r="H21" s="30" t="s">
        <v>38</v>
      </c>
      <c r="I21" s="30" t="s">
        <v>39</v>
      </c>
      <c r="J21" s="31">
        <v>96</v>
      </c>
      <c r="K21" s="35">
        <f t="shared" si="0"/>
        <v>960</v>
      </c>
      <c r="L21" s="35">
        <f t="shared" si="1"/>
        <v>1044.7174447174448</v>
      </c>
    </row>
    <row r="22" spans="2:12" ht="18.75" x14ac:dyDescent="0.25">
      <c r="B22" s="26">
        <v>5</v>
      </c>
      <c r="C22" s="30" t="s">
        <v>43</v>
      </c>
      <c r="D22" s="30" t="s">
        <v>35</v>
      </c>
      <c r="E22" s="30" t="s">
        <v>36</v>
      </c>
      <c r="F22" s="30" t="s">
        <v>37</v>
      </c>
      <c r="G22" s="30">
        <v>10</v>
      </c>
      <c r="H22" s="30" t="s">
        <v>38</v>
      </c>
      <c r="I22" s="30" t="s">
        <v>39</v>
      </c>
      <c r="J22" s="31">
        <v>80</v>
      </c>
      <c r="K22" s="35">
        <f t="shared" si="0"/>
        <v>800</v>
      </c>
      <c r="L22" s="35">
        <f t="shared" si="1"/>
        <v>870.59787059787061</v>
      </c>
    </row>
    <row r="23" spans="2:12" ht="18.75" x14ac:dyDescent="0.25">
      <c r="B23" s="26">
        <v>5</v>
      </c>
      <c r="C23" s="30" t="s">
        <v>43</v>
      </c>
      <c r="D23" s="30" t="s">
        <v>44</v>
      </c>
      <c r="E23" s="30" t="s">
        <v>36</v>
      </c>
      <c r="F23" s="30" t="s">
        <v>37</v>
      </c>
      <c r="G23" s="30">
        <v>10</v>
      </c>
      <c r="H23" s="30" t="s">
        <v>38</v>
      </c>
      <c r="I23" s="30" t="s">
        <v>39</v>
      </c>
      <c r="J23" s="31">
        <v>16</v>
      </c>
      <c r="K23" s="35">
        <f t="shared" si="0"/>
        <v>160</v>
      </c>
      <c r="L23" s="35">
        <f t="shared" si="1"/>
        <v>174.11957411957414</v>
      </c>
    </row>
    <row r="24" spans="2:12" ht="18.75" x14ac:dyDescent="0.25">
      <c r="B24" s="26">
        <v>6</v>
      </c>
      <c r="C24" s="30" t="s">
        <v>45</v>
      </c>
      <c r="D24" s="30" t="s">
        <v>44</v>
      </c>
      <c r="E24" s="30" t="s">
        <v>36</v>
      </c>
      <c r="F24" s="30" t="s">
        <v>37</v>
      </c>
      <c r="G24" s="30">
        <v>10</v>
      </c>
      <c r="H24" s="30" t="s">
        <v>38</v>
      </c>
      <c r="I24" s="30" t="s">
        <v>39</v>
      </c>
      <c r="J24" s="31">
        <v>48</v>
      </c>
      <c r="K24" s="35">
        <f t="shared" si="0"/>
        <v>480</v>
      </c>
      <c r="L24" s="35">
        <f t="shared" si="1"/>
        <v>522.35872235872239</v>
      </c>
    </row>
    <row r="25" spans="2:12" ht="18.75" x14ac:dyDescent="0.25">
      <c r="B25" s="26">
        <v>6</v>
      </c>
      <c r="C25" s="30" t="s">
        <v>45</v>
      </c>
      <c r="D25" s="30" t="s">
        <v>44</v>
      </c>
      <c r="E25" s="30" t="s">
        <v>46</v>
      </c>
      <c r="F25" s="30" t="s">
        <v>37</v>
      </c>
      <c r="G25" s="30">
        <v>10</v>
      </c>
      <c r="H25" s="30" t="s">
        <v>38</v>
      </c>
      <c r="I25" s="30" t="s">
        <v>39</v>
      </c>
      <c r="J25" s="31">
        <v>15</v>
      </c>
      <c r="K25" s="35">
        <f t="shared" si="0"/>
        <v>150</v>
      </c>
      <c r="L25" s="35">
        <f t="shared" si="1"/>
        <v>163.23710073710075</v>
      </c>
    </row>
    <row r="26" spans="2:12" ht="18.75" x14ac:dyDescent="0.25">
      <c r="B26" s="26">
        <v>6</v>
      </c>
      <c r="C26" s="30" t="s">
        <v>45</v>
      </c>
      <c r="D26" s="30" t="s">
        <v>47</v>
      </c>
      <c r="E26" s="30" t="s">
        <v>36</v>
      </c>
      <c r="F26" s="30" t="s">
        <v>37</v>
      </c>
      <c r="G26" s="30">
        <v>10</v>
      </c>
      <c r="H26" s="30" t="s">
        <v>38</v>
      </c>
      <c r="I26" s="30" t="s">
        <v>39</v>
      </c>
      <c r="J26" s="31">
        <v>23</v>
      </c>
      <c r="K26" s="35">
        <f t="shared" si="0"/>
        <v>230</v>
      </c>
      <c r="L26" s="35">
        <f t="shared" si="1"/>
        <v>250.2968877968878</v>
      </c>
    </row>
    <row r="27" spans="2:12" ht="18.75" x14ac:dyDescent="0.25">
      <c r="B27" s="26">
        <v>6</v>
      </c>
      <c r="C27" s="30" t="s">
        <v>45</v>
      </c>
      <c r="D27" s="30" t="s">
        <v>47</v>
      </c>
      <c r="E27" s="30" t="s">
        <v>46</v>
      </c>
      <c r="F27" s="30" t="s">
        <v>37</v>
      </c>
      <c r="G27" s="30">
        <v>10</v>
      </c>
      <c r="H27" s="30" t="s">
        <v>38</v>
      </c>
      <c r="I27" s="30" t="s">
        <v>39</v>
      </c>
      <c r="J27" s="31">
        <v>10</v>
      </c>
      <c r="K27" s="35">
        <f t="shared" si="0"/>
        <v>100</v>
      </c>
      <c r="L27" s="35">
        <f t="shared" si="1"/>
        <v>108.82473382473383</v>
      </c>
    </row>
    <row r="28" spans="2:12" ht="18.75" x14ac:dyDescent="0.25">
      <c r="B28" s="26">
        <v>7</v>
      </c>
      <c r="C28" s="30" t="s">
        <v>48</v>
      </c>
      <c r="D28" s="30" t="s">
        <v>47</v>
      </c>
      <c r="E28" s="30" t="s">
        <v>36</v>
      </c>
      <c r="F28" s="30" t="s">
        <v>37</v>
      </c>
      <c r="G28" s="30">
        <v>10</v>
      </c>
      <c r="H28" s="30" t="s">
        <v>38</v>
      </c>
      <c r="I28" s="30" t="s">
        <v>39</v>
      </c>
      <c r="J28" s="31">
        <v>96</v>
      </c>
      <c r="K28" s="35">
        <f t="shared" si="0"/>
        <v>960</v>
      </c>
      <c r="L28" s="35">
        <f t="shared" si="1"/>
        <v>1044.7174447174448</v>
      </c>
    </row>
    <row r="29" spans="2:12" ht="18.75" x14ac:dyDescent="0.25">
      <c r="B29" s="26">
        <v>8</v>
      </c>
      <c r="C29" s="30" t="s">
        <v>49</v>
      </c>
      <c r="D29" s="30" t="s">
        <v>47</v>
      </c>
      <c r="E29" s="30" t="s">
        <v>36</v>
      </c>
      <c r="F29" s="30" t="s">
        <v>37</v>
      </c>
      <c r="G29" s="30">
        <v>10</v>
      </c>
      <c r="H29" s="30" t="s">
        <v>38</v>
      </c>
      <c r="I29" s="30" t="s">
        <v>39</v>
      </c>
      <c r="J29" s="31">
        <v>96</v>
      </c>
      <c r="K29" s="35">
        <f t="shared" si="0"/>
        <v>960</v>
      </c>
      <c r="L29" s="35">
        <f t="shared" si="1"/>
        <v>1044.7174447174448</v>
      </c>
    </row>
    <row r="30" spans="2:12" ht="18.75" x14ac:dyDescent="0.25">
      <c r="B30" s="26">
        <v>9</v>
      </c>
      <c r="C30" s="30" t="s">
        <v>50</v>
      </c>
      <c r="D30" s="30" t="s">
        <v>47</v>
      </c>
      <c r="E30" s="30" t="s">
        <v>36</v>
      </c>
      <c r="F30" s="30" t="s">
        <v>37</v>
      </c>
      <c r="G30" s="30">
        <v>10</v>
      </c>
      <c r="H30" s="30" t="s">
        <v>38</v>
      </c>
      <c r="I30" s="30" t="s">
        <v>39</v>
      </c>
      <c r="J30" s="31">
        <v>96</v>
      </c>
      <c r="K30" s="35">
        <f t="shared" si="0"/>
        <v>960</v>
      </c>
      <c r="L30" s="35">
        <f t="shared" si="1"/>
        <v>1044.7174447174448</v>
      </c>
    </row>
    <row r="31" spans="2:12" ht="18.75" x14ac:dyDescent="0.25">
      <c r="B31" s="26">
        <v>10</v>
      </c>
      <c r="C31" s="30" t="s">
        <v>51</v>
      </c>
      <c r="D31" s="30" t="s">
        <v>47</v>
      </c>
      <c r="E31" s="30" t="s">
        <v>36</v>
      </c>
      <c r="F31" s="30" t="s">
        <v>37</v>
      </c>
      <c r="G31" s="30">
        <v>10</v>
      </c>
      <c r="H31" s="30" t="s">
        <v>38</v>
      </c>
      <c r="I31" s="30" t="s">
        <v>39</v>
      </c>
      <c r="J31" s="31">
        <v>96</v>
      </c>
      <c r="K31" s="35">
        <f t="shared" si="0"/>
        <v>960</v>
      </c>
      <c r="L31" s="35">
        <f t="shared" si="1"/>
        <v>1044.7174447174448</v>
      </c>
    </row>
    <row r="32" spans="2:12" ht="18.75" x14ac:dyDescent="0.25">
      <c r="B32" s="26">
        <v>11</v>
      </c>
      <c r="C32" s="30" t="s">
        <v>52</v>
      </c>
      <c r="D32" s="30" t="s">
        <v>47</v>
      </c>
      <c r="E32" s="30" t="s">
        <v>36</v>
      </c>
      <c r="F32" s="30" t="s">
        <v>37</v>
      </c>
      <c r="G32" s="30">
        <v>10</v>
      </c>
      <c r="H32" s="30" t="s">
        <v>38</v>
      </c>
      <c r="I32" s="30" t="s">
        <v>39</v>
      </c>
      <c r="J32" s="31">
        <v>96</v>
      </c>
      <c r="K32" s="35">
        <f t="shared" si="0"/>
        <v>960</v>
      </c>
      <c r="L32" s="35">
        <f t="shared" si="1"/>
        <v>1044.7174447174448</v>
      </c>
    </row>
    <row r="33" spans="2:12" ht="18.75" x14ac:dyDescent="0.25">
      <c r="B33" s="26">
        <v>12</v>
      </c>
      <c r="C33" s="30" t="s">
        <v>53</v>
      </c>
      <c r="D33" s="30" t="s">
        <v>35</v>
      </c>
      <c r="E33" s="30" t="s">
        <v>46</v>
      </c>
      <c r="F33" s="30" t="s">
        <v>37</v>
      </c>
      <c r="G33" s="30">
        <v>10</v>
      </c>
      <c r="H33" s="30" t="s">
        <v>38</v>
      </c>
      <c r="I33" s="30" t="s">
        <v>39</v>
      </c>
      <c r="J33" s="31">
        <v>60</v>
      </c>
      <c r="K33" s="35">
        <f t="shared" si="0"/>
        <v>600</v>
      </c>
      <c r="L33" s="35">
        <f t="shared" si="1"/>
        <v>652.94840294840299</v>
      </c>
    </row>
    <row r="34" spans="2:12" ht="18.75" x14ac:dyDescent="0.25">
      <c r="B34" s="26">
        <v>12</v>
      </c>
      <c r="C34" s="30" t="s">
        <v>53</v>
      </c>
      <c r="D34" s="30" t="s">
        <v>44</v>
      </c>
      <c r="E34" s="30" t="s">
        <v>46</v>
      </c>
      <c r="F34" s="30" t="s">
        <v>37</v>
      </c>
      <c r="G34" s="30">
        <v>10</v>
      </c>
      <c r="H34" s="30" t="s">
        <v>38</v>
      </c>
      <c r="I34" s="30" t="s">
        <v>39</v>
      </c>
      <c r="J34" s="31">
        <v>36</v>
      </c>
      <c r="K34" s="35">
        <f t="shared" si="0"/>
        <v>360</v>
      </c>
      <c r="L34" s="35">
        <f t="shared" si="1"/>
        <v>391.76904176904179</v>
      </c>
    </row>
    <row r="35" spans="2:12" ht="18.75" x14ac:dyDescent="0.25">
      <c r="B35" s="26">
        <v>13</v>
      </c>
      <c r="C35" s="30" t="s">
        <v>54</v>
      </c>
      <c r="D35" s="30" t="s">
        <v>44</v>
      </c>
      <c r="E35" s="30" t="s">
        <v>46</v>
      </c>
      <c r="F35" s="30" t="s">
        <v>37</v>
      </c>
      <c r="G35" s="30">
        <v>10</v>
      </c>
      <c r="H35" s="30" t="s">
        <v>38</v>
      </c>
      <c r="I35" s="30" t="s">
        <v>39</v>
      </c>
      <c r="J35" s="31">
        <v>96</v>
      </c>
      <c r="K35" s="35">
        <f t="shared" si="0"/>
        <v>960</v>
      </c>
      <c r="L35" s="35">
        <f t="shared" si="1"/>
        <v>1044.7174447174448</v>
      </c>
    </row>
    <row r="36" spans="2:12" ht="18.75" x14ac:dyDescent="0.25">
      <c r="B36" s="26">
        <v>14</v>
      </c>
      <c r="C36" s="30" t="s">
        <v>55</v>
      </c>
      <c r="D36" s="30" t="s">
        <v>56</v>
      </c>
      <c r="E36" s="30" t="s">
        <v>36</v>
      </c>
      <c r="F36" s="30" t="s">
        <v>37</v>
      </c>
      <c r="G36" s="30">
        <v>4</v>
      </c>
      <c r="H36" s="30" t="s">
        <v>57</v>
      </c>
      <c r="I36" s="30" t="s">
        <v>39</v>
      </c>
      <c r="J36" s="31">
        <v>98</v>
      </c>
      <c r="K36" s="35">
        <f t="shared" si="0"/>
        <v>392</v>
      </c>
      <c r="L36" s="35">
        <f t="shared" si="1"/>
        <v>426.59295659295663</v>
      </c>
    </row>
    <row r="37" spans="2:12" ht="18.75" x14ac:dyDescent="0.25">
      <c r="B37" s="26">
        <v>14</v>
      </c>
      <c r="C37" s="30" t="s">
        <v>55</v>
      </c>
      <c r="D37" s="30" t="s">
        <v>58</v>
      </c>
      <c r="E37" s="30" t="s">
        <v>36</v>
      </c>
      <c r="F37" s="30" t="s">
        <v>37</v>
      </c>
      <c r="G37" s="30">
        <v>4</v>
      </c>
      <c r="H37" s="30" t="s">
        <v>57</v>
      </c>
      <c r="I37" s="30" t="s">
        <v>39</v>
      </c>
      <c r="J37" s="31">
        <v>30</v>
      </c>
      <c r="K37" s="35">
        <f t="shared" si="0"/>
        <v>120</v>
      </c>
      <c r="L37" s="35">
        <f t="shared" si="1"/>
        <v>130.5896805896806</v>
      </c>
    </row>
    <row r="38" spans="2:12" ht="18.75" x14ac:dyDescent="0.25">
      <c r="B38" s="26">
        <v>14</v>
      </c>
      <c r="C38" s="30" t="s">
        <v>55</v>
      </c>
      <c r="D38" s="30" t="s">
        <v>59</v>
      </c>
      <c r="E38" s="30" t="s">
        <v>36</v>
      </c>
      <c r="F38" s="30" t="s">
        <v>37</v>
      </c>
      <c r="G38" s="30">
        <v>4</v>
      </c>
      <c r="H38" s="30" t="s">
        <v>57</v>
      </c>
      <c r="I38" s="30" t="s">
        <v>39</v>
      </c>
      <c r="J38" s="31">
        <v>76</v>
      </c>
      <c r="K38" s="35">
        <f t="shared" si="0"/>
        <v>304</v>
      </c>
      <c r="L38" s="35">
        <f t="shared" si="1"/>
        <v>330.82719082719086</v>
      </c>
    </row>
    <row r="39" spans="2:12" ht="18.75" x14ac:dyDescent="0.25">
      <c r="B39" s="27">
        <v>14</v>
      </c>
      <c r="C39" s="30" t="s">
        <v>55</v>
      </c>
      <c r="D39" s="30" t="s">
        <v>60</v>
      </c>
      <c r="E39" s="30" t="s">
        <v>36</v>
      </c>
      <c r="F39" s="30" t="s">
        <v>37</v>
      </c>
      <c r="G39" s="30">
        <v>4</v>
      </c>
      <c r="H39" s="30" t="s">
        <v>57</v>
      </c>
      <c r="I39" s="30" t="s">
        <v>39</v>
      </c>
      <c r="J39" s="31">
        <v>44</v>
      </c>
      <c r="K39" s="35">
        <f t="shared" si="0"/>
        <v>176</v>
      </c>
      <c r="L39" s="35">
        <f t="shared" si="1"/>
        <v>191.53153153153156</v>
      </c>
    </row>
    <row r="40" spans="2:12" ht="18.75" x14ac:dyDescent="0.25">
      <c r="B40" s="26">
        <v>14</v>
      </c>
      <c r="C40" s="30" t="s">
        <v>55</v>
      </c>
      <c r="D40" s="30" t="s">
        <v>61</v>
      </c>
      <c r="E40" s="30" t="s">
        <v>36</v>
      </c>
      <c r="F40" s="30" t="s">
        <v>37</v>
      </c>
      <c r="G40" s="30">
        <v>4</v>
      </c>
      <c r="H40" s="30" t="s">
        <v>57</v>
      </c>
      <c r="I40" s="30" t="s">
        <v>39</v>
      </c>
      <c r="J40" s="31">
        <v>4</v>
      </c>
      <c r="K40" s="35">
        <f t="shared" si="0"/>
        <v>16</v>
      </c>
      <c r="L40" s="35">
        <f t="shared" si="1"/>
        <v>17.411957411957413</v>
      </c>
    </row>
    <row r="41" spans="2:12" ht="18.75" x14ac:dyDescent="0.25">
      <c r="B41" s="26">
        <v>15</v>
      </c>
      <c r="C41" s="30" t="s">
        <v>62</v>
      </c>
      <c r="D41" s="30" t="s">
        <v>59</v>
      </c>
      <c r="E41" s="30" t="s">
        <v>36</v>
      </c>
      <c r="F41" s="30" t="s">
        <v>37</v>
      </c>
      <c r="G41" s="30">
        <v>4</v>
      </c>
      <c r="H41" s="30" t="s">
        <v>57</v>
      </c>
      <c r="I41" s="30" t="s">
        <v>39</v>
      </c>
      <c r="J41" s="31">
        <v>112</v>
      </c>
      <c r="K41" s="35">
        <f t="shared" si="0"/>
        <v>448</v>
      </c>
      <c r="L41" s="35">
        <f t="shared" si="1"/>
        <v>487.53480753480756</v>
      </c>
    </row>
    <row r="42" spans="2:12" ht="18.75" x14ac:dyDescent="0.25">
      <c r="B42" s="28">
        <v>15</v>
      </c>
      <c r="C42" s="30" t="s">
        <v>62</v>
      </c>
      <c r="D42" s="30" t="s">
        <v>63</v>
      </c>
      <c r="E42" s="30" t="s">
        <v>36</v>
      </c>
      <c r="F42" s="30" t="s">
        <v>37</v>
      </c>
      <c r="G42" s="30">
        <v>4</v>
      </c>
      <c r="H42" s="30" t="s">
        <v>57</v>
      </c>
      <c r="I42" s="30" t="s">
        <v>39</v>
      </c>
      <c r="J42" s="31">
        <v>140</v>
      </c>
      <c r="K42" s="35">
        <f t="shared" si="0"/>
        <v>560</v>
      </c>
      <c r="L42" s="35">
        <f t="shared" si="1"/>
        <v>609.41850941850942</v>
      </c>
    </row>
    <row r="43" spans="2:12" ht="18.75" x14ac:dyDescent="0.25">
      <c r="B43" s="28">
        <v>16</v>
      </c>
      <c r="C43" s="30" t="s">
        <v>64</v>
      </c>
      <c r="D43" s="30" t="s">
        <v>56</v>
      </c>
      <c r="E43" s="30" t="s">
        <v>36</v>
      </c>
      <c r="F43" s="30" t="s">
        <v>37</v>
      </c>
      <c r="G43" s="30">
        <v>4</v>
      </c>
      <c r="H43" s="30" t="s">
        <v>57</v>
      </c>
      <c r="I43" s="30" t="s">
        <v>39</v>
      </c>
      <c r="J43" s="31">
        <v>26</v>
      </c>
      <c r="K43" s="35">
        <f t="shared" si="0"/>
        <v>104</v>
      </c>
      <c r="L43" s="35">
        <f t="shared" si="1"/>
        <v>113.17772317772318</v>
      </c>
    </row>
    <row r="44" spans="2:12" ht="18.75" x14ac:dyDescent="0.25">
      <c r="B44" s="28">
        <v>16</v>
      </c>
      <c r="C44" s="30" t="s">
        <v>64</v>
      </c>
      <c r="D44" s="30" t="s">
        <v>59</v>
      </c>
      <c r="E44" s="30" t="s">
        <v>36</v>
      </c>
      <c r="F44" s="30" t="s">
        <v>37</v>
      </c>
      <c r="G44" s="30">
        <v>4</v>
      </c>
      <c r="H44" s="30" t="s">
        <v>57</v>
      </c>
      <c r="I44" s="30" t="s">
        <v>39</v>
      </c>
      <c r="J44" s="31">
        <v>79</v>
      </c>
      <c r="K44" s="35">
        <f t="shared" si="0"/>
        <v>316</v>
      </c>
      <c r="L44" s="35">
        <f t="shared" si="1"/>
        <v>343.88615888615891</v>
      </c>
    </row>
    <row r="45" spans="2:12" ht="18.75" x14ac:dyDescent="0.25">
      <c r="B45" s="28">
        <v>16</v>
      </c>
      <c r="C45" s="30" t="s">
        <v>64</v>
      </c>
      <c r="D45" s="30" t="s">
        <v>65</v>
      </c>
      <c r="E45" s="30" t="s">
        <v>36</v>
      </c>
      <c r="F45" s="30" t="s">
        <v>37</v>
      </c>
      <c r="G45" s="30">
        <v>4</v>
      </c>
      <c r="H45" s="30" t="s">
        <v>57</v>
      </c>
      <c r="I45" s="30" t="s">
        <v>39</v>
      </c>
      <c r="J45" s="31">
        <v>97</v>
      </c>
      <c r="K45" s="35">
        <f t="shared" si="0"/>
        <v>388</v>
      </c>
      <c r="L45" s="35">
        <f t="shared" si="1"/>
        <v>422.23996723996726</v>
      </c>
    </row>
    <row r="46" spans="2:12" ht="18.75" x14ac:dyDescent="0.25">
      <c r="B46" s="28">
        <v>16</v>
      </c>
      <c r="C46" s="30" t="s">
        <v>64</v>
      </c>
      <c r="D46" s="30" t="s">
        <v>60</v>
      </c>
      <c r="E46" s="30" t="s">
        <v>36</v>
      </c>
      <c r="F46" s="30" t="s">
        <v>37</v>
      </c>
      <c r="G46" s="30">
        <v>4</v>
      </c>
      <c r="H46" s="30" t="s">
        <v>57</v>
      </c>
      <c r="I46" s="30" t="s">
        <v>39</v>
      </c>
      <c r="J46" s="31">
        <v>21</v>
      </c>
      <c r="K46" s="35">
        <f t="shared" si="0"/>
        <v>84</v>
      </c>
      <c r="L46" s="35">
        <f t="shared" si="1"/>
        <v>91.412776412776424</v>
      </c>
    </row>
    <row r="47" spans="2:12" ht="18.75" x14ac:dyDescent="0.25">
      <c r="B47" s="28">
        <v>16</v>
      </c>
      <c r="C47" s="30" t="s">
        <v>64</v>
      </c>
      <c r="D47" s="30" t="s">
        <v>60</v>
      </c>
      <c r="E47" s="30" t="s">
        <v>46</v>
      </c>
      <c r="F47" s="30" t="s">
        <v>37</v>
      </c>
      <c r="G47" s="30">
        <v>4</v>
      </c>
      <c r="H47" s="30" t="s">
        <v>57</v>
      </c>
      <c r="I47" s="30" t="s">
        <v>39</v>
      </c>
      <c r="J47" s="31">
        <v>24</v>
      </c>
      <c r="K47" s="35">
        <f t="shared" si="0"/>
        <v>96</v>
      </c>
      <c r="L47" s="35">
        <f t="shared" si="1"/>
        <v>104.47174447174447</v>
      </c>
    </row>
    <row r="48" spans="2:12" ht="18.75" x14ac:dyDescent="0.25">
      <c r="B48" s="28">
        <v>16</v>
      </c>
      <c r="C48" s="30" t="s">
        <v>64</v>
      </c>
      <c r="D48" s="30" t="s">
        <v>61</v>
      </c>
      <c r="E48" s="30" t="s">
        <v>36</v>
      </c>
      <c r="F48" s="30" t="s">
        <v>37</v>
      </c>
      <c r="G48" s="30">
        <v>4</v>
      </c>
      <c r="H48" s="30" t="s">
        <v>57</v>
      </c>
      <c r="I48" s="30" t="s">
        <v>39</v>
      </c>
      <c r="J48" s="31">
        <v>5</v>
      </c>
      <c r="K48" s="35">
        <f t="shared" si="0"/>
        <v>20</v>
      </c>
      <c r="L48" s="35">
        <f t="shared" si="1"/>
        <v>21.764946764946767</v>
      </c>
    </row>
    <row r="49" spans="2:12" ht="18.75" x14ac:dyDescent="0.25">
      <c r="B49" s="28">
        <v>17</v>
      </c>
      <c r="C49" s="30" t="s">
        <v>66</v>
      </c>
      <c r="D49" s="30" t="s">
        <v>63</v>
      </c>
      <c r="E49" s="30" t="s">
        <v>36</v>
      </c>
      <c r="F49" s="30" t="s">
        <v>37</v>
      </c>
      <c r="G49" s="30">
        <v>4</v>
      </c>
      <c r="H49" s="30" t="s">
        <v>57</v>
      </c>
      <c r="I49" s="30" t="s">
        <v>39</v>
      </c>
      <c r="J49" s="31">
        <v>252</v>
      </c>
      <c r="K49" s="35">
        <f t="shared" si="0"/>
        <v>1008</v>
      </c>
      <c r="L49" s="35">
        <f t="shared" si="1"/>
        <v>1096.953316953317</v>
      </c>
    </row>
    <row r="50" spans="2:12" ht="18.75" x14ac:dyDescent="0.25">
      <c r="B50" s="28">
        <v>18</v>
      </c>
      <c r="C50" s="30" t="s">
        <v>67</v>
      </c>
      <c r="D50" s="30" t="s">
        <v>56</v>
      </c>
      <c r="E50" s="30" t="s">
        <v>46</v>
      </c>
      <c r="F50" s="30" t="s">
        <v>37</v>
      </c>
      <c r="G50" s="30">
        <v>4</v>
      </c>
      <c r="H50" s="30" t="s">
        <v>57</v>
      </c>
      <c r="I50" s="30" t="s">
        <v>39</v>
      </c>
      <c r="J50" s="31">
        <v>6</v>
      </c>
      <c r="K50" s="35">
        <f t="shared" si="0"/>
        <v>24</v>
      </c>
      <c r="L50" s="35">
        <f t="shared" si="1"/>
        <v>26.117936117936118</v>
      </c>
    </row>
    <row r="51" spans="2:12" ht="18.75" x14ac:dyDescent="0.25">
      <c r="B51" s="28">
        <v>18</v>
      </c>
      <c r="C51" s="30" t="s">
        <v>67</v>
      </c>
      <c r="D51" s="30" t="s">
        <v>58</v>
      </c>
      <c r="E51" s="30" t="s">
        <v>46</v>
      </c>
      <c r="F51" s="30" t="s">
        <v>37</v>
      </c>
      <c r="G51" s="30">
        <v>4</v>
      </c>
      <c r="H51" s="30" t="s">
        <v>57</v>
      </c>
      <c r="I51" s="30" t="s">
        <v>39</v>
      </c>
      <c r="J51" s="31">
        <v>80</v>
      </c>
      <c r="K51" s="35">
        <f t="shared" si="0"/>
        <v>320</v>
      </c>
      <c r="L51" s="35">
        <f t="shared" si="1"/>
        <v>348.23914823914828</v>
      </c>
    </row>
    <row r="52" spans="2:12" ht="18.75" x14ac:dyDescent="0.25">
      <c r="B52" s="28">
        <v>18</v>
      </c>
      <c r="C52" s="30" t="s">
        <v>67</v>
      </c>
      <c r="D52" s="30" t="s">
        <v>59</v>
      </c>
      <c r="E52" s="30" t="s">
        <v>46</v>
      </c>
      <c r="F52" s="30" t="s">
        <v>37</v>
      </c>
      <c r="G52" s="30">
        <v>4</v>
      </c>
      <c r="H52" s="30" t="s">
        <v>57</v>
      </c>
      <c r="I52" s="30" t="s">
        <v>39</v>
      </c>
      <c r="J52" s="31">
        <v>3</v>
      </c>
      <c r="K52" s="35">
        <f t="shared" si="0"/>
        <v>12</v>
      </c>
      <c r="L52" s="35">
        <f t="shared" si="1"/>
        <v>13.058968058968059</v>
      </c>
    </row>
    <row r="53" spans="2:12" ht="18.75" x14ac:dyDescent="0.25">
      <c r="B53" s="28">
        <v>18</v>
      </c>
      <c r="C53" s="30" t="s">
        <v>67</v>
      </c>
      <c r="D53" s="30" t="s">
        <v>63</v>
      </c>
      <c r="E53" s="30" t="s">
        <v>46</v>
      </c>
      <c r="F53" s="30" t="s">
        <v>37</v>
      </c>
      <c r="G53" s="30">
        <v>4</v>
      </c>
      <c r="H53" s="30" t="s">
        <v>57</v>
      </c>
      <c r="I53" s="30" t="s">
        <v>39</v>
      </c>
      <c r="J53" s="31">
        <v>78</v>
      </c>
      <c r="K53" s="35">
        <f t="shared" si="0"/>
        <v>312</v>
      </c>
      <c r="L53" s="35">
        <f t="shared" si="1"/>
        <v>339.53316953316954</v>
      </c>
    </row>
    <row r="54" spans="2:12" ht="18.75" x14ac:dyDescent="0.25">
      <c r="B54" s="28">
        <v>18</v>
      </c>
      <c r="C54" s="30" t="s">
        <v>67</v>
      </c>
      <c r="D54" s="30" t="s">
        <v>60</v>
      </c>
      <c r="E54" s="30" t="s">
        <v>46</v>
      </c>
      <c r="F54" s="30" t="s">
        <v>37</v>
      </c>
      <c r="G54" s="30">
        <v>4</v>
      </c>
      <c r="H54" s="30" t="s">
        <v>57</v>
      </c>
      <c r="I54" s="30" t="s">
        <v>39</v>
      </c>
      <c r="J54" s="31">
        <v>57</v>
      </c>
      <c r="K54" s="35">
        <f t="shared" si="0"/>
        <v>228</v>
      </c>
      <c r="L54" s="35">
        <f t="shared" si="1"/>
        <v>248.12039312039315</v>
      </c>
    </row>
    <row r="55" spans="2:12" ht="18.75" x14ac:dyDescent="0.25">
      <c r="B55" s="28">
        <v>18</v>
      </c>
      <c r="C55" s="30" t="s">
        <v>67</v>
      </c>
      <c r="D55" s="30" t="s">
        <v>35</v>
      </c>
      <c r="E55" s="30" t="s">
        <v>36</v>
      </c>
      <c r="F55" s="30" t="s">
        <v>37</v>
      </c>
      <c r="G55" s="30">
        <v>4</v>
      </c>
      <c r="H55" s="30" t="s">
        <v>57</v>
      </c>
      <c r="I55" s="30" t="s">
        <v>39</v>
      </c>
      <c r="J55" s="31">
        <v>27</v>
      </c>
      <c r="K55" s="35">
        <f t="shared" si="0"/>
        <v>108</v>
      </c>
      <c r="L55" s="35">
        <f t="shared" si="1"/>
        <v>117.53071253071253</v>
      </c>
    </row>
    <row r="56" spans="2:12" ht="18.75" x14ac:dyDescent="0.25">
      <c r="B56" s="28">
        <v>18</v>
      </c>
      <c r="C56" s="30" t="s">
        <v>67</v>
      </c>
      <c r="D56" s="30" t="s">
        <v>61</v>
      </c>
      <c r="E56" s="30" t="s">
        <v>46</v>
      </c>
      <c r="F56" s="30" t="s">
        <v>37</v>
      </c>
      <c r="G56" s="30">
        <v>4</v>
      </c>
      <c r="H56" s="30" t="s">
        <v>57</v>
      </c>
      <c r="I56" s="30" t="s">
        <v>39</v>
      </c>
      <c r="J56" s="31">
        <v>1</v>
      </c>
      <c r="K56" s="35">
        <f t="shared" si="0"/>
        <v>4</v>
      </c>
      <c r="L56" s="35">
        <f t="shared" si="1"/>
        <v>4.3529893529893533</v>
      </c>
    </row>
    <row r="57" spans="2:12" ht="18.75" x14ac:dyDescent="0.25">
      <c r="B57" s="28">
        <v>19</v>
      </c>
      <c r="C57" s="30" t="s">
        <v>68</v>
      </c>
      <c r="D57" s="30" t="s">
        <v>56</v>
      </c>
      <c r="E57" s="30" t="s">
        <v>46</v>
      </c>
      <c r="F57" s="30" t="s">
        <v>37</v>
      </c>
      <c r="G57" s="30">
        <v>4</v>
      </c>
      <c r="H57" s="30" t="s">
        <v>57</v>
      </c>
      <c r="I57" s="30" t="s">
        <v>39</v>
      </c>
      <c r="J57" s="31">
        <v>11</v>
      </c>
      <c r="K57" s="35">
        <f t="shared" si="0"/>
        <v>44</v>
      </c>
      <c r="L57" s="35">
        <f t="shared" si="1"/>
        <v>47.882882882882889</v>
      </c>
    </row>
    <row r="58" spans="2:12" ht="18.75" x14ac:dyDescent="0.25">
      <c r="B58" s="28">
        <v>19</v>
      </c>
      <c r="C58" s="30" t="s">
        <v>68</v>
      </c>
      <c r="D58" s="30" t="s">
        <v>58</v>
      </c>
      <c r="E58" s="30" t="s">
        <v>46</v>
      </c>
      <c r="F58" s="30" t="s">
        <v>37</v>
      </c>
      <c r="G58" s="30">
        <v>4</v>
      </c>
      <c r="H58" s="30" t="s">
        <v>57</v>
      </c>
      <c r="I58" s="30" t="s">
        <v>39</v>
      </c>
      <c r="J58" s="31">
        <v>32</v>
      </c>
      <c r="K58" s="35">
        <f t="shared" si="0"/>
        <v>128</v>
      </c>
      <c r="L58" s="35">
        <f t="shared" si="1"/>
        <v>139.29565929565931</v>
      </c>
    </row>
    <row r="59" spans="2:12" ht="18.75" x14ac:dyDescent="0.25">
      <c r="B59" s="28">
        <v>19</v>
      </c>
      <c r="C59" s="30" t="s">
        <v>68</v>
      </c>
      <c r="D59" s="30" t="s">
        <v>63</v>
      </c>
      <c r="E59" s="30" t="s">
        <v>46</v>
      </c>
      <c r="F59" s="30" t="s">
        <v>37</v>
      </c>
      <c r="G59" s="30">
        <v>4</v>
      </c>
      <c r="H59" s="30" t="s">
        <v>57</v>
      </c>
      <c r="I59" s="30" t="s">
        <v>39</v>
      </c>
      <c r="J59" s="31">
        <v>52</v>
      </c>
      <c r="K59" s="35">
        <f t="shared" si="0"/>
        <v>208</v>
      </c>
      <c r="L59" s="35">
        <f t="shared" si="1"/>
        <v>226.35544635544636</v>
      </c>
    </row>
    <row r="60" spans="2:12" ht="18.75" x14ac:dyDescent="0.25">
      <c r="B60" s="28">
        <v>19</v>
      </c>
      <c r="C60" s="30" t="s">
        <v>68</v>
      </c>
      <c r="D60" s="30" t="s">
        <v>65</v>
      </c>
      <c r="E60" s="30" t="s">
        <v>46</v>
      </c>
      <c r="F60" s="30" t="s">
        <v>37</v>
      </c>
      <c r="G60" s="30">
        <v>4</v>
      </c>
      <c r="H60" s="30" t="s">
        <v>57</v>
      </c>
      <c r="I60" s="30" t="s">
        <v>39</v>
      </c>
      <c r="J60" s="31">
        <v>119</v>
      </c>
      <c r="K60" s="35">
        <f t="shared" si="0"/>
        <v>476</v>
      </c>
      <c r="L60" s="35">
        <f t="shared" si="1"/>
        <v>518.00573300573308</v>
      </c>
    </row>
    <row r="61" spans="2:12" ht="18.75" x14ac:dyDescent="0.25">
      <c r="B61" s="28">
        <v>19</v>
      </c>
      <c r="C61" s="30" t="s">
        <v>68</v>
      </c>
      <c r="D61" s="30" t="s">
        <v>60</v>
      </c>
      <c r="E61" s="30" t="s">
        <v>46</v>
      </c>
      <c r="F61" s="30" t="s">
        <v>37</v>
      </c>
      <c r="G61" s="30">
        <v>4</v>
      </c>
      <c r="H61" s="30" t="s">
        <v>57</v>
      </c>
      <c r="I61" s="30" t="s">
        <v>39</v>
      </c>
      <c r="J61" s="31">
        <v>38</v>
      </c>
      <c r="K61" s="35">
        <f t="shared" si="0"/>
        <v>152</v>
      </c>
      <c r="L61" s="35">
        <f t="shared" si="1"/>
        <v>165.41359541359543</v>
      </c>
    </row>
    <row r="62" spans="2:12" ht="18.75" x14ac:dyDescent="0.25">
      <c r="B62" s="28">
        <v>20</v>
      </c>
      <c r="C62" s="30" t="s">
        <v>69</v>
      </c>
      <c r="D62" s="30" t="s">
        <v>59</v>
      </c>
      <c r="E62" s="30" t="s">
        <v>46</v>
      </c>
      <c r="F62" s="30" t="s">
        <v>37</v>
      </c>
      <c r="G62" s="30">
        <v>4</v>
      </c>
      <c r="H62" s="30" t="s">
        <v>57</v>
      </c>
      <c r="I62" s="30" t="s">
        <v>39</v>
      </c>
      <c r="J62" s="31">
        <v>252</v>
      </c>
      <c r="K62" s="35">
        <f t="shared" si="0"/>
        <v>1008</v>
      </c>
      <c r="L62" s="35">
        <f t="shared" si="1"/>
        <v>1096.953316953317</v>
      </c>
    </row>
    <row r="63" spans="2:12" ht="18.75" x14ac:dyDescent="0.25">
      <c r="B63" s="32"/>
      <c r="C63" s="33"/>
      <c r="D63" s="33"/>
      <c r="E63" s="33"/>
      <c r="F63" s="33"/>
      <c r="G63" s="33"/>
      <c r="H63" s="33"/>
      <c r="I63" s="34"/>
      <c r="J63" s="36">
        <v>3012</v>
      </c>
      <c r="K63" s="37">
        <f>SUM(K18:K62)</f>
        <v>19536</v>
      </c>
      <c r="L63" s="37">
        <v>21260</v>
      </c>
    </row>
  </sheetData>
  <mergeCells count="3">
    <mergeCell ref="B2:L2"/>
    <mergeCell ref="B63:I63"/>
    <mergeCell ref="F7:G7"/>
  </mergeCells>
  <pageMargins left="0.7" right="0.7" top="0.75" bottom="0.75" header="0.3" footer="0.3"/>
  <pageSetup scale="40" orientation="landscape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24FAF929C0C343BF71AB0DBD6F3C45" ma:contentTypeVersion="13" ma:contentTypeDescription="Crée un document." ma:contentTypeScope="" ma:versionID="f17b319427c27449e200c961c857643e">
  <xsd:schema xmlns:xsd="http://www.w3.org/2001/XMLSchema" xmlns:xs="http://www.w3.org/2001/XMLSchema" xmlns:p="http://schemas.microsoft.com/office/2006/metadata/properties" xmlns:ns2="4b103cb2-fc1f-4745-8042-7762d43a0e3a" xmlns:ns3="328da472-d887-4105-aa55-992b78c05849" targetNamespace="http://schemas.microsoft.com/office/2006/metadata/properties" ma:root="true" ma:fieldsID="a7fac94a3004c078091e1b2e990b44b6" ns2:_="" ns3:_="">
    <xsd:import namespace="4b103cb2-fc1f-4745-8042-7762d43a0e3a"/>
    <xsd:import namespace="328da472-d887-4105-aa55-992b78c0584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103cb2-fc1f-4745-8042-7762d43a0e3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eur d’ID de document" ma:description="Valeur de l’ID de document affecté à cet élément." ma:indexed="true" ma:internalName="_dlc_DocId" ma:readOnly="true">
      <xsd:simpleType>
        <xsd:restriction base="dms:Text"/>
      </xsd:simpleType>
    </xsd:element>
    <xsd:element name="_dlc_DocIdUrl" ma:index="9" nillable="true" ma:displayName="ID de document" ma:description="Lien permanent vers ce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2" nillable="true" ma:displayName="Taxonomy Catch All Column" ma:hidden="true" ma:list="{ef3c9967-d188-4042-a4f7-934cb6e9da85}" ma:internalName="TaxCatchAll" ma:showField="CatchAllData" ma:web="4b103cb2-fc1f-4745-8042-7762d43a0e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da472-d887-4105-aa55-992b78c058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Balises d’images" ma:readOnly="false" ma:fieldId="{5cf76f15-5ced-4ddc-b409-7134ff3c332f}" ma:taxonomyMulti="true" ma:sspId="d0eaf14c-0bd4-4b14-94c8-71fec46a9f5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b103cb2-fc1f-4745-8042-7762d43a0e3a" xsi:nil="true"/>
    <lcf76f155ced4ddcb4097134ff3c332f xmlns="328da472-d887-4105-aa55-992b78c05849">
      <Terms xmlns="http://schemas.microsoft.com/office/infopath/2007/PartnerControls"/>
    </lcf76f155ced4ddcb4097134ff3c332f>
    <_dlc_DocId xmlns="4b103cb2-fc1f-4745-8042-7762d43a0e3a">Y5APSCXJJASK-873349389-160399</_dlc_DocId>
    <_dlc_DocIdUrl xmlns="4b103cb2-fc1f-4745-8042-7762d43a0e3a">
      <Url>https://helferfrance.sharepoint.com/sites/Services/_layouts/15/DocIdRedir.aspx?ID=Y5APSCXJJASK-873349389-160399</Url>
      <Description>Y5APSCXJJASK-873349389-160399</Description>
    </_dlc_DocIdUrl>
  </documentManagement>
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D629665D-CE6E-463A-BEDE-5DBD065282B7}"/>
</file>

<file path=customXml/itemProps2.xml><?xml version="1.0" encoding="utf-8"?>
<ds:datastoreItem xmlns:ds="http://schemas.openxmlformats.org/officeDocument/2006/customXml" ds:itemID="{C200444F-A949-457E-A133-9AA8ECFEC77B}"/>
</file>

<file path=customXml/itemProps3.xml><?xml version="1.0" encoding="utf-8"?>
<ds:datastoreItem xmlns:ds="http://schemas.openxmlformats.org/officeDocument/2006/customXml" ds:itemID="{D2BBB47F-40FA-4E4D-97D9-A3FCEE8EBA48}"/>
</file>

<file path=customXml/itemProps4.xml><?xml version="1.0" encoding="utf-8"?>
<ds:datastoreItem xmlns:ds="http://schemas.openxmlformats.org/officeDocument/2006/customXml" ds:itemID="{783A8C41-3E00-4528-B16D-C1EEF8EB33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Greta Delgadillo Montoya</dc:creator>
  <cp:lastModifiedBy>Karla Greta Delgadillo Montoya</cp:lastModifiedBy>
  <dcterms:created xsi:type="dcterms:W3CDTF">2024-05-27T17:50:12Z</dcterms:created>
  <dcterms:modified xsi:type="dcterms:W3CDTF">2024-05-27T17:59:27Z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0x010100C124FAF929C0C343BF71AB0DBD6F3C45</vt:lpwstr>
  </property>
  <property fmtid="{D5CDD505-2E9C-101B-9397-08002B2CF9AE}" pid="3" name="_dlc_DocIdItemGuid">
    <vt:lpwstr>085c5a1a-04ea-4751-b549-0040cea6bfe3</vt:lpwstr>
  </property>
</Properties>
</file>