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naij\Desktop\"/>
    </mc:Choice>
  </mc:AlternateContent>
  <xr:revisionPtr revIDLastSave="0" documentId="13_ncr:1_{CBAE03C6-5208-4B71-B866-81C81B567B58}" xr6:coauthVersionLast="44" xr6:coauthVersionMax="44" xr10:uidLastSave="{00000000-0000-0000-0000-000000000000}"/>
  <bookViews>
    <workbookView xWindow="-120" yWindow="-120" windowWidth="29040" windowHeight="15840" activeTab="1" xr2:uid="{159D3649-D462-4DBE-B108-90E2F5E0BC43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4" i="1" l="1"/>
  <c r="I27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E21" i="1" s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D2" i="1"/>
  <c r="E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E3" i="1" l="1"/>
  <c r="G3" i="1" s="1"/>
  <c r="E15" i="1"/>
  <c r="F15" i="1" s="1"/>
  <c r="F2" i="1"/>
  <c r="J2" i="1" s="1"/>
  <c r="E23" i="1"/>
  <c r="F23" i="1" s="1"/>
  <c r="E30" i="1"/>
  <c r="F30" i="1" s="1"/>
  <c r="E13" i="1"/>
  <c r="F13" i="1" s="1"/>
  <c r="E28" i="1"/>
  <c r="F28" i="1" s="1"/>
  <c r="E20" i="1"/>
  <c r="F20" i="1" s="1"/>
  <c r="E12" i="1"/>
  <c r="F12" i="1" s="1"/>
  <c r="E4" i="1"/>
  <c r="F4" i="1" s="1"/>
  <c r="E27" i="1"/>
  <c r="F27" i="1" s="1"/>
  <c r="E19" i="1"/>
  <c r="E11" i="1"/>
  <c r="E10" i="1"/>
  <c r="F10" i="1" s="1"/>
  <c r="E31" i="1"/>
  <c r="F31" i="1" s="1"/>
  <c r="E6" i="1"/>
  <c r="F6" i="1" s="1"/>
  <c r="F21" i="1"/>
  <c r="E5" i="1"/>
  <c r="F5" i="1" s="1"/>
  <c r="E34" i="1"/>
  <c r="F34" i="1" s="1"/>
  <c r="E26" i="1"/>
  <c r="E18" i="1"/>
  <c r="F18" i="1" s="1"/>
  <c r="E33" i="1"/>
  <c r="F33" i="1" s="1"/>
  <c r="E25" i="1"/>
  <c r="F25" i="1" s="1"/>
  <c r="E17" i="1"/>
  <c r="F17" i="1" s="1"/>
  <c r="E9" i="1"/>
  <c r="F9" i="1" s="1"/>
  <c r="E22" i="1"/>
  <c r="F22" i="1" s="1"/>
  <c r="E29" i="1"/>
  <c r="F29" i="1" s="1"/>
  <c r="E32" i="1"/>
  <c r="E24" i="1"/>
  <c r="F24" i="1" s="1"/>
  <c r="E16" i="1"/>
  <c r="F16" i="1" s="1"/>
  <c r="E8" i="1"/>
  <c r="F8" i="1" s="1"/>
  <c r="E7" i="1"/>
  <c r="F7" i="1" s="1"/>
  <c r="E14" i="1"/>
  <c r="F14" i="1" s="1"/>
  <c r="F19" i="1"/>
  <c r="F11" i="1"/>
  <c r="F26" i="1"/>
  <c r="F32" i="1"/>
  <c r="F3" i="1" l="1"/>
  <c r="H3" i="1" s="1"/>
  <c r="J3" i="1" s="1"/>
  <c r="G4" i="1"/>
  <c r="G5" i="1" s="1"/>
  <c r="G6" i="1" s="1"/>
  <c r="G7" i="1" s="1"/>
  <c r="G8" i="1" s="1"/>
  <c r="G9" i="1" s="1"/>
  <c r="I2" i="1"/>
  <c r="I3" i="1" l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G10" i="1"/>
  <c r="G11" i="1" s="1"/>
  <c r="G12" i="1" s="1"/>
  <c r="I5" i="1" l="1"/>
  <c r="J4" i="1"/>
  <c r="J5" i="1"/>
  <c r="I11" i="1"/>
  <c r="I9" i="1"/>
  <c r="J11" i="1"/>
  <c r="J7" i="1"/>
  <c r="I7" i="1"/>
  <c r="J6" i="1"/>
  <c r="I6" i="1"/>
  <c r="I8" i="1"/>
  <c r="I4" i="1"/>
  <c r="J8" i="1"/>
  <c r="J9" i="1"/>
  <c r="J12" i="1"/>
  <c r="J10" i="1"/>
  <c r="I10" i="1"/>
  <c r="G13" i="1"/>
  <c r="I12" i="1"/>
  <c r="G14" i="1" l="1"/>
  <c r="I13" i="1"/>
  <c r="J13" i="1"/>
  <c r="G15" i="1" l="1"/>
  <c r="J14" i="1"/>
  <c r="G16" i="1" l="1"/>
  <c r="I15" i="1"/>
  <c r="J15" i="1"/>
  <c r="G17" i="1" l="1"/>
  <c r="I16" i="1"/>
  <c r="J16" i="1"/>
  <c r="G18" i="1" l="1"/>
  <c r="I17" i="1"/>
  <c r="J17" i="1"/>
  <c r="G19" i="1" l="1"/>
  <c r="J18" i="1"/>
  <c r="I18" i="1"/>
  <c r="G20" i="1" l="1"/>
  <c r="I19" i="1"/>
  <c r="J19" i="1"/>
  <c r="G21" i="1" l="1"/>
  <c r="I20" i="1"/>
  <c r="J20" i="1"/>
  <c r="J21" i="1" l="1"/>
  <c r="I21" i="1"/>
  <c r="G23" i="1" l="1"/>
  <c r="I22" i="1"/>
  <c r="J22" i="1"/>
  <c r="G24" i="1" l="1"/>
  <c r="I23" i="1"/>
  <c r="J23" i="1"/>
  <c r="G25" i="1" l="1"/>
  <c r="I24" i="1"/>
  <c r="J24" i="1"/>
  <c r="G26" i="1" l="1"/>
  <c r="J25" i="1"/>
  <c r="I25" i="1"/>
  <c r="G27" i="1" l="1"/>
  <c r="I26" i="1"/>
  <c r="J26" i="1"/>
  <c r="G28" i="1" l="1"/>
  <c r="J27" i="1"/>
  <c r="G29" i="1" l="1"/>
  <c r="I28" i="1"/>
  <c r="J28" i="1"/>
  <c r="G30" i="1" l="1"/>
  <c r="J29" i="1"/>
  <c r="I29" i="1"/>
  <c r="G31" i="1" l="1"/>
  <c r="J30" i="1"/>
  <c r="I30" i="1"/>
  <c r="G32" i="1" l="1"/>
  <c r="I31" i="1"/>
  <c r="J31" i="1"/>
  <c r="G33" i="1" l="1"/>
  <c r="J32" i="1"/>
  <c r="I32" i="1"/>
  <c r="G34" i="1" l="1"/>
  <c r="I33" i="1"/>
  <c r="J33" i="1"/>
  <c r="I34" i="1" l="1"/>
  <c r="J34" i="1"/>
</calcChain>
</file>

<file path=xl/sharedStrings.xml><?xml version="1.0" encoding="utf-8"?>
<sst xmlns="http://schemas.openxmlformats.org/spreadsheetml/2006/main" count="44" uniqueCount="27">
  <si>
    <t>time stamp</t>
  </si>
  <si>
    <t>pt</t>
  </si>
  <si>
    <t>st</t>
  </si>
  <si>
    <t>p_min</t>
  </si>
  <si>
    <t>s_min</t>
  </si>
  <si>
    <t>warn</t>
  </si>
  <si>
    <t>change</t>
  </si>
  <si>
    <t>data</t>
  </si>
  <si>
    <t>error seen</t>
  </si>
  <si>
    <t>time</t>
  </si>
  <si>
    <t>A</t>
  </si>
  <si>
    <t>B</t>
  </si>
  <si>
    <t>C</t>
  </si>
  <si>
    <t>D</t>
  </si>
  <si>
    <t>E</t>
  </si>
  <si>
    <t>A ,E</t>
  </si>
  <si>
    <t>A,E</t>
  </si>
  <si>
    <t>A,E,B</t>
  </si>
  <si>
    <t>A ,E,B</t>
  </si>
  <si>
    <t>A ,E,B,C</t>
  </si>
  <si>
    <t>A,E,B,C</t>
  </si>
  <si>
    <t>P(S)</t>
  </si>
  <si>
    <t>P(not S)</t>
  </si>
  <si>
    <t>P(R )</t>
  </si>
  <si>
    <t>P(not R)</t>
  </si>
  <si>
    <t>Table 1</t>
  </si>
  <si>
    <t>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</si>
</sst>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0" fillId="5" borderId="0" xfId="0" applyFill="1"/>
    <xf numFmtId="0" fontId="4" fillId="5" borderId="0" xfId="0" applyFont="1" applyFill="1"/>
    <xf numFmtId="0" fontId="0" fillId="5" borderId="1" xfId="0" applyFill="1" applyBorder="1"/>
    <xf numFmtId="0" fontId="1" fillId="2" borderId="0" xfId="1"/>
    <xf numFmtId="0" fontId="2" fillId="3" borderId="0" xfId="2"/>
    <xf numFmtId="0" fontId="3" fillId="4" borderId="0" xfId="3"/>
    <xf numFmtId="0" fontId="5" fillId="4" borderId="0" xfId="3" applyFont="1"/>
    <xf numFmtId="0" fontId="6" fillId="2" borderId="0" xfId="1" applyFont="1"/>
    <xf numFmtId="0" fontId="7" fillId="3" borderId="0" xfId="2" applyFont="1"/>
    <xf numFmtId="0" fontId="0" fillId="0" borderId="0" xfId="0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BB1E-0316-42BC-87E7-932DB0A2B223}">
  <dimension ref="A1:J34"/>
  <sheetViews>
    <sheetView workbookViewId="0">
      <selection activeCell="I12" sqref="I12"/>
    </sheetView>
  </sheetViews>
  <sheetFormatPr defaultRowHeight="15" x14ac:dyDescent="0.25"/>
  <cols>
    <col min="1" max="1" width="11" bestFit="1" customWidth="1"/>
    <col min="3" max="3" width="0" hidden="1" customWidth="1"/>
    <col min="4" max="4" width="10.140625" hidden="1" customWidth="1"/>
  </cols>
  <sheetData>
    <row r="1" spans="1:10" x14ac:dyDescent="0.25">
      <c r="A1" s="8" t="s">
        <v>0</v>
      </c>
      <c r="B1" s="8" t="s">
        <v>7</v>
      </c>
      <c r="C1" s="8" t="s">
        <v>9</v>
      </c>
      <c r="D1" s="8" t="s">
        <v>8</v>
      </c>
      <c r="E1" s="8" t="s">
        <v>1</v>
      </c>
      <c r="F1" s="8" t="s">
        <v>2</v>
      </c>
      <c r="G1" s="8" t="s">
        <v>3</v>
      </c>
      <c r="H1" s="8" t="s">
        <v>4</v>
      </c>
      <c r="I1" s="9" t="s">
        <v>5</v>
      </c>
      <c r="J1" s="10" t="s">
        <v>6</v>
      </c>
    </row>
    <row r="2" spans="1:10" x14ac:dyDescent="0.25">
      <c r="A2" s="7">
        <v>0</v>
      </c>
      <c r="B2" s="7">
        <v>0</v>
      </c>
      <c r="C2" s="7">
        <v>1</v>
      </c>
      <c r="D2" s="7">
        <f>SUM($B$2:B2)</f>
        <v>0</v>
      </c>
      <c r="E2" s="7">
        <f>D2/C2</f>
        <v>0</v>
      </c>
      <c r="F2" s="7">
        <f>SQRT((E2*(1-E2))/C2)</f>
        <v>0</v>
      </c>
      <c r="G2" s="7">
        <v>10000000</v>
      </c>
      <c r="H2" s="7">
        <v>10000000</v>
      </c>
      <c r="I2" s="5" t="b">
        <f>(E2+F2) &gt;= (G2 + 2*H2)</f>
        <v>0</v>
      </c>
      <c r="J2" s="6" t="b">
        <f>(E2+F2) &gt;= (G2 + 3*H2)</f>
        <v>0</v>
      </c>
    </row>
    <row r="3" spans="1:10" x14ac:dyDescent="0.25">
      <c r="A3" s="7">
        <f>A2+1</f>
        <v>1</v>
      </c>
      <c r="B3" s="7">
        <v>1</v>
      </c>
      <c r="C3" s="7">
        <f>C2+1</f>
        <v>2</v>
      </c>
      <c r="D3" s="7">
        <f>SUM($B$2:B3)</f>
        <v>1</v>
      </c>
      <c r="E3" s="7">
        <f t="shared" ref="E3:E20" si="0">D3/C3</f>
        <v>0.5</v>
      </c>
      <c r="F3" s="7">
        <f t="shared" ref="F3:F20" si="1">SQRT((E3*(1-E3))/C3)</f>
        <v>0.35355339059327379</v>
      </c>
      <c r="G3" s="7">
        <f>MIN(G2, E3)</f>
        <v>0.5</v>
      </c>
      <c r="H3" s="7">
        <f>MIN(H2, F3)</f>
        <v>0.35355339059327379</v>
      </c>
      <c r="I3" s="5" t="b">
        <f t="shared" ref="I3:I20" si="2">(E3+F3) &gt;= (G3 + 2*H3)</f>
        <v>0</v>
      </c>
      <c r="J3" s="6" t="b">
        <f t="shared" ref="J3:J20" si="3">(E3+F3) &gt;= (G3 + 3*H3)</f>
        <v>0</v>
      </c>
    </row>
    <row r="4" spans="1:10" x14ac:dyDescent="0.25">
      <c r="A4" s="7">
        <f t="shared" ref="A4:A20" si="4">A3+1</f>
        <v>2</v>
      </c>
      <c r="B4" s="7">
        <v>0</v>
      </c>
      <c r="C4" s="7">
        <f t="shared" ref="C4:C20" si="5">C3+1</f>
        <v>3</v>
      </c>
      <c r="D4" s="7">
        <f>SUM($B$2:B4)</f>
        <v>1</v>
      </c>
      <c r="E4" s="7">
        <f t="shared" si="0"/>
        <v>0.33333333333333331</v>
      </c>
      <c r="F4" s="7">
        <f t="shared" si="1"/>
        <v>0.27216552697590868</v>
      </c>
      <c r="G4" s="7">
        <f>MIN(G3, E4)</f>
        <v>0.33333333333333331</v>
      </c>
      <c r="H4" s="7">
        <f>MIN(H3, F4)</f>
        <v>0.27216552697590868</v>
      </c>
      <c r="I4" s="5" t="b">
        <f t="shared" si="2"/>
        <v>0</v>
      </c>
      <c r="J4" s="6" t="b">
        <f t="shared" si="3"/>
        <v>0</v>
      </c>
    </row>
    <row r="5" spans="1:10" x14ac:dyDescent="0.25">
      <c r="A5" s="7">
        <f t="shared" si="4"/>
        <v>3</v>
      </c>
      <c r="B5" s="7">
        <v>0</v>
      </c>
      <c r="C5" s="7">
        <f t="shared" si="5"/>
        <v>4</v>
      </c>
      <c r="D5" s="7">
        <f>SUM($B$2:B5)</f>
        <v>1</v>
      </c>
      <c r="E5" s="7">
        <f t="shared" si="0"/>
        <v>0.25</v>
      </c>
      <c r="F5" s="7">
        <f t="shared" si="1"/>
        <v>0.21650635094610965</v>
      </c>
      <c r="G5" s="7">
        <f t="shared" ref="G5:G20" si="6">MIN(G4, E5)</f>
        <v>0.25</v>
      </c>
      <c r="H5" s="7">
        <f t="shared" ref="H5:H20" si="7">MIN(H4, F5)</f>
        <v>0.21650635094610965</v>
      </c>
      <c r="I5" s="5" t="b">
        <f t="shared" si="2"/>
        <v>0</v>
      </c>
      <c r="J5" s="6" t="b">
        <f t="shared" si="3"/>
        <v>0</v>
      </c>
    </row>
    <row r="6" spans="1:10" x14ac:dyDescent="0.25">
      <c r="A6" s="7">
        <f t="shared" si="4"/>
        <v>4</v>
      </c>
      <c r="B6" s="7">
        <v>0</v>
      </c>
      <c r="C6" s="7">
        <f t="shared" si="5"/>
        <v>5</v>
      </c>
      <c r="D6" s="7">
        <f>SUM($B$2:B6)</f>
        <v>1</v>
      </c>
      <c r="E6" s="7">
        <f t="shared" si="0"/>
        <v>0.2</v>
      </c>
      <c r="F6" s="7">
        <f t="shared" si="1"/>
        <v>0.1788854381999832</v>
      </c>
      <c r="G6" s="7">
        <f t="shared" si="6"/>
        <v>0.2</v>
      </c>
      <c r="H6" s="7">
        <f t="shared" si="7"/>
        <v>0.1788854381999832</v>
      </c>
      <c r="I6" s="5" t="b">
        <f t="shared" si="2"/>
        <v>0</v>
      </c>
      <c r="J6" s="6" t="b">
        <f t="shared" si="3"/>
        <v>0</v>
      </c>
    </row>
    <row r="7" spans="1:10" x14ac:dyDescent="0.25">
      <c r="A7" s="7">
        <f t="shared" si="4"/>
        <v>5</v>
      </c>
      <c r="B7" s="7">
        <v>0</v>
      </c>
      <c r="C7" s="7">
        <f t="shared" si="5"/>
        <v>6</v>
      </c>
      <c r="D7" s="7">
        <f>SUM($B$2:B7)</f>
        <v>1</v>
      </c>
      <c r="E7" s="7">
        <f t="shared" si="0"/>
        <v>0.16666666666666666</v>
      </c>
      <c r="F7" s="7">
        <f t="shared" si="1"/>
        <v>0.15214515486254615</v>
      </c>
      <c r="G7" s="7">
        <f t="shared" si="6"/>
        <v>0.16666666666666666</v>
      </c>
      <c r="H7" s="7">
        <f t="shared" si="7"/>
        <v>0.15214515486254615</v>
      </c>
      <c r="I7" s="5" t="b">
        <f t="shared" si="2"/>
        <v>0</v>
      </c>
      <c r="J7" s="6" t="b">
        <f t="shared" si="3"/>
        <v>0</v>
      </c>
    </row>
    <row r="8" spans="1:10" x14ac:dyDescent="0.25">
      <c r="A8" s="7">
        <f t="shared" si="4"/>
        <v>6</v>
      </c>
      <c r="B8" s="7">
        <v>0</v>
      </c>
      <c r="C8" s="7">
        <f t="shared" si="5"/>
        <v>7</v>
      </c>
      <c r="D8" s="7">
        <f>SUM($B$2:B8)</f>
        <v>1</v>
      </c>
      <c r="E8" s="7">
        <f t="shared" si="0"/>
        <v>0.14285714285714285</v>
      </c>
      <c r="F8" s="7">
        <f t="shared" si="1"/>
        <v>0.13226001425322165</v>
      </c>
      <c r="G8" s="7">
        <f t="shared" si="6"/>
        <v>0.14285714285714285</v>
      </c>
      <c r="H8" s="7">
        <f t="shared" si="7"/>
        <v>0.13226001425322165</v>
      </c>
      <c r="I8" s="5" t="b">
        <f t="shared" si="2"/>
        <v>0</v>
      </c>
      <c r="J8" s="6" t="b">
        <f t="shared" si="3"/>
        <v>0</v>
      </c>
    </row>
    <row r="9" spans="1:10" x14ac:dyDescent="0.25">
      <c r="A9" s="7">
        <f t="shared" si="4"/>
        <v>7</v>
      </c>
      <c r="B9" s="7">
        <v>0</v>
      </c>
      <c r="C9" s="7">
        <f t="shared" si="5"/>
        <v>8</v>
      </c>
      <c r="D9" s="7">
        <f>SUM($B$2:B9)</f>
        <v>1</v>
      </c>
      <c r="E9" s="7">
        <f t="shared" si="0"/>
        <v>0.125</v>
      </c>
      <c r="F9" s="7">
        <f t="shared" si="1"/>
        <v>0.11692679333668567</v>
      </c>
      <c r="G9" s="7">
        <f t="shared" si="6"/>
        <v>0.125</v>
      </c>
      <c r="H9" s="7">
        <f t="shared" si="7"/>
        <v>0.11692679333668567</v>
      </c>
      <c r="I9" s="5" t="b">
        <f t="shared" si="2"/>
        <v>0</v>
      </c>
      <c r="J9" s="6" t="b">
        <f t="shared" si="3"/>
        <v>0</v>
      </c>
    </row>
    <row r="10" spans="1:10" x14ac:dyDescent="0.25">
      <c r="A10" s="7">
        <f t="shared" si="4"/>
        <v>8</v>
      </c>
      <c r="B10" s="7">
        <v>0</v>
      </c>
      <c r="C10" s="7">
        <f t="shared" si="5"/>
        <v>9</v>
      </c>
      <c r="D10" s="7">
        <f>SUM($B$2:B10)</f>
        <v>1</v>
      </c>
      <c r="E10" s="7">
        <f t="shared" si="0"/>
        <v>0.1111111111111111</v>
      </c>
      <c r="F10" s="7">
        <f t="shared" si="1"/>
        <v>0.10475656017578482</v>
      </c>
      <c r="G10" s="7">
        <f t="shared" si="6"/>
        <v>0.1111111111111111</v>
      </c>
      <c r="H10" s="7">
        <f t="shared" si="7"/>
        <v>0.10475656017578482</v>
      </c>
      <c r="I10" s="5" t="b">
        <f t="shared" si="2"/>
        <v>0</v>
      </c>
      <c r="J10" s="6" t="b">
        <f t="shared" si="3"/>
        <v>0</v>
      </c>
    </row>
    <row r="11" spans="1:10" x14ac:dyDescent="0.25">
      <c r="A11" s="7">
        <f t="shared" si="4"/>
        <v>9</v>
      </c>
      <c r="B11" s="7">
        <v>0</v>
      </c>
      <c r="C11" s="7">
        <f t="shared" si="5"/>
        <v>10</v>
      </c>
      <c r="D11" s="7">
        <f>SUM($B$2:B11)</f>
        <v>1</v>
      </c>
      <c r="E11" s="7">
        <f t="shared" si="0"/>
        <v>0.1</v>
      </c>
      <c r="F11" s="7">
        <f t="shared" si="1"/>
        <v>9.4868329805051388E-2</v>
      </c>
      <c r="G11" s="7">
        <f t="shared" si="6"/>
        <v>0.1</v>
      </c>
      <c r="H11" s="7">
        <f t="shared" si="7"/>
        <v>9.4868329805051388E-2</v>
      </c>
      <c r="I11" s="5" t="b">
        <f t="shared" si="2"/>
        <v>0</v>
      </c>
      <c r="J11" s="6" t="b">
        <f t="shared" si="3"/>
        <v>0</v>
      </c>
    </row>
    <row r="12" spans="1:10" x14ac:dyDescent="0.25">
      <c r="A12" s="7">
        <f t="shared" si="4"/>
        <v>10</v>
      </c>
      <c r="B12" s="7">
        <v>1</v>
      </c>
      <c r="C12" s="7">
        <f t="shared" si="5"/>
        <v>11</v>
      </c>
      <c r="D12" s="7">
        <f>SUM($B$2:B12)</f>
        <v>2</v>
      </c>
      <c r="E12" s="7">
        <f t="shared" si="0"/>
        <v>0.18181818181818182</v>
      </c>
      <c r="F12" s="7">
        <f t="shared" si="1"/>
        <v>0.11629129983033297</v>
      </c>
      <c r="G12" s="7">
        <f t="shared" si="6"/>
        <v>0.1</v>
      </c>
      <c r="H12" s="7">
        <f t="shared" si="7"/>
        <v>9.4868329805051388E-2</v>
      </c>
      <c r="I12" s="5" t="b">
        <f t="shared" si="2"/>
        <v>1</v>
      </c>
      <c r="J12" s="6" t="b">
        <f t="shared" si="3"/>
        <v>0</v>
      </c>
    </row>
    <row r="13" spans="1:10" x14ac:dyDescent="0.25">
      <c r="A13" s="7">
        <f t="shared" si="4"/>
        <v>11</v>
      </c>
      <c r="B13" s="7">
        <v>0</v>
      </c>
      <c r="C13" s="7">
        <f t="shared" si="5"/>
        <v>12</v>
      </c>
      <c r="D13" s="7">
        <f>SUM($B$2:B13)</f>
        <v>2</v>
      </c>
      <c r="E13" s="7">
        <f t="shared" si="0"/>
        <v>0.16666666666666666</v>
      </c>
      <c r="F13" s="7">
        <f t="shared" si="1"/>
        <v>0.10758287072798381</v>
      </c>
      <c r="G13" s="7">
        <f t="shared" si="6"/>
        <v>0.1</v>
      </c>
      <c r="H13" s="7">
        <f t="shared" si="7"/>
        <v>9.4868329805051388E-2</v>
      </c>
      <c r="I13" s="5" t="b">
        <f t="shared" si="2"/>
        <v>0</v>
      </c>
      <c r="J13" s="6" t="b">
        <f t="shared" si="3"/>
        <v>0</v>
      </c>
    </row>
    <row r="14" spans="1:10" x14ac:dyDescent="0.25">
      <c r="A14" s="7">
        <f t="shared" si="4"/>
        <v>12</v>
      </c>
      <c r="B14" s="7">
        <v>1</v>
      </c>
      <c r="C14" s="7">
        <f t="shared" si="5"/>
        <v>13</v>
      </c>
      <c r="D14" s="7">
        <f>SUM($B$2:B14)</f>
        <v>3</v>
      </c>
      <c r="E14" s="7">
        <f t="shared" si="0"/>
        <v>0.23076923076923078</v>
      </c>
      <c r="F14" s="7">
        <f t="shared" si="1"/>
        <v>0.11685454235580768</v>
      </c>
      <c r="G14" s="7">
        <f t="shared" si="6"/>
        <v>0.1</v>
      </c>
      <c r="H14" s="7">
        <f t="shared" si="7"/>
        <v>9.4868329805051388E-2</v>
      </c>
      <c r="I14" s="5" t="b">
        <f>(E14+F14) &gt;= (G14 + 2*H14)</f>
        <v>1</v>
      </c>
      <c r="J14" s="6" t="b">
        <f t="shared" si="3"/>
        <v>0</v>
      </c>
    </row>
    <row r="15" spans="1:10" x14ac:dyDescent="0.25">
      <c r="A15" s="7">
        <f t="shared" si="4"/>
        <v>13</v>
      </c>
      <c r="B15" s="7">
        <v>0</v>
      </c>
      <c r="C15" s="7">
        <f t="shared" si="5"/>
        <v>14</v>
      </c>
      <c r="D15" s="7">
        <f>SUM($B$2:B15)</f>
        <v>3</v>
      </c>
      <c r="E15" s="7">
        <f t="shared" si="0"/>
        <v>0.21428571428571427</v>
      </c>
      <c r="F15" s="7">
        <f t="shared" si="1"/>
        <v>0.10966421051124835</v>
      </c>
      <c r="G15" s="7">
        <f t="shared" si="6"/>
        <v>0.1</v>
      </c>
      <c r="H15" s="7">
        <f t="shared" si="7"/>
        <v>9.4868329805051388E-2</v>
      </c>
      <c r="I15" s="5" t="b">
        <f t="shared" si="2"/>
        <v>1</v>
      </c>
      <c r="J15" s="6" t="b">
        <f t="shared" si="3"/>
        <v>0</v>
      </c>
    </row>
    <row r="16" spans="1:10" x14ac:dyDescent="0.25">
      <c r="A16" s="7">
        <f t="shared" si="4"/>
        <v>14</v>
      </c>
      <c r="B16" s="7">
        <v>1</v>
      </c>
      <c r="C16" s="7">
        <f t="shared" si="5"/>
        <v>15</v>
      </c>
      <c r="D16" s="7">
        <f>SUM($B$2:B16)</f>
        <v>4</v>
      </c>
      <c r="E16" s="7">
        <f t="shared" si="0"/>
        <v>0.26666666666666666</v>
      </c>
      <c r="F16" s="7">
        <f t="shared" si="1"/>
        <v>0.11417984514369003</v>
      </c>
      <c r="G16" s="7">
        <f t="shared" si="6"/>
        <v>0.1</v>
      </c>
      <c r="H16" s="7">
        <f t="shared" si="7"/>
        <v>9.4868329805051388E-2</v>
      </c>
      <c r="I16" s="5" t="b">
        <f t="shared" si="2"/>
        <v>1</v>
      </c>
      <c r="J16" s="6" t="b">
        <f t="shared" si="3"/>
        <v>0</v>
      </c>
    </row>
    <row r="17" spans="1:10" x14ac:dyDescent="0.25">
      <c r="A17" s="7">
        <f t="shared" si="4"/>
        <v>15</v>
      </c>
      <c r="B17" s="7">
        <v>0</v>
      </c>
      <c r="C17" s="7">
        <f t="shared" si="5"/>
        <v>16</v>
      </c>
      <c r="D17" s="7">
        <f>SUM($B$2:B17)</f>
        <v>4</v>
      </c>
      <c r="E17" s="7">
        <f t="shared" si="0"/>
        <v>0.25</v>
      </c>
      <c r="F17" s="7">
        <f t="shared" si="1"/>
        <v>0.10825317547305482</v>
      </c>
      <c r="G17" s="7">
        <f t="shared" si="6"/>
        <v>0.1</v>
      </c>
      <c r="H17" s="7">
        <f t="shared" si="7"/>
        <v>9.4868329805051388E-2</v>
      </c>
      <c r="I17" s="5" t="b">
        <f t="shared" si="2"/>
        <v>1</v>
      </c>
      <c r="J17" s="6" t="b">
        <f t="shared" si="3"/>
        <v>0</v>
      </c>
    </row>
    <row r="18" spans="1:10" x14ac:dyDescent="0.25">
      <c r="A18" s="7">
        <f t="shared" si="4"/>
        <v>16</v>
      </c>
      <c r="B18" s="7">
        <v>0</v>
      </c>
      <c r="C18" s="7">
        <f t="shared" si="5"/>
        <v>17</v>
      </c>
      <c r="D18" s="7">
        <f>SUM($B$2:B18)</f>
        <v>4</v>
      </c>
      <c r="E18" s="7">
        <f t="shared" si="0"/>
        <v>0.23529411764705882</v>
      </c>
      <c r="F18" s="7">
        <f t="shared" si="1"/>
        <v>0.10287936849355367</v>
      </c>
      <c r="G18" s="7">
        <f t="shared" si="6"/>
        <v>0.1</v>
      </c>
      <c r="H18" s="7">
        <f t="shared" si="7"/>
        <v>9.4868329805051388E-2</v>
      </c>
      <c r="I18" s="5" t="b">
        <f t="shared" si="2"/>
        <v>1</v>
      </c>
      <c r="J18" s="6" t="b">
        <f t="shared" si="3"/>
        <v>0</v>
      </c>
    </row>
    <row r="19" spans="1:10" x14ac:dyDescent="0.25">
      <c r="A19" s="7">
        <f t="shared" si="4"/>
        <v>17</v>
      </c>
      <c r="B19" s="7">
        <v>1</v>
      </c>
      <c r="C19" s="7">
        <f t="shared" si="5"/>
        <v>18</v>
      </c>
      <c r="D19" s="7">
        <f>SUM($B$2:B19)</f>
        <v>5</v>
      </c>
      <c r="E19" s="7">
        <f t="shared" si="0"/>
        <v>0.27777777777777779</v>
      </c>
      <c r="F19" s="7">
        <f t="shared" si="1"/>
        <v>0.10557179862029056</v>
      </c>
      <c r="G19" s="7">
        <f t="shared" si="6"/>
        <v>0.1</v>
      </c>
      <c r="H19" s="7">
        <f t="shared" si="7"/>
        <v>9.4868329805051388E-2</v>
      </c>
      <c r="I19" s="5" t="b">
        <f t="shared" si="2"/>
        <v>1</v>
      </c>
      <c r="J19" s="6" t="b">
        <f t="shared" si="3"/>
        <v>0</v>
      </c>
    </row>
    <row r="20" spans="1:10" x14ac:dyDescent="0.25">
      <c r="A20" s="7">
        <f t="shared" si="4"/>
        <v>18</v>
      </c>
      <c r="B20" s="7">
        <v>0</v>
      </c>
      <c r="C20" s="7">
        <f t="shared" si="5"/>
        <v>19</v>
      </c>
      <c r="D20" s="7">
        <f>SUM($B$2:B20)</f>
        <v>5</v>
      </c>
      <c r="E20" s="7">
        <f t="shared" si="0"/>
        <v>0.26315789473684209</v>
      </c>
      <c r="F20" s="7">
        <f t="shared" si="1"/>
        <v>0.10102261788814665</v>
      </c>
      <c r="G20" s="7">
        <f t="shared" si="6"/>
        <v>0.1</v>
      </c>
      <c r="H20" s="7">
        <f t="shared" si="7"/>
        <v>9.4868329805051388E-2</v>
      </c>
      <c r="I20" s="5" t="b">
        <f t="shared" si="2"/>
        <v>1</v>
      </c>
      <c r="J20" s="6" t="b">
        <f t="shared" si="3"/>
        <v>0</v>
      </c>
    </row>
    <row r="21" spans="1:10" x14ac:dyDescent="0.25">
      <c r="A21" s="7">
        <f>A20+1</f>
        <v>19</v>
      </c>
      <c r="B21" s="7">
        <v>1</v>
      </c>
      <c r="C21" s="7">
        <f>C20+1</f>
        <v>20</v>
      </c>
      <c r="D21" s="7">
        <f>SUM($B$2:B21)</f>
        <v>6</v>
      </c>
      <c r="E21" s="7">
        <f>D21/C21</f>
        <v>0.3</v>
      </c>
      <c r="F21" s="7">
        <f>SQRT((E21*(1-E21))/C21)</f>
        <v>0.10246950765959598</v>
      </c>
      <c r="G21" s="7">
        <f>MIN(G20, E21)</f>
        <v>0.1</v>
      </c>
      <c r="H21" s="7">
        <f>MIN(H20, F21)</f>
        <v>9.4868329805051388E-2</v>
      </c>
      <c r="I21" s="5" t="b">
        <f>(E21+F21) &gt;= (G21 + 2*H21)</f>
        <v>1</v>
      </c>
      <c r="J21" s="6" t="b">
        <f>(E21+F21) &gt;= (G21 + 3*H21)</f>
        <v>1</v>
      </c>
    </row>
    <row r="22" spans="1:10" x14ac:dyDescent="0.25">
      <c r="A22" s="7">
        <f>A21+1</f>
        <v>20</v>
      </c>
      <c r="B22" s="7">
        <v>1</v>
      </c>
      <c r="C22" s="7">
        <f>C21+1</f>
        <v>21</v>
      </c>
      <c r="D22" s="7">
        <f>SUM($B$2:B22)</f>
        <v>7</v>
      </c>
      <c r="E22" s="7">
        <f>D22/C22</f>
        <v>0.33333333333333331</v>
      </c>
      <c r="F22" s="7">
        <f>SQRT((E22*(1-E22))/C22)</f>
        <v>0.10286889997472795</v>
      </c>
      <c r="G22" s="7">
        <v>10000000</v>
      </c>
      <c r="H22" s="7">
        <v>10000000</v>
      </c>
      <c r="I22" s="5" t="b">
        <f>(E22+F22) &gt;= (G22 + 2*H22)</f>
        <v>0</v>
      </c>
      <c r="J22" s="6" t="b">
        <f>(E22+F22) &gt;= (G22 + 3*H22)</f>
        <v>0</v>
      </c>
    </row>
    <row r="23" spans="1:10" x14ac:dyDescent="0.25">
      <c r="A23" s="7">
        <f>A22+1</f>
        <v>21</v>
      </c>
      <c r="B23" s="7">
        <v>1</v>
      </c>
      <c r="C23" s="7">
        <f>C22+1</f>
        <v>22</v>
      </c>
      <c r="D23" s="7">
        <f>SUM($B$2:B23)</f>
        <v>8</v>
      </c>
      <c r="E23" s="7">
        <f>D23/C23</f>
        <v>0.36363636363636365</v>
      </c>
      <c r="F23" s="7">
        <f>SQRT((E23*(1-E23))/C23)</f>
        <v>0.10255928633050294</v>
      </c>
      <c r="G23" s="7">
        <f>MIN(G22, E23)</f>
        <v>0.36363636363636365</v>
      </c>
      <c r="H23" s="7">
        <f>MIN(H22, F23)</f>
        <v>0.10255928633050294</v>
      </c>
      <c r="I23" s="5" t="b">
        <f>(E23+F23) &gt;= (G23 + 2*H23)</f>
        <v>0</v>
      </c>
      <c r="J23" s="6" t="b">
        <f>(E23+F23) &gt;= (G23 + 3*H23)</f>
        <v>0</v>
      </c>
    </row>
    <row r="24" spans="1:10" x14ac:dyDescent="0.25">
      <c r="A24" s="7">
        <f>A23+1</f>
        <v>22</v>
      </c>
      <c r="B24" s="7">
        <v>1</v>
      </c>
      <c r="C24" s="7">
        <f>C23+1</f>
        <v>23</v>
      </c>
      <c r="D24" s="7">
        <f>SUM($B$2:B24)</f>
        <v>9</v>
      </c>
      <c r="E24" s="7">
        <f>D24/C24</f>
        <v>0.39130434782608697</v>
      </c>
      <c r="F24" s="7">
        <f>SQRT((E24*(1-E24))/C24)</f>
        <v>0.10176384751376008</v>
      </c>
      <c r="G24" s="7">
        <f>MIN(G23, E24)</f>
        <v>0.36363636363636365</v>
      </c>
      <c r="H24" s="7">
        <f>MIN(H23, F24)</f>
        <v>0.10176384751376008</v>
      </c>
      <c r="I24" s="5" t="b">
        <f>(E24+F24) &gt;= (G24 + 2*H24)</f>
        <v>0</v>
      </c>
      <c r="J24" s="6" t="b">
        <f>(E24+F24) &gt;= (G24 + 3*H24)</f>
        <v>0</v>
      </c>
    </row>
    <row r="25" spans="1:10" x14ac:dyDescent="0.25">
      <c r="A25" s="7">
        <f>A24+1</f>
        <v>23</v>
      </c>
      <c r="B25" s="7">
        <v>1</v>
      </c>
      <c r="C25" s="7">
        <f>C24+1</f>
        <v>24</v>
      </c>
      <c r="D25" s="7">
        <f>SUM($B$2:B25)</f>
        <v>10</v>
      </c>
      <c r="E25" s="7">
        <f>D25/C25</f>
        <v>0.41666666666666669</v>
      </c>
      <c r="F25" s="7">
        <f>SQRT((E25*(1-E25))/C25)</f>
        <v>0.10063456073742665</v>
      </c>
      <c r="G25" s="7">
        <f>MIN(G24, E25)</f>
        <v>0.36363636363636365</v>
      </c>
      <c r="H25" s="7">
        <f>MIN(H24, F25)</f>
        <v>0.10063456073742665</v>
      </c>
      <c r="I25" s="5" t="b">
        <f>(E25+F25) &gt;= (G25 + 2*H25)</f>
        <v>0</v>
      </c>
      <c r="J25" s="6" t="b">
        <f>(E25+F25) &gt;= (G25 + 3*H25)</f>
        <v>0</v>
      </c>
    </row>
    <row r="26" spans="1:10" x14ac:dyDescent="0.25">
      <c r="A26" s="7">
        <f>A25+1</f>
        <v>24</v>
      </c>
      <c r="B26" s="7">
        <v>1</v>
      </c>
      <c r="C26" s="7">
        <f>C25+1</f>
        <v>25</v>
      </c>
      <c r="D26" s="7">
        <f>SUM($B$2:B26)</f>
        <v>11</v>
      </c>
      <c r="E26" s="7">
        <f>D26/C26</f>
        <v>0.44</v>
      </c>
      <c r="F26" s="7">
        <f>SQRT((E26*(1-E26))/C26)</f>
        <v>9.9277389167926861E-2</v>
      </c>
      <c r="G26" s="7">
        <f>MIN(G25, E26)</f>
        <v>0.36363636363636365</v>
      </c>
      <c r="H26" s="7">
        <f>MIN(H25, F26)</f>
        <v>9.9277389167926861E-2</v>
      </c>
      <c r="I26" s="5" t="b">
        <f>(E26+F26) &gt;= (G26 + 2*H26)</f>
        <v>0</v>
      </c>
      <c r="J26" s="6" t="b">
        <f>(E26+F26) &gt;= (G26 + 3*H26)</f>
        <v>0</v>
      </c>
    </row>
    <row r="27" spans="1:10" x14ac:dyDescent="0.25">
      <c r="A27" s="7">
        <f>A26+1</f>
        <v>25</v>
      </c>
      <c r="B27" s="7">
        <v>1</v>
      </c>
      <c r="C27" s="7">
        <f>C26+1</f>
        <v>26</v>
      </c>
      <c r="D27" s="7">
        <f>SUM($B$2:B27)</f>
        <v>12</v>
      </c>
      <c r="E27" s="7">
        <f>D27/C27</f>
        <v>0.46153846153846156</v>
      </c>
      <c r="F27" s="7">
        <f>SQRT((E27*(1-E27))/C27)</f>
        <v>9.7767524508037315E-2</v>
      </c>
      <c r="G27" s="7">
        <f>MIN(G26, E27)</f>
        <v>0.36363636363636365</v>
      </c>
      <c r="H27" s="7">
        <f>MIN(H26, F27)</f>
        <v>9.7767524508037315E-2</v>
      </c>
      <c r="I27" s="5" t="b">
        <f>(E27+F27) &gt;= (G27 + 2*H27)</f>
        <v>1</v>
      </c>
      <c r="J27" s="6" t="b">
        <f>(E27+F27) &gt;= (G27 + 3*H27)</f>
        <v>0</v>
      </c>
    </row>
    <row r="28" spans="1:10" x14ac:dyDescent="0.25">
      <c r="A28" s="7">
        <f>A27+1</f>
        <v>26</v>
      </c>
      <c r="B28" s="7">
        <v>1</v>
      </c>
      <c r="C28" s="7">
        <f>C27+1</f>
        <v>27</v>
      </c>
      <c r="D28" s="7">
        <f>SUM($B$2:B28)</f>
        <v>13</v>
      </c>
      <c r="E28" s="7">
        <f>D28/C28</f>
        <v>0.48148148148148145</v>
      </c>
      <c r="F28" s="7">
        <f>SQRT((E28*(1-E28))/C28)</f>
        <v>9.6159024243192781E-2</v>
      </c>
      <c r="G28" s="7">
        <f>MIN(G27, E28)</f>
        <v>0.36363636363636365</v>
      </c>
      <c r="H28" s="7">
        <f>MIN(H27, F28)</f>
        <v>9.6159024243192781E-2</v>
      </c>
      <c r="I28" s="5" t="b">
        <f>(E28+F28) &gt;= (G28 + 2*H28)</f>
        <v>1</v>
      </c>
      <c r="J28" s="6" t="b">
        <f>(E28+F28) &gt;= (G28 + 3*H28)</f>
        <v>0</v>
      </c>
    </row>
    <row r="29" spans="1:10" x14ac:dyDescent="0.25">
      <c r="A29" s="7">
        <f>A28+1</f>
        <v>27</v>
      </c>
      <c r="B29" s="7">
        <v>1</v>
      </c>
      <c r="C29" s="7">
        <f>C28+1</f>
        <v>28</v>
      </c>
      <c r="D29" s="7">
        <f>SUM($B$2:B29)</f>
        <v>14</v>
      </c>
      <c r="E29" s="7">
        <f>D29/C29</f>
        <v>0.5</v>
      </c>
      <c r="F29" s="7">
        <f>SQRT((E29*(1-E29))/C29)</f>
        <v>9.4491118252306799E-2</v>
      </c>
      <c r="G29" s="7">
        <f>MIN(G28, E29)</f>
        <v>0.36363636363636365</v>
      </c>
      <c r="H29" s="7">
        <f>MIN(H28, F29)</f>
        <v>9.4491118252306799E-2</v>
      </c>
      <c r="I29" s="5" t="b">
        <f>(E29+F29) &gt;= (G29 + 2*H29)</f>
        <v>1</v>
      </c>
      <c r="J29" s="6" t="b">
        <f>(E29+F29) &gt;= (G29 + 3*H29)</f>
        <v>0</v>
      </c>
    </row>
    <row r="30" spans="1:10" x14ac:dyDescent="0.25">
      <c r="A30" s="7">
        <f>A29+1</f>
        <v>28</v>
      </c>
      <c r="B30" s="7">
        <v>1</v>
      </c>
      <c r="C30" s="7">
        <f>C29+1</f>
        <v>29</v>
      </c>
      <c r="D30" s="7">
        <f>SUM($B$2:B30)</f>
        <v>15</v>
      </c>
      <c r="E30" s="7">
        <f>D30/C30</f>
        <v>0.51724137931034486</v>
      </c>
      <c r="F30" s="7">
        <f>SQRT((E30*(1-E30))/C30)</f>
        <v>9.2792451914990109E-2</v>
      </c>
      <c r="G30" s="7">
        <f>MIN(G29, E30)</f>
        <v>0.36363636363636365</v>
      </c>
      <c r="H30" s="7">
        <f>MIN(H29, F30)</f>
        <v>9.2792451914990109E-2</v>
      </c>
      <c r="I30" s="5" t="b">
        <f>(E30+F30) &gt;= (G30 + 2*H30)</f>
        <v>1</v>
      </c>
      <c r="J30" s="6" t="b">
        <f>(E30+F30) &gt;= (G30 + 3*H30)</f>
        <v>0</v>
      </c>
    </row>
    <row r="31" spans="1:10" x14ac:dyDescent="0.25">
      <c r="A31" s="7">
        <f>A30+1</f>
        <v>29</v>
      </c>
      <c r="B31" s="7">
        <v>1</v>
      </c>
      <c r="C31" s="7">
        <f>C30+1</f>
        <v>30</v>
      </c>
      <c r="D31" s="7">
        <f>SUM($B$2:B31)</f>
        <v>16</v>
      </c>
      <c r="E31" s="7">
        <f>D31/C31</f>
        <v>0.53333333333333333</v>
      </c>
      <c r="F31" s="7">
        <f>SQRT((E31*(1-E31))/C31)</f>
        <v>9.1084006808529766E-2</v>
      </c>
      <c r="G31" s="7">
        <f>MIN(G30, E31)</f>
        <v>0.36363636363636365</v>
      </c>
      <c r="H31" s="7">
        <f>MIN(H30, F31)</f>
        <v>9.1084006808529766E-2</v>
      </c>
      <c r="I31" s="5" t="b">
        <f>(E31+F31) &gt;= (G31 + 2*H31)</f>
        <v>1</v>
      </c>
      <c r="J31" s="6" t="b">
        <f>(E31+F31) &gt;= (G31 + 3*H31)</f>
        <v>0</v>
      </c>
    </row>
    <row r="32" spans="1:10" x14ac:dyDescent="0.25">
      <c r="A32" s="7">
        <f>A31+1</f>
        <v>30</v>
      </c>
      <c r="B32" s="7">
        <v>1</v>
      </c>
      <c r="C32" s="7">
        <f>C31+1</f>
        <v>31</v>
      </c>
      <c r="D32" s="7">
        <f>SUM($B$2:B32)</f>
        <v>17</v>
      </c>
      <c r="E32" s="7">
        <f>D32/C32</f>
        <v>0.54838709677419351</v>
      </c>
      <c r="F32" s="7">
        <f>SQRT((E32*(1-E32))/C32)</f>
        <v>8.9381149933371123E-2</v>
      </c>
      <c r="G32" s="7">
        <f>MIN(G31, E32)</f>
        <v>0.36363636363636365</v>
      </c>
      <c r="H32" s="7">
        <f>MIN(H31, F32)</f>
        <v>8.9381149933371123E-2</v>
      </c>
      <c r="I32" s="5" t="b">
        <f>(E32+F32) &gt;= (G32 + 2*H32)</f>
        <v>1</v>
      </c>
      <c r="J32" s="6" t="b">
        <f>(E32+F32) &gt;= (G32 + 3*H32)</f>
        <v>1</v>
      </c>
    </row>
    <row r="33" spans="1:10" x14ac:dyDescent="0.25">
      <c r="A33" s="7">
        <f>A32+1</f>
        <v>31</v>
      </c>
      <c r="B33" s="7">
        <v>1</v>
      </c>
      <c r="C33" s="7">
        <f>C32+1</f>
        <v>32</v>
      </c>
      <c r="D33" s="7">
        <f>SUM($B$2:B33)</f>
        <v>18</v>
      </c>
      <c r="E33" s="7">
        <f>D33/C33</f>
        <v>0.5625</v>
      </c>
      <c r="F33" s="7">
        <f>SQRT((E33*(1-E33))/C33)</f>
        <v>8.7695095002514253E-2</v>
      </c>
      <c r="G33" s="7">
        <f>MIN(G32, E33)</f>
        <v>0.36363636363636365</v>
      </c>
      <c r="H33" s="7">
        <f>MIN(H32, F33)</f>
        <v>8.7695095002514253E-2</v>
      </c>
      <c r="I33" s="5" t="b">
        <f>(E33+F33) &gt;= (G33 + 2*H33)</f>
        <v>1</v>
      </c>
      <c r="J33" s="6" t="b">
        <f>(E33+F33) &gt;= (G33 + 3*H33)</f>
        <v>1</v>
      </c>
    </row>
    <row r="34" spans="1:10" x14ac:dyDescent="0.25">
      <c r="A34" s="7">
        <f>A33+1</f>
        <v>32</v>
      </c>
      <c r="B34" s="7">
        <v>1</v>
      </c>
      <c r="C34" s="7">
        <f>C33+1</f>
        <v>33</v>
      </c>
      <c r="D34" s="7">
        <f>SUM($B$2:B34)</f>
        <v>19</v>
      </c>
      <c r="E34" s="7">
        <f>D34/C34</f>
        <v>0.5757575757575758</v>
      </c>
      <c r="F34" s="7">
        <f>SQRT((E34*(1-E34))/C34)</f>
        <v>8.6033959066091542E-2</v>
      </c>
      <c r="G34" s="7">
        <f>MIN(G33, E34)</f>
        <v>0.36363636363636365</v>
      </c>
      <c r="H34" s="7">
        <f>MIN(H33, F34)</f>
        <v>8.6033959066091542E-2</v>
      </c>
      <c r="I34" s="5" t="b">
        <f>(E34+F34) &gt;= (G34 + 2*H34)</f>
        <v>1</v>
      </c>
      <c r="J34" s="6" t="b">
        <f>(E34+F34) &gt;= (G34 + 3*H34)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6BF0-27E5-4F11-ABA6-7AA9FB5FF60A}">
  <dimension ref="A1:D5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s="1" t="s">
        <v>21</v>
      </c>
      <c r="B1" s="1" t="s">
        <v>22</v>
      </c>
      <c r="C1" s="11" t="s">
        <v>25</v>
      </c>
      <c r="D1" s="11"/>
    </row>
    <row r="2" spans="1:4" x14ac:dyDescent="0.25">
      <c r="A2">
        <v>0.5</v>
      </c>
      <c r="B2">
        <v>0.5</v>
      </c>
      <c r="C2" s="11"/>
      <c r="D2" s="11"/>
    </row>
    <row r="4" spans="1:4" x14ac:dyDescent="0.25">
      <c r="A4" s="1" t="s">
        <v>23</v>
      </c>
      <c r="B4" s="1" t="s">
        <v>24</v>
      </c>
      <c r="C4" s="11" t="s">
        <v>26</v>
      </c>
      <c r="D4" s="11"/>
    </row>
    <row r="5" spans="1:4" x14ac:dyDescent="0.25">
      <c r="A5">
        <v>0.75</v>
      </c>
      <c r="B5">
        <v>0.25</v>
      </c>
      <c r="C5" s="11"/>
      <c r="D5" s="11"/>
    </row>
  </sheetData>
  <mergeCells count="2">
    <mergeCell ref="C1:D2"/>
    <mergeCell ref="C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C848-FA4C-419D-8479-E2BD67839361}">
  <dimension ref="A1:H26"/>
  <sheetViews>
    <sheetView workbookViewId="0">
      <selection activeCell="O13" sqref="O13"/>
    </sheetView>
  </sheetViews>
  <sheetFormatPr defaultRowHeight="15" x14ac:dyDescent="0.25"/>
  <sheetData>
    <row r="1" spans="1:8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2"/>
      <c r="H1" s="2"/>
    </row>
    <row r="2" spans="1:8" x14ac:dyDescent="0.25">
      <c r="A2" s="3" t="s">
        <v>10</v>
      </c>
      <c r="B2" s="4">
        <v>0</v>
      </c>
      <c r="C2" s="4">
        <v>2</v>
      </c>
      <c r="D2" s="4">
        <v>4</v>
      </c>
      <c r="E2" s="4">
        <v>8</v>
      </c>
      <c r="F2" s="4">
        <v>1</v>
      </c>
      <c r="G2" s="2"/>
      <c r="H2" s="2"/>
    </row>
    <row r="3" spans="1:8" x14ac:dyDescent="0.25">
      <c r="A3" s="3" t="s">
        <v>11</v>
      </c>
      <c r="B3" s="4"/>
      <c r="C3" s="4">
        <v>0</v>
      </c>
      <c r="D3" s="4">
        <v>3</v>
      </c>
      <c r="E3" s="4">
        <v>6</v>
      </c>
      <c r="F3" s="4">
        <v>7</v>
      </c>
      <c r="G3" s="2"/>
      <c r="H3" s="2"/>
    </row>
    <row r="4" spans="1:8" x14ac:dyDescent="0.25">
      <c r="A4" s="3" t="s">
        <v>12</v>
      </c>
      <c r="B4" s="4"/>
      <c r="C4" s="4"/>
      <c r="D4" s="4">
        <v>0</v>
      </c>
      <c r="E4" s="4">
        <v>5</v>
      </c>
      <c r="F4" s="4">
        <v>9</v>
      </c>
      <c r="G4" s="2"/>
      <c r="H4" s="2"/>
    </row>
    <row r="5" spans="1:8" x14ac:dyDescent="0.25">
      <c r="A5" s="3" t="s">
        <v>13</v>
      </c>
      <c r="B5" s="4"/>
      <c r="C5" s="4"/>
      <c r="D5" s="4"/>
      <c r="E5" s="4">
        <v>0</v>
      </c>
      <c r="F5" s="4">
        <v>10</v>
      </c>
      <c r="G5" s="2"/>
      <c r="H5" s="2"/>
    </row>
    <row r="6" spans="1:8" x14ac:dyDescent="0.25">
      <c r="A6" s="3" t="s">
        <v>14</v>
      </c>
      <c r="B6" s="4"/>
      <c r="C6" s="4"/>
      <c r="D6" s="4"/>
      <c r="E6" s="4"/>
      <c r="F6" s="4">
        <v>0</v>
      </c>
      <c r="G6" s="2"/>
      <c r="H6" s="2"/>
    </row>
    <row r="7" spans="1:8" x14ac:dyDescent="0.25">
      <c r="A7" s="3"/>
      <c r="B7" s="2"/>
      <c r="C7" s="2"/>
      <c r="D7" s="2"/>
      <c r="E7" s="2"/>
      <c r="F7" s="2"/>
      <c r="G7" s="2"/>
      <c r="H7" s="2"/>
    </row>
    <row r="8" spans="1:8" x14ac:dyDescent="0.25">
      <c r="A8" s="2"/>
      <c r="B8" s="3" t="s">
        <v>16</v>
      </c>
      <c r="C8" s="3" t="s">
        <v>11</v>
      </c>
      <c r="D8" s="3" t="s">
        <v>12</v>
      </c>
      <c r="E8" s="3" t="s">
        <v>13</v>
      </c>
      <c r="F8" s="2"/>
      <c r="G8" s="2"/>
      <c r="H8" s="2"/>
    </row>
    <row r="9" spans="1:8" x14ac:dyDescent="0.25">
      <c r="A9" s="3" t="s">
        <v>15</v>
      </c>
      <c r="B9" s="4">
        <v>0</v>
      </c>
      <c r="C9" s="4">
        <v>2</v>
      </c>
      <c r="D9" s="4">
        <v>4</v>
      </c>
      <c r="E9" s="4">
        <v>8</v>
      </c>
      <c r="F9" s="2"/>
      <c r="G9" s="2"/>
      <c r="H9" s="2"/>
    </row>
    <row r="10" spans="1:8" x14ac:dyDescent="0.25">
      <c r="A10" s="3" t="s">
        <v>11</v>
      </c>
      <c r="B10" s="4"/>
      <c r="C10" s="4">
        <v>0</v>
      </c>
      <c r="D10" s="4">
        <v>3</v>
      </c>
      <c r="E10" s="4">
        <v>6</v>
      </c>
      <c r="F10" s="2"/>
      <c r="G10" s="2"/>
      <c r="H10" s="2"/>
    </row>
    <row r="11" spans="1:8" x14ac:dyDescent="0.25">
      <c r="A11" s="3" t="s">
        <v>12</v>
      </c>
      <c r="B11" s="4"/>
      <c r="C11" s="4"/>
      <c r="D11" s="4">
        <v>0</v>
      </c>
      <c r="E11" s="4">
        <v>5</v>
      </c>
      <c r="F11" s="2"/>
      <c r="G11" s="2"/>
      <c r="H11" s="2"/>
    </row>
    <row r="12" spans="1:8" x14ac:dyDescent="0.25">
      <c r="A12" s="3" t="s">
        <v>13</v>
      </c>
      <c r="B12" s="4"/>
      <c r="C12" s="4"/>
      <c r="D12" s="4"/>
      <c r="E12" s="4">
        <v>0</v>
      </c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3" t="s">
        <v>17</v>
      </c>
      <c r="C14" s="3" t="s">
        <v>12</v>
      </c>
      <c r="D14" s="3" t="s">
        <v>13</v>
      </c>
      <c r="E14" s="2"/>
      <c r="F14" s="2"/>
      <c r="G14" s="2"/>
      <c r="H14" s="2"/>
    </row>
    <row r="15" spans="1:8" x14ac:dyDescent="0.25">
      <c r="A15" s="3" t="s">
        <v>18</v>
      </c>
      <c r="B15" s="4">
        <v>0</v>
      </c>
      <c r="C15" s="4">
        <v>3</v>
      </c>
      <c r="D15" s="4">
        <v>6</v>
      </c>
      <c r="E15" s="2"/>
      <c r="F15" s="2"/>
      <c r="G15" s="2"/>
      <c r="H15" s="2"/>
    </row>
    <row r="16" spans="1:8" x14ac:dyDescent="0.25">
      <c r="A16" s="3" t="s">
        <v>12</v>
      </c>
      <c r="B16" s="4"/>
      <c r="C16" s="4">
        <v>0</v>
      </c>
      <c r="D16" s="4">
        <v>5</v>
      </c>
      <c r="E16" s="2"/>
      <c r="F16" s="2"/>
      <c r="G16" s="2"/>
      <c r="H16" s="2"/>
    </row>
    <row r="17" spans="1:8" x14ac:dyDescent="0.25">
      <c r="A17" s="3" t="s">
        <v>13</v>
      </c>
      <c r="B17" s="4"/>
      <c r="C17" s="4"/>
      <c r="D17" s="4">
        <v>0</v>
      </c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3" t="s">
        <v>20</v>
      </c>
      <c r="C19" s="3" t="s">
        <v>13</v>
      </c>
      <c r="D19" s="2"/>
      <c r="E19" s="2"/>
      <c r="F19" s="2"/>
      <c r="G19" s="2"/>
      <c r="H19" s="2"/>
    </row>
    <row r="20" spans="1:8" x14ac:dyDescent="0.25">
      <c r="A20" s="3" t="s">
        <v>19</v>
      </c>
      <c r="B20" s="4">
        <v>0</v>
      </c>
      <c r="C20" s="4">
        <v>5</v>
      </c>
      <c r="D20" s="2"/>
      <c r="E20" s="2"/>
      <c r="F20" s="2"/>
      <c r="G20" s="2"/>
      <c r="H20" s="2"/>
    </row>
    <row r="21" spans="1:8" x14ac:dyDescent="0.25">
      <c r="A21" s="3" t="s">
        <v>13</v>
      </c>
      <c r="B21" s="4"/>
      <c r="C21" s="4">
        <v>0</v>
      </c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</dc:creator>
  <cp:lastModifiedBy>Hasnain</cp:lastModifiedBy>
  <dcterms:created xsi:type="dcterms:W3CDTF">2020-06-30T03:29:46Z</dcterms:created>
  <dcterms:modified xsi:type="dcterms:W3CDTF">2020-07-01T00:50:44Z</dcterms:modified>
</cp:coreProperties>
</file>