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O40" i="22" l="1"/>
  <c r="N40" i="22"/>
  <c r="M40" i="22"/>
  <c r="K40" i="22"/>
  <c r="O49" i="22"/>
  <c r="N49" i="22"/>
  <c r="M49" i="22"/>
  <c r="K49" i="22"/>
  <c r="J49" i="22"/>
</calcChain>
</file>

<file path=xl/sharedStrings.xml><?xml version="1.0" encoding="utf-8"?>
<sst xmlns="http://schemas.openxmlformats.org/spreadsheetml/2006/main" count="3508" uniqueCount="785">
  <si>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</si>
  <si>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</si>
  <si>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</si>
  <si>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</si>
  <si>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</si>
  <si>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</si>
  <si>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</si>
  <si>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</si>
  <si>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</si>
  <si>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</si>
  <si>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</si>
  <si>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</si>
  <si>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</si>
  <si>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</si>
  <si>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</si>
  <si>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</si>
  <si>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</si>
  <si>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</si>
  <si>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</si>
  <si>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</si>
  <si>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</si>
  <si>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</si>
  <si>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</si>
  <si>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</si>
  <si>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</si>
  <si>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</si>
  <si>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</si>
  <si>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</si>
  <si>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</si>
  <si>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</si>
  <si>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</si>
  <si>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</si>
  <si>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</si>
  <si>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</si>
  <si>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</si>
  <si>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</si>
  <si>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</si>
  <si>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</si>
  <si>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</si>
  <si>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</si>
  <si>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</si>
  <si>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</si>
  <si>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</si>
  <si>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</si>
  <si>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</si>
  <si>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</si>
  <si>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</si>
  <si>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</si>
  <si>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</si>
  <si>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</si>
  <si>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</si>
  <si>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</si>
  <si>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</si>
  <si>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</si>
  <si>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</si>
  <si>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</si>
  <si>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</si>
  <si>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</si>
  <si>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</si>
  <si>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</si>
  <si>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</si>
  <si>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</si>
  <si>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</si>
  <si>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</si>
  <si>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</si>
  <si>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</si>
  <si>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</si>
  <si>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</si>
  <si>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</si>
  <si>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</si>
  <si>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</si>
  <si>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</si>
  <si>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</si>
  <si>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</si>
  <si>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</si>
  <si>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</si>
  <si>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</si>
  <si>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</si>
  <si>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</si>
  <si>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</si>
  <si>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</si>
  <si>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</si>
  <si>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</si>
  <si>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</si>
  <si>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</si>
  <si>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</si>
  <si>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</si>
  <si>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</si>
  <si>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</si>
  <si>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</si>
  <si>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</si>
  <si>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</si>
  <si>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</si>
  <si>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</si>
  <si>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</si>
  <si>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</si>
  <si>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</si>
  <si>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</si>
  <si>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</si>
  <si>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</si>
  <si>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</si>
  <si>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</si>
  <si>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</si>
  <si>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</si>
  <si>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</si>
  <si>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</si>
  <si>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</si>
  <si>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</si>
  <si>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</si>
  <si>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</si>
  <si>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</si>
  <si>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</si>
  <si>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</si>
  <si>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</si>
  <si>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</si>
  <si>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</si>
  <si>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</si>
  <si>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</si>
  <si>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</si>
  <si>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</si>
  <si>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</si>
  <si>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</si>
  <si>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</si>
  <si>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</si>
  <si>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</si>
  <si>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</si>
  <si>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</si>
  <si>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</si>
  <si>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</si>
  <si>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</si>
  <si>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</si>
  <si>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</si>
  <si>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</si>
  <si>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</si>
  <si>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</si>
  <si>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</si>
  <si>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</si>
  <si>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</si>
  <si>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</si>
  <si>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</si>
  <si>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</si>
  <si>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</si>
  <si>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</si>
  <si>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</si>
  <si>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</si>
  <si>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</si>
  <si>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</si>
  <si>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</si>
  <si>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</si>
  <si>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</si>
  <si>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</si>
  <si>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</si>
  <si>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</si>
  <si>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</si>
  <si>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</si>
  <si>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</si>
  <si>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</si>
  <si>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</si>
  <si>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</si>
  <si>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</si>
  <si>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</si>
  <si>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</si>
  <si>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</si>
  <si>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</si>
  <si>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</si>
  <si>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</si>
  <si>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</si>
  <si>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</si>
  <si>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</si>
  <si>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</si>
  <si>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</si>
  <si>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</si>
  <si>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</si>
  <si>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</si>
  <si>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</si>
  <si>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</si>
  <si>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</si>
  <si>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</si>
  <si>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</si>
  <si>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</si>
  <si>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</si>
  <si>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</si>
  <si>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</si>
  <si>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</si>
  <si>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</si>
  <si>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</si>
  <si>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</si>
  <si>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</si>
  <si>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</si>
  <si>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</si>
  <si>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</si>
  <si>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פוליסות משתתפות ברווחים קרן ט' 35011</t>
  </si>
  <si>
    <t>35011 משתתפות קרן ט</t>
  </si>
  <si>
    <t>35011</t>
  </si>
  <si>
    <t>בישראל</t>
  </si>
  <si>
    <t>יתרת מזומנים ועו"ש בש"ח</t>
  </si>
  <si>
    <t>עו'ש- בנק מזרחי</t>
  </si>
  <si>
    <t>1111111111- 20- בנק מזרחי</t>
  </si>
  <si>
    <t>20</t>
  </si>
  <si>
    <t>0</t>
  </si>
  <si>
    <t>לא מדורג</t>
  </si>
  <si>
    <t>סה"כ יתרת מזומנים ועו"ש בש"ח</t>
  </si>
  <si>
    <t>יתרת מזומנים ועו"ש נקובים במט"ח</t>
  </si>
  <si>
    <t>לי"ש- בנק מזרחי</t>
  </si>
  <si>
    <t>70002- 20- בנק מזרחי</t>
  </si>
  <si>
    <t>דולר- בנק מזרחי</t>
  </si>
  <si>
    <t>20001- 20- בנק מזרחי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</si>
  <si>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</si>
  <si>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</si>
  <si>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</si>
  <si>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</si>
  <si>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</si>
  <si>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</si>
  <si>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</si>
  <si>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</si>
  <si>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</si>
  <si>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</si>
  <si>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</si>
  <si>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</si>
  <si>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</si>
  <si>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</si>
  <si>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</si>
  <si>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</si>
  <si>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</si>
  <si>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</si>
  <si>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</si>
  <si>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</si>
  <si>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סה"כ צמודות למדד</t>
  </si>
  <si>
    <t>לא צמודות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</si>
  <si>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</si>
  <si>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</si>
  <si>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</si>
  <si>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</si>
  <si>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</si>
  <si>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</si>
  <si>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</si>
  <si>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</si>
  <si>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</si>
  <si>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</si>
  <si>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</si>
  <si>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</si>
  <si>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</si>
  <si>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</si>
  <si>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</si>
  <si>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אדמה אגח  2- אדמה בע"מ</t>
  </si>
  <si>
    <t>1110915</t>
  </si>
  <si>
    <t>1063</t>
  </si>
  <si>
    <t>כימיה, גומי ופלסטיק</t>
  </si>
  <si>
    <t>AA-</t>
  </si>
  <si>
    <t>07/01/13</t>
  </si>
  <si>
    <t>אמות אגח 1- אמות השקעות</t>
  </si>
  <si>
    <t>1097385</t>
  </si>
  <si>
    <t>1328</t>
  </si>
  <si>
    <t>נדל"ן ובינוי</t>
  </si>
  <si>
    <t>26/11/08</t>
  </si>
  <si>
    <t>גזית גלוב אג11- גזית גלוב</t>
  </si>
  <si>
    <t>1260546</t>
  </si>
  <si>
    <t>126</t>
  </si>
  <si>
    <t>13/12/12</t>
  </si>
  <si>
    <t>דיסקונט מנפיקים א- דיסקונט</t>
  </si>
  <si>
    <t>7480015</t>
  </si>
  <si>
    <t>691</t>
  </si>
  <si>
    <t>בנקים</t>
  </si>
  <si>
    <t>מליסרון   אגח ו- מליסרון</t>
  </si>
  <si>
    <t>3230125</t>
  </si>
  <si>
    <t>323</t>
  </si>
  <si>
    <t>29/01/12</t>
  </si>
  <si>
    <t>דש איפקס  אגח ג-חסום עד 8/13- מיטב דש</t>
  </si>
  <si>
    <t>1121763</t>
  </si>
  <si>
    <t>1064</t>
  </si>
  <si>
    <t>A1</t>
  </si>
  <si>
    <t>14/02/13</t>
  </si>
  <si>
    <t>נכסים ובנין אגח.6- חברה לנכסים ובנין</t>
  </si>
  <si>
    <t>6990188</t>
  </si>
  <si>
    <t>699</t>
  </si>
  <si>
    <t>29/12/15</t>
  </si>
  <si>
    <t>סלקום אגח 4- סלקום ישראל בע"מ</t>
  </si>
  <si>
    <t>1107333</t>
  </si>
  <si>
    <t>170</t>
  </si>
  <si>
    <t>A+</t>
  </si>
  <si>
    <t>08/08/12</t>
  </si>
  <si>
    <t>מגה אור אג"ח 4- מגה אור</t>
  </si>
  <si>
    <t>1130632</t>
  </si>
  <si>
    <t>1450</t>
  </si>
  <si>
    <t>A</t>
  </si>
  <si>
    <t>25/11/15</t>
  </si>
  <si>
    <t>נכסים ובנין אגח ג- חברה לנכסים ובנין</t>
  </si>
  <si>
    <t>6990139</t>
  </si>
  <si>
    <t>15/08/12</t>
  </si>
  <si>
    <t>שלמה הח אג14- שלמה החזקות</t>
  </si>
  <si>
    <t>1410265</t>
  </si>
  <si>
    <t>2770</t>
  </si>
  <si>
    <t>19/01/15</t>
  </si>
  <si>
    <t>שלמה החזקות אגח 11- שלמה החזקות</t>
  </si>
  <si>
    <t>1410224</t>
  </si>
  <si>
    <t>16/02/12</t>
  </si>
  <si>
    <t>בזן       אגח ז- בתי זיקוק לנפט</t>
  </si>
  <si>
    <t>2590438</t>
  </si>
  <si>
    <t>259</t>
  </si>
  <si>
    <t>BBB+</t>
  </si>
  <si>
    <t>30/12/15</t>
  </si>
  <si>
    <t>מבני תעשיה אגח 14- מבני תעשיה</t>
  </si>
  <si>
    <t>2260412</t>
  </si>
  <si>
    <t>226</t>
  </si>
  <si>
    <t>30/12/13</t>
  </si>
  <si>
    <t>דיסקונט הש אג6- דיסקונט השקעות</t>
  </si>
  <si>
    <t>6390207</t>
  </si>
  <si>
    <t>639</t>
  </si>
  <si>
    <t>BBB-</t>
  </si>
  <si>
    <t>01/02/12</t>
  </si>
  <si>
    <t>דיסקונט השק אגח 4- דיסקונט השקעות</t>
  </si>
  <si>
    <t>6390157</t>
  </si>
  <si>
    <t>אידיבי פיתוח אגח 7- אי די בי חברה לפיתוח</t>
  </si>
  <si>
    <t>7980121</t>
  </si>
  <si>
    <t>798</t>
  </si>
  <si>
    <t>B</t>
  </si>
  <si>
    <t>23/04/12</t>
  </si>
  <si>
    <t>גליל מור אגח א- גליל מור</t>
  </si>
  <si>
    <t>1108877</t>
  </si>
  <si>
    <t>1505</t>
  </si>
  <si>
    <t>אג"ח מובנות</t>
  </si>
  <si>
    <t>Caa1</t>
  </si>
  <si>
    <t>22/06/10</t>
  </si>
  <si>
    <t>מגדל הון  אגח ד- מגדל ביטוח</t>
  </si>
  <si>
    <t>1137033</t>
  </si>
  <si>
    <t>1597</t>
  </si>
  <si>
    <t>ביטוח</t>
  </si>
  <si>
    <t>Aa1</t>
  </si>
  <si>
    <t>15/12/15</t>
  </si>
  <si>
    <t>תעשיה אוירית אג4- תעשיה אוירית</t>
  </si>
  <si>
    <t>1133131</t>
  </si>
  <si>
    <t>2160</t>
  </si>
  <si>
    <t>ביטחוניות</t>
  </si>
  <si>
    <t>AA</t>
  </si>
  <si>
    <t>04/08/14</t>
  </si>
  <si>
    <t>קרסו אגח א- קרסו</t>
  </si>
  <si>
    <t>1136464</t>
  </si>
  <si>
    <t>4210</t>
  </si>
  <si>
    <t>מסחר</t>
  </si>
  <si>
    <t>Aa3</t>
  </si>
  <si>
    <t>17/09/15</t>
  </si>
  <si>
    <t>בי קומיוניקשנס אג"ח 2- בי קומיוניקיישנס</t>
  </si>
  <si>
    <t>1120872</t>
  </si>
  <si>
    <t>1422</t>
  </si>
  <si>
    <t>11/02/14</t>
  </si>
  <si>
    <t>נכסים ובנין אגח 7- חברה לנכסים ובנין</t>
  </si>
  <si>
    <t>6990196</t>
  </si>
  <si>
    <t>27/05/15</t>
  </si>
  <si>
    <t>אשטרום קב אגח ב- קבוצת אשטרום</t>
  </si>
  <si>
    <t>1132331</t>
  </si>
  <si>
    <t>4660</t>
  </si>
  <si>
    <t>28/07/15</t>
  </si>
  <si>
    <t>דלק קבוצה אג31- דלק קבוצה</t>
  </si>
  <si>
    <t>1134790</t>
  </si>
  <si>
    <t>1095</t>
  </si>
  <si>
    <t>15/10/15</t>
  </si>
  <si>
    <t>קרדן רכב  אגח ח- קרדן רכב</t>
  </si>
  <si>
    <t>4590147</t>
  </si>
  <si>
    <t>4685</t>
  </si>
  <si>
    <t>16/02/15</t>
  </si>
  <si>
    <t>אשדר      אגח ד- אשדר חברה לבניה</t>
  </si>
  <si>
    <t>1135607</t>
  </si>
  <si>
    <t>1448</t>
  </si>
  <si>
    <t>A3</t>
  </si>
  <si>
    <t>11/05/15</t>
  </si>
  <si>
    <t>דור אלון  אגח ה- דור אלון</t>
  </si>
  <si>
    <t>1136761</t>
  </si>
  <si>
    <t>1072</t>
  </si>
  <si>
    <t>05/11/15</t>
  </si>
  <si>
    <t>חשמל     אגח 26- מנרב</t>
  </si>
  <si>
    <t>6000202</t>
  </si>
  <si>
    <t>155</t>
  </si>
  <si>
    <t>09/06/15</t>
  </si>
  <si>
    <t>אלדן תחבורה אגח א'- אלדן תחבורה</t>
  </si>
  <si>
    <t>1134840</t>
  </si>
  <si>
    <t>1636</t>
  </si>
  <si>
    <t>Baa1</t>
  </si>
  <si>
    <t>02/03/15</t>
  </si>
  <si>
    <t>חלל תקשורת  אגח יג- חלל</t>
  </si>
  <si>
    <t>1136555</t>
  </si>
  <si>
    <t>1132</t>
  </si>
  <si>
    <t>פורמולה אג"ח ב- פורמולה</t>
  </si>
  <si>
    <t>2560159</t>
  </si>
  <si>
    <t>2345</t>
  </si>
  <si>
    <t>שירותי מידע</t>
  </si>
  <si>
    <t>סה"כ אחר</t>
  </si>
  <si>
    <t>BCOM7 7.3 02/21- בי קומיוניקיישנס</t>
  </si>
  <si>
    <t>183707</t>
  </si>
  <si>
    <t>NYSE</t>
  </si>
  <si>
    <t>בלומברג</t>
  </si>
  <si>
    <t>Telecommunication Services</t>
  </si>
  <si>
    <t>BB-</t>
  </si>
  <si>
    <t>25/11/14</t>
  </si>
  <si>
    <t>תל אביב 25</t>
  </si>
  <si>
    <t>אלביט מערכות- אלביט מערכות</t>
  </si>
  <si>
    <t>1081124</t>
  </si>
  <si>
    <t>1040</t>
  </si>
  <si>
    <t>דיסקונט- דיסקונט</t>
  </si>
  <si>
    <t>691212</t>
  </si>
  <si>
    <t>לאומי- לאומי</t>
  </si>
  <si>
    <t>604611</t>
  </si>
  <si>
    <t>604</t>
  </si>
  <si>
    <t>אפקו- אופקו</t>
  </si>
  <si>
    <t>1129543</t>
  </si>
  <si>
    <t>1610</t>
  </si>
  <si>
    <t>השקעות במדעי החיים</t>
  </si>
  <si>
    <t>דלק קבוצה- דלק קבוצה</t>
  </si>
  <si>
    <t>1084128</t>
  </si>
  <si>
    <t>ישרמקו יהש- ישראמקו</t>
  </si>
  <si>
    <t>232017</t>
  </si>
  <si>
    <t>232</t>
  </si>
  <si>
    <t>חיפושי נפט וגז</t>
  </si>
  <si>
    <t>שטראוס- שטראוס גרופ בע"מ</t>
  </si>
  <si>
    <t>746016</t>
  </si>
  <si>
    <t>340</t>
  </si>
  <si>
    <t>מזון</t>
  </si>
  <si>
    <t>טבע- טבע</t>
  </si>
  <si>
    <t>629014</t>
  </si>
  <si>
    <t>629</t>
  </si>
  <si>
    <t>כיל- כיל</t>
  </si>
  <si>
    <t>281014</t>
  </si>
  <si>
    <t>281</t>
  </si>
  <si>
    <t>גזית גלוב- גזית גלוב</t>
  </si>
  <si>
    <t>126011</t>
  </si>
  <si>
    <t>עזריאלי קבוצה- עזריאלי קבוצה</t>
  </si>
  <si>
    <t>1119478</t>
  </si>
  <si>
    <t>2350</t>
  </si>
  <si>
    <t>נייס- נייס</t>
  </si>
  <si>
    <t>273011</t>
  </si>
  <si>
    <t>273</t>
  </si>
  <si>
    <t>סה"כ תל אביב 25</t>
  </si>
  <si>
    <t>תל אביב 75</t>
  </si>
  <si>
    <t>מיטרוניקס- מיטרוניקס</t>
  </si>
  <si>
    <t>1091065</t>
  </si>
  <si>
    <t>1212</t>
  </si>
  <si>
    <t>אלקטרוניקה ואופטיקה</t>
  </si>
  <si>
    <t>איידיאיי ביטוח- איי די איי</t>
  </si>
  <si>
    <t>1129501</t>
  </si>
  <si>
    <t>1566</t>
  </si>
  <si>
    <t>דלק רכב- דלק מערכות רכב</t>
  </si>
  <si>
    <t>829010</t>
  </si>
  <si>
    <t>829</t>
  </si>
  <si>
    <t>אינרום- אינרום בניה</t>
  </si>
  <si>
    <t>1132356</t>
  </si>
  <si>
    <t>1616</t>
  </si>
  <si>
    <t>מתכת ומוצרי בניה</t>
  </si>
  <si>
    <t>אירפורט סיטי- אירפורט סיטי</t>
  </si>
  <si>
    <t>1095835</t>
  </si>
  <si>
    <t>1300</t>
  </si>
  <si>
    <t>אלוני חץ- אלוני חץ</t>
  </si>
  <si>
    <t>390013</t>
  </si>
  <si>
    <t>390</t>
  </si>
  <si>
    <t>בראק אן וי- בראק אן וי</t>
  </si>
  <si>
    <t>1121607</t>
  </si>
  <si>
    <t>1560</t>
  </si>
  <si>
    <t>ריט 1- ריט1</t>
  </si>
  <si>
    <t>1098920</t>
  </si>
  <si>
    <t>2410</t>
  </si>
  <si>
    <t>שיכון ובינוי- שיכון ובינוי בע"מ</t>
  </si>
  <si>
    <t>1081942</t>
  </si>
  <si>
    <t>500</t>
  </si>
  <si>
    <t>ספנטק- ספנטק</t>
  </si>
  <si>
    <t>1090117</t>
  </si>
  <si>
    <t>4105</t>
  </si>
  <si>
    <t>עץ, נייר ודפוס</t>
  </si>
  <si>
    <t>סלקום- סלקום ישראל בע"מ</t>
  </si>
  <si>
    <t>1101534</t>
  </si>
  <si>
    <t>סה"כ תל אביב 75</t>
  </si>
  <si>
    <t>מניות היתר</t>
  </si>
  <si>
    <t>ארד- ארד</t>
  </si>
  <si>
    <t>1091651</t>
  </si>
  <si>
    <t>1219</t>
  </si>
  <si>
    <t>סקופ- סקופ מתכות בע"מ</t>
  </si>
  <si>
    <t>288019</t>
  </si>
  <si>
    <t>430</t>
  </si>
  <si>
    <t>רבל- רבל</t>
  </si>
  <si>
    <t>1103878</t>
  </si>
  <si>
    <t>4285</t>
  </si>
  <si>
    <t>רם און- רם און</t>
  </si>
  <si>
    <t>1090943</t>
  </si>
  <si>
    <t>4679</t>
  </si>
  <si>
    <t>חמת- חמת</t>
  </si>
  <si>
    <t>384016</t>
  </si>
  <si>
    <t>384</t>
  </si>
  <si>
    <t>מישורים- מישורים</t>
  </si>
  <si>
    <t>1105196</t>
  </si>
  <si>
    <t>1467</t>
  </si>
  <si>
    <t>סלע נדל"ן- סלע נדלן</t>
  </si>
  <si>
    <t>1109644</t>
  </si>
  <si>
    <t>4110</t>
  </si>
  <si>
    <t>סה"כ מניות היתר</t>
  </si>
  <si>
    <t>call 001 אופציות</t>
  </si>
  <si>
    <t>סה"כ call 001 אופציות</t>
  </si>
  <si>
    <t>V - VISA INC-CLASS- VISA INC</t>
  </si>
  <si>
    <t>US92826C8394</t>
  </si>
  <si>
    <t>2495</t>
  </si>
  <si>
    <t>Diversified Financials</t>
  </si>
  <si>
    <t>PYPL US- PYPL</t>
  </si>
  <si>
    <t>US70450Y1038</t>
  </si>
  <si>
    <t>NASDAQ</t>
  </si>
  <si>
    <t>4673</t>
  </si>
  <si>
    <t>Software   Services</t>
  </si>
  <si>
    <t>GOOGL - Google A Class- GOOGLE</t>
  </si>
  <si>
    <t>US38259P5089</t>
  </si>
  <si>
    <t>960</t>
  </si>
  <si>
    <t>Technology Hardware   Equipment</t>
  </si>
  <si>
    <t>EASYJET PLC-EZJ- EASY JET PLC</t>
  </si>
  <si>
    <t>GBOOB7KR2P84</t>
  </si>
  <si>
    <t>LSE</t>
  </si>
  <si>
    <t>4608</t>
  </si>
  <si>
    <t>Transportation</t>
  </si>
  <si>
    <t>שמחקות מדדי מניות בישראל</t>
  </si>
  <si>
    <t>הראל סל ת"א 25- הראל הנפקות</t>
  </si>
  <si>
    <t>1113703</t>
  </si>
  <si>
    <t>תעודות סל</t>
  </si>
  <si>
    <t>פסגות א ת"א 25- פסגות בית השקעות</t>
  </si>
  <si>
    <t>1125319</t>
  </si>
  <si>
    <t>פסגות סל ת"א 100- פסגות בית השקעות</t>
  </si>
  <si>
    <t>1096593</t>
  </si>
  <si>
    <t>קסם ת"א 100- קסם תעודות סל</t>
  </si>
  <si>
    <t>1117266</t>
  </si>
  <si>
    <t>קסם ת"א 25- קסם תעודות סל</t>
  </si>
  <si>
    <t>1116979</t>
  </si>
  <si>
    <t>תכלית יתר 50- תכלית בית השקעות</t>
  </si>
  <si>
    <t>1109305</t>
  </si>
  <si>
    <t>1223</t>
  </si>
  <si>
    <t>תכלית תא SMALL MIDCAP- תכלית בית השקעות</t>
  </si>
  <si>
    <t>1129527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</si>
  <si>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</si>
  <si>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</si>
  <si>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</si>
  <si>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</si>
  <si>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</si>
  <si>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</si>
  <si>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</si>
  <si>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</si>
  <si>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הראל סל נאסד"ק 100- הראל הנפקות</t>
  </si>
  <si>
    <t>1116458</t>
  </si>
  <si>
    <t>פסגות ארה"ב בנקים אזוריים שקלי- פסגות בית השקעות</t>
  </si>
  <si>
    <t>1135961</t>
  </si>
  <si>
    <t>פסגות דאו ג'ונס- פסגות בית השקעות</t>
  </si>
  <si>
    <t>1127950</t>
  </si>
  <si>
    <t>פסגות דיבידנד אירופה- פסגות בית השקעות</t>
  </si>
  <si>
    <t>1099522</t>
  </si>
  <si>
    <t>פסגות סל שקלי S P 500- פסגות בית השקעות</t>
  </si>
  <si>
    <t>1116060</t>
  </si>
  <si>
    <t>קסם Eero Stoxx Health- קסם תעודות סל</t>
  </si>
  <si>
    <t>1130756</t>
  </si>
  <si>
    <t>קסם אוסטרליה- קסם תעודות סל</t>
  </si>
  <si>
    <t>1107754</t>
  </si>
  <si>
    <t>קסם גרמניה MID CAP מנוטרלת מטב- קסם תעודות סל</t>
  </si>
  <si>
    <t>1130731</t>
  </si>
  <si>
    <t>קסם דאו ג'ונס 30- קסם תעודות סל</t>
  </si>
  <si>
    <t>1117308</t>
  </si>
  <si>
    <t>קסם דאקס שקלי- קסם תעודות סל</t>
  </si>
  <si>
    <t>1121441</t>
  </si>
  <si>
    <t>קסם יורוסטוקס 50- קסם תעודות סל</t>
  </si>
  <si>
    <t>1117282</t>
  </si>
  <si>
    <t>קסם נאסד"ק- קסם תעודות סל</t>
  </si>
  <si>
    <t>1116904</t>
  </si>
  <si>
    <t>קסם צריכה ארה"ב -IXY- קסם תעודות סל</t>
  </si>
  <si>
    <t>1130798</t>
  </si>
  <si>
    <t>תכלית - STOXX EUROPE 600- תכלית בית השקעות</t>
  </si>
  <si>
    <t>1129980</t>
  </si>
  <si>
    <t>תכלית S P 500- תכלית בית השקעות</t>
  </si>
  <si>
    <t>1095710</t>
  </si>
  <si>
    <t>תכלית צרפת CA מנוטרלת מטבע- תכלית בית השקעות</t>
  </si>
  <si>
    <t>1135649</t>
  </si>
  <si>
    <t>תכלית ראסל 2000- תכלית בית השקעות</t>
  </si>
  <si>
    <t>1127935</t>
  </si>
  <si>
    <t>סה"כ שמחקות מדדי מניות בחו"ל</t>
  </si>
  <si>
    <t>שמחקות מדדי מניות</t>
  </si>
  <si>
    <t>XLF - Financial Select- STATE STREET-SPDRS</t>
  </si>
  <si>
    <t>US81369Y6059</t>
  </si>
  <si>
    <t>4640</t>
  </si>
  <si>
    <t>Banks</t>
  </si>
  <si>
    <t>XLY - CONSUMER DISCRETIONARY- SSGA FUNDS MANAGEMENT</t>
  </si>
  <si>
    <t>US81369Y4070</t>
  </si>
  <si>
    <t>970</t>
  </si>
  <si>
    <t>Consumer Durables   Apparel</t>
  </si>
  <si>
    <t>HEALTH CARE XLV- STATE STREET-SPDRS</t>
  </si>
  <si>
    <t>us81369y2090</t>
  </si>
  <si>
    <t>Health Care Equipment   Services</t>
  </si>
  <si>
    <t>US4642872349</t>
  </si>
  <si>
    <t>2235</t>
  </si>
  <si>
    <t>Other</t>
  </si>
  <si>
    <t>DAXEX  GY - DAX- BlackRock Fund Advisors</t>
  </si>
  <si>
    <t>DE0005933931</t>
  </si>
  <si>
    <t>FWB</t>
  </si>
  <si>
    <t>ISF LN - FTSE 100- BlackRock Fund Advisors</t>
  </si>
  <si>
    <t>IE0005042456</t>
  </si>
  <si>
    <t>ISHARES MSCI SP EWP US- BlackRock Fund Advisors</t>
  </si>
  <si>
    <t>US4642867646</t>
  </si>
  <si>
    <t>QQQQ - Nasdaq 100- INVESCO-POWERSHARES</t>
  </si>
  <si>
    <t>US73935A1043</t>
  </si>
  <si>
    <t>4643</t>
  </si>
  <si>
    <t>DJ STOXX 600 OP- SOURCE</t>
  </si>
  <si>
    <t>IE00B5MTWD60</t>
  </si>
  <si>
    <t>4585</t>
  </si>
  <si>
    <t>SDJ600 GY-EURO STOXX 600- SOURCE</t>
  </si>
  <si>
    <t>IEOOB6OSWW18</t>
  </si>
  <si>
    <t>SOURCE JPX-NKY- SOURCE</t>
  </si>
  <si>
    <t>IE00BVGC6751</t>
  </si>
  <si>
    <t>SPXS LN -  S P 500- SOURCE</t>
  </si>
  <si>
    <t>IE00B3YCGJ38</t>
  </si>
  <si>
    <t>SDY - S P DIVIDEND- STATE STREET-SPDRS</t>
  </si>
  <si>
    <t>US78464A7634</t>
  </si>
  <si>
    <t>SPY - S P 500- STATE STREET-SPDRS</t>
  </si>
  <si>
    <t>US78462F1030</t>
  </si>
  <si>
    <t>DXJ - WISDOM TREE JAPAN- WISDOM TREE</t>
  </si>
  <si>
    <t>US97717W8516</t>
  </si>
  <si>
    <t>3115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</si>
  <si>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</si>
  <si>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</si>
  <si>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</si>
  <si>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</si>
  <si>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ת"א 25 MTF- מגדל ביטוח</t>
  </si>
  <si>
    <t>5109897</t>
  </si>
  <si>
    <t>סה"כ תעודות השתתפות בקרנות נאמנות בישראל</t>
  </si>
  <si>
    <t>תעודות השתתפות בקרנות נאמנות בחו"ל</t>
  </si>
  <si>
    <t>EDM TRICOLORE FRANCE- ROTHCHILD</t>
  </si>
  <si>
    <t>FR0010594325</t>
  </si>
  <si>
    <t>EURONEXT</t>
  </si>
  <si>
    <t>4641</t>
  </si>
  <si>
    <t>Fidelity-Italy-Y EUR- FIDELITY FUNDS</t>
  </si>
  <si>
    <t>LU0318940342</t>
  </si>
  <si>
    <t>4260</t>
  </si>
  <si>
    <t>PICTET-JAPAN EQ- PICTET</t>
  </si>
  <si>
    <t>LU0895849734</t>
  </si>
  <si>
    <t>4648</t>
  </si>
  <si>
    <t>סה"כ תעודות השתתפות בקרנות נאמנות בחו"ל</t>
  </si>
  <si>
    <t>כתבי אופציות בישראל</t>
  </si>
  <si>
    <t>ארפורט זכויות 2</t>
  </si>
  <si>
    <t>1137132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</si>
  <si>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</si>
  <si>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</si>
  <si>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</si>
  <si>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</si>
  <si>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</si>
  <si>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</si>
  <si>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</si>
  <si>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</si>
  <si>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</si>
  <si>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</si>
  <si>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</si>
  <si>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</si>
  <si>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</si>
  <si>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</si>
  <si>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</si>
  <si>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</si>
  <si>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סה"כ מוצרים מאוגחים</t>
  </si>
  <si>
    <t>חץ</t>
  </si>
  <si>
    <t>RF</t>
  </si>
  <si>
    <t>27/12/15</t>
  </si>
  <si>
    <t>אג"ח ט' מדד 16\04- האוצר - ממשלתית צמודה</t>
  </si>
  <si>
    <t>39041615</t>
  </si>
  <si>
    <t>26/07/04</t>
  </si>
  <si>
    <t>אג"ח ט' מדד 17\05</t>
  </si>
  <si>
    <t>39051713</t>
  </si>
  <si>
    <t>26/07/05</t>
  </si>
  <si>
    <t>אג"ח ט' מדד 18\06- האוצר - ממשלתית צמודה</t>
  </si>
  <si>
    <t>39061811</t>
  </si>
  <si>
    <t>26/07/06</t>
  </si>
  <si>
    <t>אג"ח ט' מדד 19\07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</si>
  <si>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</si>
  <si>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</si>
  <si>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</si>
  <si>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</si>
  <si>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</si>
  <si>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</t>
  </si>
  <si>
    <t>39092113</t>
  </si>
  <si>
    <t>17/06/10</t>
  </si>
  <si>
    <t>אג"ח ט' מדד 22\10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</si>
  <si>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</si>
  <si>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</si>
  <si>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</si>
  <si>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</si>
  <si>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</si>
  <si>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</si>
  <si>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</si>
  <si>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</si>
  <si>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</si>
  <si>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</si>
  <si>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</si>
  <si>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</t>
  </si>
  <si>
    <t>39142617</t>
  </si>
  <si>
    <t>18/06/15</t>
  </si>
  <si>
    <t>אג"ח ט' מדד 27\15- האוצר - ממשלתית צמודה</t>
  </si>
  <si>
    <t>391527</t>
  </si>
  <si>
    <t>24/07/15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</si>
  <si>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</si>
  <si>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</si>
  <si>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</si>
  <si>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</si>
  <si>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</si>
  <si>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</si>
  <si>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</si>
  <si>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</si>
  <si>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</si>
  <si>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</si>
  <si>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</si>
  <si>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</si>
  <si>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</si>
  <si>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</si>
  <si>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</si>
  <si>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</si>
  <si>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</si>
  <si>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דיבי אס.אגח 2- די.בי.אס שירותי לווין בע"מ</t>
  </si>
  <si>
    <t>1121490</t>
  </si>
  <si>
    <t>415</t>
  </si>
  <si>
    <t>30/11/14</t>
  </si>
  <si>
    <t>בי קומ $144A-רמ- בי קומיוניקיישנס</t>
  </si>
  <si>
    <t>1131226</t>
  </si>
  <si>
    <t>19/02/14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</si>
  <si>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</si>
  <si>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</si>
  <si>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</si>
  <si>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</si>
  <si>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</si>
  <si>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</si>
  <si>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</si>
  <si>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</si>
  <si>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</si>
  <si>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</si>
  <si>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</si>
  <si>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</si>
  <si>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</si>
  <si>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</si>
  <si>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</si>
  <si>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</si>
  <si>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</si>
  <si>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</si>
  <si>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</si>
  <si>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</si>
  <si>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</si>
  <si>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</si>
  <si>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</si>
  <si>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</si>
  <si>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</si>
  <si>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</si>
  <si>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פורוורד אירו/שקל 4.2605</t>
  </si>
  <si>
    <t>152743</t>
  </si>
  <si>
    <t>22/12/15</t>
  </si>
  <si>
    <t>פורוורד דולר/שקל 3.89</t>
  </si>
  <si>
    <t>152742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</si>
  <si>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</si>
  <si>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</si>
  <si>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</si>
  <si>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</si>
  <si>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</si>
  <si>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</si>
  <si>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</si>
  <si>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לא</t>
  </si>
  <si>
    <t>AA+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</si>
  <si>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</si>
  <si>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</si>
  <si>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</si>
  <si>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</si>
  <si>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</si>
  <si>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</si>
  <si>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</si>
  <si>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</si>
  <si>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</si>
  <si>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</si>
  <si>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</si>
  <si>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</si>
  <si>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</si>
  <si>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</si>
  <si>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</si>
  <si>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</si>
  <si>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</si>
  <si>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</si>
  <si>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</si>
  <si>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</si>
  <si>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</si>
  <si>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</si>
  <si>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</si>
  <si>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SPY - S P 500(דיבידנד לקבל)</t>
  </si>
  <si>
    <t>47373</t>
  </si>
  <si>
    <t>דלק רכב(דיבידנד לקבל)</t>
  </si>
  <si>
    <t>אשדר      אגח ד(ריבית לקבל)</t>
  </si>
  <si>
    <t>קופה משותפת 12/15 קרן ט</t>
  </si>
  <si>
    <t>AAA</t>
  </si>
  <si>
    <t>S&amp;P</t>
  </si>
  <si>
    <t>הלוואות עמיתים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</si>
</sst>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22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2642.8505445400001</v>
      </c>
      <c r="D11" s="77">
        <v>3.99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8228.0064297461995</v>
      </c>
      <c r="D15" s="78">
        <v>12.41</v>
      </c>
    </row>
    <row r="16" spans="1:36">
      <c r="A16" s="10" t="s">
        <v>13</v>
      </c>
      <c r="B16" s="73" t="s">
        <v>19</v>
      </c>
      <c r="C16" s="78">
        <v>4067.4228410199999</v>
      </c>
      <c r="D16" s="78">
        <v>6.14</v>
      </c>
    </row>
    <row r="17" spans="1:4">
      <c r="A17" s="10" t="s">
        <v>13</v>
      </c>
      <c r="B17" s="73" t="s">
        <v>20</v>
      </c>
      <c r="C17" s="78">
        <v>24009.362101544</v>
      </c>
      <c r="D17" s="78">
        <v>36.21</v>
      </c>
    </row>
    <row r="18" spans="1:4">
      <c r="A18" s="10" t="s">
        <v>13</v>
      </c>
      <c r="B18" s="73" t="s">
        <v>21</v>
      </c>
      <c r="C18" s="78">
        <v>1765.3131490019</v>
      </c>
      <c r="D18" s="78">
        <v>2.66</v>
      </c>
    </row>
    <row r="19" spans="1:4">
      <c r="A19" s="10" t="s">
        <v>13</v>
      </c>
      <c r="B19" s="73" t="s">
        <v>22</v>
      </c>
      <c r="C19" s="78">
        <v>2.9761875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24611.470649997198</v>
      </c>
      <c r="D24" s="78">
        <v>37.119999999999997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882.92290519999995</v>
      </c>
      <c r="D26" s="78">
        <v>1.33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-1.2050601977422799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81.481493361572575</v>
      </c>
      <c r="D33" s="78">
        <v>0.12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7.556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66298.157241713125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4.2468000000000004</v>
      </c>
    </row>
    <row r="48" spans="1:4">
      <c r="C48" t="s">
        <v>112</v>
      </c>
      <c r="D48">
        <v>3.9020000000000001</v>
      </c>
    </row>
    <row r="49" spans="3:4">
      <c r="C49" t="s">
        <v>119</v>
      </c>
      <c r="D49">
        <v>5.7839999999999998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637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638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639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640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641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642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385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219</v>
      </c>
      <c r="C26" s="16"/>
      <c r="D26" s="16"/>
      <c r="E26" s="16"/>
    </row>
    <row r="27" spans="2:12">
      <c r="B27" s="79" t="s">
        <v>637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638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641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642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643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644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385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224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225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224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4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645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646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647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648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649</v>
      </c>
    </row>
    <row r="20" spans="2:17">
      <c r="B20" t="s">
        <v>199</v>
      </c>
      <c r="C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199</v>
      </c>
      <c r="C22" t="s">
        <v>199</v>
      </c>
      <c r="E22" t="s">
        <v>199</v>
      </c>
      <c r="H22" s="78">
        <v>0</v>
      </c>
      <c r="I22" t="s">
        <v>199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650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218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219</v>
      </c>
    </row>
    <row r="27" spans="2:17">
      <c r="B27" s="79" t="s">
        <v>645</v>
      </c>
    </row>
    <row r="28" spans="2:17">
      <c r="B28" t="s">
        <v>199</v>
      </c>
      <c r="C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646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647</v>
      </c>
    </row>
    <row r="31" spans="2:17">
      <c r="B31" t="s">
        <v>199</v>
      </c>
      <c r="C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648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649</v>
      </c>
    </row>
    <row r="34" spans="2:17">
      <c r="B34" t="s">
        <v>199</v>
      </c>
      <c r="C34" t="s">
        <v>199</v>
      </c>
      <c r="E34" t="s">
        <v>199</v>
      </c>
      <c r="H34" s="78">
        <v>0</v>
      </c>
      <c r="I34" t="s">
        <v>199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199</v>
      </c>
      <c r="C37" t="s">
        <v>199</v>
      </c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650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224</v>
      </c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9"/>
  <sheetViews>
    <sheetView rightToLeft="1" topLeftCell="A7" workbookViewId="0">
      <selection activeCell="M48" sqref="M4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4.26</v>
      </c>
      <c r="H11" s="7"/>
      <c r="I11" s="7"/>
      <c r="J11" s="77">
        <v>0.33</v>
      </c>
      <c r="K11" s="77">
        <v>19106093.260000002</v>
      </c>
      <c r="L11" s="7"/>
      <c r="M11" s="77">
        <v>24611.470649997198</v>
      </c>
      <c r="N11" s="7"/>
      <c r="O11" s="77">
        <v>100</v>
      </c>
      <c r="P11" s="77">
        <v>37.119999999999997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651</v>
      </c>
    </row>
    <row r="14" spans="2:72">
      <c r="B14" s="81" t="s">
        <v>781</v>
      </c>
      <c r="C14">
        <v>30000178</v>
      </c>
      <c r="D14" t="s">
        <v>652</v>
      </c>
      <c r="E14" t="s">
        <v>155</v>
      </c>
      <c r="F14" t="s">
        <v>653</v>
      </c>
      <c r="G14" s="78">
        <v>0.49</v>
      </c>
      <c r="H14" t="s">
        <v>108</v>
      </c>
      <c r="I14" s="78">
        <v>4</v>
      </c>
      <c r="J14" s="78">
        <v>0.5</v>
      </c>
      <c r="K14" s="78">
        <v>1000000</v>
      </c>
      <c r="L14" s="78">
        <v>101.75058480262101</v>
      </c>
      <c r="M14" s="78">
        <v>1017.5058480262099</v>
      </c>
      <c r="N14" s="78">
        <v>1E-3</v>
      </c>
      <c r="O14" s="78">
        <v>4.13</v>
      </c>
      <c r="P14" s="78">
        <v>1.53</v>
      </c>
    </row>
    <row r="15" spans="2:72">
      <c r="B15" t="s">
        <v>654</v>
      </c>
      <c r="C15" t="s">
        <v>655</v>
      </c>
      <c r="D15" t="s">
        <v>652</v>
      </c>
      <c r="E15" t="s">
        <v>155</v>
      </c>
      <c r="F15" t="s">
        <v>656</v>
      </c>
      <c r="G15" s="78">
        <v>0.56999999999999995</v>
      </c>
      <c r="H15" t="s">
        <v>108</v>
      </c>
      <c r="I15" s="78">
        <v>4</v>
      </c>
      <c r="J15" s="78">
        <v>0.5</v>
      </c>
      <c r="K15" s="78">
        <v>801131.81</v>
      </c>
      <c r="L15" s="78">
        <v>124.92039514338721</v>
      </c>
      <c r="M15" s="78">
        <v>1000.77702267137</v>
      </c>
      <c r="N15" s="78">
        <v>1E-3</v>
      </c>
      <c r="O15" s="78">
        <v>4.07</v>
      </c>
      <c r="P15" s="78">
        <v>1.51</v>
      </c>
    </row>
    <row r="16" spans="2:72">
      <c r="B16" t="s">
        <v>657</v>
      </c>
      <c r="C16" t="s">
        <v>658</v>
      </c>
      <c r="D16" t="s">
        <v>652</v>
      </c>
      <c r="E16" t="s">
        <v>155</v>
      </c>
      <c r="F16" t="s">
        <v>659</v>
      </c>
      <c r="G16" s="78">
        <v>1.54</v>
      </c>
      <c r="H16" t="s">
        <v>108</v>
      </c>
      <c r="I16" s="78">
        <v>4</v>
      </c>
      <c r="J16" s="78">
        <v>0.42</v>
      </c>
      <c r="K16" s="78">
        <v>3669467.8</v>
      </c>
      <c r="L16" s="78">
        <v>127.30681982710354</v>
      </c>
      <c r="M16" s="78">
        <v>4671.4827607595798</v>
      </c>
      <c r="N16" s="78">
        <v>1E-3</v>
      </c>
      <c r="O16" s="78">
        <v>18.98</v>
      </c>
      <c r="P16" s="78">
        <v>7.05</v>
      </c>
    </row>
    <row r="17" spans="2:16">
      <c r="B17" t="s">
        <v>660</v>
      </c>
      <c r="C17" t="s">
        <v>661</v>
      </c>
      <c r="D17" t="s">
        <v>652</v>
      </c>
      <c r="E17" t="s">
        <v>155</v>
      </c>
      <c r="F17" t="s">
        <v>662</v>
      </c>
      <c r="G17" s="78">
        <v>2.4700000000000002</v>
      </c>
      <c r="H17" t="s">
        <v>108</v>
      </c>
      <c r="I17" s="78">
        <v>4</v>
      </c>
      <c r="J17" s="78">
        <v>0.34</v>
      </c>
      <c r="K17" s="78">
        <v>1407179.67</v>
      </c>
      <c r="L17" s="78">
        <v>128.71409886796047</v>
      </c>
      <c r="M17" s="78">
        <v>1811.2386316936399</v>
      </c>
      <c r="N17" s="78">
        <v>1E-3</v>
      </c>
      <c r="O17" s="78">
        <v>7.36</v>
      </c>
      <c r="P17" s="78">
        <v>2.73</v>
      </c>
    </row>
    <row r="18" spans="2:16">
      <c r="B18" t="s">
        <v>663</v>
      </c>
      <c r="C18" t="s">
        <v>664</v>
      </c>
      <c r="D18" t="s">
        <v>652</v>
      </c>
      <c r="E18" t="s">
        <v>155</v>
      </c>
      <c r="F18" t="s">
        <v>665</v>
      </c>
      <c r="G18" s="78">
        <v>3.38</v>
      </c>
      <c r="H18" t="s">
        <v>108</v>
      </c>
      <c r="I18" s="78">
        <v>4</v>
      </c>
      <c r="J18" s="78">
        <v>0.14000000000000001</v>
      </c>
      <c r="K18" s="78">
        <v>1615061.09</v>
      </c>
      <c r="L18" s="78">
        <v>133.39721469807003</v>
      </c>
      <c r="M18" s="78">
        <v>2154.44650973229</v>
      </c>
      <c r="N18" s="78">
        <v>1E-3</v>
      </c>
      <c r="O18" s="78">
        <v>8.75</v>
      </c>
      <c r="P18" s="78">
        <v>3.25</v>
      </c>
    </row>
    <row r="19" spans="2:16">
      <c r="B19" t="s">
        <v>666</v>
      </c>
      <c r="C19" t="s">
        <v>667</v>
      </c>
      <c r="D19" t="s">
        <v>652</v>
      </c>
      <c r="E19" t="s">
        <v>155</v>
      </c>
      <c r="F19" t="s">
        <v>668</v>
      </c>
      <c r="G19" s="78">
        <v>4.26</v>
      </c>
      <c r="H19" t="s">
        <v>108</v>
      </c>
      <c r="I19" s="78">
        <v>4</v>
      </c>
      <c r="J19" s="78">
        <v>0.12</v>
      </c>
      <c r="K19" s="78">
        <v>1520714.93</v>
      </c>
      <c r="L19" s="78">
        <v>131.68084288111712</v>
      </c>
      <c r="M19" s="78">
        <v>2002.49023764299</v>
      </c>
      <c r="N19" s="78">
        <v>1E-3</v>
      </c>
      <c r="O19" s="78">
        <v>8.14</v>
      </c>
      <c r="P19" s="78">
        <v>3.02</v>
      </c>
    </row>
    <row r="20" spans="2:16">
      <c r="B20" t="s">
        <v>669</v>
      </c>
      <c r="C20" t="s">
        <v>670</v>
      </c>
      <c r="D20" t="s">
        <v>652</v>
      </c>
      <c r="E20" t="s">
        <v>155</v>
      </c>
      <c r="F20" t="s">
        <v>671</v>
      </c>
      <c r="G20" s="78">
        <v>5.1100000000000003</v>
      </c>
      <c r="H20" t="s">
        <v>108</v>
      </c>
      <c r="I20" s="78">
        <v>4</v>
      </c>
      <c r="J20" s="78">
        <v>0.18</v>
      </c>
      <c r="K20" s="78">
        <v>3287331.51</v>
      </c>
      <c r="L20" s="78">
        <v>130.94612208876737</v>
      </c>
      <c r="M20" s="78">
        <v>4304.6331325471201</v>
      </c>
      <c r="N20" s="78">
        <v>1E-3</v>
      </c>
      <c r="O20" s="78">
        <v>17.489999999999998</v>
      </c>
      <c r="P20" s="78">
        <v>6.49</v>
      </c>
    </row>
    <row r="21" spans="2:16">
      <c r="B21" t="s">
        <v>672</v>
      </c>
      <c r="C21" t="s">
        <v>673</v>
      </c>
      <c r="D21" t="s">
        <v>652</v>
      </c>
      <c r="E21" t="s">
        <v>155</v>
      </c>
      <c r="F21" t="s">
        <v>674</v>
      </c>
      <c r="G21" s="78">
        <v>5.93</v>
      </c>
      <c r="H21" t="s">
        <v>108</v>
      </c>
      <c r="I21" s="78">
        <v>4</v>
      </c>
      <c r="J21" s="78">
        <v>0.27</v>
      </c>
      <c r="K21" s="78">
        <v>2153350.64</v>
      </c>
      <c r="L21" s="78">
        <v>131.94618499711686</v>
      </c>
      <c r="M21" s="78">
        <v>2841.2640190910001</v>
      </c>
      <c r="N21" s="78">
        <v>1E-3</v>
      </c>
      <c r="O21" s="78">
        <v>11.54</v>
      </c>
      <c r="P21" s="78">
        <v>4.29</v>
      </c>
    </row>
    <row r="22" spans="2:16">
      <c r="B22" t="s">
        <v>675</v>
      </c>
      <c r="C22" t="s">
        <v>676</v>
      </c>
      <c r="D22" t="s">
        <v>652</v>
      </c>
      <c r="E22" t="s">
        <v>155</v>
      </c>
      <c r="F22" t="s">
        <v>677</v>
      </c>
      <c r="G22" s="78">
        <v>6.74</v>
      </c>
      <c r="H22" t="s">
        <v>108</v>
      </c>
      <c r="I22" s="78">
        <v>4</v>
      </c>
      <c r="J22" s="78">
        <v>0.36</v>
      </c>
      <c r="K22" s="78">
        <v>1053078.2</v>
      </c>
      <c r="L22" s="78">
        <v>130.53858294637189</v>
      </c>
      <c r="M22" s="78">
        <v>1374.67335959716</v>
      </c>
      <c r="N22" s="78">
        <v>1E-3</v>
      </c>
      <c r="O22" s="78">
        <v>5.59</v>
      </c>
      <c r="P22" s="78">
        <v>2.0699999999999998</v>
      </c>
    </row>
    <row r="23" spans="2:16">
      <c r="B23" t="s">
        <v>678</v>
      </c>
      <c r="C23" t="s">
        <v>679</v>
      </c>
      <c r="D23" t="s">
        <v>652</v>
      </c>
      <c r="E23" t="s">
        <v>155</v>
      </c>
      <c r="F23" t="s">
        <v>680</v>
      </c>
      <c r="G23" s="78">
        <v>7.13</v>
      </c>
      <c r="H23" t="s">
        <v>108</v>
      </c>
      <c r="I23" s="78">
        <v>4</v>
      </c>
      <c r="J23" s="78">
        <v>0.41</v>
      </c>
      <c r="K23" s="78">
        <v>826749</v>
      </c>
      <c r="L23" s="78">
        <v>129.82365378274906</v>
      </c>
      <c r="M23" s="78">
        <v>1073.31575941234</v>
      </c>
      <c r="N23" s="78">
        <v>1E-3</v>
      </c>
      <c r="O23" s="78">
        <v>4.3600000000000003</v>
      </c>
      <c r="P23" s="78">
        <v>1.62</v>
      </c>
    </row>
    <row r="24" spans="2:16">
      <c r="B24" t="s">
        <v>681</v>
      </c>
      <c r="C24" t="s">
        <v>682</v>
      </c>
      <c r="D24" t="s">
        <v>652</v>
      </c>
      <c r="E24" t="s">
        <v>155</v>
      </c>
      <c r="F24" t="s">
        <v>683</v>
      </c>
      <c r="G24" s="78">
        <v>8.2799999999999994</v>
      </c>
      <c r="H24" t="s">
        <v>108</v>
      </c>
      <c r="I24" s="78">
        <v>4</v>
      </c>
      <c r="J24" s="78">
        <v>0.56000000000000005</v>
      </c>
      <c r="K24" s="78">
        <v>1212912</v>
      </c>
      <c r="L24" s="78">
        <v>132.05572870866229</v>
      </c>
      <c r="M24" s="78">
        <v>1601.71978019481</v>
      </c>
      <c r="N24" s="78">
        <v>1E-3</v>
      </c>
      <c r="O24" s="78">
        <v>6.51</v>
      </c>
      <c r="P24" s="78">
        <v>2.42</v>
      </c>
    </row>
    <row r="25" spans="2:16">
      <c r="B25" t="s">
        <v>684</v>
      </c>
      <c r="C25" t="s">
        <v>685</v>
      </c>
      <c r="D25" t="s">
        <v>652</v>
      </c>
      <c r="E25" t="s">
        <v>155</v>
      </c>
      <c r="F25" t="s">
        <v>686</v>
      </c>
      <c r="G25" s="78">
        <v>9.02</v>
      </c>
      <c r="H25" t="s">
        <v>108</v>
      </c>
      <c r="I25" s="78">
        <v>4</v>
      </c>
      <c r="J25" s="78">
        <v>0.66</v>
      </c>
      <c r="K25" s="78">
        <v>131255</v>
      </c>
      <c r="L25" s="78">
        <v>134.10358618038094</v>
      </c>
      <c r="M25" s="78">
        <v>176.017662041059</v>
      </c>
      <c r="N25" s="78">
        <v>1E-3</v>
      </c>
      <c r="O25" s="78">
        <v>0.72</v>
      </c>
      <c r="P25" s="78">
        <v>0.27</v>
      </c>
    </row>
    <row r="26" spans="2:16">
      <c r="B26" t="s">
        <v>687</v>
      </c>
      <c r="C26" t="s">
        <v>688</v>
      </c>
      <c r="D26" t="s">
        <v>652</v>
      </c>
      <c r="E26" t="s">
        <v>155</v>
      </c>
      <c r="F26" t="s">
        <v>689</v>
      </c>
      <c r="G26" s="78">
        <v>9.74</v>
      </c>
      <c r="H26" t="s">
        <v>108</v>
      </c>
      <c r="I26" s="78">
        <v>4</v>
      </c>
      <c r="J26" s="78">
        <v>0.75</v>
      </c>
      <c r="K26" s="78">
        <v>427861.61</v>
      </c>
      <c r="L26" s="78">
        <v>136.00330410284508</v>
      </c>
      <c r="M26" s="78">
        <v>581.90592658762898</v>
      </c>
      <c r="N26" s="78">
        <v>1E-3</v>
      </c>
      <c r="O26" s="78">
        <v>2.36</v>
      </c>
      <c r="P26" s="78">
        <v>0.88</v>
      </c>
    </row>
    <row r="27" spans="2:16">
      <c r="B27" s="79" t="s">
        <v>690</v>
      </c>
      <c r="G27" s="80">
        <v>4.26</v>
      </c>
      <c r="J27" s="80">
        <v>0.33</v>
      </c>
      <c r="K27" s="80">
        <v>19106093.260000002</v>
      </c>
      <c r="M27" s="80">
        <v>24611.470649997198</v>
      </c>
      <c r="O27" s="80">
        <v>100</v>
      </c>
      <c r="P27" s="80">
        <v>37.119999999999997</v>
      </c>
    </row>
    <row r="28" spans="2:16">
      <c r="B28" s="79" t="s">
        <v>691</v>
      </c>
    </row>
    <row r="29" spans="2:16">
      <c r="B29" t="s">
        <v>199</v>
      </c>
      <c r="C29" t="s">
        <v>199</v>
      </c>
      <c r="D29" t="s">
        <v>199</v>
      </c>
      <c r="G29" s="78">
        <v>0</v>
      </c>
      <c r="H29" t="s">
        <v>199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</row>
    <row r="30" spans="2:16">
      <c r="B30" s="79" t="s">
        <v>692</v>
      </c>
      <c r="G30" s="80">
        <v>0</v>
      </c>
      <c r="J30" s="80">
        <v>0</v>
      </c>
      <c r="K30" s="80">
        <v>0</v>
      </c>
      <c r="M30" s="80">
        <v>0</v>
      </c>
      <c r="O30" s="80">
        <v>0</v>
      </c>
      <c r="P30" s="80">
        <v>0</v>
      </c>
    </row>
    <row r="31" spans="2:16">
      <c r="B31" s="79" t="s">
        <v>693</v>
      </c>
    </row>
    <row r="32" spans="2:16">
      <c r="B32" t="s">
        <v>199</v>
      </c>
      <c r="C32" t="s">
        <v>199</v>
      </c>
      <c r="D32" t="s">
        <v>199</v>
      </c>
      <c r="G32" s="78">
        <v>0</v>
      </c>
      <c r="H32" t="s">
        <v>199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</row>
    <row r="33" spans="2:16">
      <c r="B33" s="79" t="s">
        <v>694</v>
      </c>
      <c r="G33" s="80">
        <v>0</v>
      </c>
      <c r="J33" s="80">
        <v>0</v>
      </c>
      <c r="K33" s="80">
        <v>0</v>
      </c>
      <c r="M33" s="80">
        <v>0</v>
      </c>
      <c r="O33" s="80">
        <v>0</v>
      </c>
      <c r="P33" s="80">
        <v>0</v>
      </c>
    </row>
    <row r="34" spans="2:16">
      <c r="B34" s="79" t="s">
        <v>695</v>
      </c>
    </row>
    <row r="35" spans="2:16">
      <c r="B35" t="s">
        <v>199</v>
      </c>
      <c r="C35" t="s">
        <v>199</v>
      </c>
      <c r="D35" t="s">
        <v>199</v>
      </c>
      <c r="G35" s="78">
        <v>0</v>
      </c>
      <c r="H35" t="s">
        <v>199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</row>
    <row r="36" spans="2:16">
      <c r="B36" s="79" t="s">
        <v>696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s="79" t="s">
        <v>129</v>
      </c>
    </row>
    <row r="38" spans="2:16">
      <c r="B38" t="s">
        <v>199</v>
      </c>
      <c r="C38" t="s">
        <v>199</v>
      </c>
      <c r="D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</row>
    <row r="39" spans="2:16">
      <c r="B39" s="79" t="s">
        <v>385</v>
      </c>
      <c r="G39" s="80">
        <v>0</v>
      </c>
      <c r="J39" s="80">
        <v>0</v>
      </c>
      <c r="K39" s="80">
        <v>0</v>
      </c>
      <c r="M39" s="80">
        <v>0</v>
      </c>
      <c r="O39" s="80">
        <v>0</v>
      </c>
      <c r="P39" s="80">
        <v>0</v>
      </c>
    </row>
    <row r="40" spans="2:16">
      <c r="B40" s="79" t="s">
        <v>218</v>
      </c>
      <c r="G40" s="80">
        <v>4.26</v>
      </c>
      <c r="J40" s="80">
        <v>0.33</v>
      </c>
      <c r="K40" s="80">
        <v>19106093.260000002</v>
      </c>
      <c r="M40" s="80">
        <v>24611.470649997198</v>
      </c>
      <c r="O40" s="80">
        <v>100</v>
      </c>
      <c r="P40" s="80">
        <v>37.119999999999997</v>
      </c>
    </row>
    <row r="41" spans="2:16">
      <c r="B41" s="79" t="s">
        <v>219</v>
      </c>
    </row>
    <row r="42" spans="2:16">
      <c r="B42" s="79" t="s">
        <v>232</v>
      </c>
    </row>
    <row r="43" spans="2:16">
      <c r="B43" t="s">
        <v>199</v>
      </c>
      <c r="C43" t="s">
        <v>199</v>
      </c>
      <c r="D43" t="s">
        <v>199</v>
      </c>
      <c r="G43" s="78">
        <v>0</v>
      </c>
      <c r="H43" t="s">
        <v>199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</row>
    <row r="44" spans="2:16">
      <c r="B44" s="79" t="s">
        <v>233</v>
      </c>
      <c r="G44" s="80">
        <v>0</v>
      </c>
      <c r="J44" s="80">
        <v>0</v>
      </c>
      <c r="K44" s="80">
        <v>0</v>
      </c>
      <c r="M44" s="80">
        <v>0</v>
      </c>
      <c r="O44" s="80">
        <v>0</v>
      </c>
      <c r="P44" s="80">
        <v>0</v>
      </c>
    </row>
    <row r="45" spans="2:16">
      <c r="B45" s="79" t="s">
        <v>697</v>
      </c>
    </row>
    <row r="46" spans="2:16">
      <c r="B46" t="s">
        <v>199</v>
      </c>
      <c r="C46" t="s">
        <v>199</v>
      </c>
      <c r="D46" t="s">
        <v>199</v>
      </c>
      <c r="G46" s="78">
        <v>0</v>
      </c>
      <c r="H46" t="s">
        <v>199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</row>
    <row r="47" spans="2:16">
      <c r="B47" s="79" t="s">
        <v>698</v>
      </c>
      <c r="G47" s="80">
        <v>0</v>
      </c>
      <c r="J47" s="80">
        <v>0</v>
      </c>
      <c r="K47" s="80">
        <v>0</v>
      </c>
      <c r="M47" s="80">
        <v>0</v>
      </c>
      <c r="O47" s="80">
        <v>0</v>
      </c>
      <c r="P47" s="80">
        <v>0</v>
      </c>
    </row>
    <row r="48" spans="2:16">
      <c r="B48" s="79" t="s">
        <v>224</v>
      </c>
      <c r="G48" s="80">
        <v>0</v>
      </c>
      <c r="J48" s="80">
        <v>0</v>
      </c>
      <c r="K48" s="80">
        <v>0</v>
      </c>
      <c r="M48" s="80">
        <v>0</v>
      </c>
      <c r="O48" s="80">
        <v>0</v>
      </c>
      <c r="P48" s="80">
        <v>0</v>
      </c>
    </row>
    <row r="49" spans="2:2">
      <c r="B49" t="s">
        <v>225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699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700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701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702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238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385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218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219</v>
      </c>
      <c r="D26" s="16"/>
      <c r="E26" s="16"/>
      <c r="F26" s="16"/>
    </row>
    <row r="27" spans="2:19">
      <c r="B27" s="79" t="s">
        <v>703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704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705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706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3.34</v>
      </c>
      <c r="K11" s="7"/>
      <c r="L11" s="7"/>
      <c r="M11" s="77">
        <v>3.99</v>
      </c>
      <c r="N11" s="77">
        <v>467827.78</v>
      </c>
      <c r="O11" s="7"/>
      <c r="P11" s="77">
        <v>882.92290519999995</v>
      </c>
      <c r="Q11" s="7"/>
      <c r="R11" s="77">
        <v>100</v>
      </c>
      <c r="S11" s="77">
        <v>1.33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699</v>
      </c>
      <c r="C13" s="16"/>
      <c r="D13" s="16"/>
      <c r="E13" s="16"/>
    </row>
    <row r="14" spans="2:81">
      <c r="B14" t="s">
        <v>707</v>
      </c>
      <c r="C14" t="s">
        <v>708</v>
      </c>
      <c r="D14" t="s">
        <v>129</v>
      </c>
      <c r="E14" t="s">
        <v>709</v>
      </c>
      <c r="F14" t="s">
        <v>133</v>
      </c>
      <c r="G14" t="s">
        <v>333</v>
      </c>
      <c r="H14" t="s">
        <v>155</v>
      </c>
      <c r="I14" t="s">
        <v>710</v>
      </c>
      <c r="J14" s="78">
        <v>2.2599999999999998</v>
      </c>
      <c r="K14" t="s">
        <v>108</v>
      </c>
      <c r="L14" s="78">
        <v>5.35</v>
      </c>
      <c r="M14" s="78">
        <v>0.73</v>
      </c>
      <c r="N14" s="78">
        <v>360727.78</v>
      </c>
      <c r="O14" s="78">
        <v>117.5</v>
      </c>
      <c r="P14" s="78">
        <v>423.8551415</v>
      </c>
      <c r="Q14" s="78">
        <v>0.04</v>
      </c>
      <c r="R14" s="78">
        <v>48.01</v>
      </c>
      <c r="S14" s="78">
        <v>0.64</v>
      </c>
    </row>
    <row r="15" spans="2:81">
      <c r="B15" s="79" t="s">
        <v>700</v>
      </c>
      <c r="C15" s="16"/>
      <c r="D15" s="16"/>
      <c r="E15" s="16"/>
      <c r="J15" s="80">
        <v>2.2599999999999998</v>
      </c>
      <c r="M15" s="80">
        <v>0.73</v>
      </c>
      <c r="N15" s="80">
        <v>360727.78</v>
      </c>
      <c r="P15" s="80">
        <v>423.8551415</v>
      </c>
      <c r="R15" s="80">
        <v>48.01</v>
      </c>
      <c r="S15" s="80">
        <v>0.64</v>
      </c>
    </row>
    <row r="16" spans="2:81">
      <c r="B16" s="79" t="s">
        <v>701</v>
      </c>
      <c r="C16" s="16"/>
      <c r="D16" s="16"/>
      <c r="E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702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238</v>
      </c>
      <c r="C19" s="16"/>
      <c r="D19" s="16"/>
      <c r="E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711</v>
      </c>
      <c r="C23" t="s">
        <v>712</v>
      </c>
      <c r="D23" t="s">
        <v>389</v>
      </c>
      <c r="E23" t="s">
        <v>343</v>
      </c>
      <c r="F23" t="s">
        <v>138</v>
      </c>
      <c r="G23" t="s">
        <v>284</v>
      </c>
      <c r="H23" t="s">
        <v>155</v>
      </c>
      <c r="I23" t="s">
        <v>713</v>
      </c>
      <c r="J23" s="78">
        <v>4.33</v>
      </c>
      <c r="K23" t="s">
        <v>112</v>
      </c>
      <c r="L23" s="78">
        <v>7.38</v>
      </c>
      <c r="M23" s="78">
        <v>7</v>
      </c>
      <c r="N23" s="78">
        <v>107100</v>
      </c>
      <c r="O23" s="78">
        <v>109.85</v>
      </c>
      <c r="P23" s="78">
        <v>459.0677637</v>
      </c>
      <c r="Q23" s="78">
        <v>0.01</v>
      </c>
      <c r="R23" s="78">
        <v>51.99</v>
      </c>
      <c r="S23" s="78">
        <v>0.69</v>
      </c>
    </row>
    <row r="24" spans="2:19">
      <c r="B24" s="79" t="s">
        <v>385</v>
      </c>
      <c r="C24" s="16"/>
      <c r="D24" s="16"/>
      <c r="E24" s="16"/>
      <c r="J24" s="80">
        <v>4.33</v>
      </c>
      <c r="M24" s="80">
        <v>7</v>
      </c>
      <c r="N24" s="80">
        <v>107100</v>
      </c>
      <c r="P24" s="80">
        <v>459.0677637</v>
      </c>
      <c r="R24" s="80">
        <v>51.99</v>
      </c>
      <c r="S24" s="80">
        <v>0.69</v>
      </c>
    </row>
    <row r="25" spans="2:19">
      <c r="B25" s="79" t="s">
        <v>218</v>
      </c>
      <c r="C25" s="16"/>
      <c r="D25" s="16"/>
      <c r="E25" s="16"/>
      <c r="J25" s="80">
        <v>3.34</v>
      </c>
      <c r="M25" s="80">
        <v>3.99</v>
      </c>
      <c r="N25" s="80">
        <v>467827.78</v>
      </c>
      <c r="P25" s="80">
        <v>882.92290519999995</v>
      </c>
      <c r="R25" s="80">
        <v>100</v>
      </c>
      <c r="S25" s="80">
        <v>1.33</v>
      </c>
    </row>
    <row r="26" spans="2:19">
      <c r="B26" s="79" t="s">
        <v>219</v>
      </c>
      <c r="C26" s="16"/>
      <c r="D26" s="16"/>
      <c r="E26" s="16"/>
    </row>
    <row r="27" spans="2:19">
      <c r="B27" s="79" t="s">
        <v>714</v>
      </c>
      <c r="C27" s="16"/>
      <c r="D27" s="16"/>
      <c r="E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715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716</v>
      </c>
      <c r="C30" s="16"/>
      <c r="D30" s="16"/>
      <c r="E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717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224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225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218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219</v>
      </c>
      <c r="C15" s="16"/>
      <c r="D15" s="16"/>
      <c r="E15" s="16"/>
    </row>
    <row r="16" spans="2:98">
      <c r="B16" s="79" t="s">
        <v>240</v>
      </c>
      <c r="C16" s="16"/>
      <c r="D16" s="16"/>
      <c r="E16" s="16"/>
    </row>
    <row r="17" spans="2:13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241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242</v>
      </c>
      <c r="C19" s="16"/>
      <c r="D19" s="16"/>
      <c r="E19" s="16"/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243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224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718</v>
      </c>
      <c r="C13" s="16"/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719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720</v>
      </c>
      <c r="C16" s="16"/>
    </row>
    <row r="17" spans="2:11">
      <c r="B17" t="s">
        <v>199</v>
      </c>
      <c r="C17" t="s">
        <v>199</v>
      </c>
      <c r="D17" t="s">
        <v>199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721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722</v>
      </c>
      <c r="C19" s="16"/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723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724</v>
      </c>
      <c r="C22" s="16"/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725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218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219</v>
      </c>
      <c r="C26" s="16"/>
    </row>
    <row r="27" spans="2:11">
      <c r="B27" s="79" t="s">
        <v>726</v>
      </c>
      <c r="C27" s="16"/>
    </row>
    <row r="28" spans="2:11">
      <c r="B28" t="s">
        <v>199</v>
      </c>
      <c r="C28" t="s">
        <v>199</v>
      </c>
      <c r="D28" t="s">
        <v>199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727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728</v>
      </c>
      <c r="C30" s="16"/>
    </row>
    <row r="31" spans="2:11">
      <c r="B31" t="s">
        <v>199</v>
      </c>
      <c r="C31" t="s">
        <v>199</v>
      </c>
      <c r="D31" t="s">
        <v>199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729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730</v>
      </c>
      <c r="C33" s="16"/>
    </row>
    <row r="34" spans="2:11">
      <c r="B34" t="s">
        <v>199</v>
      </c>
      <c r="C34" t="s">
        <v>199</v>
      </c>
      <c r="D34" t="s">
        <v>199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731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732</v>
      </c>
      <c r="C36" s="16"/>
    </row>
    <row r="37" spans="2:11">
      <c r="B37" t="s">
        <v>199</v>
      </c>
      <c r="C37" t="s">
        <v>199</v>
      </c>
      <c r="D37" t="s">
        <v>199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733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224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225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734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735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635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636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2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637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638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639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640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736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737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641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642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385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219</v>
      </c>
      <c r="C29" s="16"/>
      <c r="D29" s="16"/>
    </row>
    <row r="30" spans="2:12">
      <c r="B30" s="79" t="s">
        <v>637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738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739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641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642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643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644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385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topLeftCell="A7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2642.8505445400001</v>
      </c>
      <c r="K11" s="77">
        <v>100</v>
      </c>
      <c r="L11" s="77">
        <v>3.99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782</v>
      </c>
      <c r="F14" t="s">
        <v>155</v>
      </c>
      <c r="G14" t="s">
        <v>108</v>
      </c>
      <c r="H14" s="78">
        <v>0</v>
      </c>
      <c r="I14" s="78">
        <v>0</v>
      </c>
      <c r="J14" s="78">
        <v>2569.6833900000001</v>
      </c>
      <c r="K14" s="78">
        <v>97.23</v>
      </c>
      <c r="L14" s="78">
        <v>3.88</v>
      </c>
    </row>
    <row r="15" spans="2:13">
      <c r="B15" s="79" t="s">
        <v>201</v>
      </c>
      <c r="C15" s="26"/>
      <c r="D15" s="27"/>
      <c r="E15" s="27"/>
      <c r="F15" s="27"/>
      <c r="G15" s="27"/>
      <c r="H15" s="27"/>
      <c r="I15" s="80">
        <v>0</v>
      </c>
      <c r="J15" s="80">
        <v>2569.6833900000001</v>
      </c>
      <c r="K15" s="80">
        <v>97.23</v>
      </c>
      <c r="L15" s="80">
        <v>3.88</v>
      </c>
    </row>
    <row r="16" spans="2:13">
      <c r="B16" s="79" t="s">
        <v>202</v>
      </c>
      <c r="D16" s="16"/>
    </row>
    <row r="17" spans="2:12">
      <c r="B17" t="s">
        <v>203</v>
      </c>
      <c r="C17" t="s">
        <v>204</v>
      </c>
      <c r="D17" t="s">
        <v>198</v>
      </c>
      <c r="E17" t="s">
        <v>782</v>
      </c>
      <c r="F17" t="s">
        <v>155</v>
      </c>
      <c r="G17" t="s">
        <v>119</v>
      </c>
      <c r="H17" s="78">
        <v>0</v>
      </c>
      <c r="I17" s="78">
        <v>0</v>
      </c>
      <c r="J17" s="78">
        <v>27.077159760000001</v>
      </c>
      <c r="K17" s="78">
        <v>1.02</v>
      </c>
      <c r="L17" s="78">
        <v>0.04</v>
      </c>
    </row>
    <row r="18" spans="2:12">
      <c r="B18" t="s">
        <v>205</v>
      </c>
      <c r="C18" t="s">
        <v>206</v>
      </c>
      <c r="D18" t="s">
        <v>198</v>
      </c>
      <c r="E18" t="s">
        <v>782</v>
      </c>
      <c r="F18" t="s">
        <v>155</v>
      </c>
      <c r="G18" t="s">
        <v>112</v>
      </c>
      <c r="H18" s="78">
        <v>0</v>
      </c>
      <c r="I18" s="78">
        <v>0</v>
      </c>
      <c r="J18" s="78">
        <v>46.089994779999998</v>
      </c>
      <c r="K18" s="78">
        <v>1.74</v>
      </c>
      <c r="L18" s="78">
        <v>7.0000000000000007E-2</v>
      </c>
    </row>
    <row r="19" spans="2:12">
      <c r="B19" s="79" t="s">
        <v>207</v>
      </c>
      <c r="D19" s="16"/>
      <c r="I19" s="80">
        <v>0</v>
      </c>
      <c r="J19" s="80">
        <v>73.167154539999999</v>
      </c>
      <c r="K19" s="80">
        <v>2.77</v>
      </c>
      <c r="L19" s="80">
        <v>0.11</v>
      </c>
    </row>
    <row r="20" spans="2:12">
      <c r="B20" s="79" t="s">
        <v>208</v>
      </c>
      <c r="D20" s="16"/>
    </row>
    <row r="21" spans="2:12">
      <c r="B21" t="s">
        <v>199</v>
      </c>
      <c r="C21" t="s">
        <v>199</v>
      </c>
      <c r="D21" s="16"/>
      <c r="E21" t="s">
        <v>199</v>
      </c>
      <c r="G21" t="s">
        <v>199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209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s="79" t="s">
        <v>210</v>
      </c>
      <c r="D23" s="16"/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211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212</v>
      </c>
      <c r="D26" s="16"/>
    </row>
    <row r="27" spans="2:12">
      <c r="B27" t="s">
        <v>199</v>
      </c>
      <c r="C27" t="s">
        <v>199</v>
      </c>
      <c r="D27" s="16"/>
      <c r="E27" t="s">
        <v>199</v>
      </c>
      <c r="G27" t="s">
        <v>199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213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214</v>
      </c>
      <c r="D29" s="16"/>
    </row>
    <row r="30" spans="2:12">
      <c r="B30" t="s">
        <v>199</v>
      </c>
      <c r="C30" t="s">
        <v>199</v>
      </c>
      <c r="D30" s="16"/>
      <c r="E30" t="s">
        <v>199</v>
      </c>
      <c r="G30" t="s">
        <v>199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215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216</v>
      </c>
      <c r="D32" s="16"/>
    </row>
    <row r="33" spans="2:12">
      <c r="B33" t="s">
        <v>199</v>
      </c>
      <c r="C33" t="s">
        <v>199</v>
      </c>
      <c r="D33" s="16"/>
      <c r="E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217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218</v>
      </c>
      <c r="D35" s="16"/>
      <c r="I35" s="80">
        <v>0</v>
      </c>
      <c r="J35" s="80">
        <v>2642.8505445400001</v>
      </c>
      <c r="K35" s="80">
        <v>100</v>
      </c>
      <c r="L35" s="80">
        <v>3.99</v>
      </c>
    </row>
    <row r="36" spans="2:12">
      <c r="B36" s="79" t="s">
        <v>219</v>
      </c>
      <c r="D36" s="16"/>
    </row>
    <row r="37" spans="2:12">
      <c r="B37" s="79" t="s">
        <v>220</v>
      </c>
      <c r="D37" s="16"/>
    </row>
    <row r="38" spans="2:12">
      <c r="B38" t="s">
        <v>199</v>
      </c>
      <c r="C38" t="s">
        <v>199</v>
      </c>
      <c r="D38" s="16"/>
      <c r="E38" t="s">
        <v>199</v>
      </c>
      <c r="G38" t="s">
        <v>199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221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222</v>
      </c>
      <c r="D40" s="16"/>
    </row>
    <row r="41" spans="2:12">
      <c r="B41" t="s">
        <v>199</v>
      </c>
      <c r="C41" t="s">
        <v>199</v>
      </c>
      <c r="D41" s="16"/>
      <c r="E41" t="s">
        <v>199</v>
      </c>
      <c r="G41" t="s">
        <v>199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223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224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225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-1260000</v>
      </c>
      <c r="H11" s="7"/>
      <c r="I11" s="77">
        <v>-1.2050601977422799</v>
      </c>
      <c r="J11" s="77">
        <v>100</v>
      </c>
      <c r="K11" s="77">
        <v>0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637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638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639</v>
      </c>
      <c r="C16" s="16"/>
      <c r="D16" s="16"/>
    </row>
    <row r="17" spans="2:11">
      <c r="B17" t="s">
        <v>740</v>
      </c>
      <c r="C17" t="s">
        <v>741</v>
      </c>
      <c r="D17" t="s">
        <v>585</v>
      </c>
      <c r="E17" t="s">
        <v>116</v>
      </c>
      <c r="F17" t="s">
        <v>742</v>
      </c>
      <c r="G17" s="78">
        <v>-300000</v>
      </c>
      <c r="H17" s="78">
        <v>-1.1658509914248067</v>
      </c>
      <c r="I17" s="78">
        <v>3.49755297427442</v>
      </c>
      <c r="J17" s="78">
        <v>-290.24</v>
      </c>
      <c r="K17" s="78">
        <v>0.01</v>
      </c>
    </row>
    <row r="18" spans="2:11">
      <c r="B18" t="s">
        <v>743</v>
      </c>
      <c r="C18" t="s">
        <v>744</v>
      </c>
      <c r="D18" t="s">
        <v>585</v>
      </c>
      <c r="E18" t="s">
        <v>112</v>
      </c>
      <c r="F18" t="s">
        <v>742</v>
      </c>
      <c r="G18" s="78">
        <v>-960000</v>
      </c>
      <c r="H18" s="78">
        <v>0.48985553875173959</v>
      </c>
      <c r="I18" s="78">
        <v>-4.7026131720166999</v>
      </c>
      <c r="J18" s="78">
        <v>390.24</v>
      </c>
      <c r="K18" s="78">
        <v>-0.01</v>
      </c>
    </row>
    <row r="19" spans="2:11">
      <c r="B19" s="79" t="s">
        <v>640</v>
      </c>
      <c r="C19" s="16"/>
      <c r="D19" s="16"/>
      <c r="G19" s="80">
        <v>-1260000</v>
      </c>
      <c r="I19" s="80">
        <v>-1.2050601977422799</v>
      </c>
      <c r="J19" s="80">
        <v>100</v>
      </c>
      <c r="K19" s="80">
        <v>0</v>
      </c>
    </row>
    <row r="20" spans="2:11">
      <c r="B20" s="79" t="s">
        <v>736</v>
      </c>
      <c r="C20" s="16"/>
      <c r="D20" s="16"/>
    </row>
    <row r="21" spans="2:11">
      <c r="B21" t="s">
        <v>199</v>
      </c>
      <c r="C21" t="s">
        <v>199</v>
      </c>
      <c r="D21" t="s">
        <v>199</v>
      </c>
      <c r="E21" t="s">
        <v>199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737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s="79" t="s">
        <v>641</v>
      </c>
      <c r="C23" s="16"/>
      <c r="D23" s="16"/>
    </row>
    <row r="24" spans="2:11">
      <c r="B24" t="s">
        <v>199</v>
      </c>
      <c r="C24" t="s">
        <v>199</v>
      </c>
      <c r="D24" t="s">
        <v>199</v>
      </c>
      <c r="E24" t="s">
        <v>199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642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s="79" t="s">
        <v>129</v>
      </c>
      <c r="C26" s="16"/>
      <c r="D26" s="16"/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385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218</v>
      </c>
      <c r="C29" s="16"/>
      <c r="D29" s="16"/>
      <c r="G29" s="80">
        <v>-1260000</v>
      </c>
      <c r="I29" s="80">
        <v>-1.2050601977422799</v>
      </c>
      <c r="J29" s="80">
        <v>100</v>
      </c>
      <c r="K29" s="80">
        <v>0</v>
      </c>
    </row>
    <row r="30" spans="2:11">
      <c r="B30" s="79" t="s">
        <v>219</v>
      </c>
      <c r="C30" s="16"/>
      <c r="D30" s="16"/>
    </row>
    <row r="31" spans="2:11">
      <c r="B31" s="79" t="s">
        <v>637</v>
      </c>
      <c r="C31" s="16"/>
      <c r="D31" s="16"/>
    </row>
    <row r="32" spans="2:11">
      <c r="B32" t="s">
        <v>199</v>
      </c>
      <c r="C32" t="s">
        <v>199</v>
      </c>
      <c r="D32" t="s">
        <v>199</v>
      </c>
      <c r="E32" t="s">
        <v>199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638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s="79" t="s">
        <v>738</v>
      </c>
      <c r="C34" s="16"/>
      <c r="D34" s="16"/>
    </row>
    <row r="35" spans="2:11">
      <c r="B35" t="s">
        <v>199</v>
      </c>
      <c r="C35" t="s">
        <v>199</v>
      </c>
      <c r="D35" t="s">
        <v>199</v>
      </c>
      <c r="E35" t="s">
        <v>199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739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s="79" t="s">
        <v>641</v>
      </c>
      <c r="C37" s="16"/>
      <c r="D37" s="16"/>
    </row>
    <row r="38" spans="2:11">
      <c r="B38" t="s">
        <v>199</v>
      </c>
      <c r="C38" t="s">
        <v>199</v>
      </c>
      <c r="D38" t="s">
        <v>199</v>
      </c>
      <c r="E38" t="s">
        <v>199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s="79" t="s">
        <v>642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s="79" t="s">
        <v>129</v>
      </c>
      <c r="C40" s="16"/>
      <c r="D40" s="16"/>
    </row>
    <row r="41" spans="2:11">
      <c r="B41" t="s">
        <v>199</v>
      </c>
      <c r="C41" t="s">
        <v>199</v>
      </c>
      <c r="D41" t="s">
        <v>199</v>
      </c>
      <c r="E41" t="s">
        <v>199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385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s="79" t="s">
        <v>224</v>
      </c>
      <c r="C43" s="16"/>
      <c r="D43" s="16"/>
      <c r="G43" s="80">
        <v>0</v>
      </c>
      <c r="I43" s="80">
        <v>0</v>
      </c>
      <c r="J43" s="80">
        <v>0</v>
      </c>
      <c r="K43" s="80">
        <v>0</v>
      </c>
    </row>
    <row r="44" spans="2:11">
      <c r="B44" t="s">
        <v>225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645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646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647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648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649</v>
      </c>
      <c r="D19" s="16"/>
    </row>
    <row r="20" spans="2:17">
      <c r="B20" t="s">
        <v>199</v>
      </c>
      <c r="C20" t="s">
        <v>199</v>
      </c>
      <c r="D20" s="16"/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199</v>
      </c>
      <c r="C22" t="s">
        <v>199</v>
      </c>
      <c r="D22" s="16"/>
      <c r="E22" t="s">
        <v>199</v>
      </c>
      <c r="H22" s="78">
        <v>0</v>
      </c>
      <c r="I22" t="s">
        <v>199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650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219</v>
      </c>
      <c r="D26" s="16"/>
    </row>
    <row r="27" spans="2:17">
      <c r="B27" s="79" t="s">
        <v>645</v>
      </c>
      <c r="D27" s="16"/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646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647</v>
      </c>
      <c r="D30" s="16"/>
    </row>
    <row r="31" spans="2:17">
      <c r="B31" t="s">
        <v>199</v>
      </c>
      <c r="C31" t="s">
        <v>199</v>
      </c>
      <c r="D31" s="16"/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648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649</v>
      </c>
      <c r="D33" s="16"/>
    </row>
    <row r="34" spans="2:17">
      <c r="B34" t="s">
        <v>199</v>
      </c>
      <c r="C34" t="s">
        <v>199</v>
      </c>
      <c r="D34" s="16"/>
      <c r="E34" t="s">
        <v>199</v>
      </c>
      <c r="H34" s="78">
        <v>0</v>
      </c>
      <c r="I34" t="s">
        <v>199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650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224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2"/>
  <sheetViews>
    <sheetView rightToLeft="1" topLeftCell="A58" workbookViewId="0">
      <selection activeCell="M39" sqref="M14:M3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1.0900000000000001</v>
      </c>
      <c r="H11" s="18"/>
      <c r="I11" s="18"/>
      <c r="J11" s="77">
        <v>1.31</v>
      </c>
      <c r="K11" s="77">
        <v>78104.84</v>
      </c>
      <c r="L11" s="7"/>
      <c r="M11" s="77">
        <v>81.481493361572575</v>
      </c>
      <c r="N11" s="77">
        <v>100</v>
      </c>
      <c r="O11" s="77">
        <v>0.12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745</v>
      </c>
    </row>
    <row r="14" spans="2:59">
      <c r="B14" t="s">
        <v>784</v>
      </c>
      <c r="C14" t="s">
        <v>752</v>
      </c>
      <c r="D14">
        <v>1046</v>
      </c>
      <c r="E14" t="s">
        <v>753</v>
      </c>
      <c r="F14" t="s">
        <v>155</v>
      </c>
      <c r="G14" s="78">
        <v>0.08</v>
      </c>
      <c r="H14" t="s">
        <v>108</v>
      </c>
      <c r="I14" s="78">
        <v>5.8</v>
      </c>
      <c r="J14" s="78">
        <v>1.25</v>
      </c>
      <c r="K14" s="78">
        <v>201.81</v>
      </c>
      <c r="L14" s="78">
        <v>94.398843536278676</v>
      </c>
      <c r="M14" s="78">
        <v>0.19050630614056399</v>
      </c>
      <c r="N14" s="78">
        <v>0.23</v>
      </c>
      <c r="O14" s="78">
        <v>0</v>
      </c>
    </row>
    <row r="15" spans="2:59">
      <c r="B15" t="s">
        <v>784</v>
      </c>
      <c r="C15" t="s">
        <v>752</v>
      </c>
      <c r="D15">
        <v>1046</v>
      </c>
      <c r="E15" t="s">
        <v>753</v>
      </c>
      <c r="F15" t="s">
        <v>155</v>
      </c>
      <c r="G15" s="78">
        <v>0.12</v>
      </c>
      <c r="H15" t="s">
        <v>108</v>
      </c>
      <c r="I15" s="78">
        <v>5.8</v>
      </c>
      <c r="J15" s="78">
        <v>1.31</v>
      </c>
      <c r="K15" s="78">
        <v>411.64</v>
      </c>
      <c r="L15" s="78">
        <v>97.990618923775386</v>
      </c>
      <c r="M15" s="78">
        <v>0.40336858373782902</v>
      </c>
      <c r="N15" s="78">
        <v>0.5</v>
      </c>
      <c r="O15" s="78">
        <v>0</v>
      </c>
    </row>
    <row r="16" spans="2:59">
      <c r="B16" t="s">
        <v>784</v>
      </c>
      <c r="C16" t="s">
        <v>752</v>
      </c>
      <c r="D16">
        <v>1046</v>
      </c>
      <c r="E16" t="s">
        <v>753</v>
      </c>
      <c r="F16" t="s">
        <v>155</v>
      </c>
      <c r="G16" s="78">
        <v>0.17</v>
      </c>
      <c r="H16" t="s">
        <v>108</v>
      </c>
      <c r="I16" s="78">
        <v>5.8</v>
      </c>
      <c r="J16" s="78">
        <v>1.3</v>
      </c>
      <c r="K16" s="78">
        <v>593.13</v>
      </c>
      <c r="L16" s="78">
        <v>99.342521156940293</v>
      </c>
      <c r="M16" s="78">
        <v>0.58923029573815999</v>
      </c>
      <c r="N16" s="78">
        <v>0.72</v>
      </c>
      <c r="O16" s="78">
        <v>0</v>
      </c>
    </row>
    <row r="17" spans="2:15">
      <c r="B17" t="s">
        <v>784</v>
      </c>
      <c r="C17" t="s">
        <v>752</v>
      </c>
      <c r="D17">
        <v>1046</v>
      </c>
      <c r="E17" t="s">
        <v>753</v>
      </c>
      <c r="F17" t="s">
        <v>155</v>
      </c>
      <c r="G17" s="78">
        <v>0.21</v>
      </c>
      <c r="H17" t="s">
        <v>108</v>
      </c>
      <c r="I17" s="78">
        <v>5.8</v>
      </c>
      <c r="J17" s="78">
        <v>1.3</v>
      </c>
      <c r="K17" s="78">
        <v>755.63</v>
      </c>
      <c r="L17" s="78">
        <v>99.940192746340273</v>
      </c>
      <c r="M17" s="78">
        <v>0.75517807844917095</v>
      </c>
      <c r="N17" s="78">
        <v>0.93</v>
      </c>
      <c r="O17" s="78">
        <v>0</v>
      </c>
    </row>
    <row r="18" spans="2:15">
      <c r="B18" t="s">
        <v>784</v>
      </c>
      <c r="C18" t="s">
        <v>752</v>
      </c>
      <c r="D18">
        <v>1046</v>
      </c>
      <c r="E18" t="s">
        <v>753</v>
      </c>
      <c r="F18" t="s">
        <v>155</v>
      </c>
      <c r="G18" s="78">
        <v>0.67</v>
      </c>
      <c r="H18" t="s">
        <v>108</v>
      </c>
      <c r="I18" s="78">
        <v>5.8</v>
      </c>
      <c r="J18" s="78">
        <v>1.31</v>
      </c>
      <c r="K18" s="78">
        <v>2954.8</v>
      </c>
      <c r="L18" s="78">
        <v>102.5070215850247</v>
      </c>
      <c r="M18" s="78">
        <v>3.02887747379431</v>
      </c>
      <c r="N18" s="78">
        <v>3.72</v>
      </c>
      <c r="O18" s="78">
        <v>0</v>
      </c>
    </row>
    <row r="19" spans="2:15">
      <c r="B19" t="s">
        <v>784</v>
      </c>
      <c r="C19" t="s">
        <v>752</v>
      </c>
      <c r="D19">
        <v>1046</v>
      </c>
      <c r="E19" t="s">
        <v>753</v>
      </c>
      <c r="F19" t="s">
        <v>155</v>
      </c>
      <c r="G19" s="78">
        <v>0.71</v>
      </c>
      <c r="H19" t="s">
        <v>108</v>
      </c>
      <c r="I19" s="78">
        <v>5.8</v>
      </c>
      <c r="J19" s="78">
        <v>1.31</v>
      </c>
      <c r="K19" s="78">
        <v>2800.67</v>
      </c>
      <c r="L19" s="78">
        <v>102.44422906793089</v>
      </c>
      <c r="M19" s="78">
        <v>2.8691247902368202</v>
      </c>
      <c r="N19" s="78">
        <v>3.52</v>
      </c>
      <c r="O19" s="78">
        <v>0</v>
      </c>
    </row>
    <row r="20" spans="2:15">
      <c r="B20" t="s">
        <v>784</v>
      </c>
      <c r="C20" t="s">
        <v>752</v>
      </c>
      <c r="D20">
        <v>1046</v>
      </c>
      <c r="E20" t="s">
        <v>753</v>
      </c>
      <c r="F20" t="s">
        <v>155</v>
      </c>
      <c r="G20" s="78">
        <v>0.75</v>
      </c>
      <c r="H20" t="s">
        <v>108</v>
      </c>
      <c r="I20" s="78">
        <v>5.8</v>
      </c>
      <c r="J20" s="78">
        <v>1.31</v>
      </c>
      <c r="K20" s="78">
        <v>3019.24</v>
      </c>
      <c r="L20" s="78">
        <v>102.58051515333594</v>
      </c>
      <c r="M20" s="78">
        <v>3.0971519457155798</v>
      </c>
      <c r="N20" s="78">
        <v>3.8</v>
      </c>
      <c r="O20" s="78">
        <v>0</v>
      </c>
    </row>
    <row r="21" spans="2:15">
      <c r="B21" t="s">
        <v>784</v>
      </c>
      <c r="C21" t="s">
        <v>752</v>
      </c>
      <c r="D21">
        <v>1046</v>
      </c>
      <c r="E21" t="s">
        <v>753</v>
      </c>
      <c r="F21" t="s">
        <v>155</v>
      </c>
      <c r="G21" s="78">
        <v>0.79</v>
      </c>
      <c r="H21" t="s">
        <v>108</v>
      </c>
      <c r="I21" s="78">
        <v>5.8</v>
      </c>
      <c r="J21" s="78">
        <v>1.31</v>
      </c>
      <c r="K21" s="78">
        <v>3234.29</v>
      </c>
      <c r="L21" s="78">
        <v>102.71253266435632</v>
      </c>
      <c r="M21" s="78">
        <v>3.3220211727100102</v>
      </c>
      <c r="N21" s="78">
        <v>4.08</v>
      </c>
      <c r="O21" s="78">
        <v>0.01</v>
      </c>
    </row>
    <row r="22" spans="2:15">
      <c r="B22" t="s">
        <v>784</v>
      </c>
      <c r="C22" t="s">
        <v>752</v>
      </c>
      <c r="D22">
        <v>1046</v>
      </c>
      <c r="E22" t="s">
        <v>753</v>
      </c>
      <c r="F22" t="s">
        <v>155</v>
      </c>
      <c r="G22" s="78">
        <v>0.83</v>
      </c>
      <c r="H22" t="s">
        <v>108</v>
      </c>
      <c r="I22" s="78">
        <v>5.8</v>
      </c>
      <c r="J22" s="78">
        <v>1.31</v>
      </c>
      <c r="K22" s="78">
        <v>3906.98</v>
      </c>
      <c r="L22" s="78">
        <v>102.64173442611479</v>
      </c>
      <c r="M22" s="78">
        <v>4.0101920356814196</v>
      </c>
      <c r="N22" s="78">
        <v>4.92</v>
      </c>
      <c r="O22" s="78">
        <v>0.01</v>
      </c>
    </row>
    <row r="23" spans="2:15">
      <c r="B23" t="s">
        <v>784</v>
      </c>
      <c r="C23" t="s">
        <v>752</v>
      </c>
      <c r="D23">
        <v>1046</v>
      </c>
      <c r="E23" t="s">
        <v>753</v>
      </c>
      <c r="F23" t="s">
        <v>155</v>
      </c>
      <c r="G23" s="78">
        <v>0.87</v>
      </c>
      <c r="H23" t="s">
        <v>108</v>
      </c>
      <c r="I23" s="78">
        <v>5.8</v>
      </c>
      <c r="J23" s="78">
        <v>1.31</v>
      </c>
      <c r="K23" s="78">
        <v>3450.48</v>
      </c>
      <c r="L23" s="78">
        <v>102.72853683829584</v>
      </c>
      <c r="M23" s="78">
        <v>3.5446276178980298</v>
      </c>
      <c r="N23" s="78">
        <v>4.3499999999999996</v>
      </c>
      <c r="O23" s="78">
        <v>0.01</v>
      </c>
    </row>
    <row r="24" spans="2:15">
      <c r="B24" t="s">
        <v>784</v>
      </c>
      <c r="C24" t="s">
        <v>752</v>
      </c>
      <c r="D24">
        <v>1046</v>
      </c>
      <c r="E24" t="s">
        <v>753</v>
      </c>
      <c r="F24" t="s">
        <v>155</v>
      </c>
      <c r="G24" s="78">
        <v>0.91</v>
      </c>
      <c r="H24" t="s">
        <v>108</v>
      </c>
      <c r="I24" s="78">
        <v>5.8</v>
      </c>
      <c r="J24" s="78">
        <v>1.31</v>
      </c>
      <c r="K24" s="78">
        <v>3866.42</v>
      </c>
      <c r="L24" s="78">
        <v>103.01663834364891</v>
      </c>
      <c r="M24" s="78">
        <v>3.9830559082465098</v>
      </c>
      <c r="N24" s="78">
        <v>4.8899999999999997</v>
      </c>
      <c r="O24" s="78">
        <v>0.01</v>
      </c>
    </row>
    <row r="25" spans="2:15">
      <c r="B25" t="s">
        <v>784</v>
      </c>
      <c r="C25" t="s">
        <v>752</v>
      </c>
      <c r="D25">
        <v>1046</v>
      </c>
      <c r="E25" t="s">
        <v>753</v>
      </c>
      <c r="F25" t="s">
        <v>155</v>
      </c>
      <c r="G25" s="78">
        <v>0.96</v>
      </c>
      <c r="H25" t="s">
        <v>108</v>
      </c>
      <c r="I25" s="78">
        <v>5.8</v>
      </c>
      <c r="J25" s="78">
        <v>1.31</v>
      </c>
      <c r="K25" s="78">
        <v>4296.78</v>
      </c>
      <c r="L25" s="78">
        <v>103.50795821216818</v>
      </c>
      <c r="M25" s="78">
        <v>4.4475092468688002</v>
      </c>
      <c r="N25" s="78">
        <v>5.46</v>
      </c>
      <c r="O25" s="78">
        <v>0.01</v>
      </c>
    </row>
    <row r="26" spans="2:15">
      <c r="B26" t="s">
        <v>784</v>
      </c>
      <c r="C26" t="s">
        <v>752</v>
      </c>
      <c r="D26">
        <v>1046</v>
      </c>
      <c r="E26" t="s">
        <v>753</v>
      </c>
      <c r="F26" t="s">
        <v>155</v>
      </c>
      <c r="G26" s="78">
        <v>1</v>
      </c>
      <c r="H26" t="s">
        <v>108</v>
      </c>
      <c r="I26" s="78">
        <v>5.8</v>
      </c>
      <c r="J26" s="78">
        <v>1.31</v>
      </c>
      <c r="K26" s="78">
        <v>4153.3500000000004</v>
      </c>
      <c r="L26" s="78">
        <v>103.3925468648255</v>
      </c>
      <c r="M26" s="78">
        <v>4.2942543452102298</v>
      </c>
      <c r="N26" s="78">
        <v>5.27</v>
      </c>
      <c r="O26" s="78">
        <v>0.01</v>
      </c>
    </row>
    <row r="27" spans="2:15">
      <c r="B27" t="s">
        <v>784</v>
      </c>
      <c r="C27" t="s">
        <v>752</v>
      </c>
      <c r="D27">
        <v>1046</v>
      </c>
      <c r="E27" t="s">
        <v>753</v>
      </c>
      <c r="F27" t="s">
        <v>155</v>
      </c>
      <c r="G27" s="78">
        <v>1.04</v>
      </c>
      <c r="H27" t="s">
        <v>108</v>
      </c>
      <c r="I27" s="78">
        <v>5.8</v>
      </c>
      <c r="J27" s="78">
        <v>1.31</v>
      </c>
      <c r="K27" s="78">
        <v>3174.4</v>
      </c>
      <c r="L27" s="78">
        <v>103.78269356808531</v>
      </c>
      <c r="M27" s="78">
        <v>3.2944778246253001</v>
      </c>
      <c r="N27" s="78">
        <v>4.04</v>
      </c>
      <c r="O27" s="78">
        <v>0</v>
      </c>
    </row>
    <row r="28" spans="2:15">
      <c r="B28" t="s">
        <v>784</v>
      </c>
      <c r="C28" t="s">
        <v>752</v>
      </c>
      <c r="D28">
        <v>1046</v>
      </c>
      <c r="E28" t="s">
        <v>753</v>
      </c>
      <c r="F28" t="s">
        <v>155</v>
      </c>
      <c r="G28" s="78">
        <v>1.08</v>
      </c>
      <c r="H28" t="s">
        <v>108</v>
      </c>
      <c r="I28" s="78">
        <v>5.8</v>
      </c>
      <c r="J28" s="78">
        <v>1.31</v>
      </c>
      <c r="K28" s="78">
        <v>3253.97</v>
      </c>
      <c r="L28" s="78">
        <v>103.97130156282849</v>
      </c>
      <c r="M28" s="78">
        <v>3.3831949614639698</v>
      </c>
      <c r="N28" s="78">
        <v>4.1500000000000004</v>
      </c>
      <c r="O28" s="78">
        <v>0.01</v>
      </c>
    </row>
    <row r="29" spans="2:15">
      <c r="B29" t="s">
        <v>784</v>
      </c>
      <c r="C29" t="s">
        <v>752</v>
      </c>
      <c r="D29">
        <v>1046</v>
      </c>
      <c r="E29" t="s">
        <v>753</v>
      </c>
      <c r="F29" t="s">
        <v>155</v>
      </c>
      <c r="G29" s="78">
        <v>1.1200000000000001</v>
      </c>
      <c r="H29" t="s">
        <v>108</v>
      </c>
      <c r="I29" s="78">
        <v>5.8</v>
      </c>
      <c r="J29" s="78">
        <v>1.32</v>
      </c>
      <c r="K29" s="78">
        <v>3798.33</v>
      </c>
      <c r="L29" s="78">
        <v>105.10265951174121</v>
      </c>
      <c r="M29" s="78">
        <v>3.9921458470323201</v>
      </c>
      <c r="N29" s="78">
        <v>4.9000000000000004</v>
      </c>
      <c r="O29" s="78">
        <v>0.01</v>
      </c>
    </row>
    <row r="30" spans="2:15">
      <c r="B30" t="s">
        <v>784</v>
      </c>
      <c r="C30" t="s">
        <v>752</v>
      </c>
      <c r="D30">
        <v>1046</v>
      </c>
      <c r="E30" t="s">
        <v>753</v>
      </c>
      <c r="F30" t="s">
        <v>155</v>
      </c>
      <c r="G30" s="78">
        <v>1.1599999999999999</v>
      </c>
      <c r="H30" t="s">
        <v>108</v>
      </c>
      <c r="I30" s="78">
        <v>5.8</v>
      </c>
      <c r="J30" s="78">
        <v>1.32</v>
      </c>
      <c r="K30" s="78">
        <v>3654.74</v>
      </c>
      <c r="L30" s="78">
        <v>106.04137620970822</v>
      </c>
      <c r="M30" s="78">
        <v>3.8755365928866898</v>
      </c>
      <c r="N30" s="78">
        <v>4.76</v>
      </c>
      <c r="O30" s="78">
        <v>0.01</v>
      </c>
    </row>
    <row r="31" spans="2:15">
      <c r="B31" t="s">
        <v>784</v>
      </c>
      <c r="C31" t="s">
        <v>752</v>
      </c>
      <c r="D31">
        <v>1046</v>
      </c>
      <c r="E31" t="s">
        <v>753</v>
      </c>
      <c r="F31" t="s">
        <v>155</v>
      </c>
      <c r="G31" s="78">
        <v>1.2</v>
      </c>
      <c r="H31" t="s">
        <v>108</v>
      </c>
      <c r="I31" s="78">
        <v>5.8</v>
      </c>
      <c r="J31" s="78">
        <v>1.32</v>
      </c>
      <c r="K31" s="78">
        <v>2976.79</v>
      </c>
      <c r="L31" s="78">
        <v>105.91093473408941</v>
      </c>
      <c r="M31" s="78">
        <v>3.1527461140708999</v>
      </c>
      <c r="N31" s="78">
        <v>3.87</v>
      </c>
      <c r="O31" s="78">
        <v>0</v>
      </c>
    </row>
    <row r="32" spans="2:15">
      <c r="B32" t="s">
        <v>784</v>
      </c>
      <c r="C32" t="s">
        <v>752</v>
      </c>
      <c r="D32">
        <v>1046</v>
      </c>
      <c r="E32" t="s">
        <v>753</v>
      </c>
      <c r="F32" t="s">
        <v>155</v>
      </c>
      <c r="G32" s="78">
        <v>1.24</v>
      </c>
      <c r="H32" t="s">
        <v>108</v>
      </c>
      <c r="I32" s="78">
        <v>5.8</v>
      </c>
      <c r="J32" s="78">
        <v>1.31</v>
      </c>
      <c r="K32" s="78">
        <v>2575.46</v>
      </c>
      <c r="L32" s="78">
        <v>105.46494808141847</v>
      </c>
      <c r="M32" s="78">
        <v>2.7162075518576998</v>
      </c>
      <c r="N32" s="78">
        <v>3.33</v>
      </c>
      <c r="O32" s="78">
        <v>0</v>
      </c>
    </row>
    <row r="33" spans="2:15">
      <c r="B33" t="s">
        <v>784</v>
      </c>
      <c r="C33" t="s">
        <v>752</v>
      </c>
      <c r="D33">
        <v>1046</v>
      </c>
      <c r="E33" t="s">
        <v>753</v>
      </c>
      <c r="F33" t="s">
        <v>155</v>
      </c>
      <c r="G33" s="78">
        <v>1.29</v>
      </c>
      <c r="H33" t="s">
        <v>108</v>
      </c>
      <c r="I33" s="78">
        <v>5.8</v>
      </c>
      <c r="J33" s="78">
        <v>1.31</v>
      </c>
      <c r="K33" s="78">
        <v>3220.89</v>
      </c>
      <c r="L33" s="78">
        <v>105.4464833983014</v>
      </c>
      <c r="M33" s="78">
        <v>3.3963152391275502</v>
      </c>
      <c r="N33" s="78">
        <v>4.17</v>
      </c>
      <c r="O33" s="78">
        <v>0.01</v>
      </c>
    </row>
    <row r="34" spans="2:15">
      <c r="B34" t="s">
        <v>784</v>
      </c>
      <c r="C34" t="s">
        <v>752</v>
      </c>
      <c r="D34">
        <v>1046</v>
      </c>
      <c r="E34" t="s">
        <v>753</v>
      </c>
      <c r="F34" t="s">
        <v>155</v>
      </c>
      <c r="G34" s="78">
        <v>1.33</v>
      </c>
      <c r="H34" t="s">
        <v>108</v>
      </c>
      <c r="I34" s="78">
        <v>5.8</v>
      </c>
      <c r="J34" s="78">
        <v>1.31</v>
      </c>
      <c r="K34" s="78">
        <v>2951</v>
      </c>
      <c r="L34" s="78">
        <v>105.32295737686377</v>
      </c>
      <c r="M34" s="78">
        <v>3.1080804721912498</v>
      </c>
      <c r="N34" s="78">
        <v>3.81</v>
      </c>
      <c r="O34" s="78">
        <v>0</v>
      </c>
    </row>
    <row r="35" spans="2:15">
      <c r="B35" t="s">
        <v>784</v>
      </c>
      <c r="C35" t="s">
        <v>752</v>
      </c>
      <c r="D35">
        <v>1046</v>
      </c>
      <c r="E35" t="s">
        <v>753</v>
      </c>
      <c r="F35" t="s">
        <v>155</v>
      </c>
      <c r="G35" s="78">
        <v>1.37</v>
      </c>
      <c r="H35" t="s">
        <v>108</v>
      </c>
      <c r="I35" s="78">
        <v>5.8</v>
      </c>
      <c r="J35" s="78">
        <v>1.31</v>
      </c>
      <c r="K35" s="78">
        <v>3139.53</v>
      </c>
      <c r="L35" s="78">
        <v>105.30854897952241</v>
      </c>
      <c r="M35" s="78">
        <v>3.3061934877768002</v>
      </c>
      <c r="N35" s="78">
        <v>4.0599999999999996</v>
      </c>
      <c r="O35" s="78">
        <v>0</v>
      </c>
    </row>
    <row r="36" spans="2:15">
      <c r="B36" t="s">
        <v>784</v>
      </c>
      <c r="C36" t="s">
        <v>752</v>
      </c>
      <c r="D36">
        <v>1046</v>
      </c>
      <c r="E36" t="s">
        <v>753</v>
      </c>
      <c r="F36" t="s">
        <v>155</v>
      </c>
      <c r="G36" s="78">
        <v>1.41</v>
      </c>
      <c r="H36" t="s">
        <v>108</v>
      </c>
      <c r="I36" s="78">
        <v>5.8</v>
      </c>
      <c r="J36" s="78">
        <v>1.3</v>
      </c>
      <c r="K36" s="78">
        <v>3723</v>
      </c>
      <c r="L36" s="78">
        <v>105.71669905818372</v>
      </c>
      <c r="M36" s="78">
        <v>3.9358327059361802</v>
      </c>
      <c r="N36" s="78">
        <v>4.83</v>
      </c>
      <c r="O36" s="78">
        <v>0.01</v>
      </c>
    </row>
    <row r="37" spans="2:15">
      <c r="B37" t="s">
        <v>784</v>
      </c>
      <c r="C37" t="s">
        <v>752</v>
      </c>
      <c r="D37">
        <v>1046</v>
      </c>
      <c r="E37" t="s">
        <v>753</v>
      </c>
      <c r="F37" t="s">
        <v>155</v>
      </c>
      <c r="G37" s="78">
        <v>1.45</v>
      </c>
      <c r="H37" t="s">
        <v>108</v>
      </c>
      <c r="I37" s="78">
        <v>5.8</v>
      </c>
      <c r="J37" s="78">
        <v>1.3</v>
      </c>
      <c r="K37" s="78">
        <v>4084.93</v>
      </c>
      <c r="L37" s="78">
        <v>106.34302535093624</v>
      </c>
      <c r="M37" s="78">
        <v>4.3440381454679997</v>
      </c>
      <c r="N37" s="78">
        <v>5.33</v>
      </c>
      <c r="O37" s="78">
        <v>0.01</v>
      </c>
    </row>
    <row r="38" spans="2:15">
      <c r="B38" t="s">
        <v>784</v>
      </c>
      <c r="C38" t="s">
        <v>752</v>
      </c>
      <c r="D38">
        <v>1046</v>
      </c>
      <c r="E38" t="s">
        <v>753</v>
      </c>
      <c r="F38" t="s">
        <v>155</v>
      </c>
      <c r="G38" s="78">
        <v>1.49</v>
      </c>
      <c r="H38" t="s">
        <v>108</v>
      </c>
      <c r="I38" s="78">
        <v>5.8</v>
      </c>
      <c r="J38" s="78">
        <v>1.29</v>
      </c>
      <c r="K38" s="78">
        <v>3761.58</v>
      </c>
      <c r="L38" s="78">
        <v>106.43726646115648</v>
      </c>
      <c r="M38" s="78">
        <v>4.0037229277495703</v>
      </c>
      <c r="N38" s="78">
        <v>4.91</v>
      </c>
      <c r="O38" s="78">
        <v>0.01</v>
      </c>
    </row>
    <row r="39" spans="2:15">
      <c r="B39" t="s">
        <v>784</v>
      </c>
      <c r="C39" t="s">
        <v>752</v>
      </c>
      <c r="D39">
        <v>1046</v>
      </c>
      <c r="E39" t="s">
        <v>753</v>
      </c>
      <c r="F39" t="s">
        <v>155</v>
      </c>
      <c r="G39" s="78">
        <v>1.53</v>
      </c>
      <c r="H39" t="s">
        <v>108</v>
      </c>
      <c r="I39" s="78">
        <v>5.8</v>
      </c>
      <c r="J39" s="78">
        <v>1.29</v>
      </c>
      <c r="K39" s="78">
        <v>4145</v>
      </c>
      <c r="L39" s="78">
        <v>107.06643404002196</v>
      </c>
      <c r="M39" s="78">
        <v>4.43790369095891</v>
      </c>
      <c r="N39" s="78">
        <v>5.45</v>
      </c>
      <c r="O39" s="78">
        <v>0.01</v>
      </c>
    </row>
    <row r="40" spans="2:15">
      <c r="B40" s="79" t="s">
        <v>746</v>
      </c>
      <c r="G40" s="80">
        <v>1.0900000000000001</v>
      </c>
      <c r="J40" s="80">
        <v>1.31</v>
      </c>
      <c r="K40" s="80">
        <f>SUM(K14:K39)</f>
        <v>78104.839999999982</v>
      </c>
      <c r="M40" s="80">
        <f>SUM(M14:M39)</f>
        <v>81.481493361572575</v>
      </c>
      <c r="N40" s="80">
        <f>SUM(N14:N39)</f>
        <v>100</v>
      </c>
      <c r="O40" s="80">
        <f>SUM(O14:O39)</f>
        <v>0.13999999999999999</v>
      </c>
    </row>
    <row r="41" spans="2:15">
      <c r="B41" s="79" t="s">
        <v>747</v>
      </c>
    </row>
    <row r="42" spans="2:15">
      <c r="B42" t="s">
        <v>199</v>
      </c>
      <c r="D42" t="s">
        <v>199</v>
      </c>
      <c r="E42" t="s">
        <v>199</v>
      </c>
      <c r="G42" s="78">
        <v>0</v>
      </c>
      <c r="H42" t="s">
        <v>199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748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s="79" t="s">
        <v>749</v>
      </c>
    </row>
    <row r="45" spans="2:15">
      <c r="B45" t="s">
        <v>199</v>
      </c>
      <c r="D45" t="s">
        <v>199</v>
      </c>
      <c r="E45" t="s">
        <v>199</v>
      </c>
      <c r="G45" s="78">
        <v>0</v>
      </c>
      <c r="H45" t="s">
        <v>199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750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751</v>
      </c>
    </row>
    <row r="48" spans="2:15">
      <c r="B48" t="s">
        <v>199</v>
      </c>
      <c r="D48" t="s">
        <v>199</v>
      </c>
      <c r="E48" t="s">
        <v>199</v>
      </c>
      <c r="G48" s="78">
        <v>0</v>
      </c>
      <c r="H48" t="s">
        <v>199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754</v>
      </c>
      <c r="G49" s="80">
        <v>1.0900000000000001</v>
      </c>
      <c r="J49" s="80">
        <f>SUM(J48)</f>
        <v>0</v>
      </c>
      <c r="K49" s="80">
        <f>SUM(K48)</f>
        <v>0</v>
      </c>
      <c r="M49" s="80">
        <f>SUM(M48)</f>
        <v>0</v>
      </c>
      <c r="N49" s="80">
        <f>SUM(N48)</f>
        <v>0</v>
      </c>
      <c r="O49" s="80">
        <f>SUM(O48)</f>
        <v>0</v>
      </c>
    </row>
    <row r="50" spans="2:15">
      <c r="B50" s="79" t="s">
        <v>755</v>
      </c>
    </row>
    <row r="51" spans="2:15">
      <c r="B51" t="s">
        <v>199</v>
      </c>
      <c r="D51" t="s">
        <v>199</v>
      </c>
      <c r="E51" t="s">
        <v>199</v>
      </c>
      <c r="G51" s="78">
        <v>0</v>
      </c>
      <c r="H51" t="s">
        <v>199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756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757</v>
      </c>
    </row>
    <row r="54" spans="2:15">
      <c r="B54" s="79" t="s">
        <v>758</v>
      </c>
    </row>
    <row r="55" spans="2:15">
      <c r="B55" t="s">
        <v>199</v>
      </c>
      <c r="D55" t="s">
        <v>199</v>
      </c>
      <c r="E55" t="s">
        <v>199</v>
      </c>
      <c r="G55" s="78">
        <v>0</v>
      </c>
      <c r="H55" t="s">
        <v>199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759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s="79" t="s">
        <v>760</v>
      </c>
    </row>
    <row r="58" spans="2:15">
      <c r="B58" t="s">
        <v>199</v>
      </c>
      <c r="D58" t="s">
        <v>199</v>
      </c>
      <c r="E58" t="s">
        <v>199</v>
      </c>
      <c r="G58" s="78">
        <v>0</v>
      </c>
      <c r="H58" t="s">
        <v>199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</row>
    <row r="59" spans="2:15">
      <c r="B59" s="79" t="s">
        <v>761</v>
      </c>
      <c r="G59" s="80">
        <v>0</v>
      </c>
      <c r="J59" s="80">
        <v>0</v>
      </c>
      <c r="K59" s="80">
        <v>0</v>
      </c>
      <c r="M59" s="80">
        <v>0</v>
      </c>
      <c r="N59" s="80">
        <v>0</v>
      </c>
      <c r="O59" s="80">
        <v>0</v>
      </c>
    </row>
    <row r="60" spans="2:15">
      <c r="B60" s="79" t="s">
        <v>762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s="79" t="s">
        <v>763</v>
      </c>
    </row>
    <row r="62" spans="2:15">
      <c r="B62" t="s">
        <v>199</v>
      </c>
      <c r="D62" t="s">
        <v>199</v>
      </c>
      <c r="E62" t="s">
        <v>199</v>
      </c>
      <c r="G62" s="78">
        <v>0</v>
      </c>
      <c r="H62" t="s">
        <v>199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</row>
    <row r="63" spans="2:15">
      <c r="B63" s="79" t="s">
        <v>764</v>
      </c>
      <c r="G63" s="80">
        <v>0</v>
      </c>
      <c r="J63" s="80">
        <v>0</v>
      </c>
      <c r="K63" s="80">
        <v>0</v>
      </c>
      <c r="M63" s="80">
        <v>0</v>
      </c>
      <c r="N63" s="80">
        <v>0</v>
      </c>
      <c r="O63" s="80">
        <v>0</v>
      </c>
    </row>
    <row r="64" spans="2:15">
      <c r="B64" s="79" t="s">
        <v>765</v>
      </c>
    </row>
    <row r="65" spans="2:15">
      <c r="B65" t="s">
        <v>199</v>
      </c>
      <c r="D65" t="s">
        <v>199</v>
      </c>
      <c r="E65" t="s">
        <v>199</v>
      </c>
      <c r="G65" s="78">
        <v>0</v>
      </c>
      <c r="H65" t="s">
        <v>199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</row>
    <row r="66" spans="2:15">
      <c r="B66" s="79" t="s">
        <v>766</v>
      </c>
      <c r="G66" s="80">
        <v>0</v>
      </c>
      <c r="J66" s="80">
        <v>0</v>
      </c>
      <c r="K66" s="80">
        <v>0</v>
      </c>
      <c r="M66" s="80">
        <v>0</v>
      </c>
      <c r="N66" s="80">
        <v>0</v>
      </c>
      <c r="O66" s="80">
        <v>0</v>
      </c>
    </row>
    <row r="67" spans="2:15">
      <c r="B67" s="79" t="s">
        <v>218</v>
      </c>
      <c r="G67" s="80">
        <v>1.0900000000000001</v>
      </c>
      <c r="J67" s="80">
        <v>1.31</v>
      </c>
      <c r="K67" s="80">
        <v>78104.84</v>
      </c>
      <c r="M67" s="80">
        <v>81.481493361572575</v>
      </c>
      <c r="N67" s="80">
        <v>100</v>
      </c>
      <c r="O67" s="80">
        <v>0.12</v>
      </c>
    </row>
    <row r="68" spans="2:15">
      <c r="B68" s="79" t="s">
        <v>219</v>
      </c>
    </row>
    <row r="69" spans="2:15">
      <c r="B69" s="79" t="s">
        <v>767</v>
      </c>
    </row>
    <row r="70" spans="2:15">
      <c r="B70" t="s">
        <v>199</v>
      </c>
      <c r="D70" t="s">
        <v>199</v>
      </c>
      <c r="E70" t="s">
        <v>199</v>
      </c>
      <c r="G70" s="78">
        <v>0</v>
      </c>
      <c r="H70" t="s">
        <v>199</v>
      </c>
      <c r="I70" s="78">
        <v>0</v>
      </c>
      <c r="J70" s="78">
        <v>0</v>
      </c>
      <c r="K70" s="78">
        <v>0</v>
      </c>
      <c r="L70" s="78">
        <v>0</v>
      </c>
      <c r="M70" s="78">
        <v>0</v>
      </c>
      <c r="N70" s="78">
        <v>0</v>
      </c>
      <c r="O70" s="78">
        <v>0</v>
      </c>
    </row>
    <row r="71" spans="2:15">
      <c r="B71" s="79" t="s">
        <v>768</v>
      </c>
      <c r="G71" s="80">
        <v>0</v>
      </c>
      <c r="J71" s="80">
        <v>0</v>
      </c>
      <c r="K71" s="80">
        <v>0</v>
      </c>
      <c r="M71" s="80">
        <v>0</v>
      </c>
      <c r="N71" s="80">
        <v>0</v>
      </c>
      <c r="O71" s="80">
        <v>0</v>
      </c>
    </row>
    <row r="72" spans="2:15">
      <c r="B72" s="79" t="s">
        <v>749</v>
      </c>
    </row>
    <row r="73" spans="2:15">
      <c r="B73" t="s">
        <v>199</v>
      </c>
      <c r="D73" t="s">
        <v>199</v>
      </c>
      <c r="E73" t="s">
        <v>199</v>
      </c>
      <c r="G73" s="78">
        <v>0</v>
      </c>
      <c r="H73" t="s">
        <v>199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  <c r="N73" s="78">
        <v>0</v>
      </c>
      <c r="O73" s="78">
        <v>0</v>
      </c>
    </row>
    <row r="74" spans="2:15">
      <c r="B74" s="79" t="s">
        <v>750</v>
      </c>
      <c r="G74" s="80">
        <v>0</v>
      </c>
      <c r="J74" s="80">
        <v>0</v>
      </c>
      <c r="K74" s="80">
        <v>0</v>
      </c>
      <c r="M74" s="80">
        <v>0</v>
      </c>
      <c r="N74" s="80">
        <v>0</v>
      </c>
      <c r="O74" s="80">
        <v>0</v>
      </c>
    </row>
    <row r="75" spans="2:15">
      <c r="B75" s="79" t="s">
        <v>751</v>
      </c>
    </row>
    <row r="76" spans="2:15">
      <c r="B76" t="s">
        <v>199</v>
      </c>
      <c r="D76" t="s">
        <v>199</v>
      </c>
      <c r="E76" t="s">
        <v>199</v>
      </c>
      <c r="G76" s="78">
        <v>0</v>
      </c>
      <c r="H76" t="s">
        <v>199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  <c r="N76" s="78">
        <v>0</v>
      </c>
      <c r="O76" s="78">
        <v>0</v>
      </c>
    </row>
    <row r="77" spans="2:15">
      <c r="B77" s="79" t="s">
        <v>754</v>
      </c>
      <c r="G77" s="80">
        <v>0</v>
      </c>
      <c r="J77" s="80">
        <v>0</v>
      </c>
      <c r="K77" s="80">
        <v>0</v>
      </c>
      <c r="M77" s="80">
        <v>0</v>
      </c>
      <c r="N77" s="80">
        <v>0</v>
      </c>
      <c r="O77" s="80">
        <v>0</v>
      </c>
    </row>
    <row r="78" spans="2:15">
      <c r="B78" s="79" t="s">
        <v>765</v>
      </c>
    </row>
    <row r="79" spans="2:15">
      <c r="B79" t="s">
        <v>199</v>
      </c>
      <c r="D79" t="s">
        <v>199</v>
      </c>
      <c r="E79" t="s">
        <v>199</v>
      </c>
      <c r="G79" s="78">
        <v>0</v>
      </c>
      <c r="H79" t="s">
        <v>199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  <c r="N79" s="78">
        <v>0</v>
      </c>
      <c r="O79" s="78">
        <v>0</v>
      </c>
    </row>
    <row r="80" spans="2:15">
      <c r="B80" s="79" t="s">
        <v>766</v>
      </c>
      <c r="G80" s="80">
        <v>0</v>
      </c>
      <c r="J80" s="80">
        <v>0</v>
      </c>
      <c r="K80" s="80">
        <v>0</v>
      </c>
      <c r="M80" s="80">
        <v>0</v>
      </c>
      <c r="N80" s="80">
        <v>0</v>
      </c>
      <c r="O80" s="80">
        <v>0</v>
      </c>
    </row>
    <row r="81" spans="2:15">
      <c r="B81" s="79" t="s">
        <v>224</v>
      </c>
      <c r="G81" s="80">
        <v>0</v>
      </c>
      <c r="J81" s="80">
        <v>0</v>
      </c>
      <c r="K81" s="80">
        <v>0</v>
      </c>
      <c r="M81" s="80">
        <v>0</v>
      </c>
      <c r="N81" s="80">
        <v>0</v>
      </c>
      <c r="O81" s="80">
        <v>0</v>
      </c>
    </row>
    <row r="82" spans="2:15">
      <c r="B82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opLeftCell="A13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699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700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701</v>
      </c>
    </row>
    <row r="17" spans="2:15">
      <c r="B17" t="s">
        <v>199</v>
      </c>
      <c r="C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702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769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770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771</v>
      </c>
    </row>
    <row r="23" spans="2:15">
      <c r="B23" t="s">
        <v>199</v>
      </c>
      <c r="C23" t="s">
        <v>199</v>
      </c>
      <c r="E23" t="s">
        <v>199</v>
      </c>
      <c r="G23" s="78">
        <v>0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772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199</v>
      </c>
      <c r="C26" t="s">
        <v>199</v>
      </c>
      <c r="E26" t="s">
        <v>199</v>
      </c>
      <c r="G26" s="78">
        <v>0</v>
      </c>
      <c r="H26" t="s">
        <v>199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385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219</v>
      </c>
    </row>
    <row r="30" spans="2:15">
      <c r="B30" t="s">
        <v>199</v>
      </c>
      <c r="C30" t="s">
        <v>199</v>
      </c>
      <c r="E30" t="s">
        <v>199</v>
      </c>
      <c r="G30" s="78">
        <v>0</v>
      </c>
      <c r="H30" t="s">
        <v>199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3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773</v>
      </c>
      <c r="F13" s="19"/>
      <c r="G13" s="19"/>
      <c r="H13" s="19"/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774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775</v>
      </c>
      <c r="F16" s="19"/>
      <c r="G16" s="19"/>
      <c r="H16" s="19"/>
    </row>
    <row r="17" spans="2:9">
      <c r="B17" t="s">
        <v>199</v>
      </c>
      <c r="D17" t="s">
        <v>199</v>
      </c>
      <c r="E17" s="78">
        <v>0</v>
      </c>
      <c r="F17" t="s">
        <v>199</v>
      </c>
      <c r="G17" s="78">
        <v>0</v>
      </c>
      <c r="H17" s="78">
        <v>0</v>
      </c>
      <c r="I17" s="78">
        <v>0</v>
      </c>
    </row>
    <row r="18" spans="2:9">
      <c r="B18" s="79" t="s">
        <v>776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219</v>
      </c>
      <c r="F20" s="19"/>
      <c r="G20" s="19"/>
      <c r="H20" s="19"/>
    </row>
    <row r="21" spans="2:9">
      <c r="B21" s="79" t="s">
        <v>773</v>
      </c>
      <c r="F21" s="19"/>
      <c r="G21" s="19"/>
      <c r="H21" s="19"/>
    </row>
    <row r="22" spans="2:9">
      <c r="B22" t="s">
        <v>199</v>
      </c>
      <c r="D22" t="s">
        <v>199</v>
      </c>
      <c r="E22" s="78">
        <v>0</v>
      </c>
      <c r="F22" t="s">
        <v>199</v>
      </c>
      <c r="G22" s="78">
        <v>0</v>
      </c>
      <c r="H22" s="78">
        <v>0</v>
      </c>
      <c r="I22" s="78">
        <v>0</v>
      </c>
    </row>
    <row r="23" spans="2:9">
      <c r="B23" s="79" t="s">
        <v>774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775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776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219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7.556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777</v>
      </c>
      <c r="C13" t="s">
        <v>778</v>
      </c>
      <c r="D13" t="s">
        <v>199</v>
      </c>
      <c r="E13" t="s">
        <v>200</v>
      </c>
      <c r="F13" s="78">
        <v>0</v>
      </c>
      <c r="G13" t="s">
        <v>112</v>
      </c>
      <c r="H13" s="78">
        <v>0</v>
      </c>
      <c r="I13" s="78">
        <v>2.4964</v>
      </c>
      <c r="J13" s="78">
        <v>33.04</v>
      </c>
      <c r="K13" s="78">
        <v>0</v>
      </c>
    </row>
    <row r="14" spans="2:60">
      <c r="B14" t="s">
        <v>779</v>
      </c>
      <c r="C14" t="s">
        <v>440</v>
      </c>
      <c r="D14" t="s">
        <v>199</v>
      </c>
      <c r="E14" t="s">
        <v>200</v>
      </c>
      <c r="F14" s="78">
        <v>0</v>
      </c>
      <c r="G14" t="s">
        <v>108</v>
      </c>
      <c r="H14" s="78">
        <v>0</v>
      </c>
      <c r="I14" s="78">
        <v>1.4266000000000001</v>
      </c>
      <c r="J14" s="78">
        <v>18.88</v>
      </c>
      <c r="K14" s="78">
        <v>0</v>
      </c>
    </row>
    <row r="15" spans="2:60">
      <c r="B15" t="s">
        <v>780</v>
      </c>
      <c r="C15">
        <v>1135607</v>
      </c>
      <c r="D15" t="s">
        <v>363</v>
      </c>
      <c r="E15" t="s">
        <v>156</v>
      </c>
      <c r="F15" s="78">
        <v>0</v>
      </c>
      <c r="G15" t="s">
        <v>108</v>
      </c>
      <c r="H15" s="78">
        <v>0</v>
      </c>
      <c r="I15" s="78">
        <v>3.633</v>
      </c>
      <c r="J15" s="78">
        <v>48.08</v>
      </c>
      <c r="K15" s="78">
        <v>0.01</v>
      </c>
    </row>
    <row r="16" spans="2:60">
      <c r="B16" s="79" t="s">
        <v>218</v>
      </c>
      <c r="D16" s="19"/>
      <c r="E16" s="19"/>
      <c r="F16" s="19"/>
      <c r="G16" s="19"/>
      <c r="H16" s="80">
        <v>0</v>
      </c>
      <c r="I16" s="80">
        <v>7.556</v>
      </c>
      <c r="J16" s="80">
        <v>100</v>
      </c>
      <c r="K16" s="80">
        <v>0.01</v>
      </c>
    </row>
    <row r="17" spans="2:11">
      <c r="B17" s="79" t="s">
        <v>219</v>
      </c>
      <c r="D17" s="19"/>
      <c r="E17" s="19"/>
      <c r="F17" s="19"/>
      <c r="G17" s="19"/>
      <c r="H17" s="19"/>
    </row>
    <row r="18" spans="2:11">
      <c r="B18" t="s">
        <v>199</v>
      </c>
      <c r="C18" t="s">
        <v>199</v>
      </c>
      <c r="D18" t="s">
        <v>199</v>
      </c>
      <c r="E18" s="19"/>
      <c r="F18" s="78">
        <v>0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224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225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t="s">
        <v>199</v>
      </c>
      <c r="C13" s="78">
        <v>0</v>
      </c>
    </row>
    <row r="14" spans="2:17">
      <c r="B14" s="79" t="s">
        <v>218</v>
      </c>
      <c r="C14" s="80">
        <v>0</v>
      </c>
    </row>
    <row r="15" spans="2:17">
      <c r="B15" s="79" t="s">
        <v>219</v>
      </c>
    </row>
    <row r="16" spans="2:17">
      <c r="B16" t="s">
        <v>199</v>
      </c>
      <c r="C16" s="78">
        <v>0</v>
      </c>
    </row>
    <row r="17" spans="2:3">
      <c r="B17" s="79" t="s">
        <v>224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236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228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229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238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219</v>
      </c>
      <c r="D26" s="16"/>
    </row>
    <row r="27" spans="2:16">
      <c r="B27" s="79" t="s">
        <v>240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241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242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243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16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699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700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701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702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238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219</v>
      </c>
      <c r="D26" s="16"/>
    </row>
    <row r="27" spans="2:16">
      <c r="B27" s="79" t="s">
        <v>714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715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716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717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226</v>
      </c>
      <c r="C13" s="16"/>
      <c r="D13" s="16"/>
    </row>
    <row r="14" spans="2:52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227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s="79" t="s">
        <v>228</v>
      </c>
      <c r="C16" s="16"/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199</v>
      </c>
      <c r="C18" t="s">
        <v>199</v>
      </c>
      <c r="D18" s="16"/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229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s="79" t="s">
        <v>230</v>
      </c>
      <c r="C21" s="16"/>
      <c r="D21" s="16"/>
    </row>
    <row r="22" spans="2:17">
      <c r="B22" t="s">
        <v>199</v>
      </c>
      <c r="C22" t="s">
        <v>199</v>
      </c>
      <c r="D22" s="16"/>
      <c r="E22" t="s">
        <v>199</v>
      </c>
      <c r="H22" s="78">
        <v>0</v>
      </c>
      <c r="I22" t="s">
        <v>199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231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s="79" t="s">
        <v>218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219</v>
      </c>
      <c r="C25" s="16"/>
      <c r="D25" s="16"/>
    </row>
    <row r="26" spans="2:17">
      <c r="B26" s="79" t="s">
        <v>232</v>
      </c>
      <c r="C26" s="16"/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233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234</v>
      </c>
      <c r="C29" s="16"/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235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224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4">
      <c r="B33" t="s">
        <v>225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699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700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701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702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238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239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385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236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228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229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238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239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219</v>
      </c>
      <c r="C23" s="16"/>
      <c r="D23" s="16"/>
      <c r="E23" s="16"/>
      <c r="F23" s="16"/>
      <c r="G23" s="16"/>
    </row>
    <row r="24" spans="2:20">
      <c r="B24" s="79" t="s">
        <v>240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241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242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243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7" workbookViewId="0">
      <selection activeCell="C42" sqref="C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3.4</v>
      </c>
      <c r="L11" s="7"/>
      <c r="M11" s="7"/>
      <c r="N11" s="77">
        <v>3.82</v>
      </c>
      <c r="O11" s="77">
        <v>7320313.8399999999</v>
      </c>
      <c r="P11" s="33"/>
      <c r="Q11" s="77">
        <v>8228.0064297461995</v>
      </c>
      <c r="R11" s="7"/>
      <c r="S11" s="77">
        <v>100</v>
      </c>
      <c r="T11" s="77">
        <v>12.41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236</v>
      </c>
      <c r="C13" s="16"/>
      <c r="D13" s="16"/>
      <c r="E13" s="16"/>
      <c r="F13" s="16"/>
    </row>
    <row r="14" spans="2:65">
      <c r="B14" t="s">
        <v>244</v>
      </c>
      <c r="C14" t="s">
        <v>245</v>
      </c>
      <c r="D14" t="s">
        <v>106</v>
      </c>
      <c r="E14" t="s">
        <v>129</v>
      </c>
      <c r="F14" t="s">
        <v>246</v>
      </c>
      <c r="G14" t="s">
        <v>247</v>
      </c>
      <c r="H14" t="s">
        <v>248</v>
      </c>
      <c r="I14" t="s">
        <v>155</v>
      </c>
      <c r="J14" t="s">
        <v>249</v>
      </c>
      <c r="K14" s="78">
        <v>9.27</v>
      </c>
      <c r="L14" t="s">
        <v>108</v>
      </c>
      <c r="M14" s="78">
        <v>5.15</v>
      </c>
      <c r="N14" s="78">
        <v>5.13</v>
      </c>
      <c r="O14" s="78">
        <v>132743</v>
      </c>
      <c r="P14" s="78">
        <v>121.31</v>
      </c>
      <c r="Q14" s="78">
        <v>161.0305333</v>
      </c>
      <c r="R14" s="78">
        <v>1E-3</v>
      </c>
      <c r="S14" s="78">
        <v>1.96</v>
      </c>
      <c r="T14" s="78">
        <v>0.24</v>
      </c>
    </row>
    <row r="15" spans="2:65">
      <c r="B15" t="s">
        <v>250</v>
      </c>
      <c r="C15" t="s">
        <v>251</v>
      </c>
      <c r="D15" t="s">
        <v>106</v>
      </c>
      <c r="E15" t="s">
        <v>129</v>
      </c>
      <c r="F15" t="s">
        <v>252</v>
      </c>
      <c r="G15" t="s">
        <v>253</v>
      </c>
      <c r="H15" t="s">
        <v>248</v>
      </c>
      <c r="I15" t="s">
        <v>155</v>
      </c>
      <c r="J15" t="s">
        <v>254</v>
      </c>
      <c r="K15" s="78">
        <v>1.94</v>
      </c>
      <c r="L15" t="s">
        <v>108</v>
      </c>
      <c r="M15" s="78">
        <v>4.95</v>
      </c>
      <c r="N15" s="78">
        <v>1.26</v>
      </c>
      <c r="O15" s="78">
        <v>135593.21</v>
      </c>
      <c r="P15" s="78">
        <v>128.96</v>
      </c>
      <c r="Q15" s="78">
        <v>174.861003616</v>
      </c>
      <c r="R15" s="78">
        <v>0.03</v>
      </c>
      <c r="S15" s="78">
        <v>2.13</v>
      </c>
      <c r="T15" s="78">
        <v>0.26</v>
      </c>
    </row>
    <row r="16" spans="2:65">
      <c r="B16" t="s">
        <v>255</v>
      </c>
      <c r="C16" t="s">
        <v>256</v>
      </c>
      <c r="D16" t="s">
        <v>106</v>
      </c>
      <c r="E16" t="s">
        <v>129</v>
      </c>
      <c r="F16" t="s">
        <v>257</v>
      </c>
      <c r="G16" t="s">
        <v>253</v>
      </c>
      <c r="H16" t="s">
        <v>248</v>
      </c>
      <c r="I16" t="s">
        <v>155</v>
      </c>
      <c r="J16" t="s">
        <v>258</v>
      </c>
      <c r="K16" s="78">
        <v>5.8</v>
      </c>
      <c r="L16" t="s">
        <v>108</v>
      </c>
      <c r="M16" s="78">
        <v>5.35</v>
      </c>
      <c r="N16" s="78">
        <v>3.3</v>
      </c>
      <c r="O16" s="78">
        <v>63426</v>
      </c>
      <c r="P16" s="78">
        <v>119.02</v>
      </c>
      <c r="Q16" s="78">
        <v>75.489625200000006</v>
      </c>
      <c r="R16" s="78">
        <v>1E-3</v>
      </c>
      <c r="S16" s="78">
        <v>0.92</v>
      </c>
      <c r="T16" s="78">
        <v>0.11</v>
      </c>
    </row>
    <row r="17" spans="2:20">
      <c r="B17" t="s">
        <v>259</v>
      </c>
      <c r="C17" t="s">
        <v>260</v>
      </c>
      <c r="D17" t="s">
        <v>106</v>
      </c>
      <c r="E17" t="s">
        <v>129</v>
      </c>
      <c r="F17" t="s">
        <v>261</v>
      </c>
      <c r="G17" t="s">
        <v>262</v>
      </c>
      <c r="H17" t="s">
        <v>248</v>
      </c>
      <c r="I17" t="s">
        <v>155</v>
      </c>
      <c r="J17" t="s">
        <v>254</v>
      </c>
      <c r="K17" s="78">
        <v>1.21</v>
      </c>
      <c r="L17" t="s">
        <v>108</v>
      </c>
      <c r="M17" s="78">
        <v>5.5</v>
      </c>
      <c r="N17" s="78">
        <v>1.03</v>
      </c>
      <c r="O17" s="78">
        <v>67414.960000000006</v>
      </c>
      <c r="P17" s="78">
        <v>135.82</v>
      </c>
      <c r="Q17" s="78">
        <v>91.562998672000006</v>
      </c>
      <c r="R17" s="78">
        <v>0.03</v>
      </c>
      <c r="S17" s="78">
        <v>1.1100000000000001</v>
      </c>
      <c r="T17" s="78">
        <v>0.14000000000000001</v>
      </c>
    </row>
    <row r="18" spans="2:20">
      <c r="B18" t="s">
        <v>263</v>
      </c>
      <c r="C18" t="s">
        <v>264</v>
      </c>
      <c r="D18" t="s">
        <v>106</v>
      </c>
      <c r="E18" t="s">
        <v>129</v>
      </c>
      <c r="F18" t="s">
        <v>265</v>
      </c>
      <c r="G18" t="s">
        <v>253</v>
      </c>
      <c r="H18" t="s">
        <v>248</v>
      </c>
      <c r="I18" t="s">
        <v>155</v>
      </c>
      <c r="J18" t="s">
        <v>266</v>
      </c>
      <c r="K18" s="78">
        <v>4.08</v>
      </c>
      <c r="L18" t="s">
        <v>108</v>
      </c>
      <c r="M18" s="78">
        <v>4.9000000000000004</v>
      </c>
      <c r="N18" s="78">
        <v>1.79</v>
      </c>
      <c r="O18" s="78">
        <v>332500</v>
      </c>
      <c r="P18" s="78">
        <v>116.77</v>
      </c>
      <c r="Q18" s="78">
        <v>388.26024999999998</v>
      </c>
      <c r="R18" s="78">
        <v>0.03</v>
      </c>
      <c r="S18" s="78">
        <v>4.72</v>
      </c>
      <c r="T18" s="78">
        <v>0.59</v>
      </c>
    </row>
    <row r="19" spans="2:20">
      <c r="B19" t="s">
        <v>267</v>
      </c>
      <c r="C19" t="s">
        <v>268</v>
      </c>
      <c r="D19" t="s">
        <v>106</v>
      </c>
      <c r="E19" t="s">
        <v>129</v>
      </c>
      <c r="F19" t="s">
        <v>269</v>
      </c>
      <c r="G19" t="s">
        <v>134</v>
      </c>
      <c r="H19" t="s">
        <v>270</v>
      </c>
      <c r="I19" t="s">
        <v>156</v>
      </c>
      <c r="J19" t="s">
        <v>271</v>
      </c>
      <c r="K19" s="78">
        <v>5</v>
      </c>
      <c r="L19" t="s">
        <v>108</v>
      </c>
      <c r="M19" s="78">
        <v>3.95</v>
      </c>
      <c r="N19" s="78">
        <v>1.78</v>
      </c>
      <c r="O19" s="78">
        <v>356315.36</v>
      </c>
      <c r="P19" s="78">
        <v>117.6</v>
      </c>
      <c r="Q19" s="78">
        <v>419.02686335999999</v>
      </c>
      <c r="R19" s="78">
        <v>0.06</v>
      </c>
      <c r="S19" s="78">
        <v>5.09</v>
      </c>
      <c r="T19" s="78">
        <v>0.63</v>
      </c>
    </row>
    <row r="20" spans="2:20">
      <c r="B20" t="s">
        <v>272</v>
      </c>
      <c r="C20" t="s">
        <v>273</v>
      </c>
      <c r="D20" t="s">
        <v>106</v>
      </c>
      <c r="E20" t="s">
        <v>129</v>
      </c>
      <c r="F20" t="s">
        <v>274</v>
      </c>
      <c r="G20" t="s">
        <v>253</v>
      </c>
      <c r="H20" t="s">
        <v>270</v>
      </c>
      <c r="I20" t="s">
        <v>156</v>
      </c>
      <c r="J20" t="s">
        <v>275</v>
      </c>
      <c r="K20" s="78">
        <v>4.17</v>
      </c>
      <c r="L20" t="s">
        <v>108</v>
      </c>
      <c r="M20" s="78">
        <v>4.95</v>
      </c>
      <c r="N20" s="78">
        <v>2.5</v>
      </c>
      <c r="O20" s="78">
        <v>150000</v>
      </c>
      <c r="P20" s="78">
        <v>112.43</v>
      </c>
      <c r="Q20" s="78">
        <v>168.64500000000001</v>
      </c>
      <c r="R20" s="78">
        <v>0.02</v>
      </c>
      <c r="S20" s="78">
        <v>2.0499999999999998</v>
      </c>
      <c r="T20" s="78">
        <v>0.25</v>
      </c>
    </row>
    <row r="21" spans="2:20">
      <c r="B21" t="s">
        <v>276</v>
      </c>
      <c r="C21" t="s">
        <v>277</v>
      </c>
      <c r="D21" t="s">
        <v>106</v>
      </c>
      <c r="E21" t="s">
        <v>129</v>
      </c>
      <c r="F21" t="s">
        <v>278</v>
      </c>
      <c r="G21" t="s">
        <v>138</v>
      </c>
      <c r="H21" t="s">
        <v>279</v>
      </c>
      <c r="I21" t="s">
        <v>155</v>
      </c>
      <c r="J21" t="s">
        <v>280</v>
      </c>
      <c r="K21" s="78">
        <v>0.98</v>
      </c>
      <c r="L21" t="s">
        <v>108</v>
      </c>
      <c r="M21" s="78">
        <v>5.19</v>
      </c>
      <c r="N21" s="78">
        <v>1.46</v>
      </c>
      <c r="O21" s="78">
        <v>251808.4</v>
      </c>
      <c r="P21" s="78">
        <v>123.7</v>
      </c>
      <c r="Q21" s="78">
        <v>311.4869908</v>
      </c>
      <c r="R21" s="78">
        <v>0.04</v>
      </c>
      <c r="S21" s="78">
        <v>3.79</v>
      </c>
      <c r="T21" s="78">
        <v>0.47</v>
      </c>
    </row>
    <row r="22" spans="2:20">
      <c r="B22" t="s">
        <v>281</v>
      </c>
      <c r="C22" t="s">
        <v>282</v>
      </c>
      <c r="D22" t="s">
        <v>106</v>
      </c>
      <c r="E22" t="s">
        <v>129</v>
      </c>
      <c r="F22" t="s">
        <v>283</v>
      </c>
      <c r="G22" t="s">
        <v>253</v>
      </c>
      <c r="H22" t="s">
        <v>284</v>
      </c>
      <c r="I22" t="s">
        <v>155</v>
      </c>
      <c r="J22" t="s">
        <v>285</v>
      </c>
      <c r="K22" s="78">
        <v>4.51</v>
      </c>
      <c r="L22" t="s">
        <v>108</v>
      </c>
      <c r="M22" s="78">
        <v>3.35</v>
      </c>
      <c r="N22" s="78">
        <v>2.0699999999999998</v>
      </c>
      <c r="O22" s="78">
        <v>95000</v>
      </c>
      <c r="P22" s="78">
        <v>105.35</v>
      </c>
      <c r="Q22" s="78">
        <v>100.0825</v>
      </c>
      <c r="R22" s="78">
        <v>0.02</v>
      </c>
      <c r="S22" s="78">
        <v>1.22</v>
      </c>
      <c r="T22" s="78">
        <v>0.15</v>
      </c>
    </row>
    <row r="23" spans="2:20">
      <c r="B23" t="s">
        <v>286</v>
      </c>
      <c r="C23" t="s">
        <v>287</v>
      </c>
      <c r="D23" t="s">
        <v>106</v>
      </c>
      <c r="E23" t="s">
        <v>129</v>
      </c>
      <c r="F23" t="s">
        <v>274</v>
      </c>
      <c r="G23" t="s">
        <v>253</v>
      </c>
      <c r="H23" t="s">
        <v>284</v>
      </c>
      <c r="I23" t="s">
        <v>155</v>
      </c>
      <c r="J23" t="s">
        <v>288</v>
      </c>
      <c r="K23" s="78">
        <v>1.38</v>
      </c>
      <c r="L23" t="s">
        <v>108</v>
      </c>
      <c r="M23" s="78">
        <v>5</v>
      </c>
      <c r="N23" s="78">
        <v>1.17</v>
      </c>
      <c r="O23" s="78">
        <v>213521.75</v>
      </c>
      <c r="P23" s="78">
        <v>126.18</v>
      </c>
      <c r="Q23" s="78">
        <v>269.42174414999999</v>
      </c>
      <c r="R23" s="78">
        <v>0.04</v>
      </c>
      <c r="S23" s="78">
        <v>3.27</v>
      </c>
      <c r="T23" s="78">
        <v>0.41</v>
      </c>
    </row>
    <row r="24" spans="2:20">
      <c r="B24" t="s">
        <v>289</v>
      </c>
      <c r="C24" t="s">
        <v>290</v>
      </c>
      <c r="D24" t="s">
        <v>106</v>
      </c>
      <c r="E24" t="s">
        <v>129</v>
      </c>
      <c r="F24" t="s">
        <v>291</v>
      </c>
      <c r="G24" t="s">
        <v>133</v>
      </c>
      <c r="H24" t="s">
        <v>284</v>
      </c>
      <c r="I24" t="s">
        <v>155</v>
      </c>
      <c r="J24" t="s">
        <v>292</v>
      </c>
      <c r="K24" s="78">
        <v>2.08</v>
      </c>
      <c r="L24" t="s">
        <v>108</v>
      </c>
      <c r="M24" s="78">
        <v>3.75</v>
      </c>
      <c r="N24" s="78">
        <v>1.95</v>
      </c>
      <c r="O24" s="78">
        <v>220134.72</v>
      </c>
      <c r="P24" s="78">
        <v>104.67</v>
      </c>
      <c r="Q24" s="78">
        <v>230.415011424</v>
      </c>
      <c r="R24" s="78">
        <v>0.03</v>
      </c>
      <c r="S24" s="78">
        <v>2.8</v>
      </c>
      <c r="T24" s="78">
        <v>0.35</v>
      </c>
    </row>
    <row r="25" spans="2:20">
      <c r="B25" t="s">
        <v>293</v>
      </c>
      <c r="C25" t="s">
        <v>294</v>
      </c>
      <c r="D25" t="s">
        <v>106</v>
      </c>
      <c r="E25" t="s">
        <v>129</v>
      </c>
      <c r="F25" t="s">
        <v>291</v>
      </c>
      <c r="G25" t="s">
        <v>133</v>
      </c>
      <c r="H25" t="s">
        <v>284</v>
      </c>
      <c r="I25" t="s">
        <v>155</v>
      </c>
      <c r="J25" t="s">
        <v>295</v>
      </c>
      <c r="K25" s="78">
        <v>1.1100000000000001</v>
      </c>
      <c r="L25" t="s">
        <v>108</v>
      </c>
      <c r="M25" s="78">
        <v>2.2999999999999998</v>
      </c>
      <c r="N25" s="78">
        <v>1.77</v>
      </c>
      <c r="O25" s="78">
        <v>168490.56</v>
      </c>
      <c r="P25" s="78">
        <v>105.45</v>
      </c>
      <c r="Q25" s="78">
        <v>177.67329552000001</v>
      </c>
      <c r="R25" s="78">
        <v>0.06</v>
      </c>
      <c r="S25" s="78">
        <v>2.16</v>
      </c>
      <c r="T25" s="78">
        <v>0.27</v>
      </c>
    </row>
    <row r="26" spans="2:20">
      <c r="B26" t="s">
        <v>296</v>
      </c>
      <c r="C26" t="s">
        <v>297</v>
      </c>
      <c r="D26" t="s">
        <v>106</v>
      </c>
      <c r="E26" t="s">
        <v>129</v>
      </c>
      <c r="F26" t="s">
        <v>298</v>
      </c>
      <c r="G26" t="s">
        <v>247</v>
      </c>
      <c r="H26" t="s">
        <v>299</v>
      </c>
      <c r="I26" t="s">
        <v>155</v>
      </c>
      <c r="J26" t="s">
        <v>300</v>
      </c>
      <c r="K26" s="78">
        <v>2.11</v>
      </c>
      <c r="L26" t="s">
        <v>108</v>
      </c>
      <c r="M26" s="78">
        <v>5.69</v>
      </c>
      <c r="N26" s="78">
        <v>0</v>
      </c>
      <c r="O26" s="78">
        <v>111379.17</v>
      </c>
      <c r="P26" s="78">
        <v>128.83000000000001</v>
      </c>
      <c r="Q26" s="78">
        <v>143.489784711</v>
      </c>
      <c r="R26" s="78">
        <v>1E-3</v>
      </c>
      <c r="S26" s="78">
        <v>1.74</v>
      </c>
      <c r="T26" s="78">
        <v>0.22</v>
      </c>
    </row>
    <row r="27" spans="2:20">
      <c r="B27" t="s">
        <v>301</v>
      </c>
      <c r="C27" t="s">
        <v>302</v>
      </c>
      <c r="D27" t="s">
        <v>106</v>
      </c>
      <c r="E27" t="s">
        <v>129</v>
      </c>
      <c r="F27" t="s">
        <v>303</v>
      </c>
      <c r="G27" t="s">
        <v>253</v>
      </c>
      <c r="H27" t="s">
        <v>299</v>
      </c>
      <c r="I27" t="s">
        <v>155</v>
      </c>
      <c r="J27" t="s">
        <v>304</v>
      </c>
      <c r="K27" s="78">
        <v>2.2400000000000002</v>
      </c>
      <c r="L27" t="s">
        <v>108</v>
      </c>
      <c r="M27" s="78">
        <v>6.6</v>
      </c>
      <c r="N27" s="78">
        <v>4.97</v>
      </c>
      <c r="O27" s="78">
        <v>725554</v>
      </c>
      <c r="P27" s="78">
        <v>104.97</v>
      </c>
      <c r="Q27" s="78">
        <v>761.61403380000002</v>
      </c>
      <c r="R27" s="78">
        <v>0.05</v>
      </c>
      <c r="S27" s="78">
        <v>9.26</v>
      </c>
      <c r="T27" s="78">
        <v>1.1499999999999999</v>
      </c>
    </row>
    <row r="28" spans="2:20">
      <c r="B28" t="s">
        <v>305</v>
      </c>
      <c r="C28" t="s">
        <v>306</v>
      </c>
      <c r="D28" t="s">
        <v>106</v>
      </c>
      <c r="E28" t="s">
        <v>129</v>
      </c>
      <c r="F28" t="s">
        <v>307</v>
      </c>
      <c r="G28" t="s">
        <v>118</v>
      </c>
      <c r="H28" t="s">
        <v>308</v>
      </c>
      <c r="I28" t="s">
        <v>155</v>
      </c>
      <c r="J28" t="s">
        <v>309</v>
      </c>
      <c r="K28" s="78">
        <v>4.83</v>
      </c>
      <c r="L28" t="s">
        <v>108</v>
      </c>
      <c r="M28" s="78">
        <v>4.95</v>
      </c>
      <c r="N28" s="78">
        <v>10.58</v>
      </c>
      <c r="O28" s="78">
        <v>90000</v>
      </c>
      <c r="P28" s="78">
        <v>90.5</v>
      </c>
      <c r="Q28" s="78">
        <v>81.45</v>
      </c>
      <c r="R28" s="78">
        <v>1E-3</v>
      </c>
      <c r="S28" s="78">
        <v>0.99</v>
      </c>
      <c r="T28" s="78">
        <v>0.12</v>
      </c>
    </row>
    <row r="29" spans="2:20">
      <c r="B29" t="s">
        <v>310</v>
      </c>
      <c r="C29" t="s">
        <v>311</v>
      </c>
      <c r="D29" t="s">
        <v>106</v>
      </c>
      <c r="E29" t="s">
        <v>129</v>
      </c>
      <c r="F29" t="s">
        <v>307</v>
      </c>
      <c r="G29" t="s">
        <v>118</v>
      </c>
      <c r="H29" t="s">
        <v>308</v>
      </c>
      <c r="I29" t="s">
        <v>155</v>
      </c>
      <c r="J29" t="s">
        <v>309</v>
      </c>
      <c r="K29" s="78">
        <v>0.3</v>
      </c>
      <c r="L29" t="s">
        <v>108</v>
      </c>
      <c r="M29" s="78">
        <v>5</v>
      </c>
      <c r="N29" s="78">
        <v>5.23</v>
      </c>
      <c r="O29" s="78">
        <v>42973.81</v>
      </c>
      <c r="P29" s="78">
        <v>126.97</v>
      </c>
      <c r="Q29" s="78">
        <v>54.563846556999998</v>
      </c>
      <c r="R29" s="78">
        <v>0.03</v>
      </c>
      <c r="S29" s="78">
        <v>0.66</v>
      </c>
      <c r="T29" s="78">
        <v>0.08</v>
      </c>
    </row>
    <row r="30" spans="2:20">
      <c r="B30" t="s">
        <v>312</v>
      </c>
      <c r="C30" t="s">
        <v>313</v>
      </c>
      <c r="D30" t="s">
        <v>106</v>
      </c>
      <c r="E30" t="s">
        <v>129</v>
      </c>
      <c r="F30" t="s">
        <v>314</v>
      </c>
      <c r="G30" t="s">
        <v>118</v>
      </c>
      <c r="H30" t="s">
        <v>315</v>
      </c>
      <c r="I30" t="s">
        <v>155</v>
      </c>
      <c r="J30" t="s">
        <v>316</v>
      </c>
      <c r="K30" s="78">
        <v>1.27</v>
      </c>
      <c r="L30" t="s">
        <v>108</v>
      </c>
      <c r="M30" s="78">
        <v>4.5</v>
      </c>
      <c r="N30" s="78">
        <v>17.329999999999998</v>
      </c>
      <c r="O30" s="78">
        <v>503734.96</v>
      </c>
      <c r="P30" s="78">
        <v>98.45</v>
      </c>
      <c r="Q30" s="78">
        <v>495.92706812</v>
      </c>
      <c r="R30" s="78">
        <v>0.06</v>
      </c>
      <c r="S30" s="78">
        <v>6.03</v>
      </c>
      <c r="T30" s="78">
        <v>0.75</v>
      </c>
    </row>
    <row r="31" spans="2:20">
      <c r="B31" t="s">
        <v>317</v>
      </c>
      <c r="C31" t="s">
        <v>318</v>
      </c>
      <c r="D31" t="s">
        <v>106</v>
      </c>
      <c r="E31" t="s">
        <v>129</v>
      </c>
      <c r="F31" t="s">
        <v>319</v>
      </c>
      <c r="G31" t="s">
        <v>320</v>
      </c>
      <c r="H31" t="s">
        <v>321</v>
      </c>
      <c r="I31" t="s">
        <v>156</v>
      </c>
      <c r="J31" t="s">
        <v>322</v>
      </c>
      <c r="K31" s="78">
        <v>1.42</v>
      </c>
      <c r="L31" t="s">
        <v>108</v>
      </c>
      <c r="M31" s="78">
        <v>3.9</v>
      </c>
      <c r="N31" s="78">
        <v>9.26</v>
      </c>
      <c r="O31" s="78">
        <v>190604.56</v>
      </c>
      <c r="P31" s="78">
        <v>107.29</v>
      </c>
      <c r="Q31" s="78">
        <v>204.499632424</v>
      </c>
      <c r="R31" s="78">
        <v>0.18</v>
      </c>
      <c r="S31" s="78">
        <v>2.4900000000000002</v>
      </c>
      <c r="T31" s="78">
        <v>0.31</v>
      </c>
    </row>
    <row r="32" spans="2:20">
      <c r="B32" s="79" t="s">
        <v>237</v>
      </c>
      <c r="C32" s="16"/>
      <c r="D32" s="16"/>
      <c r="E32" s="16"/>
      <c r="F32" s="16"/>
      <c r="K32" s="80">
        <v>2.76</v>
      </c>
      <c r="N32" s="80">
        <v>4.74</v>
      </c>
      <c r="O32" s="80">
        <v>3851194.46</v>
      </c>
      <c r="Q32" s="80">
        <v>4309.5001816539998</v>
      </c>
      <c r="S32" s="80">
        <v>52.38</v>
      </c>
      <c r="T32" s="80">
        <v>6.5</v>
      </c>
    </row>
    <row r="33" spans="2:20">
      <c r="B33" s="79" t="s">
        <v>228</v>
      </c>
      <c r="C33" s="16"/>
      <c r="D33" s="16"/>
      <c r="E33" s="16"/>
      <c r="F33" s="16"/>
    </row>
    <row r="34" spans="2:20">
      <c r="B34" t="s">
        <v>323</v>
      </c>
      <c r="C34" t="s">
        <v>324</v>
      </c>
      <c r="D34" t="s">
        <v>106</v>
      </c>
      <c r="E34" t="s">
        <v>129</v>
      </c>
      <c r="F34" t="s">
        <v>325</v>
      </c>
      <c r="G34" t="s">
        <v>326</v>
      </c>
      <c r="H34" t="s">
        <v>327</v>
      </c>
      <c r="I34" t="s">
        <v>156</v>
      </c>
      <c r="J34" t="s">
        <v>328</v>
      </c>
      <c r="K34" s="78">
        <v>6.55</v>
      </c>
      <c r="L34" t="s">
        <v>108</v>
      </c>
      <c r="M34" s="78">
        <v>3.39</v>
      </c>
      <c r="N34" s="78">
        <v>3.34</v>
      </c>
      <c r="O34" s="78">
        <v>330000</v>
      </c>
      <c r="P34" s="78">
        <v>100.9</v>
      </c>
      <c r="Q34" s="78">
        <v>332.97</v>
      </c>
      <c r="R34" s="78">
        <v>1E-3</v>
      </c>
      <c r="S34" s="78">
        <v>4.05</v>
      </c>
      <c r="T34" s="78">
        <v>0.5</v>
      </c>
    </row>
    <row r="35" spans="2:20">
      <c r="B35" t="s">
        <v>329</v>
      </c>
      <c r="C35" t="s">
        <v>330</v>
      </c>
      <c r="D35" t="s">
        <v>106</v>
      </c>
      <c r="E35" t="s">
        <v>129</v>
      </c>
      <c r="F35" t="s">
        <v>331</v>
      </c>
      <c r="G35" t="s">
        <v>332</v>
      </c>
      <c r="H35" t="s">
        <v>333</v>
      </c>
      <c r="I35" t="s">
        <v>155</v>
      </c>
      <c r="J35" t="s">
        <v>334</v>
      </c>
      <c r="K35" s="78">
        <v>6.68</v>
      </c>
      <c r="L35" t="s">
        <v>108</v>
      </c>
      <c r="M35" s="78">
        <v>1.05</v>
      </c>
      <c r="N35" s="78">
        <v>1.0900000000000001</v>
      </c>
      <c r="O35" s="78">
        <v>390000</v>
      </c>
      <c r="P35" s="78">
        <v>99.79</v>
      </c>
      <c r="Q35" s="78">
        <v>389.18099999999998</v>
      </c>
      <c r="R35" s="78">
        <v>0.08</v>
      </c>
      <c r="S35" s="78">
        <v>4.7300000000000004</v>
      </c>
      <c r="T35" s="78">
        <v>0.59</v>
      </c>
    </row>
    <row r="36" spans="2:20">
      <c r="B36" t="s">
        <v>335</v>
      </c>
      <c r="C36" t="s">
        <v>336</v>
      </c>
      <c r="D36" t="s">
        <v>106</v>
      </c>
      <c r="E36" t="s">
        <v>129</v>
      </c>
      <c r="F36" t="s">
        <v>337</v>
      </c>
      <c r="G36" t="s">
        <v>338</v>
      </c>
      <c r="H36" t="s">
        <v>339</v>
      </c>
      <c r="I36" t="s">
        <v>156</v>
      </c>
      <c r="J36" t="s">
        <v>340</v>
      </c>
      <c r="K36" s="78">
        <v>4.96</v>
      </c>
      <c r="L36" t="s">
        <v>108</v>
      </c>
      <c r="M36" s="78">
        <v>2.75</v>
      </c>
      <c r="N36" s="78">
        <v>2.42</v>
      </c>
      <c r="O36" s="78">
        <v>80000</v>
      </c>
      <c r="P36" s="78">
        <v>103.06</v>
      </c>
      <c r="Q36" s="78">
        <v>82.447999999999993</v>
      </c>
      <c r="R36" s="78">
        <v>0.03</v>
      </c>
      <c r="S36" s="78">
        <v>1</v>
      </c>
      <c r="T36" s="78">
        <v>0.12</v>
      </c>
    </row>
    <row r="37" spans="2:20">
      <c r="B37" t="s">
        <v>341</v>
      </c>
      <c r="C37" t="s">
        <v>342</v>
      </c>
      <c r="D37" t="s">
        <v>106</v>
      </c>
      <c r="E37" t="s">
        <v>129</v>
      </c>
      <c r="F37" t="s">
        <v>343</v>
      </c>
      <c r="G37" t="s">
        <v>138</v>
      </c>
      <c r="H37" t="s">
        <v>270</v>
      </c>
      <c r="I37" t="s">
        <v>156</v>
      </c>
      <c r="J37" t="s">
        <v>344</v>
      </c>
      <c r="K37" s="78">
        <v>1.68</v>
      </c>
      <c r="L37" t="s">
        <v>108</v>
      </c>
      <c r="M37" s="78">
        <v>6.5</v>
      </c>
      <c r="N37" s="78">
        <v>1.6</v>
      </c>
      <c r="O37" s="78">
        <v>381640</v>
      </c>
      <c r="P37" s="78">
        <v>110.36</v>
      </c>
      <c r="Q37" s="78">
        <v>421.17790400000001</v>
      </c>
      <c r="R37" s="78">
        <v>0.05</v>
      </c>
      <c r="S37" s="78">
        <v>5.12</v>
      </c>
      <c r="T37" s="78">
        <v>0.64</v>
      </c>
    </row>
    <row r="38" spans="2:20">
      <c r="B38" t="s">
        <v>345</v>
      </c>
      <c r="C38" t="s">
        <v>346</v>
      </c>
      <c r="D38" t="s">
        <v>106</v>
      </c>
      <c r="E38" t="s">
        <v>129</v>
      </c>
      <c r="F38" t="s">
        <v>274</v>
      </c>
      <c r="G38" t="s">
        <v>253</v>
      </c>
      <c r="H38" t="s">
        <v>270</v>
      </c>
      <c r="I38" t="s">
        <v>156</v>
      </c>
      <c r="J38" t="s">
        <v>347</v>
      </c>
      <c r="K38" s="78">
        <v>4.71</v>
      </c>
      <c r="L38" t="s">
        <v>108</v>
      </c>
      <c r="M38" s="78">
        <v>7.05</v>
      </c>
      <c r="N38" s="78">
        <v>3.65</v>
      </c>
      <c r="O38" s="78">
        <v>108000</v>
      </c>
      <c r="P38" s="78">
        <v>118.4</v>
      </c>
      <c r="Q38" s="78">
        <v>127.872</v>
      </c>
      <c r="R38" s="78">
        <v>0.02</v>
      </c>
      <c r="S38" s="78">
        <v>1.55</v>
      </c>
      <c r="T38" s="78">
        <v>0.19</v>
      </c>
    </row>
    <row r="39" spans="2:20">
      <c r="B39" t="s">
        <v>348</v>
      </c>
      <c r="C39" t="s">
        <v>349</v>
      </c>
      <c r="D39" t="s">
        <v>106</v>
      </c>
      <c r="E39" t="s">
        <v>129</v>
      </c>
      <c r="F39" t="s">
        <v>350</v>
      </c>
      <c r="G39" t="s">
        <v>253</v>
      </c>
      <c r="H39" t="s">
        <v>284</v>
      </c>
      <c r="I39" t="s">
        <v>155</v>
      </c>
      <c r="J39" t="s">
        <v>351</v>
      </c>
      <c r="K39" s="78">
        <v>4.32</v>
      </c>
      <c r="L39" t="s">
        <v>108</v>
      </c>
      <c r="M39" s="78">
        <v>4.2</v>
      </c>
      <c r="N39" s="78">
        <v>4.0599999999999996</v>
      </c>
      <c r="O39" s="78">
        <v>211450</v>
      </c>
      <c r="P39" s="78">
        <v>102.8</v>
      </c>
      <c r="Q39" s="78">
        <v>217.3706</v>
      </c>
      <c r="R39" s="78">
        <v>0.02</v>
      </c>
      <c r="S39" s="78">
        <v>2.64</v>
      </c>
      <c r="T39" s="78">
        <v>0.33</v>
      </c>
    </row>
    <row r="40" spans="2:20">
      <c r="B40" t="s">
        <v>352</v>
      </c>
      <c r="C40" t="s">
        <v>353</v>
      </c>
      <c r="D40" t="s">
        <v>106</v>
      </c>
      <c r="E40" t="s">
        <v>129</v>
      </c>
      <c r="F40" t="s">
        <v>354</v>
      </c>
      <c r="G40" t="s">
        <v>118</v>
      </c>
      <c r="H40" t="s">
        <v>284</v>
      </c>
      <c r="I40" t="s">
        <v>155</v>
      </c>
      <c r="J40" t="s">
        <v>355</v>
      </c>
      <c r="K40" s="78">
        <v>6.24</v>
      </c>
      <c r="L40" t="s">
        <v>108</v>
      </c>
      <c r="M40" s="78">
        <v>4.3</v>
      </c>
      <c r="N40" s="78">
        <v>4.6399999999999997</v>
      </c>
      <c r="O40" s="78">
        <v>200000</v>
      </c>
      <c r="P40" s="78">
        <v>101.05</v>
      </c>
      <c r="Q40" s="78">
        <v>202.1</v>
      </c>
      <c r="R40" s="78">
        <v>0.01</v>
      </c>
      <c r="S40" s="78">
        <v>2.46</v>
      </c>
      <c r="T40" s="78">
        <v>0.3</v>
      </c>
    </row>
    <row r="41" spans="2:20">
      <c r="B41" t="s">
        <v>356</v>
      </c>
      <c r="C41" t="s">
        <v>357</v>
      </c>
      <c r="D41" t="s">
        <v>106</v>
      </c>
      <c r="E41" t="s">
        <v>129</v>
      </c>
      <c r="F41" t="s">
        <v>358</v>
      </c>
      <c r="G41" t="s">
        <v>133</v>
      </c>
      <c r="H41" t="s">
        <v>284</v>
      </c>
      <c r="I41" t="s">
        <v>155</v>
      </c>
      <c r="J41" t="s">
        <v>359</v>
      </c>
      <c r="K41" s="78">
        <v>3.58</v>
      </c>
      <c r="L41" t="s">
        <v>108</v>
      </c>
      <c r="M41" s="78">
        <v>3.4</v>
      </c>
      <c r="N41" s="78">
        <v>2.91</v>
      </c>
      <c r="O41" s="78">
        <v>273529.38</v>
      </c>
      <c r="P41" s="78">
        <v>103.34</v>
      </c>
      <c r="Q41" s="78">
        <v>282.66526129200003</v>
      </c>
      <c r="R41" s="78">
        <v>0.1</v>
      </c>
      <c r="S41" s="78">
        <v>3.44</v>
      </c>
      <c r="T41" s="78">
        <v>0.43</v>
      </c>
    </row>
    <row r="42" spans="2:20">
      <c r="B42" t="s">
        <v>360</v>
      </c>
      <c r="C42" t="s">
        <v>361</v>
      </c>
      <c r="D42" t="s">
        <v>106</v>
      </c>
      <c r="E42" t="s">
        <v>129</v>
      </c>
      <c r="F42" t="s">
        <v>362</v>
      </c>
      <c r="G42" t="s">
        <v>253</v>
      </c>
      <c r="H42" t="s">
        <v>363</v>
      </c>
      <c r="I42" t="s">
        <v>156</v>
      </c>
      <c r="J42" t="s">
        <v>364</v>
      </c>
      <c r="K42" s="78">
        <v>4.5</v>
      </c>
      <c r="L42" t="s">
        <v>108</v>
      </c>
      <c r="M42" s="78">
        <v>4.2</v>
      </c>
      <c r="N42" s="78">
        <v>4.2699999999999996</v>
      </c>
      <c r="O42" s="78">
        <v>173000</v>
      </c>
      <c r="P42" s="78">
        <v>101.13</v>
      </c>
      <c r="Q42" s="78">
        <v>174.95490000000001</v>
      </c>
      <c r="R42" s="78">
        <v>0.14000000000000001</v>
      </c>
      <c r="S42" s="78">
        <v>2.13</v>
      </c>
      <c r="T42" s="78">
        <v>0.26</v>
      </c>
    </row>
    <row r="43" spans="2:20">
      <c r="B43" t="s">
        <v>365</v>
      </c>
      <c r="C43" t="s">
        <v>366</v>
      </c>
      <c r="D43" t="s">
        <v>106</v>
      </c>
      <c r="E43" t="s">
        <v>129</v>
      </c>
      <c r="F43" t="s">
        <v>367</v>
      </c>
      <c r="G43" t="s">
        <v>133</v>
      </c>
      <c r="H43" t="s">
        <v>363</v>
      </c>
      <c r="I43" t="s">
        <v>156</v>
      </c>
      <c r="J43" t="s">
        <v>368</v>
      </c>
      <c r="K43" s="78">
        <v>4.0599999999999996</v>
      </c>
      <c r="L43" t="s">
        <v>108</v>
      </c>
      <c r="M43" s="78">
        <v>4.55</v>
      </c>
      <c r="N43" s="78">
        <v>3.94</v>
      </c>
      <c r="O43" s="78">
        <v>200000</v>
      </c>
      <c r="P43" s="78">
        <v>104.5</v>
      </c>
      <c r="Q43" s="78">
        <v>209</v>
      </c>
      <c r="R43" s="78">
        <v>0.08</v>
      </c>
      <c r="S43" s="78">
        <v>2.54</v>
      </c>
      <c r="T43" s="78">
        <v>0.32</v>
      </c>
    </row>
    <row r="44" spans="2:20">
      <c r="B44" t="s">
        <v>369</v>
      </c>
      <c r="C44" t="s">
        <v>370</v>
      </c>
      <c r="D44" t="s">
        <v>106</v>
      </c>
      <c r="E44" t="s">
        <v>129</v>
      </c>
      <c r="F44" t="s">
        <v>371</v>
      </c>
      <c r="G44" t="s">
        <v>133</v>
      </c>
      <c r="H44" t="s">
        <v>363</v>
      </c>
      <c r="I44" t="s">
        <v>156</v>
      </c>
      <c r="J44" t="s">
        <v>372</v>
      </c>
      <c r="K44" s="78">
        <v>5.49</v>
      </c>
      <c r="L44" t="s">
        <v>108</v>
      </c>
      <c r="M44" s="78">
        <v>4.8</v>
      </c>
      <c r="N44" s="78">
        <v>2.08</v>
      </c>
      <c r="O44" s="78">
        <v>295500</v>
      </c>
      <c r="P44" s="78">
        <v>117.15</v>
      </c>
      <c r="Q44" s="78">
        <v>346.17824999999999</v>
      </c>
      <c r="R44" s="78">
        <v>7.0000000000000007E-2</v>
      </c>
      <c r="S44" s="78">
        <v>4.21</v>
      </c>
      <c r="T44" s="78">
        <v>0.52</v>
      </c>
    </row>
    <row r="45" spans="2:20">
      <c r="B45" t="s">
        <v>373</v>
      </c>
      <c r="C45" t="s">
        <v>374</v>
      </c>
      <c r="D45" t="s">
        <v>106</v>
      </c>
      <c r="E45" t="s">
        <v>129</v>
      </c>
      <c r="F45" t="s">
        <v>375</v>
      </c>
      <c r="G45" t="s">
        <v>133</v>
      </c>
      <c r="H45" t="s">
        <v>376</v>
      </c>
      <c r="I45" t="s">
        <v>156</v>
      </c>
      <c r="J45" t="s">
        <v>377</v>
      </c>
      <c r="K45" s="78">
        <v>2.4900000000000002</v>
      </c>
      <c r="L45" t="s">
        <v>108</v>
      </c>
      <c r="M45" s="78">
        <v>4.3</v>
      </c>
      <c r="N45" s="78">
        <v>4.1500000000000004</v>
      </c>
      <c r="O45" s="78">
        <v>250000</v>
      </c>
      <c r="P45" s="78">
        <v>102.13</v>
      </c>
      <c r="Q45" s="78">
        <v>255.32499999999999</v>
      </c>
      <c r="R45" s="78">
        <v>0.04</v>
      </c>
      <c r="S45" s="78">
        <v>3.1</v>
      </c>
      <c r="T45" s="78">
        <v>0.39</v>
      </c>
    </row>
    <row r="46" spans="2:20">
      <c r="B46" t="s">
        <v>378</v>
      </c>
      <c r="C46" t="s">
        <v>379</v>
      </c>
      <c r="D46" t="s">
        <v>106</v>
      </c>
      <c r="E46" t="s">
        <v>129</v>
      </c>
      <c r="F46" t="s">
        <v>380</v>
      </c>
      <c r="G46" t="s">
        <v>138</v>
      </c>
      <c r="H46" t="s">
        <v>199</v>
      </c>
      <c r="I46" t="s">
        <v>200</v>
      </c>
      <c r="J46" t="s">
        <v>355</v>
      </c>
      <c r="K46" s="78">
        <v>5.23</v>
      </c>
      <c r="L46" t="s">
        <v>108</v>
      </c>
      <c r="M46" s="78">
        <v>5.5</v>
      </c>
      <c r="N46" s="78">
        <v>6.42</v>
      </c>
      <c r="O46" s="78">
        <v>350000</v>
      </c>
      <c r="P46" s="78">
        <v>97.09</v>
      </c>
      <c r="Q46" s="78">
        <v>339.815</v>
      </c>
      <c r="R46" s="78">
        <v>0.06</v>
      </c>
      <c r="S46" s="78">
        <v>4.13</v>
      </c>
      <c r="T46" s="78">
        <v>0.51</v>
      </c>
    </row>
    <row r="47" spans="2:20">
      <c r="B47" s="79" t="s">
        <v>229</v>
      </c>
      <c r="C47" s="16"/>
      <c r="D47" s="16"/>
      <c r="E47" s="16"/>
      <c r="F47" s="16"/>
      <c r="K47" s="80">
        <v>4.63</v>
      </c>
      <c r="N47" s="80">
        <v>3.27</v>
      </c>
      <c r="O47" s="80">
        <v>3243119.38</v>
      </c>
      <c r="Q47" s="80">
        <v>3381.057915292</v>
      </c>
      <c r="S47" s="80">
        <v>41.09</v>
      </c>
      <c r="T47" s="80">
        <v>5.0999999999999996</v>
      </c>
    </row>
    <row r="48" spans="2:20">
      <c r="B48" s="79" t="s">
        <v>238</v>
      </c>
      <c r="C48" s="16"/>
      <c r="D48" s="16"/>
      <c r="E48" s="16"/>
      <c r="F48" s="16"/>
    </row>
    <row r="49" spans="2:20">
      <c r="B49" t="s">
        <v>381</v>
      </c>
      <c r="C49" t="s">
        <v>382</v>
      </c>
      <c r="D49" t="s">
        <v>106</v>
      </c>
      <c r="E49" t="s">
        <v>129</v>
      </c>
      <c r="F49" t="s">
        <v>383</v>
      </c>
      <c r="G49" t="s">
        <v>384</v>
      </c>
      <c r="H49" t="s">
        <v>279</v>
      </c>
      <c r="I49" t="s">
        <v>155</v>
      </c>
      <c r="J49" t="s">
        <v>340</v>
      </c>
      <c r="K49" s="78">
        <v>3.23</v>
      </c>
      <c r="L49" t="s">
        <v>108</v>
      </c>
      <c r="M49" s="78">
        <v>2.74</v>
      </c>
      <c r="N49" s="78">
        <v>0</v>
      </c>
      <c r="O49" s="78">
        <v>130000</v>
      </c>
      <c r="P49" s="78">
        <v>101.4</v>
      </c>
      <c r="Q49" s="78">
        <v>131.82</v>
      </c>
      <c r="R49" s="78">
        <v>0.1</v>
      </c>
      <c r="S49" s="78">
        <v>1.6</v>
      </c>
      <c r="T49" s="78">
        <v>0.2</v>
      </c>
    </row>
    <row r="50" spans="2:20">
      <c r="B50" s="79" t="s">
        <v>239</v>
      </c>
      <c r="C50" s="16"/>
      <c r="D50" s="16"/>
      <c r="E50" s="16"/>
      <c r="F50" s="16"/>
      <c r="K50" s="80">
        <v>3.23</v>
      </c>
      <c r="N50" s="80">
        <v>0</v>
      </c>
      <c r="O50" s="80">
        <v>130000</v>
      </c>
      <c r="Q50" s="80">
        <v>131.82</v>
      </c>
      <c r="S50" s="80">
        <v>1.6</v>
      </c>
      <c r="T50" s="80">
        <v>0.2</v>
      </c>
    </row>
    <row r="51" spans="2:20">
      <c r="B51" s="79" t="s">
        <v>129</v>
      </c>
      <c r="C51" s="16"/>
      <c r="D51" s="16"/>
      <c r="E51" s="16"/>
      <c r="F51" s="16"/>
    </row>
    <row r="52" spans="2:20">
      <c r="B52" t="s">
        <v>199</v>
      </c>
      <c r="C52" t="s">
        <v>199</v>
      </c>
      <c r="D52" s="16"/>
      <c r="E52" s="16"/>
      <c r="F52" s="16"/>
      <c r="G52" t="s">
        <v>199</v>
      </c>
      <c r="H52" t="s">
        <v>199</v>
      </c>
      <c r="K52" s="78">
        <v>0</v>
      </c>
      <c r="L52" t="s">
        <v>199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  <c r="T52" s="78">
        <v>0</v>
      </c>
    </row>
    <row r="53" spans="2:20">
      <c r="B53" s="79" t="s">
        <v>385</v>
      </c>
      <c r="C53" s="16"/>
      <c r="D53" s="16"/>
      <c r="E53" s="16"/>
      <c r="F53" s="16"/>
      <c r="K53" s="80">
        <v>0</v>
      </c>
      <c r="N53" s="80">
        <v>0</v>
      </c>
      <c r="O53" s="80">
        <v>0</v>
      </c>
      <c r="Q53" s="80">
        <v>0</v>
      </c>
      <c r="S53" s="80">
        <v>0</v>
      </c>
      <c r="T53" s="80">
        <v>0</v>
      </c>
    </row>
    <row r="54" spans="2:20">
      <c r="B54" s="79" t="s">
        <v>218</v>
      </c>
      <c r="C54" s="16"/>
      <c r="D54" s="16"/>
      <c r="E54" s="16"/>
      <c r="F54" s="16"/>
      <c r="K54" s="80">
        <v>3.58</v>
      </c>
      <c r="N54" s="80">
        <v>4.0199999999999996</v>
      </c>
      <c r="O54" s="80">
        <v>7224313.8399999999</v>
      </c>
      <c r="Q54" s="80">
        <v>7822.3780969460004</v>
      </c>
      <c r="S54" s="80">
        <v>95.07</v>
      </c>
      <c r="T54" s="80">
        <v>11.8</v>
      </c>
    </row>
    <row r="55" spans="2:20">
      <c r="B55" s="79" t="s">
        <v>219</v>
      </c>
      <c r="C55" s="16"/>
      <c r="D55" s="16"/>
      <c r="E55" s="16"/>
      <c r="F55" s="16"/>
    </row>
    <row r="56" spans="2:20">
      <c r="B56" s="79" t="s">
        <v>240</v>
      </c>
      <c r="C56" s="16"/>
      <c r="D56" s="16"/>
      <c r="E56" s="16"/>
      <c r="F56" s="16"/>
    </row>
    <row r="57" spans="2:20">
      <c r="B57" t="s">
        <v>386</v>
      </c>
      <c r="C57" t="s">
        <v>387</v>
      </c>
      <c r="D57" t="s">
        <v>388</v>
      </c>
      <c r="E57" t="s">
        <v>389</v>
      </c>
      <c r="F57" t="s">
        <v>343</v>
      </c>
      <c r="G57" t="s">
        <v>390</v>
      </c>
      <c r="H57" t="s">
        <v>391</v>
      </c>
      <c r="I57" t="s">
        <v>783</v>
      </c>
      <c r="J57" t="s">
        <v>392</v>
      </c>
      <c r="L57" t="s">
        <v>112</v>
      </c>
      <c r="M57" s="78">
        <v>7.38</v>
      </c>
      <c r="N57" s="78">
        <v>0</v>
      </c>
      <c r="O57" s="78">
        <v>96000</v>
      </c>
      <c r="P57" s="78">
        <v>108.28536989583333</v>
      </c>
      <c r="Q57" s="78">
        <v>405.62833280019998</v>
      </c>
      <c r="R57" s="78">
        <v>1E-3</v>
      </c>
      <c r="S57" s="78">
        <v>4.93</v>
      </c>
      <c r="T57" s="78">
        <v>0.61</v>
      </c>
    </row>
    <row r="58" spans="2:20">
      <c r="B58" s="79" t="s">
        <v>241</v>
      </c>
      <c r="C58" s="16"/>
      <c r="D58" s="16"/>
      <c r="E58" s="16"/>
      <c r="F58" s="16"/>
      <c r="K58" s="80">
        <v>0</v>
      </c>
      <c r="N58" s="80">
        <v>0</v>
      </c>
      <c r="O58" s="80">
        <v>96000</v>
      </c>
      <c r="Q58" s="80">
        <v>405.62833280019998</v>
      </c>
      <c r="S58" s="80">
        <v>4.93</v>
      </c>
      <c r="T58" s="80">
        <v>0.61</v>
      </c>
    </row>
    <row r="59" spans="2:20">
      <c r="B59" s="79" t="s">
        <v>242</v>
      </c>
      <c r="C59" s="16"/>
      <c r="D59" s="16"/>
      <c r="E59" s="16"/>
      <c r="F59" s="16"/>
    </row>
    <row r="60" spans="2:20">
      <c r="B60" t="s">
        <v>199</v>
      </c>
      <c r="C60" t="s">
        <v>199</v>
      </c>
      <c r="D60" s="16"/>
      <c r="E60" s="16"/>
      <c r="F60" s="16"/>
      <c r="G60" t="s">
        <v>199</v>
      </c>
      <c r="H60" t="s">
        <v>199</v>
      </c>
      <c r="K60" s="78">
        <v>0</v>
      </c>
      <c r="L60" t="s">
        <v>199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  <c r="R60" s="78">
        <v>0</v>
      </c>
      <c r="S60" s="78">
        <v>0</v>
      </c>
      <c r="T60" s="78">
        <v>0</v>
      </c>
    </row>
    <row r="61" spans="2:20">
      <c r="B61" s="79" t="s">
        <v>243</v>
      </c>
      <c r="C61" s="16"/>
      <c r="D61" s="16"/>
      <c r="E61" s="16"/>
      <c r="F61" s="16"/>
      <c r="K61" s="80">
        <v>0</v>
      </c>
      <c r="N61" s="80">
        <v>0</v>
      </c>
      <c r="O61" s="80">
        <v>0</v>
      </c>
      <c r="Q61" s="80">
        <v>0</v>
      </c>
      <c r="S61" s="80">
        <v>0</v>
      </c>
      <c r="T61" s="80">
        <v>0</v>
      </c>
    </row>
    <row r="62" spans="2:20">
      <c r="B62" s="79" t="s">
        <v>224</v>
      </c>
      <c r="C62" s="16"/>
      <c r="D62" s="16"/>
      <c r="E62" s="16"/>
      <c r="F62" s="16"/>
      <c r="K62" s="80">
        <v>0</v>
      </c>
      <c r="N62" s="80">
        <v>0</v>
      </c>
      <c r="O62" s="80">
        <v>96000</v>
      </c>
      <c r="Q62" s="80">
        <v>405.62833280019998</v>
      </c>
      <c r="S62" s="80">
        <v>4.93</v>
      </c>
      <c r="T62" s="80">
        <v>0.61</v>
      </c>
    </row>
    <row r="63" spans="2:20">
      <c r="B63" t="s">
        <v>225</v>
      </c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0" workbookViewId="0">
      <selection activeCell="L61" sqref="L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308130</v>
      </c>
      <c r="J11" s="7"/>
      <c r="K11" s="77">
        <v>4067.4228410199999</v>
      </c>
      <c r="L11" s="7"/>
      <c r="M11" s="77">
        <v>100</v>
      </c>
      <c r="N11" s="77">
        <v>6.14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393</v>
      </c>
      <c r="E13" s="16"/>
      <c r="F13" s="16"/>
      <c r="G13" s="16"/>
    </row>
    <row r="14" spans="2:61">
      <c r="B14" t="s">
        <v>394</v>
      </c>
      <c r="C14" t="s">
        <v>395</v>
      </c>
      <c r="D14" t="s">
        <v>106</v>
      </c>
      <c r="E14" t="s">
        <v>129</v>
      </c>
      <c r="F14" t="s">
        <v>396</v>
      </c>
      <c r="G14" t="s">
        <v>332</v>
      </c>
      <c r="H14" t="s">
        <v>108</v>
      </c>
      <c r="I14" s="78">
        <v>439</v>
      </c>
      <c r="J14" s="78">
        <v>34280</v>
      </c>
      <c r="K14" s="78">
        <v>150.48920000000001</v>
      </c>
      <c r="L14" s="78">
        <v>1E-3</v>
      </c>
      <c r="M14" s="78">
        <v>3.7</v>
      </c>
      <c r="N14" s="78">
        <v>0.23</v>
      </c>
    </row>
    <row r="15" spans="2:61">
      <c r="B15" t="s">
        <v>397</v>
      </c>
      <c r="C15" t="s">
        <v>398</v>
      </c>
      <c r="D15" t="s">
        <v>106</v>
      </c>
      <c r="E15" t="s">
        <v>129</v>
      </c>
      <c r="F15" t="s">
        <v>261</v>
      </c>
      <c r="G15" t="s">
        <v>262</v>
      </c>
      <c r="H15" t="s">
        <v>108</v>
      </c>
      <c r="I15" s="78">
        <v>17407</v>
      </c>
      <c r="J15" s="78">
        <v>706</v>
      </c>
      <c r="K15" s="78">
        <v>122.89342000000001</v>
      </c>
      <c r="L15" s="78">
        <v>1E-3</v>
      </c>
      <c r="M15" s="78">
        <v>3.02</v>
      </c>
      <c r="N15" s="78">
        <v>0.19</v>
      </c>
    </row>
    <row r="16" spans="2:61">
      <c r="B16" t="s">
        <v>399</v>
      </c>
      <c r="C16" t="s">
        <v>400</v>
      </c>
      <c r="D16" t="s">
        <v>106</v>
      </c>
      <c r="E16" t="s">
        <v>129</v>
      </c>
      <c r="F16" t="s">
        <v>401</v>
      </c>
      <c r="G16" t="s">
        <v>262</v>
      </c>
      <c r="H16" t="s">
        <v>108</v>
      </c>
      <c r="I16" s="78">
        <v>11178</v>
      </c>
      <c r="J16" s="78">
        <v>1350</v>
      </c>
      <c r="K16" s="78">
        <v>150.90299999999999</v>
      </c>
      <c r="L16" s="78">
        <v>1E-3</v>
      </c>
      <c r="M16" s="78">
        <v>3.71</v>
      </c>
      <c r="N16" s="78">
        <v>0.23</v>
      </c>
    </row>
    <row r="17" spans="2:14">
      <c r="B17" t="s">
        <v>402</v>
      </c>
      <c r="C17" t="s">
        <v>403</v>
      </c>
      <c r="D17" t="s">
        <v>106</v>
      </c>
      <c r="E17" t="s">
        <v>129</v>
      </c>
      <c r="F17" t="s">
        <v>404</v>
      </c>
      <c r="G17" t="s">
        <v>405</v>
      </c>
      <c r="H17" t="s">
        <v>108</v>
      </c>
      <c r="I17" s="78">
        <v>1150</v>
      </c>
      <c r="J17" s="78">
        <v>3955</v>
      </c>
      <c r="K17" s="78">
        <v>45.482500000000002</v>
      </c>
      <c r="L17" s="78">
        <v>1E-3</v>
      </c>
      <c r="M17" s="78">
        <v>1.1200000000000001</v>
      </c>
      <c r="N17" s="78">
        <v>7.0000000000000007E-2</v>
      </c>
    </row>
    <row r="18" spans="2:14">
      <c r="B18" t="s">
        <v>406</v>
      </c>
      <c r="C18" t="s">
        <v>407</v>
      </c>
      <c r="D18" t="s">
        <v>106</v>
      </c>
      <c r="E18" t="s">
        <v>129</v>
      </c>
      <c r="F18" t="s">
        <v>354</v>
      </c>
      <c r="G18" t="s">
        <v>118</v>
      </c>
      <c r="H18" t="s">
        <v>108</v>
      </c>
      <c r="I18" s="78">
        <v>121</v>
      </c>
      <c r="J18" s="78">
        <v>78010</v>
      </c>
      <c r="K18" s="78">
        <v>94.392099999999999</v>
      </c>
      <c r="L18" s="78">
        <v>1E-3</v>
      </c>
      <c r="M18" s="78">
        <v>2.3199999999999998</v>
      </c>
      <c r="N18" s="78">
        <v>0.14000000000000001</v>
      </c>
    </row>
    <row r="19" spans="2:14">
      <c r="B19" t="s">
        <v>408</v>
      </c>
      <c r="C19" t="s">
        <v>409</v>
      </c>
      <c r="D19" t="s">
        <v>106</v>
      </c>
      <c r="E19" t="s">
        <v>129</v>
      </c>
      <c r="F19" t="s">
        <v>410</v>
      </c>
      <c r="G19" t="s">
        <v>411</v>
      </c>
      <c r="H19" t="s">
        <v>108</v>
      </c>
      <c r="I19" s="78">
        <v>152565</v>
      </c>
      <c r="J19" s="78">
        <v>67.2</v>
      </c>
      <c r="K19" s="78">
        <v>102.52368</v>
      </c>
      <c r="L19" s="78">
        <v>1E-3</v>
      </c>
      <c r="M19" s="78">
        <v>2.52</v>
      </c>
      <c r="N19" s="78">
        <v>0.15</v>
      </c>
    </row>
    <row r="20" spans="2:14">
      <c r="B20" t="s">
        <v>412</v>
      </c>
      <c r="C20" t="s">
        <v>413</v>
      </c>
      <c r="D20" t="s">
        <v>106</v>
      </c>
      <c r="E20" t="s">
        <v>129</v>
      </c>
      <c r="F20" t="s">
        <v>414</v>
      </c>
      <c r="G20" t="s">
        <v>415</v>
      </c>
      <c r="H20" t="s">
        <v>108</v>
      </c>
      <c r="I20" s="78">
        <v>1297</v>
      </c>
      <c r="J20" s="78">
        <v>5795</v>
      </c>
      <c r="K20" s="78">
        <v>75.161150000000006</v>
      </c>
      <c r="L20" s="78">
        <v>1E-3</v>
      </c>
      <c r="M20" s="78">
        <v>1.85</v>
      </c>
      <c r="N20" s="78">
        <v>0.11</v>
      </c>
    </row>
    <row r="21" spans="2:14">
      <c r="B21" t="s">
        <v>416</v>
      </c>
      <c r="C21" t="s">
        <v>417</v>
      </c>
      <c r="D21" t="s">
        <v>106</v>
      </c>
      <c r="E21" t="s">
        <v>129</v>
      </c>
      <c r="F21" t="s">
        <v>418</v>
      </c>
      <c r="G21" t="s">
        <v>338</v>
      </c>
      <c r="H21" t="s">
        <v>108</v>
      </c>
      <c r="I21" s="78">
        <v>475</v>
      </c>
      <c r="J21" s="78">
        <v>25450</v>
      </c>
      <c r="K21" s="78">
        <v>120.8875</v>
      </c>
      <c r="L21" s="78">
        <v>1E-3</v>
      </c>
      <c r="M21" s="78">
        <v>2.97</v>
      </c>
      <c r="N21" s="78">
        <v>0.18</v>
      </c>
    </row>
    <row r="22" spans="2:14">
      <c r="B22" t="s">
        <v>419</v>
      </c>
      <c r="C22" t="s">
        <v>420</v>
      </c>
      <c r="D22" t="s">
        <v>106</v>
      </c>
      <c r="E22" t="s">
        <v>129</v>
      </c>
      <c r="F22" t="s">
        <v>421</v>
      </c>
      <c r="G22" t="s">
        <v>338</v>
      </c>
      <c r="H22" t="s">
        <v>108</v>
      </c>
      <c r="I22" s="78">
        <v>4066</v>
      </c>
      <c r="J22" s="78">
        <v>1581</v>
      </c>
      <c r="K22" s="78">
        <v>64.283460000000005</v>
      </c>
      <c r="L22" s="78">
        <v>1E-3</v>
      </c>
      <c r="M22" s="78">
        <v>1.58</v>
      </c>
      <c r="N22" s="78">
        <v>0.1</v>
      </c>
    </row>
    <row r="23" spans="2:14">
      <c r="B23" t="s">
        <v>422</v>
      </c>
      <c r="C23" t="s">
        <v>423</v>
      </c>
      <c r="D23" t="s">
        <v>106</v>
      </c>
      <c r="E23" t="s">
        <v>129</v>
      </c>
      <c r="F23" t="s">
        <v>257</v>
      </c>
      <c r="G23" t="s">
        <v>253</v>
      </c>
      <c r="H23" t="s">
        <v>108</v>
      </c>
      <c r="I23" s="78">
        <v>2899</v>
      </c>
      <c r="J23" s="78">
        <v>3468</v>
      </c>
      <c r="K23" s="78">
        <v>100.53731999999999</v>
      </c>
      <c r="L23" s="78">
        <v>1E-3</v>
      </c>
      <c r="M23" s="78">
        <v>2.4700000000000002</v>
      </c>
      <c r="N23" s="78">
        <v>0.15</v>
      </c>
    </row>
    <row r="24" spans="2:14">
      <c r="B24" t="s">
        <v>424</v>
      </c>
      <c r="C24" t="s">
        <v>425</v>
      </c>
      <c r="D24" t="s">
        <v>106</v>
      </c>
      <c r="E24" t="s">
        <v>129</v>
      </c>
      <c r="F24" t="s">
        <v>426</v>
      </c>
      <c r="G24" t="s">
        <v>253</v>
      </c>
      <c r="H24" t="s">
        <v>108</v>
      </c>
      <c r="I24" s="78">
        <v>1347</v>
      </c>
      <c r="J24" s="78">
        <v>14500</v>
      </c>
      <c r="K24" s="78">
        <v>195.315</v>
      </c>
      <c r="L24" s="78">
        <v>1E-3</v>
      </c>
      <c r="M24" s="78">
        <v>4.8</v>
      </c>
      <c r="N24" s="78">
        <v>0.28999999999999998</v>
      </c>
    </row>
    <row r="25" spans="2:14">
      <c r="B25" t="s">
        <v>427</v>
      </c>
      <c r="C25" t="s">
        <v>428</v>
      </c>
      <c r="D25" t="s">
        <v>106</v>
      </c>
      <c r="E25" t="s">
        <v>129</v>
      </c>
      <c r="F25" t="s">
        <v>429</v>
      </c>
      <c r="G25" t="s">
        <v>135</v>
      </c>
      <c r="H25" t="s">
        <v>108</v>
      </c>
      <c r="I25" s="78">
        <v>499</v>
      </c>
      <c r="J25" s="78">
        <v>22450</v>
      </c>
      <c r="K25" s="78">
        <v>112.02549999999999</v>
      </c>
      <c r="L25" s="78">
        <v>1E-3</v>
      </c>
      <c r="M25" s="78">
        <v>2.75</v>
      </c>
      <c r="N25" s="78">
        <v>0.17</v>
      </c>
    </row>
    <row r="26" spans="2:14">
      <c r="B26" s="79" t="s">
        <v>430</v>
      </c>
      <c r="E26" s="16"/>
      <c r="F26" s="16"/>
      <c r="G26" s="16"/>
      <c r="I26" s="80">
        <v>193443</v>
      </c>
      <c r="K26" s="80">
        <v>1334.89383</v>
      </c>
      <c r="M26" s="80">
        <v>32.82</v>
      </c>
      <c r="N26" s="80">
        <v>2.0099999999999998</v>
      </c>
    </row>
    <row r="27" spans="2:14">
      <c r="B27" s="79" t="s">
        <v>431</v>
      </c>
      <c r="E27" s="16"/>
      <c r="F27" s="16"/>
      <c r="G27" s="16"/>
    </row>
    <row r="28" spans="2:14">
      <c r="B28" t="s">
        <v>432</v>
      </c>
      <c r="C28" t="s">
        <v>433</v>
      </c>
      <c r="D28" t="s">
        <v>106</v>
      </c>
      <c r="E28" t="s">
        <v>129</v>
      </c>
      <c r="F28" t="s">
        <v>434</v>
      </c>
      <c r="G28" t="s">
        <v>435</v>
      </c>
      <c r="H28" t="s">
        <v>108</v>
      </c>
      <c r="I28" s="78">
        <v>16063</v>
      </c>
      <c r="J28" s="78">
        <v>1008</v>
      </c>
      <c r="K28" s="78">
        <v>161.91504</v>
      </c>
      <c r="L28" s="78">
        <v>0.02</v>
      </c>
      <c r="M28" s="78">
        <v>3.98</v>
      </c>
      <c r="N28" s="78">
        <v>0.24</v>
      </c>
    </row>
    <row r="29" spans="2:14">
      <c r="B29" t="s">
        <v>436</v>
      </c>
      <c r="C29" t="s">
        <v>437</v>
      </c>
      <c r="D29" t="s">
        <v>106</v>
      </c>
      <c r="E29" t="s">
        <v>129</v>
      </c>
      <c r="F29" t="s">
        <v>438</v>
      </c>
      <c r="G29" t="s">
        <v>326</v>
      </c>
      <c r="H29" t="s">
        <v>108</v>
      </c>
      <c r="I29" s="78">
        <v>2473</v>
      </c>
      <c r="J29" s="78">
        <v>17700</v>
      </c>
      <c r="K29" s="78">
        <v>437.721</v>
      </c>
      <c r="L29" s="78">
        <v>0.02</v>
      </c>
      <c r="M29" s="78">
        <v>10.76</v>
      </c>
      <c r="N29" s="78">
        <v>0.66</v>
      </c>
    </row>
    <row r="30" spans="2:14">
      <c r="B30" t="s">
        <v>439</v>
      </c>
      <c r="C30" t="s">
        <v>440</v>
      </c>
      <c r="D30" t="s">
        <v>106</v>
      </c>
      <c r="E30" t="s">
        <v>129</v>
      </c>
      <c r="F30" t="s">
        <v>441</v>
      </c>
      <c r="G30" t="s">
        <v>338</v>
      </c>
      <c r="H30" t="s">
        <v>108</v>
      </c>
      <c r="I30" s="78">
        <v>2038</v>
      </c>
      <c r="J30" s="78">
        <v>3470</v>
      </c>
      <c r="K30" s="78">
        <v>70.718599999999995</v>
      </c>
      <c r="L30" s="78">
        <v>1E-3</v>
      </c>
      <c r="M30" s="78">
        <v>1.74</v>
      </c>
      <c r="N30" s="78">
        <v>0.11</v>
      </c>
    </row>
    <row r="31" spans="2:14">
      <c r="B31" t="s">
        <v>442</v>
      </c>
      <c r="C31" t="s">
        <v>443</v>
      </c>
      <c r="D31" t="s">
        <v>106</v>
      </c>
      <c r="E31" t="s">
        <v>129</v>
      </c>
      <c r="F31" t="s">
        <v>444</v>
      </c>
      <c r="G31" t="s">
        <v>445</v>
      </c>
      <c r="H31" t="s">
        <v>108</v>
      </c>
      <c r="I31" s="78">
        <v>6561</v>
      </c>
      <c r="J31" s="78">
        <v>926</v>
      </c>
      <c r="K31" s="78">
        <v>60.754860000000001</v>
      </c>
      <c r="L31" s="78">
        <v>0.01</v>
      </c>
      <c r="M31" s="78">
        <v>1.49</v>
      </c>
      <c r="N31" s="78">
        <v>0.09</v>
      </c>
    </row>
    <row r="32" spans="2:14">
      <c r="B32" t="s">
        <v>446</v>
      </c>
      <c r="C32" t="s">
        <v>447</v>
      </c>
      <c r="D32" t="s">
        <v>106</v>
      </c>
      <c r="E32" t="s">
        <v>129</v>
      </c>
      <c r="F32" t="s">
        <v>448</v>
      </c>
      <c r="G32" t="s">
        <v>253</v>
      </c>
      <c r="H32" t="s">
        <v>108</v>
      </c>
      <c r="I32" s="78">
        <v>1850</v>
      </c>
      <c r="J32" s="78">
        <v>3499</v>
      </c>
      <c r="K32" s="78">
        <v>64.731499999999997</v>
      </c>
      <c r="L32" s="78">
        <v>1E-3</v>
      </c>
      <c r="M32" s="78">
        <v>1.59</v>
      </c>
      <c r="N32" s="78">
        <v>0.1</v>
      </c>
    </row>
    <row r="33" spans="2:14">
      <c r="B33" t="s">
        <v>449</v>
      </c>
      <c r="C33" t="s">
        <v>450</v>
      </c>
      <c r="D33" t="s">
        <v>106</v>
      </c>
      <c r="E33" t="s">
        <v>129</v>
      </c>
      <c r="F33" t="s">
        <v>451</v>
      </c>
      <c r="G33" t="s">
        <v>253</v>
      </c>
      <c r="H33" t="s">
        <v>108</v>
      </c>
      <c r="I33" s="78">
        <v>4501</v>
      </c>
      <c r="J33" s="78">
        <v>2820</v>
      </c>
      <c r="K33" s="78">
        <v>126.9282</v>
      </c>
      <c r="L33" s="78">
        <v>1E-3</v>
      </c>
      <c r="M33" s="78">
        <v>3.12</v>
      </c>
      <c r="N33" s="78">
        <v>0.19</v>
      </c>
    </row>
    <row r="34" spans="2:14">
      <c r="B34" t="s">
        <v>452</v>
      </c>
      <c r="C34" t="s">
        <v>453</v>
      </c>
      <c r="D34" t="s">
        <v>106</v>
      </c>
      <c r="E34" t="s">
        <v>129</v>
      </c>
      <c r="F34" t="s">
        <v>454</v>
      </c>
      <c r="G34" t="s">
        <v>253</v>
      </c>
      <c r="H34" t="s">
        <v>108</v>
      </c>
      <c r="I34" s="78">
        <v>591</v>
      </c>
      <c r="J34" s="78">
        <v>24310</v>
      </c>
      <c r="K34" s="78">
        <v>143.6721</v>
      </c>
      <c r="L34" s="78">
        <v>0.01</v>
      </c>
      <c r="M34" s="78">
        <v>3.53</v>
      </c>
      <c r="N34" s="78">
        <v>0.22</v>
      </c>
    </row>
    <row r="35" spans="2:14">
      <c r="B35" t="s">
        <v>455</v>
      </c>
      <c r="C35" t="s">
        <v>456</v>
      </c>
      <c r="D35" t="s">
        <v>106</v>
      </c>
      <c r="E35" t="s">
        <v>129</v>
      </c>
      <c r="F35" t="s">
        <v>457</v>
      </c>
      <c r="G35" t="s">
        <v>253</v>
      </c>
      <c r="H35" t="s">
        <v>108</v>
      </c>
      <c r="I35" s="78">
        <v>20760</v>
      </c>
      <c r="J35" s="78">
        <v>1039</v>
      </c>
      <c r="K35" s="78">
        <v>215.69640000000001</v>
      </c>
      <c r="L35" s="78">
        <v>0.01</v>
      </c>
      <c r="M35" s="78">
        <v>5.3</v>
      </c>
      <c r="N35" s="78">
        <v>0.33</v>
      </c>
    </row>
    <row r="36" spans="2:14">
      <c r="B36" t="s">
        <v>458</v>
      </c>
      <c r="C36" t="s">
        <v>459</v>
      </c>
      <c r="D36" t="s">
        <v>106</v>
      </c>
      <c r="E36" t="s">
        <v>129</v>
      </c>
      <c r="F36" t="s">
        <v>460</v>
      </c>
      <c r="G36" t="s">
        <v>253</v>
      </c>
      <c r="H36" t="s">
        <v>108</v>
      </c>
      <c r="I36" s="78">
        <v>8900</v>
      </c>
      <c r="J36" s="78">
        <v>614</v>
      </c>
      <c r="K36" s="78">
        <v>54.646000000000001</v>
      </c>
      <c r="L36" s="78">
        <v>1E-3</v>
      </c>
      <c r="M36" s="78">
        <v>1.34</v>
      </c>
      <c r="N36" s="78">
        <v>0.08</v>
      </c>
    </row>
    <row r="37" spans="2:14">
      <c r="B37" t="s">
        <v>461</v>
      </c>
      <c r="C37" t="s">
        <v>462</v>
      </c>
      <c r="D37" t="s">
        <v>106</v>
      </c>
      <c r="E37" t="s">
        <v>129</v>
      </c>
      <c r="F37" t="s">
        <v>463</v>
      </c>
      <c r="G37" t="s">
        <v>464</v>
      </c>
      <c r="H37" t="s">
        <v>108</v>
      </c>
      <c r="I37" s="78">
        <v>9600</v>
      </c>
      <c r="J37" s="78">
        <v>1426</v>
      </c>
      <c r="K37" s="78">
        <v>136.89599999999999</v>
      </c>
      <c r="L37" s="78">
        <v>0.01</v>
      </c>
      <c r="M37" s="78">
        <v>3.37</v>
      </c>
      <c r="N37" s="78">
        <v>0.21</v>
      </c>
    </row>
    <row r="38" spans="2:14">
      <c r="B38" t="s">
        <v>465</v>
      </c>
      <c r="C38" t="s">
        <v>466</v>
      </c>
      <c r="D38" t="s">
        <v>106</v>
      </c>
      <c r="E38" t="s">
        <v>129</v>
      </c>
      <c r="F38" t="s">
        <v>278</v>
      </c>
      <c r="G38" t="s">
        <v>138</v>
      </c>
      <c r="H38" t="s">
        <v>108</v>
      </c>
      <c r="I38" s="78">
        <v>628</v>
      </c>
      <c r="J38" s="78">
        <v>2423</v>
      </c>
      <c r="K38" s="78">
        <v>15.21644</v>
      </c>
      <c r="L38" s="78">
        <v>1E-3</v>
      </c>
      <c r="M38" s="78">
        <v>0.37</v>
      </c>
      <c r="N38" s="78">
        <v>0.02</v>
      </c>
    </row>
    <row r="39" spans="2:14">
      <c r="B39" s="79" t="s">
        <v>467</v>
      </c>
      <c r="E39" s="16"/>
      <c r="F39" s="16"/>
      <c r="G39" s="16"/>
      <c r="I39" s="80">
        <v>73965</v>
      </c>
      <c r="K39" s="80">
        <v>1488.8961400000001</v>
      </c>
      <c r="M39" s="80">
        <v>36.61</v>
      </c>
      <c r="N39" s="80">
        <v>2.25</v>
      </c>
    </row>
    <row r="40" spans="2:14">
      <c r="B40" s="79" t="s">
        <v>468</v>
      </c>
      <c r="E40" s="16"/>
      <c r="F40" s="16"/>
      <c r="G40" s="16"/>
    </row>
    <row r="41" spans="2:14">
      <c r="B41" t="s">
        <v>469</v>
      </c>
      <c r="C41" t="s">
        <v>470</v>
      </c>
      <c r="D41" t="s">
        <v>106</v>
      </c>
      <c r="E41" t="s">
        <v>129</v>
      </c>
      <c r="F41" t="s">
        <v>471</v>
      </c>
      <c r="G41" t="s">
        <v>435</v>
      </c>
      <c r="H41" t="s">
        <v>108</v>
      </c>
      <c r="I41" s="78">
        <v>547</v>
      </c>
      <c r="J41" s="78">
        <v>3421</v>
      </c>
      <c r="K41" s="78">
        <v>18.712869999999999</v>
      </c>
      <c r="L41" s="78">
        <v>1E-3</v>
      </c>
      <c r="M41" s="78">
        <v>0.46</v>
      </c>
      <c r="N41" s="78">
        <v>0.03</v>
      </c>
    </row>
    <row r="42" spans="2:14">
      <c r="B42" t="s">
        <v>472</v>
      </c>
      <c r="C42" t="s">
        <v>473</v>
      </c>
      <c r="D42" t="s">
        <v>106</v>
      </c>
      <c r="E42" t="s">
        <v>129</v>
      </c>
      <c r="F42" t="s">
        <v>474</v>
      </c>
      <c r="G42" t="s">
        <v>338</v>
      </c>
      <c r="H42" t="s">
        <v>108</v>
      </c>
      <c r="I42" s="78">
        <v>1900</v>
      </c>
      <c r="J42" s="78">
        <v>4800</v>
      </c>
      <c r="K42" s="78">
        <v>91.2</v>
      </c>
      <c r="L42" s="78">
        <v>0.02</v>
      </c>
      <c r="M42" s="78">
        <v>2.2400000000000002</v>
      </c>
      <c r="N42" s="78">
        <v>0.14000000000000001</v>
      </c>
    </row>
    <row r="43" spans="2:14">
      <c r="B43" t="s">
        <v>475</v>
      </c>
      <c r="C43" t="s">
        <v>476</v>
      </c>
      <c r="D43" t="s">
        <v>106</v>
      </c>
      <c r="E43" t="s">
        <v>129</v>
      </c>
      <c r="F43" t="s">
        <v>477</v>
      </c>
      <c r="G43" t="s">
        <v>338</v>
      </c>
      <c r="H43" t="s">
        <v>108</v>
      </c>
      <c r="I43" s="78">
        <v>1607</v>
      </c>
      <c r="J43" s="78">
        <v>744.3</v>
      </c>
      <c r="K43" s="78">
        <v>11.960901</v>
      </c>
      <c r="L43" s="78">
        <v>1E-3</v>
      </c>
      <c r="M43" s="78">
        <v>0.28999999999999998</v>
      </c>
      <c r="N43" s="78">
        <v>0.02</v>
      </c>
    </row>
    <row r="44" spans="2:14">
      <c r="B44" t="s">
        <v>478</v>
      </c>
      <c r="C44" t="s">
        <v>479</v>
      </c>
      <c r="D44" t="s">
        <v>106</v>
      </c>
      <c r="E44" t="s">
        <v>129</v>
      </c>
      <c r="F44" t="s">
        <v>480</v>
      </c>
      <c r="G44" t="s">
        <v>338</v>
      </c>
      <c r="H44" t="s">
        <v>108</v>
      </c>
      <c r="I44" s="78">
        <v>3479</v>
      </c>
      <c r="J44" s="78">
        <v>1919</v>
      </c>
      <c r="K44" s="78">
        <v>66.762010000000004</v>
      </c>
      <c r="L44" s="78">
        <v>0.02</v>
      </c>
      <c r="M44" s="78">
        <v>1.64</v>
      </c>
      <c r="N44" s="78">
        <v>0.1</v>
      </c>
    </row>
    <row r="45" spans="2:14">
      <c r="B45" t="s">
        <v>481</v>
      </c>
      <c r="C45" t="s">
        <v>482</v>
      </c>
      <c r="D45" t="s">
        <v>106</v>
      </c>
      <c r="E45" t="s">
        <v>129</v>
      </c>
      <c r="F45" t="s">
        <v>483</v>
      </c>
      <c r="G45" t="s">
        <v>445</v>
      </c>
      <c r="H45" t="s">
        <v>108</v>
      </c>
      <c r="I45" s="78">
        <v>6044</v>
      </c>
      <c r="J45" s="78">
        <v>1029</v>
      </c>
      <c r="K45" s="78">
        <v>62.19276</v>
      </c>
      <c r="L45" s="78">
        <v>0.02</v>
      </c>
      <c r="M45" s="78">
        <v>1.53</v>
      </c>
      <c r="N45" s="78">
        <v>0.09</v>
      </c>
    </row>
    <row r="46" spans="2:14">
      <c r="B46" t="s">
        <v>484</v>
      </c>
      <c r="C46" t="s">
        <v>485</v>
      </c>
      <c r="D46" t="s">
        <v>106</v>
      </c>
      <c r="E46" t="s">
        <v>129</v>
      </c>
      <c r="F46" t="s">
        <v>486</v>
      </c>
      <c r="G46" t="s">
        <v>253</v>
      </c>
      <c r="H46" t="s">
        <v>108</v>
      </c>
      <c r="I46" s="78">
        <v>8800</v>
      </c>
      <c r="J46" s="78">
        <v>503.6</v>
      </c>
      <c r="K46" s="78">
        <v>44.316800000000001</v>
      </c>
      <c r="L46" s="78">
        <v>0.04</v>
      </c>
      <c r="M46" s="78">
        <v>1.0900000000000001</v>
      </c>
      <c r="N46" s="78">
        <v>7.0000000000000007E-2</v>
      </c>
    </row>
    <row r="47" spans="2:14">
      <c r="B47" t="s">
        <v>487</v>
      </c>
      <c r="C47" t="s">
        <v>488</v>
      </c>
      <c r="D47" t="s">
        <v>106</v>
      </c>
      <c r="E47" t="s">
        <v>129</v>
      </c>
      <c r="F47" t="s">
        <v>489</v>
      </c>
      <c r="G47" t="s">
        <v>253</v>
      </c>
      <c r="H47" t="s">
        <v>108</v>
      </c>
      <c r="I47" s="78">
        <v>14421</v>
      </c>
      <c r="J47" s="78">
        <v>553</v>
      </c>
      <c r="K47" s="78">
        <v>79.748130000000003</v>
      </c>
      <c r="L47" s="78">
        <v>0.01</v>
      </c>
      <c r="M47" s="78">
        <v>1.96</v>
      </c>
      <c r="N47" s="78">
        <v>0.12</v>
      </c>
    </row>
    <row r="48" spans="2:14">
      <c r="B48" s="79" t="s">
        <v>490</v>
      </c>
      <c r="E48" s="16"/>
      <c r="F48" s="16"/>
      <c r="G48" s="16"/>
      <c r="I48" s="80">
        <v>36798</v>
      </c>
      <c r="K48" s="80">
        <v>374.89347099999998</v>
      </c>
      <c r="M48" s="80">
        <v>9.2200000000000006</v>
      </c>
      <c r="N48" s="80">
        <v>0.56999999999999995</v>
      </c>
    </row>
    <row r="49" spans="2:14">
      <c r="B49" s="79" t="s">
        <v>491</v>
      </c>
      <c r="E49" s="16"/>
      <c r="F49" s="16"/>
      <c r="G49" s="16"/>
    </row>
    <row r="50" spans="2:14">
      <c r="B50" t="s">
        <v>199</v>
      </c>
      <c r="C50" t="s">
        <v>199</v>
      </c>
      <c r="E50" s="16"/>
      <c r="F50" s="16"/>
      <c r="G50" t="s">
        <v>199</v>
      </c>
      <c r="H50" t="s">
        <v>199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</row>
    <row r="51" spans="2:14">
      <c r="B51" s="79" t="s">
        <v>492</v>
      </c>
      <c r="E51" s="16"/>
      <c r="F51" s="16"/>
      <c r="G51" s="16"/>
      <c r="I51" s="80">
        <v>0</v>
      </c>
      <c r="K51" s="80">
        <v>0</v>
      </c>
      <c r="M51" s="80">
        <v>0</v>
      </c>
      <c r="N51" s="80">
        <v>0</v>
      </c>
    </row>
    <row r="52" spans="2:14">
      <c r="B52" s="79" t="s">
        <v>218</v>
      </c>
      <c r="E52" s="16"/>
      <c r="F52" s="16"/>
      <c r="G52" s="16"/>
      <c r="I52" s="80">
        <v>304206</v>
      </c>
      <c r="K52" s="80">
        <v>3198.6834410000001</v>
      </c>
      <c r="M52" s="80">
        <v>78.64</v>
      </c>
      <c r="N52" s="80">
        <v>4.82</v>
      </c>
    </row>
    <row r="53" spans="2:14">
      <c r="B53" s="79" t="s">
        <v>219</v>
      </c>
      <c r="E53" s="16"/>
      <c r="F53" s="16"/>
      <c r="G53" s="16"/>
    </row>
    <row r="54" spans="2:14">
      <c r="B54" s="79" t="s">
        <v>240</v>
      </c>
      <c r="E54" s="16"/>
      <c r="F54" s="16"/>
      <c r="G54" s="16"/>
    </row>
    <row r="55" spans="2:14">
      <c r="B55" t="s">
        <v>199</v>
      </c>
      <c r="C55" t="s">
        <v>199</v>
      </c>
      <c r="E55" s="16"/>
      <c r="F55" s="16"/>
      <c r="G55" t="s">
        <v>199</v>
      </c>
      <c r="H55" t="s">
        <v>199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</row>
    <row r="56" spans="2:14">
      <c r="B56" s="79" t="s">
        <v>241</v>
      </c>
      <c r="E56" s="16"/>
      <c r="F56" s="16"/>
      <c r="G56" s="16"/>
      <c r="I56" s="80">
        <v>0</v>
      </c>
      <c r="K56" s="80">
        <v>0</v>
      </c>
      <c r="M56" s="80">
        <v>0</v>
      </c>
      <c r="N56" s="80">
        <v>0</v>
      </c>
    </row>
    <row r="57" spans="2:14">
      <c r="B57" s="79" t="s">
        <v>242</v>
      </c>
      <c r="E57" s="16"/>
      <c r="F57" s="16"/>
      <c r="G57" s="16"/>
    </row>
    <row r="58" spans="2:14">
      <c r="B58" t="s">
        <v>493</v>
      </c>
      <c r="C58" t="s">
        <v>494</v>
      </c>
      <c r="D58" t="s">
        <v>388</v>
      </c>
      <c r="E58" t="s">
        <v>389</v>
      </c>
      <c r="F58" t="s">
        <v>495</v>
      </c>
      <c r="G58" t="s">
        <v>496</v>
      </c>
      <c r="H58" t="s">
        <v>112</v>
      </c>
      <c r="I58" s="78">
        <v>840</v>
      </c>
      <c r="J58" s="78">
        <v>7755</v>
      </c>
      <c r="K58" s="78">
        <v>254.18408400000001</v>
      </c>
      <c r="L58" s="78">
        <v>1E-3</v>
      </c>
      <c r="M58" s="78">
        <v>6.25</v>
      </c>
      <c r="N58" s="78">
        <v>0.38</v>
      </c>
    </row>
    <row r="59" spans="2:14">
      <c r="B59" t="s">
        <v>497</v>
      </c>
      <c r="C59" t="s">
        <v>498</v>
      </c>
      <c r="D59" t="s">
        <v>499</v>
      </c>
      <c r="E59" t="s">
        <v>389</v>
      </c>
      <c r="F59" t="s">
        <v>500</v>
      </c>
      <c r="G59" t="s">
        <v>501</v>
      </c>
      <c r="H59" t="s">
        <v>112</v>
      </c>
      <c r="I59" s="78">
        <v>913</v>
      </c>
      <c r="J59" s="78">
        <v>3620</v>
      </c>
      <c r="K59" s="78">
        <v>128.96344120000001</v>
      </c>
      <c r="L59" s="78">
        <v>1E-3</v>
      </c>
      <c r="M59" s="78">
        <v>3.17</v>
      </c>
      <c r="N59" s="78">
        <v>0.19</v>
      </c>
    </row>
    <row r="60" spans="2:14">
      <c r="B60" t="s">
        <v>502</v>
      </c>
      <c r="C60" t="s">
        <v>503</v>
      </c>
      <c r="D60" t="s">
        <v>499</v>
      </c>
      <c r="E60" t="s">
        <v>389</v>
      </c>
      <c r="F60" t="s">
        <v>504</v>
      </c>
      <c r="G60" t="s">
        <v>505</v>
      </c>
      <c r="H60" t="s">
        <v>112</v>
      </c>
      <c r="I60" s="78">
        <v>91</v>
      </c>
      <c r="J60" s="78">
        <v>77801</v>
      </c>
      <c r="K60" s="78">
        <v>276.25734682000001</v>
      </c>
      <c r="L60" s="78">
        <v>1E-3</v>
      </c>
      <c r="M60" s="78">
        <v>6.79</v>
      </c>
      <c r="N60" s="78">
        <v>0.42</v>
      </c>
    </row>
    <row r="61" spans="2:14">
      <c r="B61" t="s">
        <v>506</v>
      </c>
      <c r="C61" t="s">
        <v>507</v>
      </c>
      <c r="D61" t="s">
        <v>508</v>
      </c>
      <c r="E61" t="s">
        <v>389</v>
      </c>
      <c r="F61" t="s">
        <v>509</v>
      </c>
      <c r="G61" t="s">
        <v>510</v>
      </c>
      <c r="H61" t="s">
        <v>119</v>
      </c>
      <c r="I61" s="78">
        <v>2080</v>
      </c>
      <c r="J61" s="78">
        <v>1740</v>
      </c>
      <c r="K61" s="78">
        <v>209.33452800000001</v>
      </c>
      <c r="L61" s="78">
        <v>1E-3</v>
      </c>
      <c r="M61" s="78">
        <v>5.15</v>
      </c>
      <c r="N61" s="78">
        <v>0.32</v>
      </c>
    </row>
    <row r="62" spans="2:14">
      <c r="B62" s="79" t="s">
        <v>243</v>
      </c>
      <c r="E62" s="16"/>
      <c r="F62" s="16"/>
      <c r="G62" s="16"/>
      <c r="I62" s="80">
        <v>3924</v>
      </c>
      <c r="K62" s="80">
        <v>868.73940001999995</v>
      </c>
      <c r="M62" s="80">
        <v>21.36</v>
      </c>
      <c r="N62" s="80">
        <v>1.31</v>
      </c>
    </row>
    <row r="63" spans="2:14">
      <c r="B63" s="79" t="s">
        <v>224</v>
      </c>
      <c r="E63" s="16"/>
      <c r="F63" s="16"/>
      <c r="G63" s="16"/>
      <c r="I63" s="80">
        <v>3924</v>
      </c>
      <c r="K63" s="80">
        <v>868.73940001999995</v>
      </c>
      <c r="M63" s="80">
        <v>21.36</v>
      </c>
      <c r="N63" s="80">
        <v>1.31</v>
      </c>
    </row>
    <row r="64" spans="2:14">
      <c r="B64" t="s">
        <v>225</v>
      </c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G40" sqref="G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650937</v>
      </c>
      <c r="I11" s="7"/>
      <c r="J11" s="77">
        <v>24009.362101544</v>
      </c>
      <c r="K11" s="7"/>
      <c r="L11" s="77">
        <v>100</v>
      </c>
      <c r="M11" s="77">
        <v>36.21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511</v>
      </c>
      <c r="D13" s="16"/>
      <c r="E13" s="16"/>
      <c r="F13" s="16"/>
      <c r="G13" s="16"/>
    </row>
    <row r="14" spans="2:62">
      <c r="B14" t="s">
        <v>512</v>
      </c>
      <c r="C14" t="s">
        <v>513</v>
      </c>
      <c r="D14" t="s">
        <v>106</v>
      </c>
      <c r="E14">
        <v>1523</v>
      </c>
      <c r="F14" t="s">
        <v>514</v>
      </c>
      <c r="G14" t="s">
        <v>108</v>
      </c>
      <c r="H14" s="78">
        <v>51716</v>
      </c>
      <c r="I14" s="78">
        <v>1528</v>
      </c>
      <c r="J14" s="78">
        <v>790.22047999999995</v>
      </c>
      <c r="K14" s="78">
        <v>0.06</v>
      </c>
      <c r="L14" s="78">
        <v>3.29</v>
      </c>
      <c r="M14" s="78">
        <v>1.19</v>
      </c>
    </row>
    <row r="15" spans="2:62">
      <c r="B15" t="s">
        <v>515</v>
      </c>
      <c r="C15" t="s">
        <v>516</v>
      </c>
      <c r="D15" t="s">
        <v>106</v>
      </c>
      <c r="E15">
        <v>1108</v>
      </c>
      <c r="F15" t="s">
        <v>514</v>
      </c>
      <c r="G15" t="s">
        <v>108</v>
      </c>
      <c r="H15" s="78">
        <v>155367</v>
      </c>
      <c r="I15" s="78">
        <v>1529</v>
      </c>
      <c r="J15" s="78">
        <v>2375.5614300000002</v>
      </c>
      <c r="K15" s="78">
        <v>0.05</v>
      </c>
      <c r="L15" s="78">
        <v>9.89</v>
      </c>
      <c r="M15" s="78">
        <v>3.58</v>
      </c>
    </row>
    <row r="16" spans="2:62">
      <c r="B16" t="s">
        <v>517</v>
      </c>
      <c r="C16" t="s">
        <v>518</v>
      </c>
      <c r="D16" t="s">
        <v>106</v>
      </c>
      <c r="E16">
        <v>1108</v>
      </c>
      <c r="F16" t="s">
        <v>514</v>
      </c>
      <c r="G16" t="s">
        <v>108</v>
      </c>
      <c r="H16" s="78">
        <v>133753</v>
      </c>
      <c r="I16" s="78">
        <v>1316</v>
      </c>
      <c r="J16" s="78">
        <v>1760.18948</v>
      </c>
      <c r="K16" s="78">
        <v>0.09</v>
      </c>
      <c r="L16" s="78">
        <v>7.33</v>
      </c>
      <c r="M16" s="78">
        <v>2.65</v>
      </c>
    </row>
    <row r="17" spans="2:13">
      <c r="B17" t="s">
        <v>519</v>
      </c>
      <c r="C17" t="s">
        <v>520</v>
      </c>
      <c r="D17" t="s">
        <v>106</v>
      </c>
      <c r="E17">
        <v>1224</v>
      </c>
      <c r="F17" t="s">
        <v>514</v>
      </c>
      <c r="G17" t="s">
        <v>108</v>
      </c>
      <c r="H17" s="78">
        <v>3899</v>
      </c>
      <c r="I17" s="78">
        <v>13120</v>
      </c>
      <c r="J17" s="78">
        <v>511.54880000000003</v>
      </c>
      <c r="K17" s="78">
        <v>1E-3</v>
      </c>
      <c r="L17" s="78">
        <v>2.13</v>
      </c>
      <c r="M17" s="78">
        <v>0.77</v>
      </c>
    </row>
    <row r="18" spans="2:13">
      <c r="B18" t="s">
        <v>521</v>
      </c>
      <c r="C18" t="s">
        <v>522</v>
      </c>
      <c r="D18" t="s">
        <v>106</v>
      </c>
      <c r="E18">
        <v>1224</v>
      </c>
      <c r="F18" t="s">
        <v>514</v>
      </c>
      <c r="G18" t="s">
        <v>108</v>
      </c>
      <c r="H18" s="78">
        <v>5255</v>
      </c>
      <c r="I18" s="78">
        <v>15250</v>
      </c>
      <c r="J18" s="78">
        <v>801.38750000000005</v>
      </c>
      <c r="K18" s="78">
        <v>0.02</v>
      </c>
      <c r="L18" s="78">
        <v>3.34</v>
      </c>
      <c r="M18" s="78">
        <v>1.21</v>
      </c>
    </row>
    <row r="19" spans="2:13">
      <c r="B19" t="s">
        <v>523</v>
      </c>
      <c r="C19" t="s">
        <v>524</v>
      </c>
      <c r="D19" t="s">
        <v>106</v>
      </c>
      <c r="E19" t="s">
        <v>525</v>
      </c>
      <c r="F19" t="s">
        <v>514</v>
      </c>
      <c r="G19" t="s">
        <v>108</v>
      </c>
      <c r="H19" s="78">
        <v>50000</v>
      </c>
      <c r="I19" s="78">
        <v>560.5</v>
      </c>
      <c r="J19" s="78">
        <v>280.25</v>
      </c>
      <c r="K19" s="78">
        <v>0.01</v>
      </c>
      <c r="L19" s="78">
        <v>1.17</v>
      </c>
      <c r="M19" s="78">
        <v>0.42</v>
      </c>
    </row>
    <row r="20" spans="2:13">
      <c r="B20" t="s">
        <v>526</v>
      </c>
      <c r="C20" t="s">
        <v>527</v>
      </c>
      <c r="D20" t="s">
        <v>106</v>
      </c>
      <c r="E20" t="s">
        <v>525</v>
      </c>
      <c r="F20" t="s">
        <v>514</v>
      </c>
      <c r="G20" t="s">
        <v>108</v>
      </c>
      <c r="H20" s="78">
        <v>9287</v>
      </c>
      <c r="I20" s="78">
        <v>10150</v>
      </c>
      <c r="J20" s="78">
        <v>942.63049999999998</v>
      </c>
      <c r="K20" s="78">
        <v>0.22</v>
      </c>
      <c r="L20" s="78">
        <v>3.93</v>
      </c>
      <c r="M20" s="78">
        <v>1.42</v>
      </c>
    </row>
    <row r="21" spans="2:13">
      <c r="B21" s="79" t="s">
        <v>528</v>
      </c>
      <c r="D21" s="16"/>
      <c r="E21" s="16"/>
      <c r="F21" s="16"/>
      <c r="G21" s="16"/>
      <c r="H21" s="80">
        <v>409277</v>
      </c>
      <c r="J21" s="80">
        <v>7461.7881900000002</v>
      </c>
      <c r="L21" s="80">
        <v>31.08</v>
      </c>
      <c r="M21" s="80">
        <v>11.25</v>
      </c>
    </row>
    <row r="22" spans="2:13">
      <c r="B22" s="79" t="s">
        <v>529</v>
      </c>
      <c r="D22" s="16"/>
      <c r="E22" s="16"/>
      <c r="F22" s="16"/>
      <c r="G22" s="16"/>
    </row>
    <row r="23" spans="2:13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530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531</v>
      </c>
      <c r="D25" s="16"/>
      <c r="E25" s="16"/>
      <c r="F25" s="16"/>
      <c r="G25" s="16"/>
    </row>
    <row r="26" spans="2:13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532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129</v>
      </c>
      <c r="D28" s="16"/>
      <c r="E28" s="16"/>
      <c r="F28" s="16"/>
      <c r="G28" s="16"/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385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533</v>
      </c>
      <c r="D31" s="16"/>
      <c r="E31" s="16"/>
      <c r="F31" s="16"/>
      <c r="G31" s="16"/>
    </row>
    <row r="32" spans="2:13">
      <c r="B32" t="s">
        <v>199</v>
      </c>
      <c r="C32" t="s">
        <v>199</v>
      </c>
      <c r="D32" s="16"/>
      <c r="E32" s="16"/>
      <c r="F32" t="s">
        <v>199</v>
      </c>
      <c r="G32" t="s">
        <v>199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534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535</v>
      </c>
      <c r="D34" s="16"/>
      <c r="E34" s="16"/>
      <c r="F34" s="16"/>
      <c r="G34" s="16"/>
    </row>
    <row r="35" spans="2:13">
      <c r="B35" t="s">
        <v>536</v>
      </c>
      <c r="C35" t="s">
        <v>537</v>
      </c>
      <c r="D35" t="s">
        <v>106</v>
      </c>
      <c r="E35">
        <v>1523</v>
      </c>
      <c r="F35" t="s">
        <v>514</v>
      </c>
      <c r="G35" t="s">
        <v>108</v>
      </c>
      <c r="H35" s="78">
        <v>46805</v>
      </c>
      <c r="I35" s="78">
        <v>1866</v>
      </c>
      <c r="J35" s="78">
        <v>873.38130000000001</v>
      </c>
      <c r="K35" s="78">
        <v>0.05</v>
      </c>
      <c r="L35" s="78">
        <v>3.64</v>
      </c>
      <c r="M35" s="78">
        <v>1.32</v>
      </c>
    </row>
    <row r="36" spans="2:13">
      <c r="B36" t="s">
        <v>538</v>
      </c>
      <c r="C36" t="s">
        <v>539</v>
      </c>
      <c r="D36" t="s">
        <v>106</v>
      </c>
      <c r="E36">
        <v>1108</v>
      </c>
      <c r="F36" t="s">
        <v>514</v>
      </c>
      <c r="G36" t="s">
        <v>108</v>
      </c>
      <c r="H36" s="78">
        <v>13101</v>
      </c>
      <c r="I36" s="78">
        <v>1219</v>
      </c>
      <c r="J36" s="78">
        <v>159.70119</v>
      </c>
      <c r="K36" s="78">
        <v>0.04</v>
      </c>
      <c r="L36" s="78">
        <v>0.67</v>
      </c>
      <c r="M36" s="78">
        <v>0.24</v>
      </c>
    </row>
    <row r="37" spans="2:13">
      <c r="B37" t="s">
        <v>540</v>
      </c>
      <c r="C37" t="s">
        <v>541</v>
      </c>
      <c r="D37" t="s">
        <v>106</v>
      </c>
      <c r="E37">
        <v>1108</v>
      </c>
      <c r="F37" t="s">
        <v>514</v>
      </c>
      <c r="G37" t="s">
        <v>108</v>
      </c>
      <c r="H37" s="78">
        <v>6660</v>
      </c>
      <c r="I37" s="78">
        <v>7215</v>
      </c>
      <c r="J37" s="78">
        <v>480.51900000000001</v>
      </c>
      <c r="K37" s="78">
        <v>0.04</v>
      </c>
      <c r="L37" s="78">
        <v>2</v>
      </c>
      <c r="M37" s="78">
        <v>0.72</v>
      </c>
    </row>
    <row r="38" spans="2:13">
      <c r="B38" t="s">
        <v>542</v>
      </c>
      <c r="C38" t="s">
        <v>543</v>
      </c>
      <c r="D38" t="s">
        <v>106</v>
      </c>
      <c r="E38">
        <v>1108</v>
      </c>
      <c r="F38" t="s">
        <v>514</v>
      </c>
      <c r="G38" t="s">
        <v>108</v>
      </c>
      <c r="H38" s="78">
        <v>3015</v>
      </c>
      <c r="I38" s="78">
        <v>7300</v>
      </c>
      <c r="J38" s="78">
        <v>220.095</v>
      </c>
      <c r="K38" s="78">
        <v>0.09</v>
      </c>
      <c r="L38" s="78">
        <v>0.92</v>
      </c>
      <c r="M38" s="78">
        <v>0.33</v>
      </c>
    </row>
    <row r="39" spans="2:13">
      <c r="B39" t="s">
        <v>544</v>
      </c>
      <c r="C39" t="s">
        <v>545</v>
      </c>
      <c r="D39" t="s">
        <v>106</v>
      </c>
      <c r="E39">
        <v>1108</v>
      </c>
      <c r="F39" t="s">
        <v>514</v>
      </c>
      <c r="G39" t="s">
        <v>108</v>
      </c>
      <c r="H39" s="78">
        <v>4050</v>
      </c>
      <c r="I39" s="78">
        <v>22880</v>
      </c>
      <c r="J39" s="78">
        <v>926.64</v>
      </c>
      <c r="K39" s="78">
        <v>0.06</v>
      </c>
      <c r="L39" s="78">
        <v>3.86</v>
      </c>
      <c r="M39" s="78">
        <v>1.4</v>
      </c>
    </row>
    <row r="40" spans="2:13">
      <c r="B40" t="s">
        <v>546</v>
      </c>
      <c r="C40" t="s">
        <v>547</v>
      </c>
      <c r="D40" t="s">
        <v>106</v>
      </c>
      <c r="E40">
        <v>1224</v>
      </c>
      <c r="F40" t="s">
        <v>514</v>
      </c>
      <c r="G40" t="s">
        <v>108</v>
      </c>
      <c r="H40" s="78">
        <v>671</v>
      </c>
      <c r="I40" s="78">
        <v>34280</v>
      </c>
      <c r="J40" s="78">
        <v>230.0188</v>
      </c>
      <c r="K40" s="78">
        <v>0.04</v>
      </c>
      <c r="L40" s="78">
        <v>0.96</v>
      </c>
      <c r="M40" s="78">
        <v>0.35</v>
      </c>
    </row>
    <row r="41" spans="2:13">
      <c r="B41" t="s">
        <v>548</v>
      </c>
      <c r="C41" t="s">
        <v>549</v>
      </c>
      <c r="D41" t="s">
        <v>106</v>
      </c>
      <c r="E41">
        <v>1224</v>
      </c>
      <c r="F41" t="s">
        <v>514</v>
      </c>
      <c r="G41" t="s">
        <v>108</v>
      </c>
      <c r="H41" s="78">
        <v>7400</v>
      </c>
      <c r="I41" s="78">
        <v>1455</v>
      </c>
      <c r="J41" s="78">
        <v>107.67</v>
      </c>
      <c r="K41" s="78">
        <v>0.03</v>
      </c>
      <c r="L41" s="78">
        <v>0.45</v>
      </c>
      <c r="M41" s="78">
        <v>0.16</v>
      </c>
    </row>
    <row r="42" spans="2:13">
      <c r="B42" t="s">
        <v>550</v>
      </c>
      <c r="C42" t="s">
        <v>551</v>
      </c>
      <c r="D42" t="s">
        <v>106</v>
      </c>
      <c r="E42">
        <v>1224</v>
      </c>
      <c r="F42" t="s">
        <v>514</v>
      </c>
      <c r="G42" t="s">
        <v>108</v>
      </c>
      <c r="H42" s="78">
        <v>7000</v>
      </c>
      <c r="I42" s="78">
        <v>2037</v>
      </c>
      <c r="J42" s="78">
        <v>142.59</v>
      </c>
      <c r="K42" s="78">
        <v>0.01</v>
      </c>
      <c r="L42" s="78">
        <v>0.59</v>
      </c>
      <c r="M42" s="78">
        <v>0.22</v>
      </c>
    </row>
    <row r="43" spans="2:13">
      <c r="B43" t="s">
        <v>552</v>
      </c>
      <c r="C43" t="s">
        <v>553</v>
      </c>
      <c r="D43" t="s">
        <v>106</v>
      </c>
      <c r="E43">
        <v>1224</v>
      </c>
      <c r="F43" t="s">
        <v>514</v>
      </c>
      <c r="G43" t="s">
        <v>108</v>
      </c>
      <c r="H43" s="78">
        <v>5112</v>
      </c>
      <c r="I43" s="78">
        <v>6858</v>
      </c>
      <c r="J43" s="78">
        <v>350.58096</v>
      </c>
      <c r="K43" s="78">
        <v>0.01</v>
      </c>
      <c r="L43" s="78">
        <v>1.46</v>
      </c>
      <c r="M43" s="78">
        <v>0.53</v>
      </c>
    </row>
    <row r="44" spans="2:13">
      <c r="B44" t="s">
        <v>554</v>
      </c>
      <c r="C44" t="s">
        <v>555</v>
      </c>
      <c r="D44" t="s">
        <v>106</v>
      </c>
      <c r="E44">
        <v>1224</v>
      </c>
      <c r="F44" t="s">
        <v>514</v>
      </c>
      <c r="G44" t="s">
        <v>108</v>
      </c>
      <c r="H44" s="78">
        <v>22240</v>
      </c>
      <c r="I44" s="78">
        <v>10500</v>
      </c>
      <c r="J44" s="78">
        <v>2335.1999999999998</v>
      </c>
      <c r="K44" s="78">
        <v>0.15</v>
      </c>
      <c r="L44" s="78">
        <v>9.73</v>
      </c>
      <c r="M44" s="78">
        <v>3.52</v>
      </c>
    </row>
    <row r="45" spans="2:13">
      <c r="B45" t="s">
        <v>556</v>
      </c>
      <c r="C45" t="s">
        <v>557</v>
      </c>
      <c r="D45" t="s">
        <v>106</v>
      </c>
      <c r="E45">
        <v>1224</v>
      </c>
      <c r="F45" t="s">
        <v>514</v>
      </c>
      <c r="G45" t="s">
        <v>108</v>
      </c>
      <c r="H45" s="78">
        <v>1600</v>
      </c>
      <c r="I45" s="78">
        <v>13690</v>
      </c>
      <c r="J45" s="78">
        <v>219.04</v>
      </c>
      <c r="K45" s="78">
        <v>0.01</v>
      </c>
      <c r="L45" s="78">
        <v>0.91</v>
      </c>
      <c r="M45" s="78">
        <v>0.33</v>
      </c>
    </row>
    <row r="46" spans="2:13">
      <c r="B46" t="s">
        <v>558</v>
      </c>
      <c r="C46" t="s">
        <v>559</v>
      </c>
      <c r="D46" t="s">
        <v>106</v>
      </c>
      <c r="E46">
        <v>1224</v>
      </c>
      <c r="F46" t="s">
        <v>514</v>
      </c>
      <c r="G46" t="s">
        <v>108</v>
      </c>
      <c r="H46" s="78">
        <v>5331</v>
      </c>
      <c r="I46" s="78">
        <v>17380</v>
      </c>
      <c r="J46" s="78">
        <v>926.52779999999996</v>
      </c>
      <c r="K46" s="78">
        <v>0.04</v>
      </c>
      <c r="L46" s="78">
        <v>3.86</v>
      </c>
      <c r="M46" s="78">
        <v>1.4</v>
      </c>
    </row>
    <row r="47" spans="2:13">
      <c r="B47" t="s">
        <v>560</v>
      </c>
      <c r="C47" t="s">
        <v>561</v>
      </c>
      <c r="D47" t="s">
        <v>106</v>
      </c>
      <c r="E47">
        <v>1224</v>
      </c>
      <c r="F47" t="s">
        <v>514</v>
      </c>
      <c r="G47" t="s">
        <v>108</v>
      </c>
      <c r="H47" s="78">
        <v>911</v>
      </c>
      <c r="I47" s="78">
        <v>30660</v>
      </c>
      <c r="J47" s="78">
        <v>279.31259999999997</v>
      </c>
      <c r="K47" s="78">
        <v>0.04</v>
      </c>
      <c r="L47" s="78">
        <v>1.1599999999999999</v>
      </c>
      <c r="M47" s="78">
        <v>0.42</v>
      </c>
    </row>
    <row r="48" spans="2:13">
      <c r="B48" t="s">
        <v>562</v>
      </c>
      <c r="C48" t="s">
        <v>563</v>
      </c>
      <c r="D48" t="s">
        <v>106</v>
      </c>
      <c r="E48" t="s">
        <v>525</v>
      </c>
      <c r="F48" t="s">
        <v>514</v>
      </c>
      <c r="G48" t="s">
        <v>108</v>
      </c>
      <c r="H48" s="78">
        <v>37247</v>
      </c>
      <c r="I48" s="78">
        <v>1640</v>
      </c>
      <c r="J48" s="78">
        <v>610.85080000000005</v>
      </c>
      <c r="K48" s="78">
        <v>7.0000000000000007E-2</v>
      </c>
      <c r="L48" s="78">
        <v>2.54</v>
      </c>
      <c r="M48" s="78">
        <v>0.92</v>
      </c>
    </row>
    <row r="49" spans="2:13">
      <c r="B49" t="s">
        <v>564</v>
      </c>
      <c r="C49" t="s">
        <v>565</v>
      </c>
      <c r="D49" t="s">
        <v>106</v>
      </c>
      <c r="E49" t="s">
        <v>525</v>
      </c>
      <c r="F49" t="s">
        <v>514</v>
      </c>
      <c r="G49" t="s">
        <v>108</v>
      </c>
      <c r="H49" s="78">
        <v>15344</v>
      </c>
      <c r="I49" s="78">
        <v>8532</v>
      </c>
      <c r="J49" s="78">
        <v>1309.1500799999999</v>
      </c>
      <c r="K49" s="78">
        <v>0.06</v>
      </c>
      <c r="L49" s="78">
        <v>5.45</v>
      </c>
      <c r="M49" s="78">
        <v>1.97</v>
      </c>
    </row>
    <row r="50" spans="2:13">
      <c r="B50" t="s">
        <v>566</v>
      </c>
      <c r="C50" t="s">
        <v>567</v>
      </c>
      <c r="D50" t="s">
        <v>106</v>
      </c>
      <c r="E50" t="s">
        <v>525</v>
      </c>
      <c r="F50" t="s">
        <v>514</v>
      </c>
      <c r="G50" t="s">
        <v>108</v>
      </c>
      <c r="H50" s="78">
        <v>450</v>
      </c>
      <c r="I50" s="78">
        <v>8700</v>
      </c>
      <c r="J50" s="78">
        <v>39.15</v>
      </c>
      <c r="K50" s="78">
        <v>0.01</v>
      </c>
      <c r="L50" s="78">
        <v>0.16</v>
      </c>
      <c r="M50" s="78">
        <v>0.06</v>
      </c>
    </row>
    <row r="51" spans="2:13">
      <c r="B51" t="s">
        <v>568</v>
      </c>
      <c r="C51" t="s">
        <v>569</v>
      </c>
      <c r="D51" t="s">
        <v>106</v>
      </c>
      <c r="E51" t="s">
        <v>525</v>
      </c>
      <c r="F51" t="s">
        <v>514</v>
      </c>
      <c r="G51" t="s">
        <v>108</v>
      </c>
      <c r="H51" s="78">
        <v>20644</v>
      </c>
      <c r="I51" s="78">
        <v>4516</v>
      </c>
      <c r="J51" s="78">
        <v>932.28304000000003</v>
      </c>
      <c r="K51" s="78">
        <v>0.22</v>
      </c>
      <c r="L51" s="78">
        <v>3.88</v>
      </c>
      <c r="M51" s="78">
        <v>1.41</v>
      </c>
    </row>
    <row r="52" spans="2:13">
      <c r="B52" s="79" t="s">
        <v>570</v>
      </c>
      <c r="D52" s="16"/>
      <c r="E52" s="16"/>
      <c r="F52" s="16"/>
      <c r="G52" s="16"/>
      <c r="H52" s="80">
        <v>197581</v>
      </c>
      <c r="J52" s="80">
        <v>10142.710569999999</v>
      </c>
      <c r="L52" s="80">
        <v>42.24</v>
      </c>
      <c r="M52" s="80">
        <v>15.3</v>
      </c>
    </row>
    <row r="53" spans="2:13">
      <c r="B53" s="79" t="s">
        <v>218</v>
      </c>
      <c r="D53" s="16"/>
      <c r="E53" s="16"/>
      <c r="F53" s="16"/>
      <c r="G53" s="16"/>
      <c r="H53" s="80">
        <v>606858</v>
      </c>
      <c r="J53" s="80">
        <v>17604.498759999999</v>
      </c>
      <c r="L53" s="80">
        <v>73.319999999999993</v>
      </c>
      <c r="M53" s="80">
        <v>26.55</v>
      </c>
    </row>
    <row r="54" spans="2:13">
      <c r="B54" s="79" t="s">
        <v>219</v>
      </c>
      <c r="D54" s="16"/>
      <c r="E54" s="16"/>
      <c r="F54" s="16"/>
      <c r="G54" s="16"/>
    </row>
    <row r="55" spans="2:13">
      <c r="B55" s="79" t="s">
        <v>571</v>
      </c>
      <c r="D55" s="16"/>
      <c r="E55" s="16"/>
      <c r="F55" s="16"/>
      <c r="G55" s="16"/>
    </row>
    <row r="56" spans="2:13">
      <c r="B56" t="s">
        <v>572</v>
      </c>
      <c r="C56" t="s">
        <v>573</v>
      </c>
      <c r="D56" t="s">
        <v>388</v>
      </c>
      <c r="E56" t="s">
        <v>574</v>
      </c>
      <c r="F56" t="s">
        <v>575</v>
      </c>
      <c r="G56" t="s">
        <v>112</v>
      </c>
      <c r="H56" s="78">
        <v>3170</v>
      </c>
      <c r="I56" s="78">
        <v>2383</v>
      </c>
      <c r="J56" s="78">
        <v>294.76137219999998</v>
      </c>
      <c r="K56" s="78">
        <v>1E-3</v>
      </c>
      <c r="L56" s="78">
        <v>1.23</v>
      </c>
      <c r="M56" s="78">
        <v>0.44</v>
      </c>
    </row>
    <row r="57" spans="2:13">
      <c r="B57" t="s">
        <v>576</v>
      </c>
      <c r="C57" t="s">
        <v>577</v>
      </c>
      <c r="D57" t="s">
        <v>388</v>
      </c>
      <c r="E57" t="s">
        <v>578</v>
      </c>
      <c r="F57" t="s">
        <v>579</v>
      </c>
      <c r="G57" t="s">
        <v>112</v>
      </c>
      <c r="H57" s="78">
        <v>950</v>
      </c>
      <c r="I57" s="78">
        <v>7816.08</v>
      </c>
      <c r="J57" s="78">
        <v>289.73426952</v>
      </c>
      <c r="K57" s="78">
        <v>1E-3</v>
      </c>
      <c r="L57" s="78">
        <v>1.21</v>
      </c>
      <c r="M57" s="78">
        <v>0.44</v>
      </c>
    </row>
    <row r="58" spans="2:13">
      <c r="B58" t="s">
        <v>580</v>
      </c>
      <c r="C58" t="s">
        <v>581</v>
      </c>
      <c r="D58" t="s">
        <v>388</v>
      </c>
      <c r="E58" t="s">
        <v>574</v>
      </c>
      <c r="F58" t="s">
        <v>582</v>
      </c>
      <c r="G58" t="s">
        <v>112</v>
      </c>
      <c r="H58" s="78">
        <v>1600</v>
      </c>
      <c r="I58" s="78">
        <v>7203</v>
      </c>
      <c r="J58" s="78">
        <v>449.69769600000001</v>
      </c>
      <c r="K58" s="78">
        <v>1E-3</v>
      </c>
      <c r="L58" s="78">
        <v>1.87</v>
      </c>
      <c r="M58" s="78">
        <v>0.68</v>
      </c>
    </row>
    <row r="59" spans="2:13">
      <c r="B59" t="s">
        <v>199</v>
      </c>
      <c r="C59" t="s">
        <v>583</v>
      </c>
      <c r="D59" t="s">
        <v>388</v>
      </c>
      <c r="E59" t="s">
        <v>584</v>
      </c>
      <c r="F59" t="s">
        <v>585</v>
      </c>
      <c r="G59" t="s">
        <v>112</v>
      </c>
      <c r="H59" s="78">
        <v>4280</v>
      </c>
      <c r="I59" s="78">
        <v>3219</v>
      </c>
      <c r="J59" s="78">
        <v>537.59102640000003</v>
      </c>
      <c r="K59" s="78">
        <v>1E-3</v>
      </c>
      <c r="L59" s="78">
        <v>2.2400000000000002</v>
      </c>
      <c r="M59" s="78">
        <v>0.81</v>
      </c>
    </row>
    <row r="60" spans="2:13">
      <c r="B60" t="s">
        <v>586</v>
      </c>
      <c r="C60" t="s">
        <v>587</v>
      </c>
      <c r="D60" t="s">
        <v>588</v>
      </c>
      <c r="E60" t="s">
        <v>584</v>
      </c>
      <c r="F60" t="s">
        <v>585</v>
      </c>
      <c r="G60" t="s">
        <v>116</v>
      </c>
      <c r="H60" s="78">
        <v>1198</v>
      </c>
      <c r="I60" s="78">
        <v>9497</v>
      </c>
      <c r="J60" s="78">
        <v>483.17567800799998</v>
      </c>
      <c r="K60" s="78">
        <v>1E-3</v>
      </c>
      <c r="L60" s="78">
        <v>2.0099999999999998</v>
      </c>
      <c r="M60" s="78">
        <v>0.73</v>
      </c>
    </row>
    <row r="61" spans="2:13">
      <c r="B61" t="s">
        <v>589</v>
      </c>
      <c r="C61" t="s">
        <v>590</v>
      </c>
      <c r="D61" t="s">
        <v>508</v>
      </c>
      <c r="E61" t="s">
        <v>584</v>
      </c>
      <c r="F61" t="s">
        <v>585</v>
      </c>
      <c r="G61" t="s">
        <v>119</v>
      </c>
      <c r="H61" s="78">
        <v>17500</v>
      </c>
      <c r="I61" s="78">
        <v>616.20000000000005</v>
      </c>
      <c r="J61" s="78">
        <v>623.71763999999996</v>
      </c>
      <c r="K61" s="78">
        <v>1E-3</v>
      </c>
      <c r="L61" s="78">
        <v>2.6</v>
      </c>
      <c r="M61" s="78">
        <v>0.94</v>
      </c>
    </row>
    <row r="62" spans="2:13">
      <c r="B62" t="s">
        <v>591</v>
      </c>
      <c r="C62" t="s">
        <v>592</v>
      </c>
      <c r="D62" t="s">
        <v>388</v>
      </c>
      <c r="E62" t="s">
        <v>584</v>
      </c>
      <c r="F62" t="s">
        <v>585</v>
      </c>
      <c r="G62" t="s">
        <v>112</v>
      </c>
      <c r="H62" s="78">
        <v>1200</v>
      </c>
      <c r="I62" s="78">
        <v>2827</v>
      </c>
      <c r="J62" s="78">
        <v>132.37144799999999</v>
      </c>
      <c r="K62" s="78">
        <v>1E-3</v>
      </c>
      <c r="L62" s="78">
        <v>0.55000000000000004</v>
      </c>
      <c r="M62" s="78">
        <v>0.2</v>
      </c>
    </row>
    <row r="63" spans="2:13">
      <c r="B63" t="s">
        <v>593</v>
      </c>
      <c r="C63" t="s">
        <v>594</v>
      </c>
      <c r="D63" t="s">
        <v>499</v>
      </c>
      <c r="E63" t="s">
        <v>595</v>
      </c>
      <c r="F63" t="s">
        <v>585</v>
      </c>
      <c r="G63" t="s">
        <v>112</v>
      </c>
      <c r="H63" s="78">
        <v>3011</v>
      </c>
      <c r="I63" s="78">
        <v>11186</v>
      </c>
      <c r="J63" s="78">
        <v>1314.2344149200001</v>
      </c>
      <c r="K63" s="78">
        <v>1E-3</v>
      </c>
      <c r="L63" s="78">
        <v>5.47</v>
      </c>
      <c r="M63" s="78">
        <v>1.98</v>
      </c>
    </row>
    <row r="64" spans="2:13">
      <c r="B64" t="s">
        <v>596</v>
      </c>
      <c r="C64" t="s">
        <v>597</v>
      </c>
      <c r="D64" t="s">
        <v>588</v>
      </c>
      <c r="E64" t="s">
        <v>598</v>
      </c>
      <c r="F64" t="s">
        <v>585</v>
      </c>
      <c r="G64" t="s">
        <v>116</v>
      </c>
      <c r="H64" s="78">
        <v>545</v>
      </c>
      <c r="I64" s="78">
        <v>7239</v>
      </c>
      <c r="J64" s="78">
        <v>167.54708934000001</v>
      </c>
      <c r="K64" s="78">
        <v>1E-3</v>
      </c>
      <c r="L64" s="78">
        <v>0.7</v>
      </c>
      <c r="M64" s="78">
        <v>0.25</v>
      </c>
    </row>
    <row r="65" spans="2:13">
      <c r="B65" t="s">
        <v>599</v>
      </c>
      <c r="C65" t="s">
        <v>600</v>
      </c>
      <c r="D65" t="s">
        <v>588</v>
      </c>
      <c r="E65" t="s">
        <v>598</v>
      </c>
      <c r="F65" t="s">
        <v>585</v>
      </c>
      <c r="G65" t="s">
        <v>116</v>
      </c>
      <c r="H65" s="78">
        <v>488</v>
      </c>
      <c r="I65" s="78">
        <v>7039</v>
      </c>
      <c r="J65" s="78">
        <v>145.878938976</v>
      </c>
      <c r="K65" s="78">
        <v>1E-3</v>
      </c>
      <c r="L65" s="78">
        <v>0.61</v>
      </c>
      <c r="M65" s="78">
        <v>0.22</v>
      </c>
    </row>
    <row r="66" spans="2:13">
      <c r="B66" t="s">
        <v>601</v>
      </c>
      <c r="C66" t="s">
        <v>602</v>
      </c>
      <c r="D66" t="s">
        <v>508</v>
      </c>
      <c r="E66" t="s">
        <v>598</v>
      </c>
      <c r="F66" t="s">
        <v>585</v>
      </c>
      <c r="G66" t="s">
        <v>112</v>
      </c>
      <c r="H66" s="78">
        <v>6160</v>
      </c>
      <c r="I66" s="78">
        <v>1422.5</v>
      </c>
      <c r="J66" s="78">
        <v>341.916652</v>
      </c>
      <c r="K66" s="78">
        <v>1E-3</v>
      </c>
      <c r="L66" s="78">
        <v>1.42</v>
      </c>
      <c r="M66" s="78">
        <v>0.52</v>
      </c>
    </row>
    <row r="67" spans="2:13">
      <c r="B67" t="s">
        <v>603</v>
      </c>
      <c r="C67" t="s">
        <v>604</v>
      </c>
      <c r="D67" t="s">
        <v>508</v>
      </c>
      <c r="E67" t="s">
        <v>598</v>
      </c>
      <c r="F67" t="s">
        <v>585</v>
      </c>
      <c r="G67" t="s">
        <v>112</v>
      </c>
      <c r="H67" s="78">
        <v>280</v>
      </c>
      <c r="I67" s="78">
        <v>35029</v>
      </c>
      <c r="J67" s="78">
        <v>382.7128424</v>
      </c>
      <c r="K67" s="78">
        <v>1E-3</v>
      </c>
      <c r="L67" s="78">
        <v>1.59</v>
      </c>
      <c r="M67" s="78">
        <v>0.57999999999999996</v>
      </c>
    </row>
    <row r="68" spans="2:13">
      <c r="B68" t="s">
        <v>605</v>
      </c>
      <c r="C68" t="s">
        <v>606</v>
      </c>
      <c r="D68" t="s">
        <v>388</v>
      </c>
      <c r="E68" t="s">
        <v>574</v>
      </c>
      <c r="F68" t="s">
        <v>585</v>
      </c>
      <c r="G68" t="s">
        <v>112</v>
      </c>
      <c r="H68" s="78">
        <v>1100</v>
      </c>
      <c r="I68" s="78">
        <v>7357</v>
      </c>
      <c r="J68" s="78">
        <v>315.777154</v>
      </c>
      <c r="K68" s="78">
        <v>1E-3</v>
      </c>
      <c r="L68" s="78">
        <v>1.32</v>
      </c>
      <c r="M68" s="78">
        <v>0.48</v>
      </c>
    </row>
    <row r="69" spans="2:13">
      <c r="B69" t="s">
        <v>607</v>
      </c>
      <c r="C69" t="s">
        <v>608</v>
      </c>
      <c r="D69" t="s">
        <v>388</v>
      </c>
      <c r="E69" t="s">
        <v>574</v>
      </c>
      <c r="F69" t="s">
        <v>585</v>
      </c>
      <c r="G69" t="s">
        <v>112</v>
      </c>
      <c r="H69" s="78">
        <v>697</v>
      </c>
      <c r="I69" s="78">
        <v>20387</v>
      </c>
      <c r="J69" s="78">
        <v>554.46401577999995</v>
      </c>
      <c r="K69" s="78">
        <v>1E-3</v>
      </c>
      <c r="L69" s="78">
        <v>2.31</v>
      </c>
      <c r="M69" s="78">
        <v>0.84</v>
      </c>
    </row>
    <row r="70" spans="2:13">
      <c r="B70" t="s">
        <v>609</v>
      </c>
      <c r="C70" t="s">
        <v>610</v>
      </c>
      <c r="D70" t="s">
        <v>388</v>
      </c>
      <c r="E70" t="s">
        <v>611</v>
      </c>
      <c r="F70" t="s">
        <v>585</v>
      </c>
      <c r="G70" t="s">
        <v>112</v>
      </c>
      <c r="H70" s="78">
        <v>1900</v>
      </c>
      <c r="I70" s="78">
        <v>5008</v>
      </c>
      <c r="J70" s="78">
        <v>371.28310399999998</v>
      </c>
      <c r="K70" s="78">
        <v>1E-3</v>
      </c>
      <c r="L70" s="78">
        <v>1.55</v>
      </c>
      <c r="M70" s="78">
        <v>0.56000000000000005</v>
      </c>
    </row>
    <row r="71" spans="2:13">
      <c r="B71" s="79" t="s">
        <v>612</v>
      </c>
      <c r="D71" s="16"/>
      <c r="E71" s="16"/>
      <c r="F71" s="16"/>
      <c r="G71" s="16"/>
      <c r="H71" s="80">
        <v>44079</v>
      </c>
      <c r="J71" s="80">
        <v>6404.8633415439999</v>
      </c>
      <c r="L71" s="80">
        <v>26.68</v>
      </c>
      <c r="M71" s="80">
        <v>9.66</v>
      </c>
    </row>
    <row r="72" spans="2:13">
      <c r="B72" s="79" t="s">
        <v>613</v>
      </c>
      <c r="D72" s="16"/>
      <c r="E72" s="16"/>
      <c r="F72" s="16"/>
      <c r="G72" s="16"/>
    </row>
    <row r="73" spans="2:13">
      <c r="B73" t="s">
        <v>199</v>
      </c>
      <c r="C73" t="s">
        <v>199</v>
      </c>
      <c r="D73" s="16"/>
      <c r="E73" s="16"/>
      <c r="F73" t="s">
        <v>199</v>
      </c>
      <c r="G73" t="s">
        <v>199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614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s="79" t="s">
        <v>129</v>
      </c>
      <c r="D75" s="16"/>
      <c r="E75" s="16"/>
      <c r="F75" s="16"/>
      <c r="G75" s="16"/>
    </row>
    <row r="76" spans="2:13">
      <c r="B76" t="s">
        <v>199</v>
      </c>
      <c r="C76" t="s">
        <v>199</v>
      </c>
      <c r="D76" s="16"/>
      <c r="E76" s="16"/>
      <c r="F76" t="s">
        <v>199</v>
      </c>
      <c r="G76" t="s">
        <v>199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385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s="79" t="s">
        <v>533</v>
      </c>
      <c r="D78" s="16"/>
      <c r="E78" s="16"/>
      <c r="F78" s="16"/>
      <c r="G78" s="16"/>
    </row>
    <row r="79" spans="2:13">
      <c r="B79" t="s">
        <v>199</v>
      </c>
      <c r="C79" t="s">
        <v>199</v>
      </c>
      <c r="D79" s="16"/>
      <c r="E79" s="16"/>
      <c r="F79" t="s">
        <v>199</v>
      </c>
      <c r="G79" t="s">
        <v>199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s="79" t="s">
        <v>534</v>
      </c>
      <c r="D80" s="16"/>
      <c r="E80" s="16"/>
      <c r="F80" s="16"/>
      <c r="G80" s="16"/>
      <c r="H80" s="80">
        <v>0</v>
      </c>
      <c r="J80" s="80">
        <v>0</v>
      </c>
      <c r="L80" s="80">
        <v>0</v>
      </c>
      <c r="M80" s="80">
        <v>0</v>
      </c>
    </row>
    <row r="81" spans="2:13">
      <c r="B81" s="79" t="s">
        <v>224</v>
      </c>
      <c r="D81" s="16"/>
      <c r="E81" s="16"/>
      <c r="F81" s="16"/>
      <c r="G81" s="16"/>
      <c r="H81" s="80">
        <v>44079</v>
      </c>
      <c r="J81" s="80">
        <v>6404.8633415439999</v>
      </c>
      <c r="L81" s="80">
        <v>26.68</v>
      </c>
      <c r="M81" s="80">
        <v>9.66</v>
      </c>
    </row>
    <row r="82" spans="2:13">
      <c r="B82" t="s">
        <v>225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6" sqref="M16:M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254376.95</v>
      </c>
      <c r="K11" s="7"/>
      <c r="L11" s="77">
        <v>1765.3131490019</v>
      </c>
      <c r="M11" s="7"/>
      <c r="N11" s="77">
        <v>100</v>
      </c>
      <c r="O11" s="77">
        <v>2.66</v>
      </c>
      <c r="P11" s="35"/>
      <c r="BG11" s="16"/>
      <c r="BH11" s="19"/>
      <c r="BI11" s="16"/>
      <c r="BM11" s="16"/>
    </row>
    <row r="12" spans="2:65">
      <c r="B12" s="79" t="s">
        <v>615</v>
      </c>
      <c r="C12" s="16"/>
      <c r="D12" s="16"/>
      <c r="E12" s="16"/>
    </row>
    <row r="13" spans="2:65">
      <c r="B13" t="s">
        <v>616</v>
      </c>
      <c r="C13" t="s">
        <v>617</v>
      </c>
      <c r="D13" t="s">
        <v>106</v>
      </c>
      <c r="E13" t="s">
        <v>325</v>
      </c>
      <c r="F13" t="s">
        <v>129</v>
      </c>
      <c r="G13" t="s">
        <v>199</v>
      </c>
      <c r="H13" t="s">
        <v>200</v>
      </c>
      <c r="I13" t="s">
        <v>108</v>
      </c>
      <c r="J13" s="78">
        <v>245083</v>
      </c>
      <c r="K13" s="78">
        <v>153.44999999999999</v>
      </c>
      <c r="L13" s="78">
        <v>376.07986349999999</v>
      </c>
      <c r="M13" s="78">
        <v>1E-3</v>
      </c>
      <c r="N13" s="78">
        <v>21.3</v>
      </c>
      <c r="O13" s="78">
        <v>0.56999999999999995</v>
      </c>
    </row>
    <row r="14" spans="2:65">
      <c r="B14" s="79" t="s">
        <v>618</v>
      </c>
      <c r="C14" s="16"/>
      <c r="D14" s="16"/>
      <c r="E14" s="16"/>
      <c r="J14" s="80">
        <v>245083</v>
      </c>
      <c r="L14" s="80">
        <v>376.07986349999999</v>
      </c>
      <c r="N14" s="80">
        <v>21.3</v>
      </c>
      <c r="O14" s="80">
        <v>0.56999999999999995</v>
      </c>
    </row>
    <row r="15" spans="2:65">
      <c r="B15" s="79" t="s">
        <v>619</v>
      </c>
      <c r="C15" s="16"/>
      <c r="D15" s="16"/>
      <c r="E15" s="16"/>
    </row>
    <row r="16" spans="2:65">
      <c r="B16" t="s">
        <v>620</v>
      </c>
      <c r="C16" t="s">
        <v>621</v>
      </c>
      <c r="D16" t="s">
        <v>622</v>
      </c>
      <c r="E16" t="s">
        <v>623</v>
      </c>
      <c r="F16" t="s">
        <v>585</v>
      </c>
      <c r="G16" t="s">
        <v>199</v>
      </c>
      <c r="H16" t="s">
        <v>200</v>
      </c>
      <c r="I16" t="s">
        <v>116</v>
      </c>
      <c r="J16" s="78">
        <v>405.62</v>
      </c>
      <c r="K16" s="78">
        <v>14441</v>
      </c>
      <c r="L16" s="78">
        <v>248.75879098056001</v>
      </c>
      <c r="M16" s="78">
        <v>1E-3</v>
      </c>
      <c r="N16" s="78">
        <v>14.09</v>
      </c>
      <c r="O16" s="78">
        <v>0.38</v>
      </c>
    </row>
    <row r="17" spans="2:15">
      <c r="B17" t="s">
        <v>624</v>
      </c>
      <c r="C17" t="s">
        <v>625</v>
      </c>
      <c r="D17" t="s">
        <v>129</v>
      </c>
      <c r="E17" t="s">
        <v>626</v>
      </c>
      <c r="F17" t="s">
        <v>585</v>
      </c>
      <c r="G17" t="s">
        <v>199</v>
      </c>
      <c r="H17" t="s">
        <v>200</v>
      </c>
      <c r="I17" t="s">
        <v>116</v>
      </c>
      <c r="J17" s="78">
        <v>6595.05</v>
      </c>
      <c r="K17" s="78">
        <v>983.1</v>
      </c>
      <c r="L17" s="78">
        <v>275.34525534054001</v>
      </c>
      <c r="M17" s="78">
        <v>1E-3</v>
      </c>
      <c r="N17" s="78">
        <v>15.6</v>
      </c>
      <c r="O17" s="78">
        <v>0.42</v>
      </c>
    </row>
    <row r="18" spans="2:15">
      <c r="B18" t="s">
        <v>627</v>
      </c>
      <c r="C18" t="s">
        <v>628</v>
      </c>
      <c r="D18" t="s">
        <v>622</v>
      </c>
      <c r="E18" t="s">
        <v>629</v>
      </c>
      <c r="F18" t="s">
        <v>585</v>
      </c>
      <c r="G18" t="s">
        <v>199</v>
      </c>
      <c r="H18" t="s">
        <v>200</v>
      </c>
      <c r="I18" t="s">
        <v>112</v>
      </c>
      <c r="J18" s="78">
        <v>2293.2800000000002</v>
      </c>
      <c r="K18" s="78">
        <v>9668</v>
      </c>
      <c r="L18" s="78">
        <v>865.12923918080003</v>
      </c>
      <c r="M18" s="78">
        <v>1E-3</v>
      </c>
      <c r="N18" s="78">
        <v>49.01</v>
      </c>
      <c r="O18" s="78">
        <v>1.3</v>
      </c>
    </row>
    <row r="19" spans="2:15">
      <c r="B19" s="79" t="s">
        <v>630</v>
      </c>
      <c r="C19" s="16"/>
      <c r="D19" s="16"/>
      <c r="E19" s="16"/>
      <c r="J19" s="80">
        <v>9293.9500000000007</v>
      </c>
      <c r="L19" s="80">
        <v>1389.2332855018999</v>
      </c>
      <c r="N19" s="80">
        <v>78.7</v>
      </c>
      <c r="O19" s="80">
        <v>2.1</v>
      </c>
    </row>
    <row r="20" spans="2:15">
      <c r="B20" t="s">
        <v>225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30" sqref="K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231.25</v>
      </c>
      <c r="H11" s="7"/>
      <c r="I11" s="77">
        <v>2.9761875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631</v>
      </c>
      <c r="D12" s="16"/>
      <c r="E12" s="16"/>
    </row>
    <row r="13" spans="2:60">
      <c r="B13" t="s">
        <v>632</v>
      </c>
      <c r="C13" t="s">
        <v>633</v>
      </c>
      <c r="D13" t="s">
        <v>106</v>
      </c>
      <c r="E13" t="s">
        <v>253</v>
      </c>
      <c r="F13" t="s">
        <v>108</v>
      </c>
      <c r="G13" s="78">
        <v>231.25</v>
      </c>
      <c r="H13" s="78">
        <v>1287</v>
      </c>
      <c r="I13" s="78">
        <v>2.9761875</v>
      </c>
      <c r="J13" s="78">
        <v>1E-3</v>
      </c>
      <c r="K13" s="78">
        <v>100</v>
      </c>
      <c r="L13" s="78">
        <v>0</v>
      </c>
    </row>
    <row r="14" spans="2:60">
      <c r="B14" s="79" t="s">
        <v>634</v>
      </c>
      <c r="D14" s="16"/>
      <c r="E14" s="16"/>
      <c r="G14" s="80">
        <v>231.25</v>
      </c>
      <c r="I14" s="80">
        <v>2.9761875</v>
      </c>
      <c r="K14" s="80">
        <v>100</v>
      </c>
      <c r="L14" s="80">
        <v>0</v>
      </c>
    </row>
    <row r="15" spans="2:60">
      <c r="B15" s="79" t="s">
        <v>635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636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C9DB210-5075-4B76-A810-027C19ACAABC}"/>
</file>

<file path=customXml/itemProps2.xml><?xml version="1.0" encoding="utf-8"?>
<ds:datastoreItem xmlns:ds="http://schemas.openxmlformats.org/officeDocument/2006/customXml" ds:itemID="{7EA80E4B-6528-41E8-9166-E0F9F8D8E44D}"/>
</file>

<file path=customXml/itemProps3.xml><?xml version="1.0" encoding="utf-8"?>
<ds:datastoreItem xmlns:ds="http://schemas.openxmlformats.org/officeDocument/2006/customXml" ds:itemID="{C25C72F1-EE9B-4A23-A071-FD98523F0B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קרן ט 31/12/2015</dc:title>
  <dc:creator>Yuli</dc:creator>
  <cp:lastModifiedBy>אוראל דוניצה</cp:lastModifiedBy>
  <dcterms:created xsi:type="dcterms:W3CDTF">2015-11-10T09:34:27Z</dcterms:created>
  <dcterms:modified xsi:type="dcterms:W3CDTF">2016-02-17T13:29:49Z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