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<sst xmlns="http://schemas.openxmlformats.org/spreadsheetml/2006/main" count="1695" uniqueCount="290">
  <si>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</si>
  <si>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</si>
  <si>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</si>
  <si>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</si>
  <si>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</si>
  <si>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</si>
  <si>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</si>
  <si>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</si>
  <si>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</si>
  <si>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</si>
  <si>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</si>
  <si>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</si>
  <si>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</si>
  <si>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</si>
  <si>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</si>
  <si>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</si>
  <si>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</si>
  <si>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</si>
  <si>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</si>
  <si>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</si>
  <si>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</si>
  <si>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</si>
  <si>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</si>
  <si>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</si>
  <si>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</si>
  <si>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</si>
  <si>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</si>
  <si>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</si>
  <si>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</si>
  <si>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</si>
  <si>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</si>
  <si>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</si>
  <si>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</si>
  <si>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</si>
  <si>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</si>
  <si>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</si>
  <si>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</si>
  <si>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</si>
  <si>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</si>
  <si>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</si>
  <si>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</si>
  <si>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</si>
  <si>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</si>
  <si>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</si>
  <si>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</si>
  <si>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</si>
  <si>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</si>
  <si>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</si>
  <si>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</si>
  <si>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</si>
  <si>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</si>
  <si>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</si>
  <si>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</si>
  <si>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</si>
  <si>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</si>
  <si>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</si>
  <si>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</si>
  <si>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</si>
  <si>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</si>
  <si>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</si>
  <si>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</si>
  <si>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</si>
  <si>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</si>
  <si>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</si>
  <si>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</si>
  <si>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</si>
  <si>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</si>
  <si>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</si>
  <si>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</si>
  <si>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</si>
  <si>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</si>
  <si>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</si>
  <si>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</si>
  <si>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</si>
  <si>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</si>
  <si>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</si>
  <si>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</si>
  <si>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</si>
  <si>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</si>
  <si>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</si>
  <si>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</si>
  <si>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</si>
  <si>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</si>
  <si>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</si>
  <si>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</si>
  <si>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</si>
  <si>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</si>
  <si>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</si>
  <si>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</si>
  <si>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</si>
  <si>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</si>
  <si>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</si>
  <si>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</si>
  <si>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</si>
  <si>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</si>
  <si>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</si>
  <si>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</si>
  <si>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</si>
  <si>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</si>
  <si>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</si>
  <si>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</si>
  <si>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</si>
  <si>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</si>
  <si>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</si>
  <si>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</si>
  <si>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</si>
  <si>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</si>
  <si>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</si>
  <si>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</si>
  <si>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</si>
  <si>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</si>
  <si>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</si>
  <si>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</si>
  <si>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</si>
  <si>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</si>
  <si>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</si>
  <si>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</si>
  <si>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</si>
  <si>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</si>
  <si>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</si>
  <si>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</si>
  <si>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</si>
  <si>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</si>
  <si>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</si>
  <si>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</si>
  <si>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</si>
  <si>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</si>
  <si>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</si>
  <si>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</si>
  <si>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</si>
  <si>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</si>
  <si>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</si>
  <si>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</si>
  <si>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</si>
  <si>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</si>
  <si>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</si>
  <si>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</si>
  <si>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</si>
  <si>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</si>
  <si>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</si>
  <si>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</si>
  <si>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</si>
  <si>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</si>
  <si>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</si>
  <si>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</si>
  <si>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</si>
  <si>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</si>
  <si>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</si>
  <si>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</si>
  <si>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</si>
  <si>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</si>
  <si>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</si>
  <si>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</si>
  <si>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</si>
  <si>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</si>
  <si>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</si>
  <si>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</si>
  <si>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</si>
  <si>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</si>
  <si>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</si>
  <si>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</si>
  <si>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</si>
  <si>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</si>
  <si>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</si>
  <si>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</si>
  <si>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</si>
  <si>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</si>
  <si>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</si>
  <si>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</si>
  <si>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</si>
  <si>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</si>
  <si>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</si>
  <si>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</si>
  <si>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</si>
  <si>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</si>
  <si>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</si>
  <si>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</si>
  <si>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</si>
  <si>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</si>
  <si>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</si>
  <si>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</si>
  <si>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</si>
  <si>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</si>
  <si>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</si>
  <si>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</si>
  <si>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</si>
  <si>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</si>
  <si>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</si>
  <si>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</si>
  <si>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</si>
  <si>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</si>
  <si>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</si>
  <si>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</si>
  <si>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</si>
  <si>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</si>
  <si>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</si>
  <si>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</si>
  <si>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</si>
  <si>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</si>
  <si>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</si>
  <si>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</si>
  <si>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</si>
  <si>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</si>
  <si>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</si>
  <si>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</si>
  <si>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</si>
  <si>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</si>
  <si>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</si>
  <si>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</si>
  <si>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</si>
  <si>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</si>
  <si>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</si>
  <si>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</si>
  <si>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</si>
  <si>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</si>
  <si>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</si>
  <si>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</si>
  <si>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</si>
  <si>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</si>
  <si>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</si>
  <si>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</si>
  <si>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</si>
  <si>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</si>
  <si>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</si>
  <si>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</si>
  <si>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</si>
  <si>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</si>
  <si>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</si>
  <si>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</si>
  <si>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</si>
  <si>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</si>
  <si>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</si>
  <si>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</si>
  <si>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</si>
  <si>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</si>
  <si>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</si>
  <si>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</si>
  <si>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</si>
  <si>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</si>
  <si>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</si>
  <si>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</si>
  <si>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29984425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</si>
  <si>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</si>
  <si>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</si>
  <si>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</si>
  <si>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</si>
  <si>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</si>
  <si>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</si>
  <si>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</si>
  <si>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</si>
  <si>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31/12/2015</t>
  </si>
  <si>
    <t>אינטרגמל בע"מ</t>
  </si>
  <si>
    <t>אינטרגמל תגמולים- מסלול עוקב מדד שקליות ריבית קבועה ממשלתיות</t>
  </si>
  <si>
    <t>514956465-00000000008694-8697-000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</si>
  <si>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</si>
  <si>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</si>
  <si>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</si>
  <si>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</si>
  <si>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</si>
  <si>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</si>
  <si>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</si>
  <si>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</si>
  <si>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</si>
  <si>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</si>
  <si>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</si>
  <si>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שמחקות מדדים אחרים בחו״ל</t>
  </si>
  <si>
    <t>סה"כ תעודות השתתפות בקרנות נאמנות בישראל</t>
  </si>
  <si>
    <t xml:space="preserve">MTF שקלי ריבית קבועה ממשלתי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</si>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</sst>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0.1</v>
      </c>
      <c r="D11" s="112">
        <f>מזומנים!L10</f>
        <v>0.11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81.31</v>
      </c>
      <c r="D17" s="112">
        <f>'תעודות סל'!M11</f>
        <v>89.98</v>
      </c>
    </row>
    <row r="18" spans="1:4">
      <c r="A18" s="34" t="s">
        <v>157</v>
      </c>
      <c r="B18" s="73" t="s">
        <v>93</v>
      </c>
      <c r="C18" s="110">
        <f>'קרנות נאמנות'!L11</f>
        <v>8.9499999999999993</v>
      </c>
      <c r="D18" s="112">
        <f>'קרנות נאמנות'!O11</f>
        <v>9.9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90.36</v>
      </c>
      <c r="D42" s="113">
        <f>SUM(D11,D13,D14,D15,D16,D17,D18,D19,D20,D21,D22,D24,D25,D26,D27,D28,D29,D30,D31,D32,D33,D34,D35,D36,D37,D39,D40,D41)</f>
        <v>99.990000000000009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>
        <f>IF(SUM(D11,D13,D14,D15,D16,D17,D18,D19,D20,D21,D22,D24,D25,D26,D27,D28,D29,D30,D31,D32,D33,D34,D35,D36,D37,D39,D40,D41)=100," ",SUM(D11,D13,D14,D15,D16,D17,D18,D19,D20,D21,D22,D24,D25,D26,D27,D28,D29,D30,D31,D32,D33,D34,D35,D36,D37,D39,D40,D41))</f>
        <v>99.990000000000009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0.1</v>
      </c>
      <c r="K10" s="85"/>
      <c r="L10" s="85">
        <v>0.11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0.1</v>
      </c>
      <c r="K11" s="92"/>
      <c r="L11" s="92">
        <v>0.11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0.1</v>
      </c>
      <c r="K12" s="92"/>
      <c r="L12" s="92">
        <v>0.11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0.1</v>
      </c>
      <c r="K13" s="93">
        <v>100</v>
      </c>
      <c r="L13" s="93">
        <v>0.11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1.85546875" style="1" bestFit="1" customWidth="1"/>
    <col min="9" max="9" width="9.8554687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5998</v>
      </c>
      <c r="I11" s="85"/>
      <c r="J11" s="85">
        <v>81.31</v>
      </c>
      <c r="K11" s="85"/>
      <c r="L11" s="85"/>
      <c r="M11" s="85">
        <v>89.98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5998</v>
      </c>
      <c r="I12" s="92"/>
      <c r="J12" s="92">
        <v>81.31</v>
      </c>
      <c r="K12" s="92"/>
      <c r="L12" s="92"/>
      <c r="M12" s="92">
        <v>89.98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  <c r="L14" s="133"/>
      <c r="M14" s="133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5998</v>
      </c>
      <c r="I17" s="92"/>
      <c r="J17" s="92">
        <v>81.31</v>
      </c>
      <c r="K17" s="92"/>
      <c r="L17" s="92"/>
      <c r="M17" s="92">
        <v>89.98</v>
      </c>
    </row>
    <row r="18" spans="2:13" customFormat="1" ht="15.75">
      <c r="B18" s="61" t="s">
        <v>260</v>
      </c>
      <c r="C18" s="91">
        <v>1116425</v>
      </c>
      <c r="D18" s="91" t="s">
        <v>145</v>
      </c>
      <c r="E18" s="91">
        <v>1523</v>
      </c>
      <c r="F18" s="91" t="s">
        <v>261</v>
      </c>
      <c r="G18" s="91" t="s">
        <v>173</v>
      </c>
      <c r="H18" s="133">
        <v>4622</v>
      </c>
      <c r="I18" s="133">
        <v>440.83</v>
      </c>
      <c r="J18" s="133">
        <v>20.38</v>
      </c>
      <c r="K18" s="133">
        <v>0.01</v>
      </c>
      <c r="L18" s="133">
        <v>25.06</v>
      </c>
      <c r="M18" s="133">
        <v>22.55</v>
      </c>
    </row>
    <row r="19" spans="2:13" customFormat="1" ht="15.75">
      <c r="B19" s="61" t="s">
        <v>262</v>
      </c>
      <c r="C19" s="91">
        <v>1131986</v>
      </c>
      <c r="D19" s="91" t="s">
        <v>145</v>
      </c>
      <c r="E19" s="91">
        <v>1446</v>
      </c>
      <c r="F19" s="91" t="s">
        <v>261</v>
      </c>
      <c r="G19" s="91" t="s">
        <v>173</v>
      </c>
      <c r="H19" s="133">
        <v>452</v>
      </c>
      <c r="I19" s="133">
        <v>4481.8999999999996</v>
      </c>
      <c r="J19" s="133">
        <v>20.260000000000002</v>
      </c>
      <c r="K19" s="133">
        <v>0</v>
      </c>
      <c r="L19" s="133">
        <v>24.92</v>
      </c>
      <c r="M19" s="133">
        <v>22.42</v>
      </c>
    </row>
    <row r="20" spans="2:13" customFormat="1" ht="15.75">
      <c r="B20" s="61" t="s">
        <v>263</v>
      </c>
      <c r="C20" s="91">
        <v>1116961</v>
      </c>
      <c r="D20" s="91" t="s">
        <v>145</v>
      </c>
      <c r="E20" s="91">
        <v>1224</v>
      </c>
      <c r="F20" s="91" t="s">
        <v>261</v>
      </c>
      <c r="G20" s="91" t="s">
        <v>173</v>
      </c>
      <c r="H20" s="133">
        <v>465</v>
      </c>
      <c r="I20" s="133">
        <v>4397.16</v>
      </c>
      <c r="J20" s="133">
        <v>20.45</v>
      </c>
      <c r="K20" s="133">
        <v>0.01</v>
      </c>
      <c r="L20" s="133">
        <v>25.15</v>
      </c>
      <c r="M20" s="133">
        <v>22.63</v>
      </c>
    </row>
    <row r="21" spans="2:13" customFormat="1" ht="15.75">
      <c r="B21" s="61" t="s">
        <v>264</v>
      </c>
      <c r="C21" s="91">
        <v>1108539</v>
      </c>
      <c r="D21" s="91" t="s">
        <v>145</v>
      </c>
      <c r="E21" s="91">
        <v>1336</v>
      </c>
      <c r="F21" s="91" t="s">
        <v>261</v>
      </c>
      <c r="G21" s="91" t="s">
        <v>173</v>
      </c>
      <c r="H21" s="133">
        <v>459</v>
      </c>
      <c r="I21" s="133">
        <v>4406.58</v>
      </c>
      <c r="J21" s="133">
        <v>20.23</v>
      </c>
      <c r="K21" s="133">
        <v>0</v>
      </c>
      <c r="L21" s="133">
        <v>24.88</v>
      </c>
      <c r="M21" s="133">
        <v>22.38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7644</v>
      </c>
      <c r="K11" s="85"/>
      <c r="L11" s="85">
        <v>8.9499999999999993</v>
      </c>
      <c r="M11" s="85"/>
      <c r="N11" s="85"/>
      <c r="O11" s="85">
        <v>9.9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7644</v>
      </c>
      <c r="K12" s="92"/>
      <c r="L12" s="92">
        <v>8.9499999999999993</v>
      </c>
      <c r="M12" s="92"/>
      <c r="N12" s="92"/>
      <c r="O12" s="92">
        <v>9.9</v>
      </c>
    </row>
    <row r="13" spans="1:65" customFormat="1" ht="15.75">
      <c r="B13" s="67" t="s">
        <v>267</v>
      </c>
      <c r="C13" s="91">
        <v>5117874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33">
        <v>7644</v>
      </c>
      <c r="K13" s="133">
        <v>117.08</v>
      </c>
      <c r="L13" s="133">
        <v>8.9499999999999993</v>
      </c>
      <c r="M13" s="133">
        <v>0</v>
      </c>
      <c r="N13" s="133">
        <v>100</v>
      </c>
      <c r="O13" s="133">
        <v>9.9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Netanel Ben Lulu</cp:lastModifiedBy>
  <cp:lastPrinted>2015-10-06T14:09:35Z</cp:lastPrinted>
  <dcterms:created xsi:type="dcterms:W3CDTF">2005-07-19T07:39:38Z</dcterms:created>
  <dcterms:modified xsi:type="dcterms:W3CDTF">2016-01-13T08:45:59Z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