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<sst xmlns="http://schemas.openxmlformats.org/spreadsheetml/2006/main" count="1695" uniqueCount="290">
  <si>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</si>
  <si>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</si>
  <si>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</si>
  <si>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</si>
  <si>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</si>
  <si>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</si>
  <si>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</si>
  <si>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</si>
  <si>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</si>
  <si>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</si>
  <si>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</si>
  <si>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</si>
  <si>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</si>
  <si>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</si>
  <si>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</si>
  <si>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</si>
  <si>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</si>
  <si>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</si>
  <si>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</si>
  <si>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</si>
  <si>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</si>
  <si>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</si>
  <si>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</si>
  <si>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</si>
  <si>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</si>
  <si>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</si>
  <si>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</si>
  <si>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</si>
  <si>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</si>
  <si>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</si>
  <si>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</si>
  <si>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</si>
  <si>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</si>
  <si>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</si>
  <si>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</si>
  <si>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</si>
  <si>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</si>
  <si>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</si>
  <si>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</si>
  <si>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</si>
  <si>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</si>
  <si>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</si>
  <si>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</si>
  <si>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</si>
  <si>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</si>
  <si>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</si>
  <si>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</si>
  <si>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</si>
  <si>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</si>
  <si>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</si>
  <si>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</si>
  <si>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</si>
  <si>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</si>
  <si>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</si>
  <si>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</si>
  <si>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</si>
  <si>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</si>
  <si>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</si>
  <si>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</si>
  <si>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</si>
  <si>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</si>
  <si>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</si>
  <si>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</si>
  <si>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</si>
  <si>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</si>
  <si>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</si>
  <si>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</si>
  <si>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</si>
  <si>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</si>
  <si>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</si>
  <si>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</si>
  <si>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</si>
  <si>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</si>
  <si>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</si>
  <si>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</si>
  <si>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</si>
  <si>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</si>
  <si>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</si>
  <si>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</si>
  <si>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</si>
  <si>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</si>
  <si>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</si>
  <si>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</si>
  <si>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</si>
  <si>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</si>
  <si>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</si>
  <si>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</si>
  <si>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</si>
  <si>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</si>
  <si>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</si>
  <si>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</si>
  <si>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</si>
  <si>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</si>
  <si>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</si>
  <si>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</si>
  <si>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</si>
  <si>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</si>
  <si>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</si>
  <si>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</si>
  <si>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</si>
  <si>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</si>
  <si>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</si>
  <si>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</si>
  <si>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</si>
  <si>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</si>
  <si>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</si>
  <si>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</si>
  <si>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</si>
  <si>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</si>
  <si>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</si>
  <si>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</si>
  <si>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</si>
  <si>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</si>
  <si>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</si>
  <si>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</si>
  <si>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</si>
  <si>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</si>
  <si>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</si>
  <si>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</si>
  <si>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</si>
  <si>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</si>
  <si>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</si>
  <si>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</si>
  <si>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</si>
  <si>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</si>
  <si>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</si>
  <si>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</si>
  <si>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</si>
  <si>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</si>
  <si>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</si>
  <si>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</si>
  <si>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</si>
  <si>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</si>
  <si>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</si>
  <si>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</si>
  <si>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</si>
  <si>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</si>
  <si>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</si>
  <si>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</si>
  <si>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</si>
  <si>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</si>
  <si>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</si>
  <si>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</si>
  <si>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</si>
  <si>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</si>
  <si>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</si>
  <si>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</si>
  <si>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</si>
  <si>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</si>
  <si>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</si>
  <si>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</si>
  <si>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</si>
  <si>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</si>
  <si>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</si>
  <si>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</si>
  <si>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</si>
  <si>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</si>
  <si>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</si>
  <si>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</si>
  <si>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</si>
  <si>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</si>
  <si>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</si>
  <si>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</si>
  <si>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</si>
  <si>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</si>
  <si>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</si>
  <si>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</si>
  <si>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</si>
  <si>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</si>
  <si>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</si>
  <si>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</si>
  <si>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</si>
  <si>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</si>
  <si>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</si>
  <si>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</si>
  <si>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</si>
  <si>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</si>
  <si>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</si>
  <si>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</si>
  <si>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</si>
  <si>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</si>
  <si>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</si>
  <si>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</si>
  <si>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</si>
  <si>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</si>
  <si>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</si>
  <si>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</si>
  <si>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</si>
  <si>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</si>
  <si>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</si>
  <si>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</si>
  <si>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</si>
  <si>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</si>
  <si>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</si>
  <si>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</si>
  <si>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</si>
  <si>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</si>
  <si>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</si>
  <si>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</si>
  <si>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</si>
  <si>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</si>
  <si>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</si>
  <si>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</si>
  <si>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</si>
  <si>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</si>
  <si>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</si>
  <si>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</si>
  <si>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</si>
  <si>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</si>
  <si>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</si>
  <si>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</si>
  <si>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</si>
  <si>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</si>
  <si>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</si>
  <si>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</si>
  <si>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</si>
  <si>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</si>
  <si>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</si>
  <si>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</si>
  <si>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</si>
  <si>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</si>
  <si>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</si>
  <si>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</si>
  <si>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</si>
  <si>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</si>
  <si>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</si>
  <si>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</si>
  <si>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</si>
  <si>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</si>
  <si>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</si>
  <si>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</si>
  <si>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</si>
  <si>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</si>
  <si>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</si>
  <si>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</si>
  <si>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</si>
  <si>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</si>
  <si>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</si>
  <si>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</si>
  <si>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</si>
  <si>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</si>
  <si>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29984327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</si>
  <si>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</si>
  <si>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</si>
  <si>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</si>
  <si>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</si>
  <si>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</si>
  <si>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</si>
  <si>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</si>
  <si>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</si>
  <si>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31/03/2016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</si>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</sst>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0.18</v>
      </c>
      <c r="D11" s="112">
        <f>מזומנים!L10</f>
        <v>0.25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65.510000000000005</v>
      </c>
      <c r="D17" s="112">
        <f>'תעודות סל'!M11</f>
        <v>91.43</v>
      </c>
    </row>
    <row r="18" spans="1:4">
      <c r="A18" s="34" t="s">
        <v>157</v>
      </c>
      <c r="B18" s="73" t="s">
        <v>93</v>
      </c>
      <c r="C18" s="110">
        <f>'קרנות נאמנות'!L11</f>
        <v>5.97</v>
      </c>
      <c r="D18" s="112">
        <f>'קרנות נאמנות'!O11</f>
        <v>8.33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71.660000000000011</v>
      </c>
      <c r="D42" s="113">
        <f>SUM(D11,D13,D14,D15,D16,D17,D18,D19,D20,D21,D22,D24,D25,D26,D27,D28,D29,D30,D31,D32,D33,D34,D35,D36,D37,D39,D40,D41)</f>
        <v>100.01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100.01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0.18</v>
      </c>
      <c r="K10" s="85"/>
      <c r="L10" s="85">
        <v>0.25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0.18</v>
      </c>
      <c r="K11" s="92"/>
      <c r="L11" s="92">
        <v>0.25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0.18</v>
      </c>
      <c r="K12" s="92"/>
      <c r="L12" s="92">
        <v>0.25</v>
      </c>
    </row>
    <row r="13" spans="2:13" customFormat="1" ht="15.75">
      <c r="B13" s="59" t="s">
        <v>241</v>
      </c>
      <c r="C13" s="90">
        <v>301</v>
      </c>
      <c r="D13" s="90"/>
      <c r="E13" s="90"/>
      <c r="F13" s="90"/>
      <c r="G13" s="90" t="s">
        <v>173</v>
      </c>
      <c r="H13" s="93">
        <v>0</v>
      </c>
      <c r="I13" s="93">
        <v>0</v>
      </c>
      <c r="J13" s="93">
        <v>0.18</v>
      </c>
      <c r="K13" s="93">
        <v>100</v>
      </c>
      <c r="L13" s="93">
        <v>0.25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10850</v>
      </c>
      <c r="I11" s="85"/>
      <c r="J11" s="85">
        <v>65.510000000000005</v>
      </c>
      <c r="K11" s="85"/>
      <c r="L11" s="85"/>
      <c r="M11" s="85">
        <v>91.43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10850</v>
      </c>
      <c r="I12" s="92"/>
      <c r="J12" s="92">
        <v>65.510000000000005</v>
      </c>
      <c r="K12" s="92"/>
      <c r="L12" s="92"/>
      <c r="M12" s="92">
        <v>91.43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10850</v>
      </c>
      <c r="I17" s="92"/>
      <c r="J17" s="92">
        <v>65.510000000000005</v>
      </c>
      <c r="K17" s="92"/>
      <c r="L17" s="92"/>
      <c r="M17" s="92">
        <v>91.43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4978</v>
      </c>
      <c r="I18" s="133">
        <v>334.06</v>
      </c>
      <c r="J18" s="133">
        <v>16.63</v>
      </c>
      <c r="K18" s="133">
        <v>0.01</v>
      </c>
      <c r="L18" s="133">
        <v>25.38</v>
      </c>
      <c r="M18" s="133">
        <v>23.21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4887</v>
      </c>
      <c r="I19" s="133">
        <v>332.43</v>
      </c>
      <c r="J19" s="133">
        <v>16.25</v>
      </c>
      <c r="K19" s="133">
        <v>0.01</v>
      </c>
      <c r="L19" s="133">
        <v>24.8</v>
      </c>
      <c r="M19" s="133">
        <v>22.67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492</v>
      </c>
      <c r="I20" s="133">
        <v>3311.65</v>
      </c>
      <c r="J20" s="133">
        <v>16.29</v>
      </c>
      <c r="K20" s="133">
        <v>0</v>
      </c>
      <c r="L20" s="133">
        <v>24.87</v>
      </c>
      <c r="M20" s="133">
        <v>22.74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33">
        <v>493</v>
      </c>
      <c r="I21" s="133">
        <v>3315</v>
      </c>
      <c r="J21" s="133">
        <v>16.34</v>
      </c>
      <c r="K21" s="133">
        <v>0</v>
      </c>
      <c r="L21" s="133">
        <v>24.95</v>
      </c>
      <c r="M21" s="133">
        <v>22.81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5004</v>
      </c>
      <c r="K11" s="85"/>
      <c r="L11" s="85">
        <v>5.97</v>
      </c>
      <c r="M11" s="85"/>
      <c r="N11" s="85"/>
      <c r="O11" s="85">
        <v>8.33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5004</v>
      </c>
      <c r="K12" s="92"/>
      <c r="L12" s="92">
        <v>5.97</v>
      </c>
      <c r="M12" s="92"/>
      <c r="N12" s="92"/>
      <c r="O12" s="92">
        <v>8.33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5004</v>
      </c>
      <c r="K13" s="133">
        <v>119.26</v>
      </c>
      <c r="L13" s="133">
        <v>5.97</v>
      </c>
      <c r="M13" s="133">
        <v>0</v>
      </c>
      <c r="N13" s="133">
        <v>100</v>
      </c>
      <c r="O13" s="133">
        <v>8.33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2016-06-05T14:52:23Z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