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<sst xmlns="http://schemas.openxmlformats.org/spreadsheetml/2006/main" count="1716" uniqueCount="296">
  <si>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</si>
  <si>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</si>
  <si>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</si>
  <si>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</si>
  <si>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</si>
  <si>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</si>
  <si>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</si>
  <si>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</si>
  <si>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</si>
  <si>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</si>
  <si>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</si>
  <si>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</si>
  <si>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</si>
  <si>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</si>
  <si>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</si>
  <si>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</si>
  <si>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</si>
  <si>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</si>
  <si>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</si>
  <si>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</si>
  <si>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</si>
  <si>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</si>
  <si>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</si>
  <si>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</si>
  <si>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</si>
  <si>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</si>
  <si>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</si>
  <si>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</si>
  <si>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</si>
  <si>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</si>
  <si>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</si>
  <si>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</si>
  <si>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</si>
  <si>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</si>
  <si>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</si>
  <si>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</si>
  <si>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</si>
  <si>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</si>
  <si>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</si>
  <si>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</si>
  <si>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</si>
  <si>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</si>
  <si>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</si>
  <si>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</si>
  <si>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</si>
  <si>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</si>
  <si>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</si>
  <si>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</si>
  <si>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</si>
  <si>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</si>
  <si>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</si>
  <si>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</si>
  <si>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</si>
  <si>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</si>
  <si>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</si>
  <si>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</si>
  <si>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</si>
  <si>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</si>
  <si>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</si>
  <si>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</si>
  <si>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</si>
  <si>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</si>
  <si>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</si>
  <si>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</si>
  <si>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</si>
  <si>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</si>
  <si>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</si>
  <si>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</si>
  <si>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</si>
  <si>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</si>
  <si>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</si>
  <si>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</si>
  <si>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</si>
  <si>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</si>
  <si>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</si>
  <si>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</si>
  <si>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</si>
  <si>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</si>
  <si>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</si>
  <si>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</si>
  <si>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</si>
  <si>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</si>
  <si>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</si>
  <si>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</si>
  <si>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</si>
  <si>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</si>
  <si>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</si>
  <si>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</si>
  <si>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</si>
  <si>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</si>
  <si>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</si>
  <si>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</si>
  <si>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</si>
  <si>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</si>
  <si>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</si>
  <si>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</si>
  <si>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</si>
  <si>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</si>
  <si>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</si>
  <si>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</si>
  <si>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</si>
  <si>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</si>
  <si>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</si>
  <si>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</si>
  <si>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</si>
  <si>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</si>
  <si>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</si>
  <si>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</si>
  <si>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</si>
  <si>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</si>
  <si>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</si>
  <si>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</si>
  <si>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</si>
  <si>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</si>
  <si>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</si>
  <si>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</si>
  <si>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</si>
  <si>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</si>
  <si>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</si>
  <si>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</si>
  <si>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</si>
  <si>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</si>
  <si>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</si>
  <si>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</si>
  <si>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</si>
  <si>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</si>
  <si>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</si>
  <si>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</si>
  <si>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</si>
  <si>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</si>
  <si>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</si>
  <si>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</si>
  <si>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</si>
  <si>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</si>
  <si>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</si>
  <si>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</si>
  <si>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</si>
  <si>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</si>
  <si>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</si>
  <si>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</si>
  <si>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</si>
  <si>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</si>
  <si>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</si>
  <si>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</si>
  <si>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</si>
  <si>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</si>
  <si>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</si>
  <si>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</si>
  <si>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</si>
  <si>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</si>
  <si>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</si>
  <si>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</si>
  <si>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</si>
  <si>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</si>
  <si>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</si>
  <si>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</si>
  <si>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</si>
  <si>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</si>
  <si>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</si>
  <si>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</si>
  <si>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</si>
  <si>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</si>
  <si>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</si>
  <si>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</si>
  <si>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</si>
  <si>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</si>
  <si>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</si>
  <si>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</si>
  <si>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</si>
  <si>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</si>
  <si>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</si>
  <si>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</si>
  <si>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</si>
  <si>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</si>
  <si>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</si>
  <si>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</si>
  <si>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</si>
  <si>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</si>
  <si>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</si>
  <si>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</si>
  <si>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</si>
  <si>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</si>
  <si>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</si>
  <si>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</si>
  <si>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</si>
  <si>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</si>
  <si>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</si>
  <si>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</si>
  <si>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</si>
  <si>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</si>
  <si>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</si>
  <si>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</si>
  <si>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</si>
  <si>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</si>
  <si>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</si>
  <si>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</si>
  <si>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</si>
  <si>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</si>
  <si>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</si>
  <si>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</si>
  <si>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</si>
  <si>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</si>
  <si>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</si>
  <si>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</si>
  <si>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</si>
  <si>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</si>
  <si>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</si>
  <si>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</si>
  <si>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</si>
  <si>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</si>
  <si>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</si>
  <si>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</si>
  <si>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</si>
  <si>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</si>
  <si>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</si>
  <si>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</si>
  <si>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</si>
  <si>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</si>
  <si>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</si>
  <si>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</si>
  <si>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</si>
  <si>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</si>
  <si>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</si>
  <si>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</si>
  <si>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</si>
  <si>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</si>
  <si>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</si>
  <si>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</si>
  <si>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</si>
  <si>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</si>
  <si>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</si>
  <si>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</si>
  <si>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</si>
  <si>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</si>
  <si>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</si>
  <si>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</si>
  <si>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</si>
  <si>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</si>
  <si>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</si>
  <si>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</si>
  <si>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</si>
  <si>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</si>
  <si>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</si>
  <si>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</si>
  <si>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</si>
  <si>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</si>
  <si>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</si>
  <si>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</si>
  <si>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</si>
  <si>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</si>
  <si>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</si>
  <si>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</si>
  <si>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מעורב מחקה מדדים</t>
  </si>
  <si>
    <t>514956465-00000000008700-9676-000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</si>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</sst>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0.13</v>
      </c>
      <c r="D11" s="112">
        <f>מזומנים!L10</f>
        <v>0.04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320.02999999999997</v>
      </c>
      <c r="D17" s="112">
        <f>'תעודות סל'!M11</f>
        <v>91.93</v>
      </c>
    </row>
    <row r="18" spans="1:4">
      <c r="A18" s="34" t="s">
        <v>157</v>
      </c>
      <c r="B18" s="73" t="s">
        <v>93</v>
      </c>
      <c r="C18" s="110">
        <f>'קרנות נאמנות'!L11</f>
        <v>27.95</v>
      </c>
      <c r="D18" s="112">
        <f>'קרנות נאמנות'!O11</f>
        <v>8.0299999999999994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348.10999999999996</v>
      </c>
      <c r="D42" s="113">
        <f>SUM(D11,D13,D14,D15,D16,D17,D18,D19,D20,D21,D22,D24,D25,D26,D27,D28,D29,D30,D31,D32,D33,D34,D35,D36,D37,D39,D40,D41)</f>
        <v>100.00000000000001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278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279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280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281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282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284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285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285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286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287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0.13</v>
      </c>
      <c r="K10" s="85"/>
      <c r="L10" s="85">
        <v>0.04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0.13</v>
      </c>
      <c r="K11" s="92"/>
      <c r="L11" s="92">
        <v>0.04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0.13</v>
      </c>
      <c r="K12" s="92"/>
      <c r="L12" s="92">
        <v>0.04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0.13</v>
      </c>
      <c r="K13" s="93">
        <v>100</v>
      </c>
      <c r="L13" s="93">
        <v>0.04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286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287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290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291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292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293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294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295</v>
      </c>
      <c r="C12" s="91">
        <v>410</v>
      </c>
      <c r="D12" s="91">
        <v>0</v>
      </c>
      <c r="E12" s="91" t="s">
        <v>272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71231</v>
      </c>
      <c r="I11" s="85"/>
      <c r="J11" s="85">
        <v>320.02999999999997</v>
      </c>
      <c r="K11" s="85"/>
      <c r="L11" s="85"/>
      <c r="M11" s="85">
        <v>91.93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71231</v>
      </c>
      <c r="I12" s="92"/>
      <c r="J12" s="92">
        <v>320.02999999999997</v>
      </c>
      <c r="K12" s="92"/>
      <c r="L12" s="92"/>
      <c r="M12" s="92">
        <v>91.93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5682</v>
      </c>
      <c r="I13" s="92"/>
      <c r="J13" s="92">
        <v>133.16999999999999</v>
      </c>
      <c r="K13" s="92"/>
      <c r="L13" s="92"/>
      <c r="M13" s="92">
        <v>38.25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33">
        <v>5293</v>
      </c>
      <c r="I14" s="133">
        <v>1451</v>
      </c>
      <c r="J14" s="133">
        <v>76.8</v>
      </c>
      <c r="K14" s="133">
        <v>0</v>
      </c>
      <c r="L14" s="133">
        <v>24</v>
      </c>
      <c r="M14" s="133">
        <v>22.06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33">
        <v>389</v>
      </c>
      <c r="I15" s="133">
        <v>14490</v>
      </c>
      <c r="J15" s="133">
        <v>56.37</v>
      </c>
      <c r="K15" s="133">
        <v>0</v>
      </c>
      <c r="L15" s="133">
        <v>17.61</v>
      </c>
      <c r="M15" s="133">
        <v>16.190000000000001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33"/>
      <c r="I17" s="133"/>
      <c r="J17" s="133"/>
      <c r="K17" s="133"/>
      <c r="L17" s="133"/>
      <c r="M17" s="133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65549</v>
      </c>
      <c r="I18" s="92"/>
      <c r="J18" s="92">
        <v>186.86</v>
      </c>
      <c r="K18" s="92"/>
      <c r="L18" s="92"/>
      <c r="M18" s="92">
        <v>53.68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33">
        <v>16398</v>
      </c>
      <c r="I19" s="133">
        <v>447.33</v>
      </c>
      <c r="J19" s="133">
        <v>73.349999999999994</v>
      </c>
      <c r="K19" s="133">
        <v>0.04</v>
      </c>
      <c r="L19" s="133">
        <v>22.92</v>
      </c>
      <c r="M19" s="133">
        <v>21.07</v>
      </c>
    </row>
    <row r="20" spans="2:13" customFormat="1" ht="15.75">
      <c r="B20" s="61" t="s">
        <v>265</v>
      </c>
      <c r="C20" s="91">
        <v>1113240</v>
      </c>
      <c r="D20" s="91" t="s">
        <v>145</v>
      </c>
      <c r="E20" s="91">
        <v>1523</v>
      </c>
      <c r="F20" s="91" t="s">
        <v>264</v>
      </c>
      <c r="G20" s="91" t="s">
        <v>173</v>
      </c>
      <c r="H20" s="133">
        <v>1329</v>
      </c>
      <c r="I20" s="133">
        <v>308.97000000000003</v>
      </c>
      <c r="J20" s="133">
        <v>4.1100000000000003</v>
      </c>
      <c r="K20" s="133">
        <v>0</v>
      </c>
      <c r="L20" s="133">
        <v>1.28</v>
      </c>
      <c r="M20" s="133">
        <v>1.18</v>
      </c>
    </row>
    <row r="21" spans="2:13" customFormat="1" ht="15.75">
      <c r="B21" s="61" t="s">
        <v>266</v>
      </c>
      <c r="C21" s="91">
        <v>1101633</v>
      </c>
      <c r="D21" s="91" t="s">
        <v>145</v>
      </c>
      <c r="E21" s="91">
        <v>1224</v>
      </c>
      <c r="F21" s="91" t="s">
        <v>264</v>
      </c>
      <c r="G21" s="91" t="s">
        <v>173</v>
      </c>
      <c r="H21" s="133">
        <v>820</v>
      </c>
      <c r="I21" s="133">
        <v>3065.07</v>
      </c>
      <c r="J21" s="133">
        <v>25.13</v>
      </c>
      <c r="K21" s="133">
        <v>0</v>
      </c>
      <c r="L21" s="133">
        <v>7.85</v>
      </c>
      <c r="M21" s="133">
        <v>7.22</v>
      </c>
    </row>
    <row r="22" spans="2:13" customFormat="1" ht="15.75">
      <c r="B22" s="61" t="s">
        <v>267</v>
      </c>
      <c r="C22" s="91">
        <v>1108539</v>
      </c>
      <c r="D22" s="91" t="s">
        <v>145</v>
      </c>
      <c r="E22" s="91">
        <v>1336</v>
      </c>
      <c r="F22" s="91" t="s">
        <v>264</v>
      </c>
      <c r="G22" s="91" t="s">
        <v>173</v>
      </c>
      <c r="H22" s="133">
        <v>281</v>
      </c>
      <c r="I22" s="133">
        <v>4460.84</v>
      </c>
      <c r="J22" s="133">
        <v>12.54</v>
      </c>
      <c r="K22" s="133">
        <v>0</v>
      </c>
      <c r="L22" s="133">
        <v>3.92</v>
      </c>
      <c r="M22" s="133">
        <v>3.6</v>
      </c>
    </row>
    <row r="23" spans="2:13" customFormat="1" ht="15.75">
      <c r="B23" s="61" t="s">
        <v>268</v>
      </c>
      <c r="C23" s="91">
        <v>1102276</v>
      </c>
      <c r="D23" s="91" t="s">
        <v>145</v>
      </c>
      <c r="E23" s="91">
        <v>1336</v>
      </c>
      <c r="F23" s="91" t="s">
        <v>264</v>
      </c>
      <c r="G23" s="91" t="s">
        <v>173</v>
      </c>
      <c r="H23" s="133">
        <v>46721</v>
      </c>
      <c r="I23" s="133">
        <v>153.53</v>
      </c>
      <c r="J23" s="133">
        <v>71.73</v>
      </c>
      <c r="K23" s="133">
        <v>0</v>
      </c>
      <c r="L23" s="133">
        <v>22.41</v>
      </c>
      <c r="M23" s="133">
        <v>20.61</v>
      </c>
    </row>
    <row r="24" spans="2:13" customFormat="1" ht="15.75">
      <c r="B24" s="58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249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58" t="s">
        <v>83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84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74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61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 ht="15.75">
      <c r="B37" s="58" t="s">
        <v>82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</row>
    <row r="38" spans="1:13" customFormat="1" ht="15.75">
      <c r="B38" s="132" t="s">
        <v>243</v>
      </c>
      <c r="C38" s="91"/>
      <c r="D38" s="91"/>
      <c r="E38" s="91"/>
      <c r="F38" s="91"/>
      <c r="G38" s="91"/>
      <c r="H38" s="133"/>
      <c r="I38" s="133"/>
      <c r="J38" s="133"/>
      <c r="K38" s="133"/>
      <c r="L38" s="133"/>
      <c r="M38" s="133"/>
    </row>
    <row r="39" spans="1:13" customFormat="1">
      <c r="A39" s="1"/>
      <c r="B39" s="6" t="s">
        <v>51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>
      <c r="A40" s="1"/>
      <c r="B40" s="6" t="s">
        <v>136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9:M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2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22516</v>
      </c>
      <c r="K11" s="85"/>
      <c r="L11" s="85">
        <v>27.95</v>
      </c>
      <c r="M11" s="85"/>
      <c r="N11" s="85"/>
      <c r="O11" s="85">
        <v>8.0299999999999994</v>
      </c>
      <c r="P11" s="5"/>
      <c r="BG11" s="1"/>
      <c r="BH11" s="3"/>
      <c r="BI11" s="1"/>
      <c r="BM11" s="1"/>
    </row>
    <row r="12" spans="2:65" customFormat="1" ht="18" customHeight="1">
      <c r="B12" s="60" t="s">
        <v>270</v>
      </c>
      <c r="C12" s="89"/>
      <c r="D12" s="89"/>
      <c r="E12" s="89"/>
      <c r="F12" s="89"/>
      <c r="G12" s="89"/>
      <c r="H12" s="89"/>
      <c r="I12" s="89"/>
      <c r="J12" s="92">
        <v>22516</v>
      </c>
      <c r="K12" s="92"/>
      <c r="L12" s="92">
        <v>27.95</v>
      </c>
      <c r="M12" s="92"/>
      <c r="N12" s="92"/>
      <c r="O12" s="92">
        <v>8.0299999999999994</v>
      </c>
    </row>
    <row r="13" spans="2:65" customFormat="1" ht="15.75">
      <c r="B13" s="67" t="s">
        <v>271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272</v>
      </c>
      <c r="I13" s="91" t="s">
        <v>173</v>
      </c>
      <c r="J13" s="133">
        <v>15545</v>
      </c>
      <c r="K13" s="133">
        <v>118.72</v>
      </c>
      <c r="L13" s="133">
        <v>18.46</v>
      </c>
      <c r="M13" s="133">
        <v>0</v>
      </c>
      <c r="N13" s="133">
        <v>66.02</v>
      </c>
      <c r="O13" s="133">
        <v>5.3</v>
      </c>
    </row>
    <row r="14" spans="2:65" customFormat="1" ht="15.75">
      <c r="B14" s="67" t="s">
        <v>273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272</v>
      </c>
      <c r="I14" s="91" t="s">
        <v>173</v>
      </c>
      <c r="J14" s="133">
        <v>3388</v>
      </c>
      <c r="K14" s="133">
        <v>145.56</v>
      </c>
      <c r="L14" s="133">
        <v>4.93</v>
      </c>
      <c r="M14" s="133">
        <v>0</v>
      </c>
      <c r="N14" s="133">
        <v>17.64</v>
      </c>
      <c r="O14" s="133">
        <v>1.42</v>
      </c>
    </row>
    <row r="15" spans="2:65" customFormat="1" ht="15.75">
      <c r="B15" s="67" t="s">
        <v>274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272</v>
      </c>
      <c r="I15" s="91" t="s">
        <v>173</v>
      </c>
      <c r="J15" s="133">
        <v>3583</v>
      </c>
      <c r="K15" s="133">
        <v>127.47</v>
      </c>
      <c r="L15" s="133">
        <v>4.57</v>
      </c>
      <c r="M15" s="133">
        <v>0</v>
      </c>
      <c r="N15" s="133">
        <v>16.34</v>
      </c>
      <c r="O15" s="133">
        <v>1.31</v>
      </c>
    </row>
    <row r="16" spans="2:65" customFormat="1" ht="31.5">
      <c r="B16" s="60" t="s">
        <v>275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35" t="s">
        <v>243</v>
      </c>
      <c r="C17" s="91"/>
      <c r="D17" s="91"/>
      <c r="E17" s="91"/>
      <c r="F17" s="91"/>
      <c r="G17" s="91"/>
      <c r="H17" s="91"/>
      <c r="I17" s="91"/>
      <c r="J17" s="133"/>
      <c r="K17" s="133"/>
      <c r="L17" s="133"/>
      <c r="M17" s="133"/>
      <c r="N17" s="133"/>
      <c r="O17" s="133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