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פועלים\סופי לאתר\"/>
    </mc:Choice>
  </mc:AlternateContent>
  <bookViews>
    <workbookView xWindow="0" yWindow="0" windowWidth="16380" windowHeight="8190" tabRatio="88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N11" i="23" l="1"/>
  <c r="N12" i="23"/>
  <c r="N13" i="23"/>
  <c r="N14" i="23"/>
  <c r="N15" i="23"/>
  <c r="N16" i="23"/>
  <c r="N17" i="23"/>
  <c r="N18" i="23"/>
  <c r="N19" i="23"/>
  <c r="N20" i="23"/>
  <c r="N21" i="23"/>
  <c r="N10" i="23"/>
  <c r="C34" i="1"/>
  <c r="C33" i="1"/>
  <c r="M10" i="23"/>
  <c r="M11" i="23"/>
  <c r="M19" i="23"/>
  <c r="M20" i="23"/>
  <c r="K20" i="23"/>
</calcChain>
</file>

<file path=xl/sharedStrings.xml><?xml version="1.0" encoding="utf-8"?>
<sst xmlns="http://schemas.openxmlformats.org/spreadsheetml/2006/main" count="5916" uniqueCount="1758">
  <si>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</si>
  <si>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</rPr>
      <t>10%</t>
    </r>
    <r>
      <rPr>
        <b/>
        <sz val="10"/>
        <rFont val="Tahoma"/>
        <family val="2"/>
      </rPr>
      <t>מנורה מבטחים עד</t>
    </r>
  </si>
  <si>
    <t>1147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</si>
  <si>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</si>
  <si>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</si>
  <si>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</si>
  <si>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</si>
  <si>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</si>
  <si>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</si>
  <si>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</si>
  <si>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</si>
  <si>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</si>
  <si>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</si>
  <si>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</si>
  <si>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</si>
  <si>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</si>
  <si>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</si>
  <si>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</si>
  <si>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</si>
  <si>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</si>
  <si>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</si>
  <si>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</si>
  <si>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</si>
  <si>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</si>
  <si>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</si>
  <si>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</si>
  <si>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</si>
  <si>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</si>
  <si>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</si>
  <si>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</si>
  <si>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</si>
  <si>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</si>
  <si>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</si>
  <si>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</si>
  <si>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</si>
  <si>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</si>
  <si>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</si>
  <si>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</si>
  <si>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</si>
  <si>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</si>
  <si>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</si>
  <si>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</si>
  <si>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</si>
  <si>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</si>
  <si>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</si>
  <si>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</si>
  <si>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</si>
  <si>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</si>
  <si>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אירו</t>
  </si>
  <si>
    <t>4.2839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</si>
  <si>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</si>
  <si>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</si>
  <si>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12:06:51</t>
  </si>
  <si>
    <t>2016-07-07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</si>
  <si>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</si>
  <si>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</si>
  <si>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</si>
  <si>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</si>
  <si>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</si>
  <si>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</si>
  <si>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</si>
  <si>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</si>
  <si>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</si>
  <si>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</si>
  <si>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</si>
  <si>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</si>
  <si>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</si>
  <si>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</si>
  <si>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</si>
  <si>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</si>
  <si>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</si>
  <si>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</si>
  <si>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</si>
  <si>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</si>
  <si>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</si>
  <si>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</si>
  <si>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</si>
  <si>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</si>
  <si>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</si>
  <si>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</si>
  <si>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</si>
  <si>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</si>
  <si>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</si>
  <si>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</si>
  <si>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</si>
  <si>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</si>
  <si>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</si>
  <si>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</si>
  <si>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</si>
  <si>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</si>
  <si>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</si>
  <si>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</si>
  <si>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</si>
  <si>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</si>
  <si>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</si>
  <si>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</si>
  <si>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</si>
  <si>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</si>
  <si>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</si>
  <si>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</si>
  <si>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</si>
  <si>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</si>
  <si>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</si>
  <si>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</si>
  <si>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</si>
  <si>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</si>
  <si>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</si>
  <si>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</si>
  <si>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</si>
  <si>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</si>
  <si>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</si>
  <si>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</si>
  <si>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</si>
  <si>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</si>
  <si>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</si>
  <si>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</si>
  <si>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</si>
  <si>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</si>
  <si>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</si>
  <si>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</si>
  <si>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</si>
  <si>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</si>
  <si>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</si>
  <si>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</si>
  <si>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</si>
  <si>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</si>
  <si>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</si>
  <si>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</si>
  <si>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</si>
  <si>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</si>
  <si>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</si>
  <si>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816</t>
    </r>
  </si>
  <si>
    <t>8160814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</si>
  <si>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916</t>
    </r>
  </si>
  <si>
    <t>8160913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</si>
  <si>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117</t>
    </r>
  </si>
  <si>
    <t>8170110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</si>
  <si>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</si>
  <si>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</si>
  <si>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</si>
  <si>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</si>
  <si>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</si>
  <si>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</si>
  <si>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</si>
  <si>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</si>
  <si>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</si>
  <si>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</si>
  <si>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</si>
  <si>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</si>
  <si>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</si>
  <si>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</si>
  <si>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</si>
  <si>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</si>
  <si>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</si>
  <si>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</si>
  <si>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</si>
  <si>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</si>
  <si>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</si>
  <si>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</si>
  <si>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</si>
  <si>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</si>
  <si>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</si>
  <si>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</si>
  <si>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</si>
  <si>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</si>
  <si>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</si>
  <si>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</si>
  <si>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</si>
  <si>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</si>
  <si>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</si>
  <si>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</si>
  <si>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</si>
  <si>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</si>
  <si>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</si>
  <si>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</si>
  <si>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</si>
  <si>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</si>
  <si>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</si>
  <si>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</si>
  <si>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</si>
  <si>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</si>
  <si>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</si>
  <si>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</si>
  <si>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</si>
  <si>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</si>
  <si>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</si>
  <si>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</si>
  <si>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</si>
  <si>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</si>
  <si>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</si>
  <si>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</si>
  <si>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</si>
  <si>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33</t>
    </r>
  </si>
  <si>
    <t>1940568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</si>
  <si>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</si>
  <si>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</si>
  <si>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</si>
  <si>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</si>
  <si>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</si>
  <si>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לאומי התחייבות נדחה יד</t>
  </si>
  <si>
    <t>6040299</t>
  </si>
  <si>
    <t>לאומי התחייבות נדחה ח</t>
  </si>
  <si>
    <t>6040232</t>
  </si>
  <si>
    <t>עזריאלי אגח ב</t>
  </si>
  <si>
    <t>1134436</t>
  </si>
  <si>
    <t>1420</t>
  </si>
  <si>
    <t>נדלן ובינוי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</si>
  <si>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</si>
  <si>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</si>
  <si>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</si>
  <si>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</si>
  <si>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</si>
  <si>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</si>
  <si>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</si>
  <si>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</si>
  <si>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</si>
  <si>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</si>
  <si>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</si>
  <si>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</si>
  <si>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</si>
  <si>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</si>
  <si>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</si>
  <si>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בינלאומי הנפ התח כא</t>
  </si>
  <si>
    <t>1126598</t>
  </si>
  <si>
    <t>בינל הנפקות התח כ</t>
  </si>
  <si>
    <t>1121953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</si>
  <si>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</si>
  <si>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</si>
  <si>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</si>
  <si>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</si>
  <si>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</si>
  <si>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</si>
  <si>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</si>
  <si>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</si>
  <si>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</si>
  <si>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</si>
  <si>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</si>
  <si>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</si>
  <si>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</si>
  <si>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</si>
  <si>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</si>
  <si>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</si>
  <si>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</si>
  <si>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</si>
  <si>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</si>
  <si>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</si>
  <si>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</si>
  <si>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</si>
  <si>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</si>
  <si>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אגוד הנפ אגח ו</t>
  </si>
  <si>
    <t>1126762</t>
  </si>
  <si>
    <t>1239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</si>
  <si>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</si>
  <si>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</si>
  <si>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</si>
  <si>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</si>
  <si>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</si>
  <si>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</si>
  <si>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</si>
  <si>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פדיון לקבל</t>
    </r>
  </si>
  <si>
    <t>10973850</t>
  </si>
  <si>
    <t>1328</t>
  </si>
  <si>
    <t>אמות אגח ב</t>
  </si>
  <si>
    <t>1126630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</si>
  <si>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</si>
  <si>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</si>
  <si>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2019.7.5</t>
    </r>
  </si>
  <si>
    <t>1097385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</si>
  <si>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2026.3.31</t>
    </r>
  </si>
  <si>
    <t>7590128</t>
  </si>
  <si>
    <t>759</t>
  </si>
  <si>
    <t>גזית גלוב אגח יא</t>
  </si>
  <si>
    <t>1260546</t>
  </si>
  <si>
    <t>126</t>
  </si>
  <si>
    <r>
      <rPr>
        <sz val="8"/>
        <rFont val="Tahoma"/>
        <family val="2"/>
        <charset val="177"/>
      </rPr>
      <t>גזית גלוב אגח ט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2018.7.1</t>
    </r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</si>
  <si>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</si>
  <si>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</si>
  <si>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</si>
  <si>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</si>
  <si>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</si>
  <si>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t>גזית גלוב אגח י</t>
  </si>
  <si>
    <t>1260488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</si>
  <si>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</si>
  <si>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</si>
  <si>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</si>
  <si>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</si>
  <si>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</si>
  <si>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</si>
  <si>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</si>
  <si>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</si>
  <si>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</si>
  <si>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</si>
  <si>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</si>
  <si>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</si>
  <si>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</si>
  <si>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</si>
  <si>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</si>
  <si>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</si>
  <si>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</si>
  <si>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</si>
  <si>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</si>
  <si>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</si>
  <si>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</si>
  <si>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</si>
  <si>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</si>
  <si>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</si>
  <si>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</si>
  <si>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</si>
  <si>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</si>
  <si>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323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</si>
  <si>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</si>
  <si>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</si>
  <si>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מליסרון אגח ט</t>
  </si>
  <si>
    <t>3230174</t>
  </si>
  <si>
    <t>מליסרון אגח ח</t>
  </si>
  <si>
    <t>3230166</t>
  </si>
  <si>
    <t>מליסרון אגח יג</t>
  </si>
  <si>
    <t>3230224</t>
  </si>
  <si>
    <t>אגוד הנפקות התח יט</t>
  </si>
  <si>
    <t>1124080</t>
  </si>
  <si>
    <t>A+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</si>
  <si>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</si>
  <si>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</si>
  <si>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</si>
  <si>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</si>
  <si>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</si>
  <si>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</si>
  <si>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</si>
  <si>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t>בינל הנפק התחייבות כב</t>
  </si>
  <si>
    <t>1138585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</si>
  <si>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</si>
  <si>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</si>
  <si>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</si>
  <si>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</si>
  <si>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</si>
  <si>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</si>
  <si>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</si>
  <si>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</si>
  <si>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</si>
  <si>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</si>
  <si>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</si>
  <si>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</si>
  <si>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</si>
  <si>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</si>
  <si>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</si>
  <si>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</si>
  <si>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</si>
  <si>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</si>
  <si>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</si>
  <si>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</si>
  <si>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</si>
  <si>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</si>
  <si>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</si>
  <si>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</si>
  <si>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ג</t>
  </si>
  <si>
    <t>1118827</t>
  </si>
  <si>
    <t>2095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</si>
  <si>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</si>
  <si>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</si>
  <si>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</si>
  <si>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</si>
  <si>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</si>
  <si>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</si>
  <si>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A</t>
  </si>
  <si>
    <t>אלרוב נדלן אגח ב</t>
  </si>
  <si>
    <t>3870094</t>
  </si>
  <si>
    <t>387</t>
  </si>
  <si>
    <t>אפריקה מג אגח ב</t>
  </si>
  <si>
    <t>1126093</t>
  </si>
  <si>
    <t>1338</t>
  </si>
  <si>
    <r>
      <rPr>
        <sz val="8"/>
        <rFont val="Tahoma"/>
        <family val="2"/>
        <charset val="177"/>
      </rPr>
      <t>אפריקה יש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מגורים אג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2016.12.20</t>
    </r>
  </si>
  <si>
    <t>1097955</t>
  </si>
  <si>
    <t>אשטרום קב אגח א</t>
  </si>
  <si>
    <t>1132323</t>
  </si>
  <si>
    <t>1618</t>
  </si>
  <si>
    <t>דלק קבוצה אגח יח</t>
  </si>
  <si>
    <t>1115823</t>
  </si>
  <si>
    <t>1095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</si>
  <si>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</si>
  <si>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</si>
  <si>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אגח 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2021.9.29</t>
    </r>
  </si>
  <si>
    <t>1105543</t>
  </si>
  <si>
    <r>
      <rPr>
        <sz val="8"/>
        <rFont val="Tahoma"/>
        <family val="2"/>
        <charset val="177"/>
      </rPr>
      <t>נכסים ובנין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112017.24</t>
    </r>
  </si>
  <si>
    <t>6990139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</si>
  <si>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</si>
  <si>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</si>
  <si>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</si>
  <si>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</si>
  <si>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</si>
  <si>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</si>
  <si>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</si>
  <si>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t>שלמה החזקות אגח יא</t>
  </si>
  <si>
    <t>1410224</t>
  </si>
  <si>
    <t>141</t>
  </si>
  <si>
    <t>אדגר אגח ח</t>
  </si>
  <si>
    <t>1820174</t>
  </si>
  <si>
    <t>182</t>
  </si>
  <si>
    <t>A-</t>
  </si>
  <si>
    <t>אדגר השקעות אגח ז</t>
  </si>
  <si>
    <t>1820158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</si>
  <si>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</si>
  <si>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</si>
  <si>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</si>
  <si>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</si>
  <si>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</si>
  <si>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</si>
  <si>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</si>
  <si>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</si>
  <si>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</si>
  <si>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</si>
  <si>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</si>
  <si>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</si>
  <si>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</si>
  <si>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</si>
  <si>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</si>
  <si>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</si>
  <si>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</si>
  <si>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</si>
  <si>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</si>
  <si>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2016.8.31</t>
    </r>
  </si>
  <si>
    <t>1098656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</si>
  <si>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</si>
  <si>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</si>
  <si>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</si>
  <si>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</si>
  <si>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</si>
  <si>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</si>
  <si>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t>מבני תעש אגח יד</t>
  </si>
  <si>
    <t>2260412</t>
  </si>
  <si>
    <t>226</t>
  </si>
  <si>
    <t>BBB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</si>
  <si>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</si>
  <si>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</si>
  <si>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</si>
  <si>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</si>
  <si>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</si>
  <si>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BBB-</t>
  </si>
  <si>
    <t>פלאזה סנטרס אגח ב</t>
  </si>
  <si>
    <t>1109503</t>
  </si>
  <si>
    <t>1476</t>
  </si>
  <si>
    <t>פלאזה סנטרס אגח א</t>
  </si>
  <si>
    <t>1109495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</si>
  <si>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</si>
  <si>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11095030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</si>
  <si>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</si>
  <si>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11094950</t>
  </si>
  <si>
    <t>קרדן אןוי אגח ב</t>
  </si>
  <si>
    <t>1113034</t>
  </si>
  <si>
    <t>1154</t>
  </si>
  <si>
    <t>B</t>
  </si>
  <si>
    <t>אפריקה אגח כז</t>
  </si>
  <si>
    <t>6110431</t>
  </si>
  <si>
    <t>611</t>
  </si>
  <si>
    <t>CC</t>
  </si>
  <si>
    <t>אפריקה אגח כו</t>
  </si>
  <si>
    <t>6110365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</si>
  <si>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</si>
  <si>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</si>
  <si>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</si>
  <si>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</si>
  <si>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</si>
  <si>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</si>
  <si>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</si>
  <si>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BOVESPA</t>
  </si>
  <si>
    <t>1377</t>
  </si>
  <si>
    <t>ביטוח ישיר אגח ט</t>
  </si>
  <si>
    <t>1118512</t>
  </si>
  <si>
    <t>1089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</si>
  <si>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</si>
  <si>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</si>
  <si>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</si>
  <si>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</si>
  <si>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</si>
  <si>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</si>
  <si>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</si>
  <si>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</si>
  <si>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</si>
  <si>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</si>
  <si>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</si>
  <si>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</si>
  <si>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</si>
  <si>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</rPr>
      <t>לוי השקעות ובנין אגח ה</t>
    </r>
  </si>
  <si>
    <t>7190168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</si>
  <si>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</si>
  <si>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</si>
  <si>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</si>
  <si>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</si>
  <si>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</si>
  <si>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t>סקורפיו אגח א</t>
  </si>
  <si>
    <t>1113398</t>
  </si>
  <si>
    <t>1402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</si>
  <si>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</si>
  <si>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</si>
  <si>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</si>
  <si>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</si>
  <si>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</si>
  <si>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</si>
  <si>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t>אלביט מערכות אגח א</t>
  </si>
  <si>
    <t>1119635</t>
  </si>
  <si>
    <t>1040</t>
  </si>
  <si>
    <t>Capital Goods</t>
  </si>
  <si>
    <t>מגדל הון אגח ד</t>
  </si>
  <si>
    <t>1137033</t>
  </si>
  <si>
    <t>439</t>
  </si>
  <si>
    <t>פועלים הנפקות הת יג</t>
  </si>
  <si>
    <t>1940436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</si>
  <si>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</si>
  <si>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</si>
  <si>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t>כיל אגח ה</t>
  </si>
  <si>
    <t>2810299</t>
  </si>
  <si>
    <t>281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</si>
  <si>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</si>
  <si>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</si>
  <si>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תעשיה אוירית אגח ד</t>
  </si>
  <si>
    <t>1133131</t>
  </si>
  <si>
    <t>1457</t>
  </si>
  <si>
    <t>תעש אוירית אגח ג</t>
  </si>
  <si>
    <t>1127547</t>
  </si>
  <si>
    <t>אדמה אגח ד</t>
  </si>
  <si>
    <t>1110931</t>
  </si>
  <si>
    <t>אלוני חץ אגח ט</t>
  </si>
  <si>
    <t>3900354</t>
  </si>
  <si>
    <t>גב ים אגח ז</t>
  </si>
  <si>
    <t>7590144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</si>
  <si>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</si>
  <si>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1260405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</si>
  <si>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</si>
  <si>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</si>
  <si>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כללביט אגח י</t>
  </si>
  <si>
    <t>1136068</t>
  </si>
  <si>
    <t>מויניאן אגח א</t>
  </si>
  <si>
    <t>1135656</t>
  </si>
  <si>
    <t>1643</t>
  </si>
  <si>
    <t>פז נפט אגח ד</t>
  </si>
  <si>
    <t>1132505</t>
  </si>
  <si>
    <t>1363</t>
  </si>
  <si>
    <t>פז נפט אגח ג</t>
  </si>
  <si>
    <t>1114073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</si>
  <si>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</si>
  <si>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</si>
  <si>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</si>
  <si>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</si>
  <si>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</si>
  <si>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</si>
  <si>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</si>
  <si>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</si>
  <si>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</si>
  <si>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</si>
  <si>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</si>
  <si>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</si>
  <si>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</si>
  <si>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ישרס אגח יד</t>
  </si>
  <si>
    <t>6130199</t>
  </si>
  <si>
    <t>ישרס אגח יא</t>
  </si>
  <si>
    <t>6130165</t>
  </si>
  <si>
    <t>ממן אגח ב</t>
  </si>
  <si>
    <t>2380046</t>
  </si>
  <si>
    <t>238</t>
  </si>
  <si>
    <t>סלקום אגח ט</t>
  </si>
  <si>
    <t>1132836</t>
  </si>
  <si>
    <t>פרטנר אגח ד</t>
  </si>
  <si>
    <t>1118835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</si>
  <si>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</si>
  <si>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</si>
  <si>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</si>
  <si>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</si>
  <si>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</si>
  <si>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</si>
  <si>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</si>
  <si>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</si>
  <si>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</si>
  <si>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</si>
  <si>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</si>
  <si>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</si>
  <si>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</si>
  <si>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</si>
  <si>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ויתניה אגח ב</t>
  </si>
  <si>
    <t>1115922</t>
  </si>
  <si>
    <t>1515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</si>
  <si>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</si>
  <si>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</si>
  <si>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</si>
  <si>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</si>
  <si>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</si>
  <si>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</si>
  <si>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</si>
  <si>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</si>
  <si>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</si>
  <si>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</si>
  <si>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</si>
  <si>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</si>
  <si>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</si>
  <si>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</si>
  <si>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632</t>
  </si>
  <si>
    <t>קרדן רכב אגח ח</t>
  </si>
  <si>
    <t>4590147</t>
  </si>
  <si>
    <t>NYX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</si>
  <si>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</si>
  <si>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</si>
  <si>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</si>
  <si>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</si>
  <si>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</si>
  <si>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</si>
  <si>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</si>
  <si>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</si>
  <si>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</si>
  <si>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</si>
  <si>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</si>
  <si>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אלדן תחבורה אגח א</t>
  </si>
  <si>
    <t>1134840</t>
  </si>
  <si>
    <t>בזן אגח ה</t>
  </si>
  <si>
    <t>2590388</t>
  </si>
  <si>
    <t>259</t>
  </si>
  <si>
    <t>בזן אגח ד</t>
  </si>
  <si>
    <t>2590362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</si>
  <si>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</si>
  <si>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</si>
  <si>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</si>
  <si>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</si>
  <si>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798</t>
  </si>
  <si>
    <t>CCC</t>
  </si>
  <si>
    <t>אפריל נדלן א</t>
  </si>
  <si>
    <t>1127265</t>
  </si>
  <si>
    <t>1504</t>
  </si>
  <si>
    <t>חלל תקש אגח יג</t>
  </si>
  <si>
    <t>1136555</t>
  </si>
  <si>
    <t>חלל תקשורת אגח ו</t>
  </si>
  <si>
    <t>1135151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</si>
  <si>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</si>
  <si>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</si>
  <si>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</si>
  <si>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</si>
  <si>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</si>
  <si>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</si>
  <si>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</si>
  <si>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</si>
  <si>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</si>
  <si>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</si>
  <si>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60333119</t>
  </si>
  <si>
    <t>SRENVX 6 3/8 09/01/24</t>
  </si>
  <si>
    <t>XS0901578681</t>
  </si>
  <si>
    <t>אחר</t>
  </si>
  <si>
    <t>97713</t>
  </si>
  <si>
    <t>Insurance</t>
  </si>
  <si>
    <t>60324464</t>
  </si>
  <si>
    <t>PRUFIN 5 1/4 03/29/49</t>
  </si>
  <si>
    <t>XS0873630742</t>
  </si>
  <si>
    <t>LSE</t>
  </si>
  <si>
    <t>98250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</si>
  <si>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</si>
  <si>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</si>
  <si>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</si>
  <si>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</si>
  <si>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</si>
  <si>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</si>
  <si>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</si>
  <si>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BAC 4 01/25</t>
  </si>
  <si>
    <t>US06051GFM69</t>
  </si>
  <si>
    <t>NYSE</t>
  </si>
  <si>
    <t>99204</t>
  </si>
  <si>
    <t>Banks</t>
  </si>
  <si>
    <t>60377991</t>
  </si>
  <si>
    <t>C 3.875 03/25</t>
  </si>
  <si>
    <t>US172967JL61</t>
  </si>
  <si>
    <t>99201</t>
  </si>
  <si>
    <t>60383353</t>
  </si>
  <si>
    <t>EDF 5 1/4 12/29/49</t>
  </si>
  <si>
    <t>USF2893TAF33</t>
  </si>
  <si>
    <t>DAX</t>
  </si>
  <si>
    <t>99179</t>
  </si>
  <si>
    <t>60321460</t>
  </si>
  <si>
    <t>HRB 5.25 10</t>
  </si>
  <si>
    <t>US093662AG97</t>
  </si>
  <si>
    <t>אחר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</si>
  <si>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</si>
  <si>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</si>
  <si>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</si>
  <si>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</si>
  <si>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</si>
  <si>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</si>
  <si>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</si>
  <si>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</si>
  <si>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</si>
  <si>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</si>
  <si>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</si>
  <si>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BB+</t>
  </si>
  <si>
    <t>60357886</t>
  </si>
  <si>
    <t>GPS 5.95 4/21</t>
  </si>
  <si>
    <t>US364760AK48</t>
  </si>
  <si>
    <t>98557</t>
  </si>
  <si>
    <t>Retailing</t>
  </si>
  <si>
    <t>60273802</t>
  </si>
  <si>
    <t>LB 5 5/8 10/15/23</t>
  </si>
  <si>
    <t>US501797AJ37</t>
  </si>
  <si>
    <t>98863</t>
  </si>
  <si>
    <t>60368651</t>
  </si>
  <si>
    <t>UBS 7 12/29/49</t>
  </si>
  <si>
    <t>CH0271428333</t>
  </si>
  <si>
    <t>99769</t>
  </si>
  <si>
    <t>60380433</t>
  </si>
  <si>
    <t>VRSN5.25 04/25</t>
  </si>
  <si>
    <t>US92343EAH53</t>
  </si>
  <si>
    <t>98864</t>
  </si>
  <si>
    <t>Software &amp; Services</t>
  </si>
  <si>
    <t>60391059</t>
  </si>
  <si>
    <t>BVMFBZ 5.25 20</t>
  </si>
  <si>
    <t>USP1728MAA10</t>
  </si>
  <si>
    <t>98481</t>
  </si>
  <si>
    <t>BB</t>
  </si>
  <si>
    <t>60248945</t>
  </si>
  <si>
    <t>EUCH5.125 12/17</t>
  </si>
  <si>
    <t>XS0863583281</t>
  </si>
  <si>
    <t>ISE</t>
  </si>
  <si>
    <t>97166</t>
  </si>
  <si>
    <t>Materials</t>
  </si>
  <si>
    <t>BB-</t>
  </si>
  <si>
    <t>60317724</t>
  </si>
  <si>
    <t>SAMMIN 4 1/8 11/01/22</t>
  </si>
  <si>
    <t>USP84050AA46</t>
  </si>
  <si>
    <t>97366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</si>
  <si>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</si>
  <si>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</si>
  <si>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</si>
  <si>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</si>
  <si>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</si>
  <si>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</si>
  <si>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</si>
  <si>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t>TRECN 6.25 17</t>
  </si>
  <si>
    <t>USC83912AF98</t>
  </si>
  <si>
    <t>98679</t>
  </si>
  <si>
    <t>60257359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</si>
  <si>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</si>
  <si>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</si>
  <si>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</si>
  <si>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</si>
  <si>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</si>
  <si>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</si>
  <si>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</si>
  <si>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</si>
  <si>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</si>
  <si>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</si>
  <si>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</si>
  <si>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</si>
  <si>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</si>
  <si>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</si>
  <si>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</si>
  <si>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</si>
  <si>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</si>
  <si>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</si>
  <si>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</si>
  <si>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</si>
  <si>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</si>
  <si>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</si>
  <si>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</si>
  <si>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</si>
  <si>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</si>
  <si>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</si>
  <si>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</si>
  <si>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</si>
  <si>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</si>
  <si>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</si>
  <si>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</si>
  <si>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</si>
  <si>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</si>
  <si>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</si>
  <si>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</si>
  <si>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</si>
  <si>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</si>
  <si>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</si>
  <si>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</si>
  <si>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</si>
  <si>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</si>
  <si>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</si>
  <si>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פז נפט</t>
  </si>
  <si>
    <t>1100007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</si>
  <si>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</si>
  <si>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</si>
  <si>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</si>
  <si>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</si>
  <si>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</si>
  <si>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</si>
  <si>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</si>
  <si>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</si>
  <si>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</si>
  <si>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</si>
  <si>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</si>
  <si>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</si>
  <si>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</si>
  <si>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</si>
  <si>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</si>
  <si>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</si>
  <si>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</si>
  <si>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</si>
  <si>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</si>
  <si>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</si>
  <si>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</si>
  <si>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</si>
  <si>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</si>
  <si>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</si>
  <si>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</si>
  <si>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</si>
  <si>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</si>
  <si>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</si>
  <si>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</si>
  <si>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</si>
  <si>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</si>
  <si>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</si>
  <si>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</si>
  <si>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</si>
  <si>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</si>
  <si>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</si>
  <si>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</si>
  <si>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</si>
  <si>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</si>
  <si>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</si>
  <si>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</si>
  <si>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</si>
  <si>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</si>
  <si>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</si>
  <si>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</si>
  <si>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</si>
  <si>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</si>
  <si>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</si>
  <si>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</si>
  <si>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</si>
  <si>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</si>
  <si>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</si>
  <si>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</si>
  <si>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</si>
  <si>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</si>
  <si>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</si>
  <si>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</si>
  <si>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</si>
  <si>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</si>
  <si>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</si>
  <si>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</si>
  <si>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</si>
  <si>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</si>
  <si>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</si>
  <si>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</si>
  <si>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</si>
  <si>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</si>
  <si>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</si>
  <si>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</si>
  <si>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</si>
  <si>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</si>
  <si>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</si>
  <si>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</si>
  <si>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</si>
  <si>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</si>
  <si>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</si>
  <si>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</si>
  <si>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</si>
  <si>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</si>
  <si>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</si>
  <si>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</si>
  <si>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</si>
  <si>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</si>
  <si>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</si>
  <si>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</si>
  <si>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</si>
  <si>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</si>
  <si>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</si>
  <si>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</si>
  <si>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</si>
  <si>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</si>
  <si>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</si>
  <si>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</si>
  <si>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</si>
  <si>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</si>
  <si>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</si>
  <si>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</si>
  <si>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</si>
  <si>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</si>
  <si>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</si>
  <si>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</si>
  <si>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</si>
  <si>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</si>
  <si>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</si>
  <si>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</si>
  <si>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</si>
  <si>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</si>
  <si>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</si>
  <si>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</si>
  <si>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</si>
  <si>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</si>
  <si>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</si>
  <si>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</si>
  <si>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</si>
  <si>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</si>
  <si>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</si>
  <si>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</si>
  <si>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</si>
  <si>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</si>
  <si>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</si>
  <si>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</si>
  <si>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</si>
  <si>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</si>
  <si>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</si>
  <si>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</si>
  <si>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</si>
  <si>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</si>
  <si>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</si>
  <si>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</si>
  <si>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</si>
  <si>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</si>
  <si>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</si>
  <si>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</si>
  <si>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</si>
  <si>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</si>
  <si>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</si>
  <si>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</si>
  <si>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</si>
  <si>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</si>
  <si>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</si>
  <si>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</si>
  <si>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</si>
  <si>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</si>
  <si>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</si>
  <si>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</si>
  <si>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</si>
  <si>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</si>
  <si>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</si>
  <si>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</si>
  <si>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</si>
  <si>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</si>
  <si>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</si>
  <si>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</si>
  <si>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</si>
  <si>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</si>
  <si>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t>מיילן</t>
  </si>
  <si>
    <t>1136704</t>
  </si>
  <si>
    <t>1655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</si>
  <si>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</si>
  <si>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</si>
  <si>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</si>
  <si>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</si>
  <si>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</si>
  <si>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</si>
  <si>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</si>
  <si>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פריגו פי אל סי</t>
  </si>
  <si>
    <t>1130699</t>
  </si>
  <si>
    <t>1233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</si>
  <si>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</si>
  <si>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</si>
  <si>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</si>
  <si>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</si>
  <si>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</si>
  <si>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</si>
  <si>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</si>
  <si>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</si>
  <si>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</si>
  <si>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</si>
  <si>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</si>
  <si>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</si>
  <si>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sz val="8"/>
        <rFont val="Tahoma"/>
        <family val="2"/>
      </rPr>
      <t>EVSN</t>
    </r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ין</t>
    </r>
  </si>
  <si>
    <t>IL0010824527</t>
  </si>
  <si>
    <t>2058</t>
  </si>
  <si>
    <t>101070290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</si>
  <si>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</si>
  <si>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</si>
  <si>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</si>
  <si>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</si>
  <si>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</si>
  <si>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</si>
  <si>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</si>
  <si>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</si>
  <si>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</si>
  <si>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</si>
  <si>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</si>
  <si>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</si>
  <si>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</si>
  <si>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</si>
  <si>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</si>
  <si>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</si>
  <si>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</si>
  <si>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</si>
  <si>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</si>
  <si>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</si>
  <si>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</si>
  <si>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</si>
  <si>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</si>
  <si>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</si>
  <si>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</si>
  <si>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</si>
  <si>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</si>
  <si>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</si>
  <si>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</si>
  <si>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</si>
  <si>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</si>
  <si>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</si>
  <si>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</si>
  <si>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</si>
  <si>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</si>
  <si>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 PROP</t>
  </si>
  <si>
    <t>CY0105562116</t>
  </si>
  <si>
    <t>91254</t>
  </si>
  <si>
    <t>60404498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</si>
  <si>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</si>
  <si>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</si>
  <si>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</si>
  <si>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</si>
  <si>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</si>
  <si>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</si>
  <si>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t>מניות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</si>
  <si>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</si>
  <si>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</si>
  <si>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</si>
  <si>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</si>
  <si>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</si>
  <si>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100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</rPr>
      <t>סל א</t>
    </r>
  </si>
  <si>
    <t>1091818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</si>
  <si>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</si>
  <si>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</si>
  <si>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  <charset val="177"/>
      </rPr>
      <t>פסגות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</si>
  <si>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1126242</t>
  </si>
  <si>
    <t>1446</t>
  </si>
  <si>
    <t>פסג מדד מו ספ</t>
  </si>
  <si>
    <t>1117399</t>
  </si>
  <si>
    <t>פסג מדד מז ספשח</t>
  </si>
  <si>
    <t>1116060</t>
  </si>
  <si>
    <t>פסגות סל יב דיבידנד אירופה</t>
  </si>
  <si>
    <t>1099522</t>
  </si>
  <si>
    <t>1108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</si>
  <si>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</si>
  <si>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</si>
  <si>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קסם סמ מח סינגפור</t>
  </si>
  <si>
    <t>1107721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</si>
  <si>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17</t>
    </r>
    <r>
      <rPr>
        <sz val="8"/>
        <rFont val="Tahoma"/>
        <family val="2"/>
      </rPr>
      <t>טיואן</t>
    </r>
  </si>
  <si>
    <t>1117050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</si>
  <si>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</si>
  <si>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</si>
  <si>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קנדה</t>
  </si>
  <si>
    <t>1106269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</si>
  <si>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16</t>
    </r>
    <r>
      <rPr>
        <sz val="8"/>
        <rFont val="Tahoma"/>
        <family val="2"/>
      </rPr>
      <t>רוסיה</t>
    </r>
  </si>
  <si>
    <t>1117043</t>
  </si>
  <si>
    <t>קסם ברזיל</t>
  </si>
  <si>
    <t>1107739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</si>
  <si>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5</t>
    </r>
    <r>
      <rPr>
        <sz val="8"/>
        <rFont val="Tahoma"/>
        <family val="2"/>
      </rPr>
      <t>סין</t>
    </r>
  </si>
  <si>
    <t>1116920</t>
  </si>
  <si>
    <t>קסם דיבידנד אירופה</t>
  </si>
  <si>
    <t>1105733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</si>
  <si>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</si>
  <si>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</si>
  <si>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</si>
  <si>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</si>
  <si>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38</t>
    </r>
    <r>
      <rPr>
        <sz val="8"/>
        <rFont val="Tahoma"/>
        <family val="2"/>
      </rPr>
      <t>ניקיי</t>
    </r>
  </si>
  <si>
    <t>1117316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</si>
  <si>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35</t>
    </r>
    <r>
      <rPr>
        <sz val="8"/>
        <rFont val="Tahoma"/>
        <family val="2"/>
        <charset val="177"/>
      </rPr>
      <t>אירו</t>
    </r>
    <r>
      <rPr>
        <sz val="8"/>
        <rFont val="Tahoma"/>
        <family val="2"/>
        <charset val="177"/>
      </rPr>
      <t>50</t>
    </r>
  </si>
  <si>
    <t>1117282</t>
  </si>
  <si>
    <r>
      <rPr>
        <sz val="8"/>
        <rFont val="Tahoma"/>
        <family val="2"/>
        <charset val="177"/>
      </rPr>
      <t>קסם ניקיי</t>
    </r>
    <r>
      <rPr>
        <sz val="8"/>
        <rFont val="Tahoma"/>
        <family val="2"/>
      </rPr>
      <t>225</t>
    </r>
    <r>
      <rPr>
        <sz val="8"/>
        <rFont val="Tahoma"/>
        <family val="2"/>
      </rPr>
      <t>שקלי</t>
    </r>
  </si>
  <si>
    <t>1099464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</si>
  <si>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</si>
  <si>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</si>
  <si>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</si>
  <si>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</si>
  <si>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1337</t>
  </si>
  <si>
    <t>תכלית גלובל כט ברזיל</t>
  </si>
  <si>
    <t>1115476</t>
  </si>
  <si>
    <t>1336</t>
  </si>
  <si>
    <t>תכלית מורכבות נג דקס</t>
  </si>
  <si>
    <t>1118793</t>
  </si>
  <si>
    <t>1475</t>
  </si>
  <si>
    <r>
      <rPr>
        <sz val="8"/>
        <rFont val="Tahoma"/>
        <family val="2"/>
      </rPr>
      <t>500 s&amp;p</t>
    </r>
    <r>
      <rPr>
        <sz val="8"/>
        <rFont val="Tahoma"/>
        <family val="2"/>
      </rPr>
      <t>תכלית</t>
    </r>
  </si>
  <si>
    <t>1095710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</si>
  <si>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</si>
  <si>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אינדקס תל בונד</t>
    </r>
    <r>
      <rPr>
        <sz val="8"/>
        <rFont val="Tahoma"/>
        <family val="2"/>
        <charset val="177"/>
      </rPr>
      <t>20</t>
    </r>
  </si>
  <si>
    <t>1107549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</si>
  <si>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</si>
  <si>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</si>
  <si>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</si>
  <si>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t>1523</t>
  </si>
  <si>
    <t>הראל תל ונד צמודות</t>
  </si>
  <si>
    <t>1127778</t>
  </si>
  <si>
    <t>קסם תל בונד</t>
  </si>
  <si>
    <t>1101633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</si>
  <si>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</si>
  <si>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</si>
  <si>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</si>
  <si>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</si>
  <si>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AMUNDI ETF JPX-NIKKEI 400 UCIT</t>
  </si>
  <si>
    <t>FR0012205623</t>
  </si>
  <si>
    <t>CAC</t>
  </si>
  <si>
    <t>98403</t>
  </si>
  <si>
    <t>ין יפני</t>
  </si>
  <si>
    <t>60386778</t>
  </si>
  <si>
    <t>AASU FP</t>
  </si>
  <si>
    <t>FR0011018316</t>
  </si>
  <si>
    <t>60386968</t>
  </si>
  <si>
    <t>DAXEX (DAXEX)</t>
  </si>
  <si>
    <t>DE0005933931</t>
  </si>
  <si>
    <t>98339</t>
  </si>
  <si>
    <t>110691458</t>
  </si>
  <si>
    <t>DJ SELECT DIVID</t>
  </si>
  <si>
    <t>US4642871689</t>
  </si>
  <si>
    <t>60023694</t>
  </si>
  <si>
    <t>XSX6 GR</t>
  </si>
  <si>
    <t>LU0328475792</t>
  </si>
  <si>
    <t>98210</t>
  </si>
  <si>
    <t>60245420</t>
  </si>
  <si>
    <t>DB X-TRACKERS MSCI KOREA</t>
  </si>
  <si>
    <t>LU0292100046</t>
  </si>
  <si>
    <t>98169</t>
  </si>
  <si>
    <t>60241551</t>
  </si>
  <si>
    <t>DB X-TRACKERS IBEX 35 IND</t>
  </si>
  <si>
    <t>LU0592216393</t>
  </si>
  <si>
    <t>60312956</t>
  </si>
  <si>
    <t>DB X-TRACKERS - MSCI PACI</t>
  </si>
  <si>
    <t>LU0322252338</t>
  </si>
  <si>
    <t>60317278</t>
  </si>
  <si>
    <t>XCS6 LN</t>
  </si>
  <si>
    <t>LU0514695690</t>
  </si>
  <si>
    <t>60323532</t>
  </si>
  <si>
    <t>ISHARES S&amp;P 100</t>
  </si>
  <si>
    <t>US4642871010</t>
  </si>
  <si>
    <t>99341</t>
  </si>
  <si>
    <t>60077773</t>
  </si>
  <si>
    <t>RUSSELL2000(IWM</t>
  </si>
  <si>
    <t>US4642876555</t>
  </si>
  <si>
    <t>99342</t>
  </si>
  <si>
    <t>110739075</t>
  </si>
  <si>
    <t>ISHARES TEL(IYZ</t>
  </si>
  <si>
    <t>US4642877132</t>
  </si>
  <si>
    <t>60004827</t>
  </si>
  <si>
    <t>RUSSELL2000 ISH</t>
  </si>
  <si>
    <t>US4642876308</t>
  </si>
  <si>
    <t>60023405</t>
  </si>
  <si>
    <t>LYXOR ETF STOXX EUROPE 600 BAN</t>
  </si>
  <si>
    <t>FR0010345371</t>
  </si>
  <si>
    <t>99964</t>
  </si>
  <si>
    <t>60194966</t>
  </si>
  <si>
    <t>POWERSHARES QQQ TRUST SER</t>
  </si>
  <si>
    <t>US6311001043</t>
  </si>
  <si>
    <t>99245</t>
  </si>
  <si>
    <t>101122430</t>
  </si>
  <si>
    <t>DJ STX600 HEALT</t>
  </si>
  <si>
    <t>IE00B5MJYY16</t>
  </si>
  <si>
    <t>98262</t>
  </si>
  <si>
    <t>60225901</t>
  </si>
  <si>
    <t>SOURCE MARKETS PLC - STOX</t>
  </si>
  <si>
    <t>IE00B5MTWD60</t>
  </si>
  <si>
    <t>60228236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</si>
  <si>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</si>
  <si>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</si>
  <si>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</si>
  <si>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</si>
  <si>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</si>
  <si>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</si>
  <si>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</si>
  <si>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SPDR MATERI(XLB</t>
  </si>
  <si>
    <t>US81369Y1001</t>
  </si>
  <si>
    <t>60004835</t>
  </si>
  <si>
    <t>CONSUMER DI(XLY</t>
  </si>
  <si>
    <t>US81369Y4070</t>
  </si>
  <si>
    <t>60021169</t>
  </si>
  <si>
    <t>STREETTRACK(XHB</t>
  </si>
  <si>
    <t>US86330E7452</t>
  </si>
  <si>
    <t>60133634</t>
  </si>
  <si>
    <t>STREET TRA(KBE)</t>
  </si>
  <si>
    <t>US78464A7972</t>
  </si>
  <si>
    <t>60127503</t>
  </si>
  <si>
    <t>ISHARES IND'</t>
  </si>
  <si>
    <t>US81369Y7040</t>
  </si>
  <si>
    <t>99148</t>
  </si>
  <si>
    <t>60094026</t>
  </si>
  <si>
    <t>KBW REGION(KRE)</t>
  </si>
  <si>
    <t>US78464A6982</t>
  </si>
  <si>
    <t>60166360</t>
  </si>
  <si>
    <t>HEALTH SPDR(XVL</t>
  </si>
  <si>
    <t>US81369Y2090</t>
  </si>
  <si>
    <t>99390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</si>
  <si>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</si>
  <si>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</si>
  <si>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</si>
  <si>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</si>
  <si>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</si>
  <si>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</si>
  <si>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</si>
  <si>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</si>
  <si>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</si>
  <si>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</si>
  <si>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</si>
  <si>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</si>
  <si>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</si>
  <si>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</si>
  <si>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</si>
  <si>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</si>
  <si>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t>12:06:52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</si>
  <si>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</si>
  <si>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</si>
  <si>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</si>
  <si>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</si>
  <si>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</si>
  <si>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</si>
  <si>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</si>
  <si>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</si>
  <si>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</si>
  <si>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</si>
  <si>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</si>
  <si>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</si>
  <si>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</si>
  <si>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</si>
  <si>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</si>
  <si>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</si>
  <si>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</si>
  <si>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</si>
  <si>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</si>
  <si>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</si>
  <si>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</si>
  <si>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</si>
  <si>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</si>
  <si>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</si>
  <si>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</si>
  <si>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</si>
  <si>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</si>
  <si>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</si>
  <si>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</si>
  <si>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</si>
  <si>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</si>
  <si>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</si>
  <si>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</si>
  <si>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</si>
  <si>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</si>
  <si>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</si>
  <si>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</si>
  <si>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</si>
  <si>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</si>
  <si>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</si>
  <si>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</si>
  <si>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</si>
  <si>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</si>
  <si>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</si>
  <si>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</si>
  <si>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</si>
  <si>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</si>
  <si>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</si>
  <si>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</si>
  <si>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</si>
  <si>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</si>
  <si>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</si>
  <si>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</si>
  <si>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</si>
  <si>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</si>
  <si>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</si>
  <si>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</si>
  <si>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</si>
  <si>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</si>
  <si>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</si>
  <si>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</si>
  <si>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</si>
  <si>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</si>
  <si>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SPARX JAPAN</t>
  </si>
  <si>
    <t>IE00BNGY0956</t>
  </si>
  <si>
    <t>91888</t>
  </si>
  <si>
    <t>60399664</t>
  </si>
  <si>
    <t>UBAM NB US</t>
  </si>
  <si>
    <t>LU0181362285</t>
  </si>
  <si>
    <t>99340</t>
  </si>
  <si>
    <t>60124419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</si>
  <si>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</si>
  <si>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</si>
  <si>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</si>
  <si>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</si>
  <si>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</si>
  <si>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</si>
  <si>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</si>
  <si>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</si>
  <si>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</si>
  <si>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</si>
  <si>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</si>
  <si>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</si>
  <si>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</si>
  <si>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</si>
  <si>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</si>
  <si>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</si>
  <si>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</si>
  <si>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</si>
  <si>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</si>
  <si>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</si>
  <si>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</si>
  <si>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</si>
  <si>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</si>
  <si>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</si>
  <si>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</si>
  <si>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</si>
  <si>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</si>
  <si>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</si>
  <si>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</si>
  <si>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</si>
  <si>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</si>
  <si>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</si>
  <si>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</si>
  <si>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</si>
  <si>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</si>
  <si>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</si>
  <si>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</si>
  <si>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</si>
  <si>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2013-04-02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</si>
  <si>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</si>
  <si>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</si>
  <si>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</si>
  <si>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</si>
  <si>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</si>
  <si>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</si>
  <si>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</si>
  <si>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111009080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</si>
  <si>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</si>
  <si>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</si>
  <si>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</si>
  <si>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2013-04-07</t>
  </si>
  <si>
    <t>111068227</t>
  </si>
  <si>
    <t>2013-04-04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</si>
  <si>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</si>
  <si>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</si>
  <si>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</si>
  <si>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</si>
  <si>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</si>
  <si>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</si>
  <si>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</si>
  <si>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111069886</t>
  </si>
  <si>
    <r>
      <rPr>
        <sz val="8"/>
        <rFont val="Tahoma"/>
        <family val="2"/>
        <charset val="177"/>
      </rPr>
      <t>חברת חשמל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6.5%.2018</t>
    </r>
  </si>
  <si>
    <t>6000079</t>
  </si>
  <si>
    <t>600</t>
  </si>
  <si>
    <t>160000790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</si>
  <si>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</si>
  <si>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</si>
  <si>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</si>
  <si>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</si>
  <si>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</si>
  <si>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</si>
  <si>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</si>
  <si>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</si>
  <si>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</si>
  <si>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</si>
  <si>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</si>
  <si>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</si>
  <si>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</si>
  <si>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</si>
  <si>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111255097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</si>
  <si>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</si>
  <si>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</si>
  <si>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</si>
  <si>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</si>
  <si>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</si>
  <si>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</si>
  <si>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</si>
  <si>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</si>
  <si>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</si>
  <si>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t>2013-05-19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</si>
  <si>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</si>
  <si>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</si>
  <si>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</si>
  <si>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יצחקי מחסנים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2016/2010 6.5% (</t>
    </r>
    <r>
      <rPr>
        <sz val="8"/>
        <rFont val="Tahoma"/>
        <family val="2"/>
      </rPr>
      <t>נ</t>
    </r>
  </si>
  <si>
    <t>1109198</t>
  </si>
  <si>
    <t>1508</t>
  </si>
  <si>
    <t>111091989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</si>
  <si>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</si>
  <si>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</si>
  <si>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</si>
  <si>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r>
      <rPr>
        <sz val="8"/>
        <rFont val="Tahoma"/>
        <family val="2"/>
        <charset val="177"/>
      </rPr>
      <t>אלקטרה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09/2019 5.6%</t>
    </r>
  </si>
  <si>
    <t>1099126</t>
  </si>
  <si>
    <t>1264</t>
  </si>
  <si>
    <t>110991262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</si>
  <si>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)5.35% 16/2023 '</t>
    </r>
    <r>
      <rPr>
        <sz val="8"/>
        <rFont val="Tahoma"/>
        <family val="2"/>
      </rPr>
      <t>אלון חברת דלק א</t>
    </r>
  </si>
  <si>
    <t>1101567</t>
  </si>
  <si>
    <t>2202</t>
  </si>
  <si>
    <t>111015673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</si>
  <si>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6.1% 2011/2016 '</t>
    </r>
    <r>
      <rPr>
        <sz val="8"/>
        <rFont val="Tahoma"/>
        <family val="2"/>
      </rPr>
      <t>הום סנטר סדרה א</t>
    </r>
  </si>
  <si>
    <t>3780038</t>
  </si>
  <si>
    <t>378</t>
  </si>
  <si>
    <t>137800389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</si>
  <si>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</si>
  <si>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</si>
  <si>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2023</t>
  </si>
  <si>
    <t>C</t>
  </si>
  <si>
    <t>2014-03-31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</si>
  <si>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</si>
  <si>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</si>
  <si>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1134394</t>
  </si>
  <si>
    <t>2015-02-10</t>
  </si>
  <si>
    <t>111343943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</si>
  <si>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</si>
  <si>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</si>
  <si>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</si>
  <si>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</si>
  <si>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</si>
  <si>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</si>
  <si>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</si>
  <si>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</si>
  <si>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</si>
  <si>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</si>
  <si>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</si>
  <si>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</si>
  <si>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</si>
  <si>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</si>
  <si>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</si>
  <si>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</si>
  <si>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</si>
  <si>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</si>
  <si>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</si>
  <si>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</si>
  <si>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</si>
  <si>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</si>
  <si>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</si>
  <si>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</si>
  <si>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</si>
  <si>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</si>
  <si>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</si>
  <si>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</si>
  <si>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</si>
  <si>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2013-04-23</t>
  </si>
  <si>
    <t>111166492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</si>
  <si>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</si>
  <si>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</si>
  <si>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372</t>
  </si>
  <si>
    <t>2012-12-03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</si>
  <si>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</si>
  <si>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</si>
  <si>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r>
      <rPr>
        <sz val="8"/>
        <rFont val="Tahoma"/>
        <family val="2"/>
        <charset val="177"/>
      </rPr>
      <t>לוי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ל</t>
    </r>
  </si>
  <si>
    <t>7190200</t>
  </si>
  <si>
    <t>2014-08-11</t>
  </si>
  <si>
    <t>171902000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</si>
  <si>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</si>
  <si>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</si>
  <si>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</si>
  <si>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t>2013-12-29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</si>
  <si>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</si>
  <si>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</si>
  <si>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</si>
  <si>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</si>
  <si>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</si>
  <si>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</si>
  <si>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</si>
  <si>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</si>
  <si>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</si>
  <si>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</si>
  <si>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</si>
  <si>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</si>
  <si>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  <charset val="177"/>
      </rPr>
      <t>פרופיט תעש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2014.5.31</t>
    </r>
  </si>
  <si>
    <t>5490123</t>
  </si>
  <si>
    <t>549</t>
  </si>
  <si>
    <t>2006-05-31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</si>
  <si>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</si>
  <si>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</si>
  <si>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</si>
  <si>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</si>
  <si>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</si>
  <si>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</si>
  <si>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</si>
  <si>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</si>
  <si>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</si>
  <si>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</si>
  <si>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</si>
  <si>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</si>
  <si>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</si>
  <si>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</si>
  <si>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</si>
  <si>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</si>
  <si>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</si>
  <si>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</si>
  <si>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DELEK GLOBAL REAL ESTATE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</si>
  <si>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</si>
  <si>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</si>
  <si>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</si>
  <si>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</si>
  <si>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</si>
  <si>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</si>
  <si>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</si>
  <si>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</si>
  <si>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</si>
  <si>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</si>
  <si>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2013-04-10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</si>
  <si>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</si>
  <si>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</si>
  <si>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</si>
  <si>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</si>
  <si>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</si>
  <si>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</si>
  <si>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קרן נוי חוצה ישראל</t>
  </si>
  <si>
    <t>100329044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</si>
  <si>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</si>
  <si>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BSP ABS RET FD</t>
  </si>
  <si>
    <t>KYG166621014</t>
  </si>
  <si>
    <t>2014-03-04</t>
  </si>
  <si>
    <t>60311255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</si>
  <si>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</si>
  <si>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</si>
  <si>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2013-04-17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</si>
  <si>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</si>
  <si>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</si>
  <si>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</si>
  <si>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</si>
  <si>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</si>
  <si>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</si>
  <si>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</si>
  <si>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</si>
  <si>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</si>
  <si>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</si>
  <si>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</si>
  <si>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</si>
  <si>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</si>
  <si>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12:06:53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</si>
  <si>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</si>
  <si>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</si>
  <si>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$21/07FW3.84985</t>
  </si>
  <si>
    <t>9921887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</si>
  <si>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</si>
  <si>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2016-06-22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</si>
  <si>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</si>
  <si>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</si>
  <si>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</si>
  <si>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</si>
  <si>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</si>
  <si>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111272738</t>
  </si>
  <si>
    <t>APID 2015 21X A1</t>
  </si>
  <si>
    <t>USG0489TAA72</t>
  </si>
  <si>
    <t>אשראי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</si>
  <si>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</si>
  <si>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</si>
  <si>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</si>
  <si>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</si>
  <si>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</si>
  <si>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</si>
  <si>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</si>
  <si>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</si>
  <si>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</si>
  <si>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</si>
  <si>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</si>
  <si>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</si>
  <si>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</si>
  <si>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</si>
  <si>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</si>
  <si>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</si>
  <si>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</si>
  <si>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</si>
  <si>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</si>
  <si>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</si>
  <si>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</si>
  <si>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class a 1.745-</t>
  </si>
  <si>
    <t>USG39638AA24</t>
  </si>
  <si>
    <t>2014-10-20</t>
  </si>
  <si>
    <t>60371234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</si>
  <si>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</si>
  <si>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</si>
  <si>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</si>
  <si>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</si>
  <si>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</si>
  <si>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</si>
  <si>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</si>
  <si>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</si>
  <si>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</si>
  <si>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</si>
  <si>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</si>
  <si>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</si>
  <si>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</si>
  <si>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</si>
  <si>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</si>
  <si>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</si>
  <si>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SHCK2015-8X A1</t>
  </si>
  <si>
    <t>USG8102QAA34</t>
  </si>
  <si>
    <t>שכבת חוב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</si>
  <si>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</si>
  <si>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</si>
  <si>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</si>
  <si>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</si>
  <si>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</si>
  <si>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</si>
  <si>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</si>
  <si>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</si>
  <si>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הלוואות לעמיתים</t>
  </si>
  <si>
    <t>לא</t>
  </si>
  <si>
    <t>חוזרים הלוואות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</si>
  <si>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</si>
  <si>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</si>
  <si>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</si>
  <si>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</si>
  <si>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</si>
  <si>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</si>
  <si>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</si>
  <si>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</si>
  <si>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</si>
  <si>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</si>
  <si>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</si>
  <si>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</si>
  <si>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</si>
  <si>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</si>
  <si>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</si>
  <si>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</si>
  <si>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</si>
  <si>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</si>
  <si>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</si>
  <si>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10 - 164044950</t>
  </si>
  <si>
    <t>164044950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</si>
  <si>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</si>
  <si>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</si>
  <si>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</si>
  <si>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</si>
  <si>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  <charset val="177"/>
      </rPr>
      <t>2016 %1.1</t>
    </r>
  </si>
  <si>
    <t>12 - 166212472</t>
  </si>
  <si>
    <t>166212472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</si>
  <si>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</si>
  <si>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</si>
  <si>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</si>
  <si>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t>לאומי פקדון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</si>
  <si>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</si>
  <si>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</si>
  <si>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</si>
  <si>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</si>
  <si>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</si>
  <si>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</si>
  <si>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</si>
  <si>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</si>
  <si>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</si>
  <si>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</si>
  <si>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</si>
  <si>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</si>
  <si>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</si>
  <si>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</si>
  <si>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</si>
  <si>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</si>
  <si>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</si>
  <si>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</si>
  <si>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</si>
  <si>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</si>
  <si>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</si>
  <si>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</si>
  <si>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</si>
  <si>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</si>
  <si>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חייבים</t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</si>
  <si>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</si>
  <si>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</si>
  <si>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חייבים הפחתת מס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</si>
  <si>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</si>
  <si>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</si>
  <si>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בינלאומי הנפ התח כא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</si>
  <si>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11265980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</si>
  <si>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</si>
  <si>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</si>
  <si>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</si>
  <si>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</si>
  <si>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</si>
  <si>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</si>
  <si>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</si>
  <si>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</si>
  <si>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</si>
  <si>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</si>
  <si>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</si>
  <si>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</si>
  <si>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</si>
  <si>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</si>
  <si>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</si>
  <si>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</si>
  <si>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18201580</t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</si>
  <si>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</si>
  <si>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</si>
  <si>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</si>
  <si>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</si>
  <si>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</si>
  <si>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</si>
  <si>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</si>
  <si>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DJ SELECT DIVID -</t>
    </r>
    <r>
      <rPr>
        <sz val="8"/>
        <rFont val="Tahoma"/>
        <family val="2"/>
      </rPr>
      <t>דיבידנד לקבל</t>
    </r>
  </si>
  <si>
    <t>600236940</t>
  </si>
  <si>
    <r>
      <rPr>
        <sz val="8"/>
        <rFont val="Tahoma"/>
        <family val="2"/>
      </rPr>
      <t>ISHARES S&amp;P 100 -</t>
    </r>
    <r>
      <rPr>
        <sz val="8"/>
        <rFont val="Tahoma"/>
        <family val="2"/>
      </rPr>
      <t>דיבידנד לקבל</t>
    </r>
  </si>
  <si>
    <t>600777730</t>
  </si>
  <si>
    <r>
      <rPr>
        <sz val="8"/>
        <rFont val="Tahoma"/>
        <family val="2"/>
      </rPr>
      <t>ISHARES TEL(IYZ -</t>
    </r>
    <r>
      <rPr>
        <sz val="8"/>
        <rFont val="Tahoma"/>
        <family val="2"/>
      </rPr>
      <t>דיבידנד לקבל</t>
    </r>
  </si>
  <si>
    <t>600048270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</si>
  <si>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</si>
  <si>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</si>
  <si>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</si>
  <si>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</si>
  <si>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</si>
  <si>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10810740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</si>
  <si>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מערכות רכב מר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</si>
  <si>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</si>
  <si>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</si>
  <si>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</si>
  <si>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</si>
  <si>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</si>
  <si>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</si>
  <si>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</si>
  <si>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</si>
  <si>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</si>
  <si>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</si>
  <si>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</si>
  <si>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</si>
  <si>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</si>
  <si>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</si>
  <si>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</si>
  <si>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</si>
  <si>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</si>
  <si>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</si>
  <si>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1</t>
  </si>
  <si>
    <t>מנוף 2</t>
  </si>
  <si>
    <t>נוי חוצה ישראל</t>
  </si>
  <si>
    <t>קרן Financial Credit Investment III</t>
  </si>
  <si>
    <t>Golden Tree</t>
  </si>
  <si>
    <t>עמית א</t>
  </si>
  <si>
    <t>פנימי</t>
  </si>
  <si>
    <t>הבינלאומי ש"ה משני2019 6.5%</t>
  </si>
  <si>
    <t>לאומי ש"ה משני עליון2019 6.2%</t>
  </si>
  <si>
    <t>מידרוג</t>
  </si>
  <si>
    <t>S&amp;P</t>
  </si>
  <si>
    <t>MOODIES</t>
  </si>
  <si>
    <t>שעור מסך נכסי השקעה</t>
  </si>
  <si>
    <t>גורם סנ</t>
  </si>
  <si>
    <t>גורם סל</t>
  </si>
  <si>
    <t>גורם יד</t>
  </si>
  <si>
    <t>גורם כב</t>
  </si>
  <si>
    <t>גורם יח</t>
  </si>
  <si>
    <t>גורם כח</t>
  </si>
  <si>
    <t>גורם סמ</t>
  </si>
  <si>
    <t>גורם יג</t>
  </si>
  <si>
    <t>גורם נג</t>
  </si>
  <si>
    <t>גורם כא</t>
  </si>
  <si>
    <t>גורם יא</t>
  </si>
  <si>
    <t>גורם סב</t>
  </si>
  <si>
    <t>גורם כז</t>
  </si>
  <si>
    <t>גורם יז</t>
  </si>
  <si>
    <t>גורם טו</t>
  </si>
  <si>
    <t>גורם לו</t>
  </si>
  <si>
    <t>גורם סג</t>
  </si>
  <si>
    <t>גורם לג</t>
  </si>
  <si>
    <t>גורם נד</t>
  </si>
  <si>
    <t>גורם יט</t>
  </si>
  <si>
    <t>גורם סה</t>
  </si>
  <si>
    <t>גורם כו</t>
  </si>
  <si>
    <t>גורם כג</t>
  </si>
  <si>
    <t>גורם כד</t>
  </si>
  <si>
    <t>גורם כט</t>
  </si>
  <si>
    <t>גורם טז</t>
  </si>
  <si>
    <t>גורם סח</t>
  </si>
  <si>
    <t>גורם סז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</si>
  <si>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</si>
  <si>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</si>
  <si>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</si>
  <si>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</si>
  <si>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</si>
  <si>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</si>
  <si>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</si>
  <si>
    <t>גורם ג</t>
  </si>
  <si>
    <t>גורם ט</t>
  </si>
  <si>
    <t>סה"כ גליל</t>
  </si>
  <si>
    <t>סה"כ שחר</t>
  </si>
  <si>
    <t>מלווה קצר מועד (מק"מ)</t>
  </si>
  <si>
    <t>סה"כ חץ</t>
  </si>
  <si>
    <t>סה"כ ערד</t>
  </si>
  <si>
    <t>סה"כ מירון</t>
  </si>
  <si>
    <t>סה"כ פיקדונות חשכ"ל</t>
  </si>
  <si>
    <t>סה"כ אחר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</si>
  <si>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</si>
  <si>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</si>
  <si>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</si>
  <si>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</si>
  <si>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33-111111111</t>
  </si>
  <si>
    <t>33-11111111100</t>
  </si>
  <si>
    <t>33-110002805</t>
  </si>
  <si>
    <t>33-110003068</t>
  </si>
  <si>
    <t>33-111111222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</si>
</sst>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4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" fontId="4" fillId="7" borderId="0" xfId="0" applyNumberFormat="1" applyFont="1" applyFill="1" applyBorder="1" applyAlignment="1">
      <alignment horizontal="right" wrapText="1"/>
    </xf>
    <xf numFmtId="43" fontId="8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14" fontId="8" fillId="0" borderId="1" xfId="1" applyNumberFormat="1" applyFont="1" applyFill="1" applyBorder="1" applyAlignment="1">
      <alignment horizontal="center"/>
    </xf>
    <xf numFmtId="4" fontId="4" fillId="6" borderId="0" xfId="0" applyNumberFormat="1" applyFont="1" applyFill="1" applyBorder="1" applyAlignment="1">
      <alignment wrapText="1"/>
    </xf>
    <xf numFmtId="4" fontId="4" fillId="7" borderId="0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right" readingOrder="2"/>
    </xf>
    <xf numFmtId="0" fontId="6" fillId="0" borderId="0" xfId="0" applyFont="1" applyFill="1" applyBorder="1" applyAlignment="1">
      <alignment horizontal="right" wrapText="1"/>
    </xf>
    <xf numFmtId="4" fontId="6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 applyProtection="1">
      <alignment horizontal="right" wrapText="1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3" fontId="6" fillId="0" borderId="0" xfId="0" applyNumberFormat="1" applyFont="1" applyFill="1" applyBorder="1" applyAlignment="1">
      <alignment horizontal="right" wrapText="1"/>
    </xf>
    <xf numFmtId="0" fontId="7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rightToLeft="1" tabSelected="1" topLeftCell="A3" zoomScaleNormal="100" workbookViewId="0">
      <selection activeCell="F13" sqref="F13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5" max="5" width="12.85546875" bestFit="1" customWidth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52894.239999999998</v>
      </c>
      <c r="D11" s="9">
        <v>4.8589840023909163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481683.34</v>
      </c>
      <c r="D13" s="9">
        <v>44.248516346547845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225459.48</v>
      </c>
      <c r="D15" s="9">
        <v>20.711215559716422</v>
      </c>
    </row>
    <row r="16" spans="1:4" x14ac:dyDescent="0.2">
      <c r="A16" s="7"/>
      <c r="B16" s="8" t="s">
        <v>17</v>
      </c>
      <c r="C16" s="9">
        <v>24157.53</v>
      </c>
      <c r="D16" s="9">
        <v>2.2191651077183194</v>
      </c>
    </row>
    <row r="17" spans="1:4" x14ac:dyDescent="0.2">
      <c r="A17" s="7"/>
      <c r="B17" s="8" t="s">
        <v>18</v>
      </c>
      <c r="C17" s="9">
        <v>91084.98</v>
      </c>
      <c r="D17" s="9">
        <v>8.3672713830106371</v>
      </c>
    </row>
    <row r="18" spans="1:4" x14ac:dyDescent="0.2">
      <c r="A18" s="7"/>
      <c r="B18" s="8" t="s">
        <v>19</v>
      </c>
      <c r="C18" s="9">
        <v>44927.83</v>
      </c>
      <c r="D18" s="9">
        <v>4.1271716397123521</v>
      </c>
    </row>
    <row r="19" spans="1:4" x14ac:dyDescent="0.2">
      <c r="A19" s="7"/>
      <c r="B19" s="8" t="s">
        <v>20</v>
      </c>
      <c r="C19" s="9">
        <v>25.16</v>
      </c>
      <c r="D19" s="9">
        <v>2.3112542594459331E-3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0</v>
      </c>
      <c r="D22" s="9">
        <v>0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38102.019999999997</v>
      </c>
      <c r="D26" s="9">
        <v>3.5001373616253626</v>
      </c>
    </row>
    <row r="27" spans="1:4" x14ac:dyDescent="0.2">
      <c r="A27" s="7"/>
      <c r="B27" s="8" t="s">
        <v>17</v>
      </c>
      <c r="C27" s="9">
        <v>0.43</v>
      </c>
      <c r="D27" s="9">
        <v>3.9500768345061658E-5</v>
      </c>
    </row>
    <row r="28" spans="1:4" x14ac:dyDescent="0.2">
      <c r="A28" s="7"/>
      <c r="B28" s="8" t="s">
        <v>25</v>
      </c>
      <c r="C28" s="9">
        <v>3697.2299999999996</v>
      </c>
      <c r="D28" s="9">
        <v>0.33963587383351695</v>
      </c>
    </row>
    <row r="29" spans="1:4" x14ac:dyDescent="0.2">
      <c r="A29" s="7"/>
      <c r="B29" s="8" t="s">
        <v>26</v>
      </c>
      <c r="C29" s="9">
        <v>26.77</v>
      </c>
      <c r="D29" s="9">
        <v>2.4591524851100013E-3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19.77</v>
      </c>
      <c r="D31" s="9">
        <v>1.8161167213531838E-3</v>
      </c>
    </row>
    <row r="32" spans="1:4" x14ac:dyDescent="0.2">
      <c r="A32" s="7"/>
      <c r="B32" s="8" t="s">
        <v>29</v>
      </c>
      <c r="C32" s="9">
        <v>31256.15</v>
      </c>
      <c r="D32" s="9">
        <v>2.8712603267639509</v>
      </c>
    </row>
    <row r="33" spans="1:4" x14ac:dyDescent="0.2">
      <c r="A33" s="7"/>
      <c r="B33" s="7" t="s">
        <v>30</v>
      </c>
      <c r="C33" s="9">
        <f>הלוואות!M10</f>
        <v>62199.70603519999</v>
      </c>
      <c r="D33" s="9">
        <v>5.7076708709998405</v>
      </c>
    </row>
    <row r="34" spans="1:4" x14ac:dyDescent="0.2">
      <c r="A34" s="7"/>
      <c r="B34" s="7" t="s">
        <v>31</v>
      </c>
      <c r="C34" s="9">
        <f>'פקדונות מעל 3 חודשים'!M10</f>
        <v>31489.734</v>
      </c>
      <c r="D34" s="9">
        <v>2.8988447237840793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-113.44</v>
      </c>
      <c r="D37" s="9">
        <v>-1.0420853862939056E-2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1675.57</v>
      </c>
      <c r="D40" s="9">
        <v>0.15392163352543012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1088586.4200000002</v>
      </c>
      <c r="D42" s="9">
        <v>99.999999999999972</v>
      </c>
    </row>
    <row r="43" spans="1:4" x14ac:dyDescent="0.2">
      <c r="A43" s="7"/>
      <c r="B43" s="7" t="s">
        <v>40</v>
      </c>
      <c r="C43" s="21">
        <v>5484.1903259999999</v>
      </c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1265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1266</v>
      </c>
      <c r="C8" s="4" t="s">
        <v>56</v>
      </c>
      <c r="D8" s="4" t="s">
        <v>95</v>
      </c>
      <c r="E8" s="4" t="s">
        <v>163</v>
      </c>
      <c r="F8" s="4" t="s">
        <v>60</v>
      </c>
      <c r="G8" s="4" t="s">
        <v>98</v>
      </c>
      <c r="H8" s="4" t="s">
        <v>99</v>
      </c>
      <c r="I8" s="4" t="s">
        <v>63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1267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1268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1269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1270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1077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89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1268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1271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1270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1272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1077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92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160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1187</v>
      </c>
      <c r="B2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3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1273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1266</v>
      </c>
      <c r="C8" s="4" t="s">
        <v>56</v>
      </c>
      <c r="D8" s="4" t="s">
        <v>95</v>
      </c>
      <c r="E8" s="4" t="s">
        <v>163</v>
      </c>
      <c r="F8" s="4" t="s">
        <v>60</v>
      </c>
      <c r="G8" s="4" t="s">
        <v>98</v>
      </c>
      <c r="H8" s="4" t="s">
        <v>99</v>
      </c>
      <c r="I8" s="4" t="s">
        <v>63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4"/>
    </row>
    <row r="11" spans="1:10" x14ac:dyDescent="0.2">
      <c r="A11" s="13"/>
      <c r="B11" s="13" t="s">
        <v>1274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89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92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160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1187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rightToLeft="1" zoomScaleNormal="100" workbookViewId="0">
      <selection activeCell="A16" sqref="A16:XFD19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1275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173</v>
      </c>
      <c r="C8" s="4" t="s">
        <v>56</v>
      </c>
      <c r="D8" s="4" t="s">
        <v>1276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63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1277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1278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1279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1280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1749</v>
      </c>
      <c r="C16" s="7"/>
      <c r="D16" s="7"/>
      <c r="E16" s="7"/>
      <c r="F16" s="7"/>
      <c r="G16" s="7"/>
      <c r="H16" s="15"/>
      <c r="I16" s="7"/>
      <c r="J16" s="15"/>
      <c r="K16" s="15"/>
      <c r="L16" s="15"/>
      <c r="M16" s="7"/>
      <c r="N16" s="15"/>
      <c r="O16" s="7"/>
      <c r="P16" s="15"/>
      <c r="Q16" s="15"/>
      <c r="R16" s="7"/>
    </row>
    <row r="17" spans="1:18" x14ac:dyDescent="0.2">
      <c r="A17" s="7"/>
      <c r="B17" s="7" t="s">
        <v>1750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1751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7"/>
      <c r="B19" s="7" t="s">
        <v>1752</v>
      </c>
      <c r="C19" s="7"/>
      <c r="D19" s="7"/>
      <c r="E19" s="7"/>
      <c r="F19" s="7"/>
      <c r="G19" s="7"/>
      <c r="H19" s="15"/>
      <c r="I19" s="7"/>
      <c r="J19" s="15"/>
      <c r="K19" s="15"/>
      <c r="L19" s="15"/>
      <c r="M19" s="7"/>
      <c r="N19" s="15"/>
      <c r="O19" s="7"/>
      <c r="P19" s="15"/>
      <c r="Q19" s="15"/>
      <c r="R19" s="7"/>
    </row>
    <row r="20" spans="1:18" x14ac:dyDescent="0.2">
      <c r="A20" s="7"/>
      <c r="B20" s="7" t="s">
        <v>89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7"/>
      <c r="B21" s="7" t="s">
        <v>1278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1279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1281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1749</v>
      </c>
      <c r="C24" s="7"/>
      <c r="D24" s="7"/>
      <c r="E24" s="7"/>
      <c r="F24" s="7"/>
      <c r="G24" s="7"/>
      <c r="H24" s="15"/>
      <c r="I24" s="7"/>
      <c r="J24" s="15"/>
      <c r="K24" s="15"/>
      <c r="L24" s="15"/>
      <c r="M24" s="7"/>
      <c r="N24" s="15"/>
      <c r="O24" s="7"/>
      <c r="P24" s="15"/>
      <c r="Q24" s="15"/>
      <c r="R24" s="7"/>
    </row>
    <row r="25" spans="1:18" x14ac:dyDescent="0.2">
      <c r="A25" s="7"/>
      <c r="B25" s="7" t="s">
        <v>1750</v>
      </c>
      <c r="C25" s="7"/>
      <c r="D25" s="7"/>
      <c r="E25" s="7"/>
      <c r="F25" s="7"/>
      <c r="G25" s="7"/>
      <c r="H25" s="15"/>
      <c r="I25" s="7"/>
      <c r="J25" s="15"/>
      <c r="K25" s="15"/>
      <c r="L25" s="15"/>
      <c r="M25" s="7"/>
      <c r="N25" s="15"/>
      <c r="O25" s="7"/>
      <c r="P25" s="15"/>
      <c r="Q25" s="15"/>
      <c r="R25" s="7"/>
    </row>
    <row r="26" spans="1:18" x14ac:dyDescent="0.2">
      <c r="A26" s="7"/>
      <c r="B26" s="7" t="s">
        <v>1751</v>
      </c>
      <c r="C26" s="7"/>
      <c r="D26" s="7"/>
      <c r="E26" s="7"/>
      <c r="F26" s="7"/>
      <c r="G26" s="7"/>
      <c r="H26" s="15"/>
      <c r="I26" s="7"/>
      <c r="J26" s="15"/>
      <c r="K26" s="15"/>
      <c r="L26" s="15"/>
      <c r="M26" s="7"/>
      <c r="N26" s="15"/>
      <c r="O26" s="7"/>
      <c r="P26" s="15"/>
      <c r="Q26" s="15"/>
      <c r="R26" s="7"/>
    </row>
    <row r="27" spans="1:18" x14ac:dyDescent="0.2">
      <c r="A27" s="7"/>
      <c r="B27" s="7" t="s">
        <v>1752</v>
      </c>
      <c r="C27" s="7"/>
      <c r="D27" s="7"/>
      <c r="E27" s="7"/>
      <c r="F27" s="7"/>
      <c r="G27" s="7"/>
      <c r="H27" s="15"/>
      <c r="I27" s="7"/>
      <c r="J27" s="15"/>
      <c r="K27" s="15"/>
      <c r="L27" s="15"/>
      <c r="M27" s="7"/>
      <c r="N27" s="15"/>
      <c r="O27" s="7"/>
      <c r="P27" s="15"/>
      <c r="Q27" s="15"/>
      <c r="R27" s="7"/>
    </row>
    <row r="28" spans="1:18" x14ac:dyDescent="0.2">
      <c r="A28" s="13"/>
      <c r="B28" s="19" t="s">
        <v>92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">
      <c r="A29" s="13"/>
      <c r="B29" s="19" t="s">
        <v>160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3" t="s">
        <v>1187</v>
      </c>
      <c r="B3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activeCell="A13" sqref="A13:XFD17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1283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1266</v>
      </c>
      <c r="C8" s="4" t="s">
        <v>56</v>
      </c>
      <c r="D8" s="4" t="s">
        <v>58</v>
      </c>
      <c r="E8" s="4" t="s">
        <v>59</v>
      </c>
      <c r="F8" s="4" t="s">
        <v>96</v>
      </c>
      <c r="G8" s="4" t="s">
        <v>97</v>
      </c>
      <c r="H8" s="4" t="s">
        <v>60</v>
      </c>
      <c r="I8" s="4" t="s">
        <v>61</v>
      </c>
      <c r="J8" s="4" t="s">
        <v>62</v>
      </c>
      <c r="K8" s="4" t="s">
        <v>98</v>
      </c>
      <c r="L8" s="4" t="s">
        <v>99</v>
      </c>
      <c r="M8" s="4" t="s">
        <v>5</v>
      </c>
      <c r="N8" s="4" t="s">
        <v>100</v>
      </c>
      <c r="O8" s="4" t="s">
        <v>64</v>
      </c>
      <c r="P8" s="4" t="s">
        <v>101</v>
      </c>
      <c r="Q8" s="4"/>
    </row>
    <row r="9" spans="1:17" x14ac:dyDescent="0.2">
      <c r="A9" s="4"/>
      <c r="B9" s="4"/>
      <c r="C9" s="4"/>
      <c r="D9" s="4"/>
      <c r="E9" s="4"/>
      <c r="F9" s="4" t="s">
        <v>1284</v>
      </c>
      <c r="G9" s="4" t="s">
        <v>102</v>
      </c>
      <c r="H9" s="4"/>
      <c r="I9" s="4" t="s">
        <v>8</v>
      </c>
      <c r="J9" s="4" t="s">
        <v>8</v>
      </c>
      <c r="K9" s="4" t="s">
        <v>103</v>
      </c>
      <c r="L9" s="4" t="s">
        <v>104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4"/>
    </row>
    <row r="11" spans="1:17" x14ac:dyDescent="0.2">
      <c r="A11" s="13"/>
      <c r="B11" s="13" t="s">
        <v>1285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1744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1745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1746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7"/>
      <c r="B16" s="7" t="s">
        <v>1747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15">
        <v>0</v>
      </c>
      <c r="L16" s="7"/>
      <c r="M16" s="15">
        <v>0</v>
      </c>
      <c r="N16" s="7"/>
      <c r="O16" s="15">
        <v>0</v>
      </c>
      <c r="P16" s="15">
        <v>0</v>
      </c>
      <c r="Q16" s="7"/>
    </row>
    <row r="17" spans="1:17" x14ac:dyDescent="0.2">
      <c r="A17" s="7"/>
      <c r="B17" s="7" t="s">
        <v>1748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15">
        <v>0</v>
      </c>
      <c r="L17" s="7"/>
      <c r="M17" s="15">
        <v>0</v>
      </c>
      <c r="N17" s="7"/>
      <c r="O17" s="15">
        <v>0</v>
      </c>
      <c r="P17" s="15">
        <v>0</v>
      </c>
      <c r="Q17" s="7"/>
    </row>
    <row r="18" spans="1:17" x14ac:dyDescent="0.2">
      <c r="A18" s="7"/>
      <c r="B18" s="7" t="s">
        <v>89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15">
        <v>0</v>
      </c>
      <c r="L18" s="7"/>
      <c r="M18" s="15">
        <v>0</v>
      </c>
      <c r="N18" s="7"/>
      <c r="O18" s="15">
        <v>0</v>
      </c>
      <c r="P18" s="15">
        <v>0</v>
      </c>
      <c r="Q18" s="7"/>
    </row>
    <row r="19" spans="1:17" x14ac:dyDescent="0.2">
      <c r="A19" s="7"/>
      <c r="B19" s="7" t="s">
        <v>158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15">
        <v>0</v>
      </c>
      <c r="L19" s="7"/>
      <c r="M19" s="15">
        <v>0</v>
      </c>
      <c r="N19" s="7"/>
      <c r="O19" s="15">
        <v>0</v>
      </c>
      <c r="P19" s="15">
        <v>0</v>
      </c>
      <c r="Q19" s="7"/>
    </row>
    <row r="20" spans="1:17" x14ac:dyDescent="0.2">
      <c r="A20" s="7"/>
      <c r="B20" s="7" t="s">
        <v>1286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15">
        <v>0</v>
      </c>
      <c r="L20" s="7"/>
      <c r="M20" s="15">
        <v>0</v>
      </c>
      <c r="N20" s="7"/>
      <c r="O20" s="15">
        <v>0</v>
      </c>
      <c r="P20" s="15">
        <v>0</v>
      </c>
      <c r="Q20" s="7"/>
    </row>
    <row r="21" spans="1:17" x14ac:dyDescent="0.2">
      <c r="A21" s="13"/>
      <c r="B21" s="19" t="s">
        <v>92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160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1187</v>
      </c>
      <c r="B2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173</v>
      </c>
      <c r="C8" s="4" t="s">
        <v>56</v>
      </c>
      <c r="D8" s="4" t="s">
        <v>162</v>
      </c>
      <c r="E8" s="4" t="s">
        <v>57</v>
      </c>
      <c r="F8" s="4" t="s">
        <v>163</v>
      </c>
      <c r="G8" s="4" t="s">
        <v>58</v>
      </c>
      <c r="H8" s="4" t="s">
        <v>59</v>
      </c>
      <c r="I8" s="4" t="s">
        <v>96</v>
      </c>
      <c r="J8" s="4" t="s">
        <v>97</v>
      </c>
      <c r="K8" s="4" t="s">
        <v>60</v>
      </c>
      <c r="L8" s="4" t="s">
        <v>61</v>
      </c>
      <c r="M8" s="4" t="s">
        <v>62</v>
      </c>
      <c r="N8" s="4" t="s">
        <v>98</v>
      </c>
      <c r="O8" s="4" t="s">
        <v>99</v>
      </c>
      <c r="P8" s="4" t="s">
        <v>5</v>
      </c>
      <c r="Q8" s="4" t="s">
        <v>100</v>
      </c>
      <c r="R8" s="4" t="s">
        <v>64</v>
      </c>
      <c r="S8" s="4" t="s">
        <v>101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1284</v>
      </c>
      <c r="J9" s="4" t="s">
        <v>102</v>
      </c>
      <c r="K9" s="4"/>
      <c r="L9" s="4" t="s">
        <v>8</v>
      </c>
      <c r="M9" s="4" t="s">
        <v>8</v>
      </c>
      <c r="N9" s="4" t="s">
        <v>103</v>
      </c>
      <c r="O9" s="4" t="s">
        <v>104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164</v>
      </c>
      <c r="S10" s="12" t="s">
        <v>165</v>
      </c>
      <c r="T10" s="4"/>
    </row>
    <row r="11" spans="1:20" x14ac:dyDescent="0.2">
      <c r="A11" s="13"/>
      <c r="B11" s="13" t="s">
        <v>167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1288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112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1289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1290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1077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89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1291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1292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160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1187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rightToLeft="1" topLeftCell="A7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1293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1266</v>
      </c>
      <c r="C8" s="4" t="s">
        <v>56</v>
      </c>
      <c r="D8" s="4" t="s">
        <v>162</v>
      </c>
      <c r="E8" s="4" t="s">
        <v>57</v>
      </c>
      <c r="F8" s="4" t="s">
        <v>163</v>
      </c>
      <c r="G8" s="4" t="s">
        <v>58</v>
      </c>
      <c r="H8" s="4" t="s">
        <v>59</v>
      </c>
      <c r="I8" s="4" t="s">
        <v>96</v>
      </c>
      <c r="J8" s="4" t="s">
        <v>97</v>
      </c>
      <c r="K8" s="4" t="s">
        <v>60</v>
      </c>
      <c r="L8" s="4" t="s">
        <v>61</v>
      </c>
      <c r="M8" s="4" t="s">
        <v>62</v>
      </c>
      <c r="N8" s="4" t="s">
        <v>98</v>
      </c>
      <c r="O8" s="4" t="s">
        <v>99</v>
      </c>
      <c r="P8" s="4" t="s">
        <v>5</v>
      </c>
      <c r="Q8" s="4" t="s">
        <v>100</v>
      </c>
      <c r="R8" s="4" t="s">
        <v>64</v>
      </c>
      <c r="S8" s="4" t="s">
        <v>101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102</v>
      </c>
      <c r="K9" s="4"/>
      <c r="L9" s="4" t="s">
        <v>8</v>
      </c>
      <c r="M9" s="4" t="s">
        <v>8</v>
      </c>
      <c r="N9" s="4" t="s">
        <v>103</v>
      </c>
      <c r="O9" s="4" t="s">
        <v>104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164</v>
      </c>
      <c r="S10" s="12" t="s">
        <v>165</v>
      </c>
      <c r="T10" s="4"/>
    </row>
    <row r="11" spans="1:20" x14ac:dyDescent="0.2">
      <c r="A11" s="13"/>
      <c r="B11" s="13" t="s">
        <v>174</v>
      </c>
      <c r="C11" s="13"/>
      <c r="D11" s="13"/>
      <c r="E11" s="13"/>
      <c r="F11" s="13"/>
      <c r="G11" s="13"/>
      <c r="H11" s="13"/>
      <c r="I11" s="13"/>
      <c r="J11" s="14">
        <v>7.595266458313759</v>
      </c>
      <c r="K11" s="13"/>
      <c r="L11" s="14">
        <v>4.6433931061922706</v>
      </c>
      <c r="M11" s="14">
        <v>1.8460168096074694</v>
      </c>
      <c r="N11" s="14">
        <v>31017144.410000004</v>
      </c>
      <c r="O11" s="13"/>
      <c r="P11" s="14">
        <v>38102.019999999997</v>
      </c>
      <c r="Q11" s="13"/>
      <c r="R11" s="14">
        <v>100</v>
      </c>
      <c r="S11" s="14">
        <v>3.5001373616253626</v>
      </c>
      <c r="T11" s="13"/>
    </row>
    <row r="12" spans="1:20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7.595266458313759</v>
      </c>
      <c r="K12" s="7"/>
      <c r="L12" s="15">
        <v>4.6433931061922706</v>
      </c>
      <c r="M12" s="15">
        <v>1.8460168096074694</v>
      </c>
      <c r="N12" s="15">
        <v>31017144.410000004</v>
      </c>
      <c r="O12" s="7"/>
      <c r="P12" s="15">
        <v>38102.019999999997</v>
      </c>
      <c r="Q12" s="7"/>
      <c r="R12" s="15">
        <v>100</v>
      </c>
      <c r="S12" s="15">
        <v>3.5001373616253626</v>
      </c>
      <c r="T12" s="7"/>
    </row>
    <row r="13" spans="1:20" x14ac:dyDescent="0.2">
      <c r="A13" s="7"/>
      <c r="B13" s="7" t="s">
        <v>112</v>
      </c>
      <c r="C13" s="7"/>
      <c r="D13" s="7"/>
      <c r="E13" s="7"/>
      <c r="F13" s="7"/>
      <c r="G13" s="7"/>
      <c r="H13" s="7"/>
      <c r="I13" s="7"/>
      <c r="J13" s="15">
        <v>7.9727732492636827</v>
      </c>
      <c r="K13" s="7"/>
      <c r="L13" s="15">
        <v>4.5076800712349288</v>
      </c>
      <c r="M13" s="15">
        <v>1.8221762126300438</v>
      </c>
      <c r="N13" s="15">
        <v>30469493.340000004</v>
      </c>
      <c r="O13" s="7"/>
      <c r="P13" s="15">
        <v>36027.269999999997</v>
      </c>
      <c r="Q13" s="7"/>
      <c r="R13" s="15">
        <v>94.554750640517227</v>
      </c>
      <c r="S13" s="15">
        <v>3.3095461543604405</v>
      </c>
      <c r="T13" s="7"/>
    </row>
    <row r="14" spans="1:20" x14ac:dyDescent="0.2">
      <c r="A14" s="16"/>
      <c r="B14" s="17" t="s">
        <v>1294</v>
      </c>
      <c r="C14" s="17" t="s">
        <v>1295</v>
      </c>
      <c r="D14" s="16"/>
      <c r="E14" s="17" t="s">
        <v>1296</v>
      </c>
      <c r="F14" s="16" t="s">
        <v>214</v>
      </c>
      <c r="G14" s="17" t="s">
        <v>179</v>
      </c>
      <c r="H14" s="16" t="s">
        <v>78</v>
      </c>
      <c r="I14" s="17" t="s">
        <v>1297</v>
      </c>
      <c r="J14" s="18">
        <v>2.86</v>
      </c>
      <c r="K14" s="16" t="s">
        <v>79</v>
      </c>
      <c r="L14" s="18">
        <v>3.3</v>
      </c>
      <c r="M14" s="18">
        <v>0.88</v>
      </c>
      <c r="N14" s="18">
        <v>3806000</v>
      </c>
      <c r="O14" s="18">
        <v>112.96</v>
      </c>
      <c r="P14" s="18">
        <v>4299.26</v>
      </c>
      <c r="Q14" s="18">
        <v>1.54</v>
      </c>
      <c r="R14" s="18">
        <v>11.283548746234453</v>
      </c>
      <c r="S14" s="18">
        <v>0.39493970538416234</v>
      </c>
      <c r="T14" s="17" t="s">
        <v>1298</v>
      </c>
    </row>
    <row r="15" spans="1:20" x14ac:dyDescent="0.2">
      <c r="A15" s="16"/>
      <c r="B15" s="16" t="s">
        <v>1299</v>
      </c>
      <c r="C15" s="17" t="s">
        <v>1300</v>
      </c>
      <c r="D15" s="16"/>
      <c r="E15" s="17" t="s">
        <v>1296</v>
      </c>
      <c r="F15" s="16" t="s">
        <v>214</v>
      </c>
      <c r="G15" s="17" t="s">
        <v>179</v>
      </c>
      <c r="H15" s="16" t="s">
        <v>78</v>
      </c>
      <c r="I15" s="17" t="s">
        <v>1301</v>
      </c>
      <c r="J15" s="18">
        <v>12.32</v>
      </c>
      <c r="K15" s="16" t="s">
        <v>79</v>
      </c>
      <c r="L15" s="18">
        <v>4.0999999999999996</v>
      </c>
      <c r="M15" s="18">
        <v>1.86</v>
      </c>
      <c r="N15" s="18">
        <v>7969000</v>
      </c>
      <c r="O15" s="18">
        <v>136.47</v>
      </c>
      <c r="P15" s="18">
        <v>10875.29</v>
      </c>
      <c r="Q15" s="18">
        <v>0.27</v>
      </c>
      <c r="R15" s="18">
        <v>28.542554961652954</v>
      </c>
      <c r="S15" s="18">
        <v>0.99902863017526877</v>
      </c>
      <c r="T15" s="17" t="s">
        <v>1302</v>
      </c>
    </row>
    <row r="16" spans="1:20" x14ac:dyDescent="0.2">
      <c r="A16" s="16"/>
      <c r="B16" s="16" t="s">
        <v>1303</v>
      </c>
      <c r="C16" s="17" t="s">
        <v>1304</v>
      </c>
      <c r="D16" s="16"/>
      <c r="E16" s="17" t="s">
        <v>1296</v>
      </c>
      <c r="F16" s="16" t="s">
        <v>214</v>
      </c>
      <c r="G16" s="17" t="s">
        <v>179</v>
      </c>
      <c r="H16" s="16" t="s">
        <v>78</v>
      </c>
      <c r="I16" s="17" t="s">
        <v>1297</v>
      </c>
      <c r="J16" s="18">
        <v>10.130000000000001</v>
      </c>
      <c r="K16" s="16" t="s">
        <v>79</v>
      </c>
      <c r="L16" s="18">
        <v>4.9000000000000004</v>
      </c>
      <c r="M16" s="18">
        <v>1.27</v>
      </c>
      <c r="N16" s="18">
        <v>378000</v>
      </c>
      <c r="O16" s="18">
        <v>171.3</v>
      </c>
      <c r="P16" s="18">
        <v>647.51</v>
      </c>
      <c r="Q16" s="18">
        <v>0.02</v>
      </c>
      <c r="R16" s="18">
        <v>1.6994112123189269</v>
      </c>
      <c r="S16" s="18">
        <v>5.9481726770025292E-2</v>
      </c>
      <c r="T16" s="17" t="s">
        <v>1305</v>
      </c>
    </row>
    <row r="17" spans="1:20" x14ac:dyDescent="0.2">
      <c r="A17" s="16"/>
      <c r="B17" s="16" t="s">
        <v>1306</v>
      </c>
      <c r="C17" s="17" t="s">
        <v>1307</v>
      </c>
      <c r="D17" s="16"/>
      <c r="E17" s="17" t="s">
        <v>1308</v>
      </c>
      <c r="F17" s="16" t="s">
        <v>214</v>
      </c>
      <c r="G17" s="17" t="s">
        <v>77</v>
      </c>
      <c r="H17" s="16" t="s">
        <v>78</v>
      </c>
      <c r="I17" s="17" t="s">
        <v>1309</v>
      </c>
      <c r="J17" s="18">
        <v>4.38</v>
      </c>
      <c r="K17" s="16" t="s">
        <v>79</v>
      </c>
      <c r="L17" s="18">
        <v>4.9000000000000004</v>
      </c>
      <c r="M17" s="18">
        <v>0.89</v>
      </c>
      <c r="N17" s="18">
        <v>114637.62</v>
      </c>
      <c r="O17" s="18">
        <v>142.51</v>
      </c>
      <c r="P17" s="18">
        <v>163.37</v>
      </c>
      <c r="Q17" s="18">
        <v>0.02</v>
      </c>
      <c r="R17" s="18">
        <v>0.42876991823530619</v>
      </c>
      <c r="S17" s="18">
        <v>1.5007536103564471E-2</v>
      </c>
      <c r="T17" s="17" t="s">
        <v>1310</v>
      </c>
    </row>
    <row r="18" spans="1:20" x14ac:dyDescent="0.2">
      <c r="A18" s="16"/>
      <c r="B18" s="17" t="s">
        <v>1312</v>
      </c>
      <c r="C18" s="17" t="s">
        <v>1313</v>
      </c>
      <c r="D18" s="16"/>
      <c r="E18" s="17" t="s">
        <v>1314</v>
      </c>
      <c r="F18" s="16" t="s">
        <v>214</v>
      </c>
      <c r="G18" s="17" t="s">
        <v>218</v>
      </c>
      <c r="H18" s="16" t="s">
        <v>78</v>
      </c>
      <c r="I18" s="17" t="s">
        <v>1315</v>
      </c>
      <c r="J18" s="18">
        <v>1.82</v>
      </c>
      <c r="K18" s="16" t="s">
        <v>79</v>
      </c>
      <c r="L18" s="18">
        <v>5.85</v>
      </c>
      <c r="M18" s="18">
        <v>1.99</v>
      </c>
      <c r="N18" s="18">
        <v>966340.47</v>
      </c>
      <c r="O18" s="18">
        <v>113.25</v>
      </c>
      <c r="P18" s="18">
        <v>1094.3800000000001</v>
      </c>
      <c r="Q18" s="18">
        <v>0.12</v>
      </c>
      <c r="R18" s="18">
        <v>2.8722361701558086</v>
      </c>
      <c r="S18" s="18">
        <v>0.10053221130574089</v>
      </c>
      <c r="T18" s="17" t="s">
        <v>1316</v>
      </c>
    </row>
    <row r="19" spans="1:20" x14ac:dyDescent="0.2">
      <c r="A19" s="16"/>
      <c r="B19" s="16" t="s">
        <v>1317</v>
      </c>
      <c r="C19" s="17" t="s">
        <v>1318</v>
      </c>
      <c r="D19" s="16"/>
      <c r="E19" s="17" t="s">
        <v>1314</v>
      </c>
      <c r="F19" s="16" t="s">
        <v>214</v>
      </c>
      <c r="G19" s="17" t="s">
        <v>218</v>
      </c>
      <c r="H19" s="16" t="s">
        <v>78</v>
      </c>
      <c r="I19" s="17" t="s">
        <v>1297</v>
      </c>
      <c r="J19" s="18">
        <v>0.5</v>
      </c>
      <c r="K19" s="16" t="s">
        <v>79</v>
      </c>
      <c r="L19" s="18">
        <v>8.4</v>
      </c>
      <c r="M19" s="18">
        <v>0.77</v>
      </c>
      <c r="N19" s="18">
        <v>185705.01</v>
      </c>
      <c r="O19" s="18">
        <v>127.53</v>
      </c>
      <c r="P19" s="18">
        <v>236.83</v>
      </c>
      <c r="Q19" s="18">
        <v>0.12</v>
      </c>
      <c r="R19" s="18">
        <v>0.62156809533982726</v>
      </c>
      <c r="S19" s="18">
        <v>2.1755737132932447E-2</v>
      </c>
      <c r="T19" s="17" t="s">
        <v>1319</v>
      </c>
    </row>
    <row r="20" spans="1:20" x14ac:dyDescent="0.2">
      <c r="A20" s="16"/>
      <c r="B20" s="16" t="s">
        <v>1320</v>
      </c>
      <c r="C20" s="17" t="s">
        <v>1321</v>
      </c>
      <c r="D20" s="16"/>
      <c r="E20" s="17" t="s">
        <v>1322</v>
      </c>
      <c r="F20" s="16" t="s">
        <v>214</v>
      </c>
      <c r="G20" s="17" t="s">
        <v>218</v>
      </c>
      <c r="H20" s="16" t="s">
        <v>78</v>
      </c>
      <c r="I20" s="17" t="s">
        <v>1297</v>
      </c>
      <c r="J20" s="18">
        <v>1.53</v>
      </c>
      <c r="K20" s="16" t="s">
        <v>79</v>
      </c>
      <c r="L20" s="18">
        <v>6.5</v>
      </c>
      <c r="M20" s="18">
        <v>1.01</v>
      </c>
      <c r="N20" s="18">
        <v>110000</v>
      </c>
      <c r="O20" s="18">
        <v>132.69999999999999</v>
      </c>
      <c r="P20" s="18">
        <v>145.97</v>
      </c>
      <c r="Q20" s="18">
        <v>0.03</v>
      </c>
      <c r="R20" s="18">
        <v>0.38310304807986562</v>
      </c>
      <c r="S20" s="18">
        <v>1.3409132919368953E-2</v>
      </c>
      <c r="T20" s="17" t="s">
        <v>1323</v>
      </c>
    </row>
    <row r="21" spans="1:20" x14ac:dyDescent="0.2">
      <c r="A21" s="16"/>
      <c r="B21" s="16" t="s">
        <v>1324</v>
      </c>
      <c r="C21" s="17" t="s">
        <v>1325</v>
      </c>
      <c r="D21" s="16"/>
      <c r="E21" s="17" t="s">
        <v>1326</v>
      </c>
      <c r="F21" s="16" t="s">
        <v>231</v>
      </c>
      <c r="G21" s="17" t="s">
        <v>218</v>
      </c>
      <c r="H21" s="16" t="s">
        <v>78</v>
      </c>
      <c r="I21" s="17" t="s">
        <v>1297</v>
      </c>
      <c r="J21" s="18">
        <v>2.4500000000000002</v>
      </c>
      <c r="K21" s="16" t="s">
        <v>79</v>
      </c>
      <c r="L21" s="18">
        <v>2.35</v>
      </c>
      <c r="M21" s="18">
        <v>1.08</v>
      </c>
      <c r="N21" s="18">
        <v>263000</v>
      </c>
      <c r="O21" s="18">
        <v>103.63</v>
      </c>
      <c r="P21" s="18">
        <v>272.55</v>
      </c>
      <c r="Q21" s="18">
        <v>0.08</v>
      </c>
      <c r="R21" s="18">
        <v>0.71531640579685818</v>
      </c>
      <c r="S21" s="18">
        <v>2.5037056773131523E-2</v>
      </c>
      <c r="T21" s="17" t="s">
        <v>1327</v>
      </c>
    </row>
    <row r="22" spans="1:20" x14ac:dyDescent="0.2">
      <c r="A22" s="16"/>
      <c r="B22" s="16" t="s">
        <v>1328</v>
      </c>
      <c r="C22" s="17" t="s">
        <v>1329</v>
      </c>
      <c r="D22" s="16"/>
      <c r="E22" s="17" t="s">
        <v>503</v>
      </c>
      <c r="F22" s="16" t="s">
        <v>231</v>
      </c>
      <c r="G22" s="17" t="s">
        <v>218</v>
      </c>
      <c r="H22" s="16" t="s">
        <v>1700</v>
      </c>
      <c r="I22" s="17" t="s">
        <v>1297</v>
      </c>
      <c r="J22" s="18">
        <v>2.42</v>
      </c>
      <c r="K22" s="16" t="s">
        <v>79</v>
      </c>
      <c r="L22" s="18">
        <v>3.5</v>
      </c>
      <c r="M22" s="18">
        <v>0.67</v>
      </c>
      <c r="N22" s="18">
        <v>684605</v>
      </c>
      <c r="O22" s="18">
        <v>109.09</v>
      </c>
      <c r="P22" s="18">
        <v>746.84</v>
      </c>
      <c r="Q22" s="18">
        <v>0.14000000000000001</v>
      </c>
      <c r="R22" s="18">
        <v>1.9601060521200715</v>
      </c>
      <c r="S22" s="18">
        <v>6.8606404257734524E-2</v>
      </c>
      <c r="T22" s="17" t="s">
        <v>1330</v>
      </c>
    </row>
    <row r="23" spans="1:20" x14ac:dyDescent="0.2">
      <c r="A23" s="16"/>
      <c r="B23" s="16" t="s">
        <v>1331</v>
      </c>
      <c r="C23" s="17" t="s">
        <v>1332</v>
      </c>
      <c r="D23" s="16"/>
      <c r="E23" s="17" t="s">
        <v>1333</v>
      </c>
      <c r="F23" s="16" t="s">
        <v>214</v>
      </c>
      <c r="G23" s="17" t="s">
        <v>218</v>
      </c>
      <c r="H23" s="16" t="s">
        <v>1700</v>
      </c>
      <c r="I23" s="17" t="s">
        <v>1334</v>
      </c>
      <c r="J23" s="18">
        <v>11.44</v>
      </c>
      <c r="K23" s="16" t="s">
        <v>79</v>
      </c>
      <c r="L23" s="18">
        <v>2.95</v>
      </c>
      <c r="M23" s="18">
        <v>1.91</v>
      </c>
      <c r="N23" s="18">
        <v>2772000</v>
      </c>
      <c r="O23" s="18">
        <v>112.41</v>
      </c>
      <c r="P23" s="18">
        <v>3116</v>
      </c>
      <c r="Q23" s="18">
        <v>0.24</v>
      </c>
      <c r="R23" s="18">
        <v>8.1780441036984399</v>
      </c>
      <c r="S23" s="18">
        <v>0.28624277712374913</v>
      </c>
      <c r="T23" s="17" t="s">
        <v>1335</v>
      </c>
    </row>
    <row r="24" spans="1:20" x14ac:dyDescent="0.2">
      <c r="A24" s="16"/>
      <c r="B24" s="16" t="s">
        <v>1336</v>
      </c>
      <c r="C24" s="17" t="s">
        <v>1337</v>
      </c>
      <c r="D24" s="16"/>
      <c r="E24" s="17" t="s">
        <v>1333</v>
      </c>
      <c r="F24" s="16" t="s">
        <v>214</v>
      </c>
      <c r="G24" s="17" t="s">
        <v>218</v>
      </c>
      <c r="H24" s="16" t="s">
        <v>78</v>
      </c>
      <c r="I24" s="17" t="s">
        <v>1297</v>
      </c>
      <c r="J24" s="18">
        <v>8.8699999999999992</v>
      </c>
      <c r="K24" s="16" t="s">
        <v>79</v>
      </c>
      <c r="L24" s="18">
        <v>4.8</v>
      </c>
      <c r="M24" s="18">
        <v>1.71</v>
      </c>
      <c r="N24" s="18">
        <v>3240715</v>
      </c>
      <c r="O24" s="18">
        <v>132.4</v>
      </c>
      <c r="P24" s="18">
        <v>4290.71</v>
      </c>
      <c r="Q24" s="18">
        <v>0.38</v>
      </c>
      <c r="R24" s="18">
        <v>11.261108991071865</v>
      </c>
      <c r="S24" s="18">
        <v>0.39415428312985934</v>
      </c>
      <c r="T24" s="17" t="s">
        <v>1338</v>
      </c>
    </row>
    <row r="25" spans="1:20" x14ac:dyDescent="0.2">
      <c r="A25" s="16"/>
      <c r="B25" s="16" t="s">
        <v>1339</v>
      </c>
      <c r="C25" s="17" t="s">
        <v>1340</v>
      </c>
      <c r="D25" s="16"/>
      <c r="E25" s="17" t="s">
        <v>1322</v>
      </c>
      <c r="F25" s="16" t="s">
        <v>214</v>
      </c>
      <c r="G25" s="17" t="s">
        <v>246</v>
      </c>
      <c r="H25" s="16" t="s">
        <v>1700</v>
      </c>
      <c r="I25" s="17" t="s">
        <v>1297</v>
      </c>
      <c r="J25" s="18">
        <v>4.59</v>
      </c>
      <c r="K25" s="16" t="s">
        <v>79</v>
      </c>
      <c r="L25" s="18">
        <v>6</v>
      </c>
      <c r="M25" s="18">
        <v>2.2999999999999998</v>
      </c>
      <c r="N25" s="18">
        <v>4337790</v>
      </c>
      <c r="O25" s="18">
        <v>126.13</v>
      </c>
      <c r="P25" s="18">
        <v>5471.25</v>
      </c>
      <c r="Q25" s="18">
        <v>0.12</v>
      </c>
      <c r="R25" s="18">
        <v>14.359474904480132</v>
      </c>
      <c r="S25" s="18">
        <v>0.50260134606492701</v>
      </c>
      <c r="T25" s="17" t="s">
        <v>1341</v>
      </c>
    </row>
    <row r="26" spans="1:20" x14ac:dyDescent="0.2">
      <c r="A26" s="16"/>
      <c r="B26" s="16" t="s">
        <v>1342</v>
      </c>
      <c r="C26" s="17" t="s">
        <v>1343</v>
      </c>
      <c r="D26" s="16"/>
      <c r="E26" s="17" t="s">
        <v>1322</v>
      </c>
      <c r="F26" s="16" t="s">
        <v>214</v>
      </c>
      <c r="G26" s="17" t="s">
        <v>246</v>
      </c>
      <c r="H26" s="16" t="s">
        <v>1700</v>
      </c>
      <c r="I26" s="17" t="s">
        <v>1344</v>
      </c>
      <c r="J26" s="18">
        <v>8.17</v>
      </c>
      <c r="K26" s="16" t="s">
        <v>79</v>
      </c>
      <c r="L26" s="18">
        <v>6</v>
      </c>
      <c r="M26" s="18">
        <v>2.63</v>
      </c>
      <c r="N26" s="18">
        <v>1393659</v>
      </c>
      <c r="O26" s="18">
        <v>131.27000000000001</v>
      </c>
      <c r="P26" s="18">
        <v>1829.46</v>
      </c>
      <c r="Q26" s="18">
        <v>0.18</v>
      </c>
      <c r="R26" s="18">
        <v>4.801477716929444</v>
      </c>
      <c r="S26" s="18">
        <v>0.16805831548036396</v>
      </c>
      <c r="T26" s="16"/>
    </row>
    <row r="27" spans="1:20" x14ac:dyDescent="0.2">
      <c r="A27" s="16"/>
      <c r="B27" s="16" t="s">
        <v>1345</v>
      </c>
      <c r="C27" s="17" t="s">
        <v>1346</v>
      </c>
      <c r="D27" s="16"/>
      <c r="E27" s="17" t="s">
        <v>744</v>
      </c>
      <c r="F27" s="16" t="s">
        <v>178</v>
      </c>
      <c r="G27" s="17" t="s">
        <v>246</v>
      </c>
      <c r="H27" s="16" t="s">
        <v>78</v>
      </c>
      <c r="I27" s="17" t="s">
        <v>1347</v>
      </c>
      <c r="J27" s="18">
        <v>6.67</v>
      </c>
      <c r="K27" s="16" t="s">
        <v>79</v>
      </c>
      <c r="L27" s="18">
        <v>3.54</v>
      </c>
      <c r="M27" s="18">
        <v>3.07</v>
      </c>
      <c r="N27" s="18">
        <v>1500000</v>
      </c>
      <c r="O27" s="18">
        <v>102.83</v>
      </c>
      <c r="P27" s="18">
        <v>1542.45</v>
      </c>
      <c r="Q27" s="18">
        <v>1.02</v>
      </c>
      <c r="R27" s="18">
        <v>4.0482105673137543</v>
      </c>
      <c r="S27" s="18">
        <v>0.14169293054381477</v>
      </c>
      <c r="T27" s="16"/>
    </row>
    <row r="28" spans="1:20" x14ac:dyDescent="0.2">
      <c r="A28" s="16"/>
      <c r="B28" s="16" t="s">
        <v>1349</v>
      </c>
      <c r="C28" s="17" t="s">
        <v>1350</v>
      </c>
      <c r="D28" s="16"/>
      <c r="E28" s="17" t="s">
        <v>76</v>
      </c>
      <c r="F28" s="16" t="s">
        <v>178</v>
      </c>
      <c r="G28" s="17" t="s">
        <v>320</v>
      </c>
      <c r="H28" s="16" t="s">
        <v>78</v>
      </c>
      <c r="I28" s="17" t="s">
        <v>1297</v>
      </c>
      <c r="J28" s="18">
        <v>5.47</v>
      </c>
      <c r="K28" s="16" t="s">
        <v>79</v>
      </c>
      <c r="L28" s="18">
        <v>5.75</v>
      </c>
      <c r="M28" s="18">
        <v>0.81</v>
      </c>
      <c r="N28" s="18">
        <v>370000</v>
      </c>
      <c r="O28" s="18">
        <v>153.22</v>
      </c>
      <c r="P28" s="18">
        <v>566.91</v>
      </c>
      <c r="Q28" s="18">
        <v>0.03</v>
      </c>
      <c r="R28" s="18">
        <v>1.48787387125407</v>
      </c>
      <c r="S28" s="18">
        <v>5.2077629261625354E-2</v>
      </c>
      <c r="T28" s="17" t="s">
        <v>1351</v>
      </c>
    </row>
    <row r="29" spans="1:20" x14ac:dyDescent="0.2">
      <c r="A29" s="16"/>
      <c r="B29" s="16" t="s">
        <v>1352</v>
      </c>
      <c r="C29" s="17" t="s">
        <v>1353</v>
      </c>
      <c r="D29" s="16"/>
      <c r="E29" s="17" t="s">
        <v>1354</v>
      </c>
      <c r="F29" s="16" t="s">
        <v>206</v>
      </c>
      <c r="G29" s="17" t="s">
        <v>363</v>
      </c>
      <c r="H29" s="16" t="s">
        <v>1700</v>
      </c>
      <c r="I29" s="17" t="s">
        <v>1297</v>
      </c>
      <c r="J29" s="18">
        <v>0.46</v>
      </c>
      <c r="K29" s="16" t="s">
        <v>79</v>
      </c>
      <c r="L29" s="18">
        <v>6.5</v>
      </c>
      <c r="M29" s="18">
        <v>0.76</v>
      </c>
      <c r="N29" s="18">
        <v>40000.01</v>
      </c>
      <c r="O29" s="18">
        <v>119.84</v>
      </c>
      <c r="P29" s="18">
        <v>47.94</v>
      </c>
      <c r="Q29" s="18">
        <v>0.04</v>
      </c>
      <c r="R29" s="18">
        <v>0.12582010087654147</v>
      </c>
      <c r="S29" s="18">
        <v>4.403876359214548E-3</v>
      </c>
      <c r="T29" s="17" t="s">
        <v>1355</v>
      </c>
    </row>
    <row r="30" spans="1:20" x14ac:dyDescent="0.2">
      <c r="A30" s="16"/>
      <c r="B30" s="16" t="s">
        <v>1356</v>
      </c>
      <c r="C30" s="17" t="s">
        <v>1357</v>
      </c>
      <c r="D30" s="16"/>
      <c r="E30" s="17" t="s">
        <v>1358</v>
      </c>
      <c r="F30" s="16" t="s">
        <v>206</v>
      </c>
      <c r="G30" s="17" t="s">
        <v>397</v>
      </c>
      <c r="H30" s="16" t="s">
        <v>1700</v>
      </c>
      <c r="I30" s="17" t="s">
        <v>1311</v>
      </c>
      <c r="J30" s="18">
        <v>5.66</v>
      </c>
      <c r="K30" s="16" t="s">
        <v>79</v>
      </c>
      <c r="L30" s="18">
        <v>7.15</v>
      </c>
      <c r="M30" s="18">
        <v>1.42</v>
      </c>
      <c r="N30" s="18">
        <v>108523.28</v>
      </c>
      <c r="O30" s="18">
        <v>145.12</v>
      </c>
      <c r="P30" s="18">
        <v>157.49</v>
      </c>
      <c r="Q30" s="18">
        <v>0.04</v>
      </c>
      <c r="R30" s="18">
        <v>0.41333766556208834</v>
      </c>
      <c r="S30" s="18">
        <v>1.4467386062008746E-2</v>
      </c>
      <c r="T30" s="16"/>
    </row>
    <row r="31" spans="1:20" x14ac:dyDescent="0.2">
      <c r="A31" s="16"/>
      <c r="B31" s="16" t="s">
        <v>1359</v>
      </c>
      <c r="C31" s="17" t="s">
        <v>1360</v>
      </c>
      <c r="D31" s="16"/>
      <c r="E31" s="17" t="s">
        <v>1361</v>
      </c>
      <c r="F31" s="16" t="s">
        <v>206</v>
      </c>
      <c r="G31" s="17" t="s">
        <v>436</v>
      </c>
      <c r="H31" s="16" t="s">
        <v>78</v>
      </c>
      <c r="I31" s="17" t="s">
        <v>1297</v>
      </c>
      <c r="J31" s="18">
        <v>1.46</v>
      </c>
      <c r="K31" s="16" t="s">
        <v>79</v>
      </c>
      <c r="L31" s="18">
        <v>5.6</v>
      </c>
      <c r="M31" s="18">
        <v>1.47</v>
      </c>
      <c r="N31" s="18">
        <v>10500</v>
      </c>
      <c r="O31" s="18">
        <v>125.97</v>
      </c>
      <c r="P31" s="18">
        <v>13.23</v>
      </c>
      <c r="Q31" s="18">
        <v>0.03</v>
      </c>
      <c r="R31" s="18">
        <v>3.4722568514740169E-2</v>
      </c>
      <c r="S31" s="18">
        <v>1.2153375935003855E-3</v>
      </c>
      <c r="T31" s="17" t="s">
        <v>1362</v>
      </c>
    </row>
    <row r="32" spans="1:20" x14ac:dyDescent="0.2">
      <c r="A32" s="16"/>
      <c r="B32" s="17" t="s">
        <v>1363</v>
      </c>
      <c r="C32" s="17" t="s">
        <v>1364</v>
      </c>
      <c r="D32" s="16"/>
      <c r="E32" s="17" t="s">
        <v>1365</v>
      </c>
      <c r="F32" s="16" t="s">
        <v>324</v>
      </c>
      <c r="G32" s="17" t="s">
        <v>620</v>
      </c>
      <c r="H32" s="16" t="s">
        <v>78</v>
      </c>
      <c r="I32" s="17" t="s">
        <v>1297</v>
      </c>
      <c r="J32" s="18">
        <v>2.58</v>
      </c>
      <c r="K32" s="16" t="s">
        <v>79</v>
      </c>
      <c r="L32" s="18">
        <v>5.6</v>
      </c>
      <c r="M32" s="18">
        <v>21.76</v>
      </c>
      <c r="N32" s="18">
        <v>64850.49</v>
      </c>
      <c r="O32" s="18">
        <v>77.2</v>
      </c>
      <c r="P32" s="18">
        <v>50.06</v>
      </c>
      <c r="Q32" s="18">
        <v>0</v>
      </c>
      <c r="R32" s="18">
        <v>0.13138411034375608</v>
      </c>
      <c r="S32" s="18">
        <v>4.5986243333808992E-3</v>
      </c>
      <c r="T32" s="17" t="s">
        <v>1366</v>
      </c>
    </row>
    <row r="33" spans="1:20" x14ac:dyDescent="0.2">
      <c r="A33" s="16"/>
      <c r="B33" s="17" t="s">
        <v>1367</v>
      </c>
      <c r="C33" s="17" t="s">
        <v>1368</v>
      </c>
      <c r="D33" s="16"/>
      <c r="E33" s="17" t="s">
        <v>1369</v>
      </c>
      <c r="F33" s="16" t="s">
        <v>214</v>
      </c>
      <c r="G33" s="17" t="s">
        <v>453</v>
      </c>
      <c r="H33" s="16" t="s">
        <v>78</v>
      </c>
      <c r="I33" s="17" t="s">
        <v>1297</v>
      </c>
      <c r="J33" s="18">
        <v>1.52</v>
      </c>
      <c r="K33" s="16" t="s">
        <v>79</v>
      </c>
      <c r="L33" s="18">
        <v>6.1</v>
      </c>
      <c r="M33" s="18">
        <v>0</v>
      </c>
      <c r="N33" s="18">
        <v>43460.09</v>
      </c>
      <c r="O33" s="18">
        <v>6</v>
      </c>
      <c r="P33" s="18">
        <v>2.61</v>
      </c>
      <c r="Q33" s="18">
        <v>7.0000000000000007E-2</v>
      </c>
      <c r="R33" s="18">
        <v>6.8500305233160875E-3</v>
      </c>
      <c r="S33" s="18">
        <v>2.3976047762932771E-4</v>
      </c>
      <c r="T33" s="17" t="s">
        <v>1370</v>
      </c>
    </row>
    <row r="34" spans="1:20" x14ac:dyDescent="0.2">
      <c r="A34" s="16"/>
      <c r="B34" s="17" t="s">
        <v>1371</v>
      </c>
      <c r="C34" s="17" t="s">
        <v>1372</v>
      </c>
      <c r="D34" s="16"/>
      <c r="E34" s="17" t="s">
        <v>1373</v>
      </c>
      <c r="F34" s="16" t="s">
        <v>324</v>
      </c>
      <c r="G34" s="17" t="s">
        <v>1374</v>
      </c>
      <c r="H34" s="16" t="s">
        <v>1700</v>
      </c>
      <c r="I34" s="17" t="s">
        <v>1375</v>
      </c>
      <c r="J34" s="18">
        <v>0.39</v>
      </c>
      <c r="K34" s="16" t="s">
        <v>79</v>
      </c>
      <c r="L34" s="18">
        <v>6.25</v>
      </c>
      <c r="M34" s="18">
        <v>0</v>
      </c>
      <c r="N34" s="18">
        <v>151200</v>
      </c>
      <c r="O34" s="18">
        <v>30</v>
      </c>
      <c r="P34" s="18">
        <v>45.36</v>
      </c>
      <c r="Q34" s="18">
        <v>0.09</v>
      </c>
      <c r="R34" s="18">
        <v>0.11904880633625201</v>
      </c>
      <c r="S34" s="18">
        <v>4.1668717491441781E-3</v>
      </c>
      <c r="T34" s="16"/>
    </row>
    <row r="35" spans="1:20" x14ac:dyDescent="0.2">
      <c r="A35" s="16"/>
      <c r="B35" s="16" t="s">
        <v>1376</v>
      </c>
      <c r="C35" s="17" t="s">
        <v>1377</v>
      </c>
      <c r="D35" s="16"/>
      <c r="E35" s="17" t="s">
        <v>1373</v>
      </c>
      <c r="F35" s="16" t="s">
        <v>324</v>
      </c>
      <c r="G35" s="17" t="s">
        <v>1374</v>
      </c>
      <c r="H35" s="16" t="s">
        <v>1700</v>
      </c>
      <c r="I35" s="17" t="s">
        <v>1375</v>
      </c>
      <c r="J35" s="18">
        <v>0.59</v>
      </c>
      <c r="K35" s="16" t="s">
        <v>79</v>
      </c>
      <c r="L35" s="18">
        <v>6.6</v>
      </c>
      <c r="M35" s="18">
        <v>0</v>
      </c>
      <c r="N35" s="18">
        <v>60200</v>
      </c>
      <c r="O35" s="18">
        <v>30</v>
      </c>
      <c r="P35" s="18">
        <v>18.059999999999999</v>
      </c>
      <c r="Q35" s="18">
        <v>0.03</v>
      </c>
      <c r="R35" s="18">
        <v>4.7399061782026256E-2</v>
      </c>
      <c r="S35" s="18">
        <v>1.6590322704925894E-3</v>
      </c>
      <c r="T35" s="16"/>
    </row>
    <row r="36" spans="1:20" x14ac:dyDescent="0.2">
      <c r="A36" s="16"/>
      <c r="B36" s="16" t="s">
        <v>1376</v>
      </c>
      <c r="C36" s="17" t="s">
        <v>1378</v>
      </c>
      <c r="D36" s="16"/>
      <c r="E36" s="17" t="s">
        <v>1373</v>
      </c>
      <c r="F36" s="16" t="s">
        <v>324</v>
      </c>
      <c r="G36" s="17" t="s">
        <v>1374</v>
      </c>
      <c r="H36" s="16" t="s">
        <v>1700</v>
      </c>
      <c r="I36" s="17" t="s">
        <v>1379</v>
      </c>
      <c r="J36" s="18">
        <v>0.59</v>
      </c>
      <c r="K36" s="16" t="s">
        <v>79</v>
      </c>
      <c r="L36" s="18">
        <v>6.6</v>
      </c>
      <c r="M36" s="18">
        <v>6.6</v>
      </c>
      <c r="N36" s="18">
        <v>60200</v>
      </c>
      <c r="O36" s="18">
        <v>30</v>
      </c>
      <c r="P36" s="18">
        <v>18.059999999999999</v>
      </c>
      <c r="Q36" s="18">
        <v>0.03</v>
      </c>
      <c r="R36" s="18">
        <v>4.7399061782026256E-2</v>
      </c>
      <c r="S36" s="18">
        <v>1.6590322704925894E-3</v>
      </c>
      <c r="T36" s="17" t="s">
        <v>1380</v>
      </c>
    </row>
    <row r="37" spans="1:20" x14ac:dyDescent="0.2">
      <c r="A37" s="16"/>
      <c r="B37" s="17" t="s">
        <v>1381</v>
      </c>
      <c r="C37" s="17" t="s">
        <v>1382</v>
      </c>
      <c r="D37" s="16"/>
      <c r="E37" s="17" t="s">
        <v>1373</v>
      </c>
      <c r="F37" s="16" t="s">
        <v>324</v>
      </c>
      <c r="G37" s="17" t="s">
        <v>1374</v>
      </c>
      <c r="H37" s="16" t="s">
        <v>1700</v>
      </c>
      <c r="I37" s="17" t="s">
        <v>1375</v>
      </c>
      <c r="J37" s="18">
        <v>1.79</v>
      </c>
      <c r="K37" s="16" t="s">
        <v>79</v>
      </c>
      <c r="L37" s="18">
        <v>6.95</v>
      </c>
      <c r="M37" s="18">
        <v>0</v>
      </c>
      <c r="N37" s="18">
        <v>913539.71</v>
      </c>
      <c r="O37" s="18">
        <v>30</v>
      </c>
      <c r="P37" s="18">
        <v>274.06</v>
      </c>
      <c r="Q37" s="18">
        <v>0.56000000000000005</v>
      </c>
      <c r="R37" s="18">
        <v>0.71927945027586471</v>
      </c>
      <c r="S37" s="18">
        <v>2.5175768773599064E-2</v>
      </c>
      <c r="T37" s="16"/>
    </row>
    <row r="38" spans="1:20" x14ac:dyDescent="0.2">
      <c r="A38" s="16"/>
      <c r="B38" s="16" t="s">
        <v>1383</v>
      </c>
      <c r="C38" s="17" t="s">
        <v>1384</v>
      </c>
      <c r="D38" s="16"/>
      <c r="E38" s="17" t="s">
        <v>1373</v>
      </c>
      <c r="F38" s="16" t="s">
        <v>324</v>
      </c>
      <c r="G38" s="17" t="s">
        <v>1374</v>
      </c>
      <c r="H38" s="16" t="s">
        <v>1700</v>
      </c>
      <c r="I38" s="17" t="s">
        <v>1309</v>
      </c>
      <c r="J38" s="18">
        <v>0.59</v>
      </c>
      <c r="K38" s="16" t="s">
        <v>79</v>
      </c>
      <c r="L38" s="18">
        <v>6.6</v>
      </c>
      <c r="M38" s="18">
        <v>0</v>
      </c>
      <c r="N38" s="18">
        <v>60200</v>
      </c>
      <c r="O38" s="18">
        <v>30</v>
      </c>
      <c r="P38" s="18">
        <v>18.059999999999999</v>
      </c>
      <c r="Q38" s="18">
        <v>0.06</v>
      </c>
      <c r="R38" s="18">
        <v>4.7399061782026256E-2</v>
      </c>
      <c r="S38" s="18">
        <v>1.6590322704925894E-3</v>
      </c>
      <c r="T38" s="17" t="s">
        <v>1385</v>
      </c>
    </row>
    <row r="39" spans="1:20" x14ac:dyDescent="0.2">
      <c r="A39" s="16"/>
      <c r="B39" s="16" t="s">
        <v>1386</v>
      </c>
      <c r="C39" s="17" t="s">
        <v>1387</v>
      </c>
      <c r="D39" s="16"/>
      <c r="E39" s="17" t="s">
        <v>1373</v>
      </c>
      <c r="F39" s="16" t="s">
        <v>324</v>
      </c>
      <c r="G39" s="17" t="s">
        <v>1374</v>
      </c>
      <c r="H39" s="16" t="s">
        <v>1700</v>
      </c>
      <c r="I39" s="17" t="s">
        <v>1309</v>
      </c>
      <c r="J39" s="18">
        <v>0.99</v>
      </c>
      <c r="K39" s="16" t="s">
        <v>79</v>
      </c>
      <c r="L39" s="18">
        <v>6.6</v>
      </c>
      <c r="M39" s="18">
        <v>0</v>
      </c>
      <c r="N39" s="18">
        <v>60200</v>
      </c>
      <c r="O39" s="18">
        <v>30</v>
      </c>
      <c r="P39" s="18">
        <v>18.059999999999999</v>
      </c>
      <c r="Q39" s="18">
        <v>0.06</v>
      </c>
      <c r="R39" s="18">
        <v>4.7399061782026256E-2</v>
      </c>
      <c r="S39" s="18">
        <v>1.6590322704925894E-3</v>
      </c>
      <c r="T39" s="17" t="s">
        <v>1388</v>
      </c>
    </row>
    <row r="40" spans="1:20" x14ac:dyDescent="0.2">
      <c r="A40" s="16"/>
      <c r="B40" s="16" t="s">
        <v>1389</v>
      </c>
      <c r="C40" s="17" t="s">
        <v>1390</v>
      </c>
      <c r="D40" s="16"/>
      <c r="E40" s="17" t="s">
        <v>1373</v>
      </c>
      <c r="F40" s="16" t="s">
        <v>324</v>
      </c>
      <c r="G40" s="17" t="s">
        <v>1374</v>
      </c>
      <c r="H40" s="16" t="s">
        <v>1700</v>
      </c>
      <c r="I40" s="17" t="s">
        <v>1391</v>
      </c>
      <c r="J40" s="18">
        <v>0.59</v>
      </c>
      <c r="K40" s="16" t="s">
        <v>79</v>
      </c>
      <c r="L40" s="18">
        <v>6.6</v>
      </c>
      <c r="M40" s="18">
        <v>0</v>
      </c>
      <c r="N40" s="18">
        <v>60200</v>
      </c>
      <c r="O40" s="18">
        <v>30</v>
      </c>
      <c r="P40" s="18">
        <v>18.059999999999999</v>
      </c>
      <c r="Q40" s="18">
        <v>0.06</v>
      </c>
      <c r="R40" s="18">
        <v>4.7399061782026256E-2</v>
      </c>
      <c r="S40" s="18">
        <v>1.6590322704925894E-3</v>
      </c>
      <c r="T40" s="16"/>
    </row>
    <row r="41" spans="1:20" x14ac:dyDescent="0.2">
      <c r="A41" s="16"/>
      <c r="B41" s="16" t="s">
        <v>1392</v>
      </c>
      <c r="C41" s="17" t="s">
        <v>1393</v>
      </c>
      <c r="D41" s="16"/>
      <c r="E41" s="17" t="s">
        <v>1394</v>
      </c>
      <c r="F41" s="16" t="s">
        <v>206</v>
      </c>
      <c r="G41" s="17" t="s">
        <v>1374</v>
      </c>
      <c r="H41" s="16" t="s">
        <v>1700</v>
      </c>
      <c r="I41" s="17" t="s">
        <v>1309</v>
      </c>
      <c r="J41" s="18">
        <v>0.42</v>
      </c>
      <c r="K41" s="16" t="s">
        <v>79</v>
      </c>
      <c r="L41" s="18">
        <v>7.1</v>
      </c>
      <c r="M41" s="18">
        <v>0</v>
      </c>
      <c r="N41" s="18">
        <v>24999.99</v>
      </c>
      <c r="O41" s="18">
        <v>2.5</v>
      </c>
      <c r="P41" s="18">
        <v>0.62</v>
      </c>
      <c r="Q41" s="18">
        <v>0.09</v>
      </c>
      <c r="R41" s="18">
        <v>1.6272103158835149E-3</v>
      </c>
      <c r="S41" s="18">
        <v>5.6954596218460999E-5</v>
      </c>
      <c r="T41" s="17" t="s">
        <v>1395</v>
      </c>
    </row>
    <row r="42" spans="1:20" x14ac:dyDescent="0.2">
      <c r="A42" s="16"/>
      <c r="B42" s="17" t="s">
        <v>1396</v>
      </c>
      <c r="C42" s="17" t="s">
        <v>1397</v>
      </c>
      <c r="D42" s="16"/>
      <c r="E42" s="17" t="s">
        <v>1398</v>
      </c>
      <c r="F42" s="16" t="s">
        <v>324</v>
      </c>
      <c r="G42" s="17" t="s">
        <v>1374</v>
      </c>
      <c r="H42" s="16" t="s">
        <v>1700</v>
      </c>
      <c r="I42" s="17" t="s">
        <v>1399</v>
      </c>
      <c r="J42" s="18">
        <v>0.74</v>
      </c>
      <c r="K42" s="16" t="s">
        <v>79</v>
      </c>
      <c r="L42" s="18">
        <v>4.7</v>
      </c>
      <c r="M42" s="18">
        <v>18.64</v>
      </c>
      <c r="N42" s="18">
        <v>331995.56</v>
      </c>
      <c r="O42" s="18">
        <v>0</v>
      </c>
      <c r="P42" s="18">
        <v>0</v>
      </c>
      <c r="Q42" s="18">
        <v>0.57999999999999996</v>
      </c>
      <c r="R42" s="18">
        <v>0</v>
      </c>
      <c r="S42" s="18">
        <v>0</v>
      </c>
      <c r="T42" s="16"/>
    </row>
    <row r="43" spans="1:20" x14ac:dyDescent="0.2">
      <c r="A43" s="16"/>
      <c r="B43" s="16" t="s">
        <v>1400</v>
      </c>
      <c r="C43" s="17" t="s">
        <v>1401</v>
      </c>
      <c r="D43" s="16"/>
      <c r="E43" s="17" t="s">
        <v>1402</v>
      </c>
      <c r="F43" s="16" t="s">
        <v>206</v>
      </c>
      <c r="G43" s="16" t="s">
        <v>117</v>
      </c>
      <c r="H43" s="16" t="s">
        <v>117</v>
      </c>
      <c r="I43" s="17" t="s">
        <v>1403</v>
      </c>
      <c r="J43" s="18">
        <v>2.98</v>
      </c>
      <c r="K43" s="16" t="s">
        <v>79</v>
      </c>
      <c r="L43" s="18">
        <v>6</v>
      </c>
      <c r="M43" s="18">
        <v>0</v>
      </c>
      <c r="N43" s="18">
        <v>14789.27</v>
      </c>
      <c r="O43" s="18">
        <v>13.16</v>
      </c>
      <c r="P43" s="18">
        <v>1.95</v>
      </c>
      <c r="Q43" s="18">
        <v>0.02</v>
      </c>
      <c r="R43" s="18">
        <v>5.11783889673041E-3</v>
      </c>
      <c r="S43" s="18">
        <v>1.7913139133225636E-4</v>
      </c>
      <c r="T43" s="17" t="s">
        <v>1404</v>
      </c>
    </row>
    <row r="44" spans="1:20" x14ac:dyDescent="0.2">
      <c r="A44" s="16"/>
      <c r="B44" s="16" t="s">
        <v>1405</v>
      </c>
      <c r="C44" s="17" t="s">
        <v>1406</v>
      </c>
      <c r="D44" s="16"/>
      <c r="E44" s="17" t="s">
        <v>1394</v>
      </c>
      <c r="F44" s="16" t="s">
        <v>206</v>
      </c>
      <c r="G44" s="16" t="s">
        <v>117</v>
      </c>
      <c r="H44" s="16" t="s">
        <v>117</v>
      </c>
      <c r="I44" s="17" t="s">
        <v>1407</v>
      </c>
      <c r="J44" s="18">
        <v>0.61</v>
      </c>
      <c r="K44" s="16" t="s">
        <v>79</v>
      </c>
      <c r="L44" s="18">
        <v>7.1</v>
      </c>
      <c r="M44" s="18">
        <v>0</v>
      </c>
      <c r="N44" s="18">
        <v>75000.03</v>
      </c>
      <c r="O44" s="18">
        <v>2.5</v>
      </c>
      <c r="P44" s="18">
        <v>1.87</v>
      </c>
      <c r="Q44" s="18">
        <v>0.09</v>
      </c>
      <c r="R44" s="18">
        <v>4.9078762753260851E-3</v>
      </c>
      <c r="S44" s="18">
        <v>1.7178241117503558E-4</v>
      </c>
      <c r="T44" s="16"/>
    </row>
    <row r="45" spans="1:20" x14ac:dyDescent="0.2">
      <c r="A45" s="16"/>
      <c r="B45" s="16" t="s">
        <v>1408</v>
      </c>
      <c r="C45" s="17" t="s">
        <v>1409</v>
      </c>
      <c r="D45" s="16"/>
      <c r="E45" s="17" t="s">
        <v>470</v>
      </c>
      <c r="F45" s="16" t="s">
        <v>324</v>
      </c>
      <c r="G45" s="16" t="s">
        <v>117</v>
      </c>
      <c r="H45" s="16" t="s">
        <v>117</v>
      </c>
      <c r="I45" s="17" t="s">
        <v>1410</v>
      </c>
      <c r="J45" s="18">
        <v>0.92</v>
      </c>
      <c r="K45" s="16" t="s">
        <v>79</v>
      </c>
      <c r="L45" s="18">
        <v>4.5</v>
      </c>
      <c r="M45" s="18">
        <v>0</v>
      </c>
      <c r="N45" s="18">
        <v>235.21</v>
      </c>
      <c r="O45" s="18">
        <v>0</v>
      </c>
      <c r="P45" s="18">
        <v>0</v>
      </c>
      <c r="Q45" s="18">
        <v>0.01</v>
      </c>
      <c r="R45" s="18">
        <v>0</v>
      </c>
      <c r="S45" s="18">
        <v>0</v>
      </c>
      <c r="T45" s="17" t="s">
        <v>1411</v>
      </c>
    </row>
    <row r="46" spans="1:20" x14ac:dyDescent="0.2">
      <c r="A46" s="16"/>
      <c r="B46" s="17" t="s">
        <v>1412</v>
      </c>
      <c r="C46" s="17" t="s">
        <v>1413</v>
      </c>
      <c r="D46" s="16"/>
      <c r="E46" s="17" t="s">
        <v>1414</v>
      </c>
      <c r="F46" s="16" t="s">
        <v>206</v>
      </c>
      <c r="G46" s="16" t="s">
        <v>117</v>
      </c>
      <c r="H46" s="16" t="s">
        <v>117</v>
      </c>
      <c r="I46" s="17" t="s">
        <v>1415</v>
      </c>
      <c r="J46" s="18">
        <v>0.84</v>
      </c>
      <c r="K46" s="16" t="s">
        <v>79</v>
      </c>
      <c r="L46" s="18">
        <v>4.9000000000000004</v>
      </c>
      <c r="M46" s="18">
        <v>0</v>
      </c>
      <c r="N46" s="18">
        <v>8190.03</v>
      </c>
      <c r="O46" s="18">
        <v>2.5</v>
      </c>
      <c r="P46" s="18">
        <v>0.2</v>
      </c>
      <c r="Q46" s="18">
        <v>0.01</v>
      </c>
      <c r="R46" s="18">
        <v>5.249065535108113E-4</v>
      </c>
      <c r="S46" s="18">
        <v>1.8372450393051935E-5</v>
      </c>
      <c r="T46" s="16"/>
    </row>
    <row r="47" spans="1:20" x14ac:dyDescent="0.2">
      <c r="A47" s="16"/>
      <c r="B47" s="17" t="s">
        <v>1416</v>
      </c>
      <c r="C47" s="17" t="s">
        <v>1417</v>
      </c>
      <c r="D47" s="16"/>
      <c r="E47" s="17" t="s">
        <v>1414</v>
      </c>
      <c r="F47" s="16" t="s">
        <v>206</v>
      </c>
      <c r="G47" s="16" t="s">
        <v>117</v>
      </c>
      <c r="H47" s="16" t="s">
        <v>117</v>
      </c>
      <c r="I47" s="17" t="s">
        <v>1415</v>
      </c>
      <c r="J47" s="18">
        <v>0</v>
      </c>
      <c r="K47" s="16" t="s">
        <v>79</v>
      </c>
      <c r="L47" s="18">
        <v>5.15</v>
      </c>
      <c r="M47" s="18">
        <v>0</v>
      </c>
      <c r="N47" s="18">
        <v>2100</v>
      </c>
      <c r="O47" s="18">
        <v>2.5</v>
      </c>
      <c r="P47" s="18">
        <v>0.05</v>
      </c>
      <c r="Q47" s="18">
        <v>0</v>
      </c>
      <c r="R47" s="18">
        <v>1.3122663837770283E-4</v>
      </c>
      <c r="S47" s="18">
        <v>4.5931125982629837E-6</v>
      </c>
      <c r="T47" s="16"/>
    </row>
    <row r="48" spans="1:20" x14ac:dyDescent="0.2">
      <c r="A48" s="16"/>
      <c r="B48" s="16" t="s">
        <v>1418</v>
      </c>
      <c r="C48" s="17" t="s">
        <v>1419</v>
      </c>
      <c r="D48" s="16"/>
      <c r="E48" s="17" t="s">
        <v>480</v>
      </c>
      <c r="F48" s="16" t="s">
        <v>206</v>
      </c>
      <c r="G48" s="16" t="s">
        <v>117</v>
      </c>
      <c r="H48" s="16" t="s">
        <v>117</v>
      </c>
      <c r="I48" s="17" t="s">
        <v>1420</v>
      </c>
      <c r="J48" s="18">
        <v>0.1</v>
      </c>
      <c r="K48" s="16" t="s">
        <v>79</v>
      </c>
      <c r="L48" s="18">
        <v>0</v>
      </c>
      <c r="M48" s="18">
        <v>0</v>
      </c>
      <c r="N48" s="18">
        <v>11874.07</v>
      </c>
      <c r="O48" s="18">
        <v>120.95</v>
      </c>
      <c r="P48" s="18">
        <v>14.36</v>
      </c>
      <c r="Q48" s="18">
        <v>0.24</v>
      </c>
      <c r="R48" s="18">
        <v>3.7688290542076251E-2</v>
      </c>
      <c r="S48" s="18">
        <v>1.3191419382211286E-3</v>
      </c>
      <c r="T48" s="17" t="s">
        <v>1421</v>
      </c>
    </row>
    <row r="49" spans="1:20" x14ac:dyDescent="0.2">
      <c r="A49" s="16"/>
      <c r="B49" s="17" t="s">
        <v>1422</v>
      </c>
      <c r="C49" s="17" t="s">
        <v>1423</v>
      </c>
      <c r="D49" s="16"/>
      <c r="E49" s="17" t="s">
        <v>1424</v>
      </c>
      <c r="F49" s="16" t="s">
        <v>214</v>
      </c>
      <c r="G49" s="16" t="s">
        <v>117</v>
      </c>
      <c r="H49" s="16" t="s">
        <v>117</v>
      </c>
      <c r="I49" s="17" t="s">
        <v>1425</v>
      </c>
      <c r="J49" s="18">
        <v>1</v>
      </c>
      <c r="K49" s="16" t="s">
        <v>79</v>
      </c>
      <c r="L49" s="18">
        <v>6.5</v>
      </c>
      <c r="M49" s="18">
        <v>0</v>
      </c>
      <c r="N49" s="18">
        <v>10705.81</v>
      </c>
      <c r="O49" s="18">
        <v>0</v>
      </c>
      <c r="P49" s="18">
        <v>0</v>
      </c>
      <c r="Q49" s="18">
        <v>0.01</v>
      </c>
      <c r="R49" s="18">
        <v>0</v>
      </c>
      <c r="S49" s="18">
        <v>0</v>
      </c>
      <c r="T49" s="16"/>
    </row>
    <row r="50" spans="1:20" x14ac:dyDescent="0.2">
      <c r="A50" s="16"/>
      <c r="B50" s="17" t="s">
        <v>1426</v>
      </c>
      <c r="C50" s="17" t="s">
        <v>1427</v>
      </c>
      <c r="D50" s="16"/>
      <c r="E50" s="17" t="s">
        <v>1428</v>
      </c>
      <c r="F50" s="16" t="s">
        <v>206</v>
      </c>
      <c r="G50" s="16" t="s">
        <v>117</v>
      </c>
      <c r="H50" s="16" t="s">
        <v>117</v>
      </c>
      <c r="I50" s="17" t="s">
        <v>1297</v>
      </c>
      <c r="J50" s="18">
        <v>0</v>
      </c>
      <c r="K50" s="16" t="s">
        <v>79</v>
      </c>
      <c r="L50" s="18">
        <v>6</v>
      </c>
      <c r="M50" s="18">
        <v>0</v>
      </c>
      <c r="N50" s="18">
        <v>16409</v>
      </c>
      <c r="O50" s="18">
        <v>0</v>
      </c>
      <c r="P50" s="18">
        <v>0</v>
      </c>
      <c r="Q50" s="18">
        <v>0.02</v>
      </c>
      <c r="R50" s="18">
        <v>0</v>
      </c>
      <c r="S50" s="18">
        <v>0</v>
      </c>
      <c r="T50" s="17" t="s">
        <v>1429</v>
      </c>
    </row>
    <row r="51" spans="1:20" x14ac:dyDescent="0.2">
      <c r="A51" s="16"/>
      <c r="B51" s="16" t="s">
        <v>1430</v>
      </c>
      <c r="C51" s="17" t="s">
        <v>1431</v>
      </c>
      <c r="D51" s="16"/>
      <c r="E51" s="17" t="s">
        <v>1432</v>
      </c>
      <c r="F51" s="16" t="s">
        <v>206</v>
      </c>
      <c r="G51" s="16" t="s">
        <v>117</v>
      </c>
      <c r="H51" s="16" t="s">
        <v>117</v>
      </c>
      <c r="I51" s="17" t="s">
        <v>1297</v>
      </c>
      <c r="J51" s="18">
        <v>0.5</v>
      </c>
      <c r="K51" s="16" t="s">
        <v>79</v>
      </c>
      <c r="L51" s="18">
        <v>7</v>
      </c>
      <c r="M51" s="18">
        <v>0</v>
      </c>
      <c r="N51" s="18">
        <v>161110</v>
      </c>
      <c r="O51" s="18">
        <v>0</v>
      </c>
      <c r="P51" s="18">
        <v>0</v>
      </c>
      <c r="Q51" s="18">
        <v>0.17</v>
      </c>
      <c r="R51" s="18">
        <v>0</v>
      </c>
      <c r="S51" s="18">
        <v>0</v>
      </c>
      <c r="T51" s="17" t="s">
        <v>1433</v>
      </c>
    </row>
    <row r="52" spans="1:20" x14ac:dyDescent="0.2">
      <c r="A52" s="16"/>
      <c r="B52" s="17" t="s">
        <v>1434</v>
      </c>
      <c r="C52" s="17" t="s">
        <v>1435</v>
      </c>
      <c r="D52" s="16"/>
      <c r="E52" s="17" t="s">
        <v>1436</v>
      </c>
      <c r="F52" s="16" t="s">
        <v>255</v>
      </c>
      <c r="G52" s="16" t="s">
        <v>117</v>
      </c>
      <c r="H52" s="16" t="s">
        <v>117</v>
      </c>
      <c r="I52" s="17" t="s">
        <v>1437</v>
      </c>
      <c r="J52" s="18">
        <v>3.93</v>
      </c>
      <c r="K52" s="16" t="s">
        <v>79</v>
      </c>
      <c r="L52" s="18">
        <v>6</v>
      </c>
      <c r="M52" s="18">
        <v>0</v>
      </c>
      <c r="N52" s="18">
        <v>14753.53</v>
      </c>
      <c r="O52" s="18">
        <v>23.26</v>
      </c>
      <c r="P52" s="18">
        <v>3.43</v>
      </c>
      <c r="Q52" s="18">
        <v>0.05</v>
      </c>
      <c r="R52" s="18">
        <v>9.0021473927104148E-3</v>
      </c>
      <c r="S52" s="18">
        <v>3.1508752424084065E-4</v>
      </c>
      <c r="T52" s="16"/>
    </row>
    <row r="53" spans="1:20" x14ac:dyDescent="0.2">
      <c r="A53" s="16"/>
      <c r="B53" s="16" t="s">
        <v>1438</v>
      </c>
      <c r="C53" s="17" t="s">
        <v>1439</v>
      </c>
      <c r="D53" s="16"/>
      <c r="E53" s="17" t="s">
        <v>1440</v>
      </c>
      <c r="F53" s="16" t="s">
        <v>206</v>
      </c>
      <c r="G53" s="16" t="s">
        <v>117</v>
      </c>
      <c r="H53" s="16" t="s">
        <v>117</v>
      </c>
      <c r="I53" s="17" t="s">
        <v>1441</v>
      </c>
      <c r="J53" s="18">
        <v>2.52</v>
      </c>
      <c r="K53" s="16" t="s">
        <v>79</v>
      </c>
      <c r="L53" s="18">
        <v>4</v>
      </c>
      <c r="M53" s="18">
        <v>0</v>
      </c>
      <c r="N53" s="18">
        <v>72805.16</v>
      </c>
      <c r="O53" s="18">
        <v>34.29</v>
      </c>
      <c r="P53" s="18">
        <v>24.96</v>
      </c>
      <c r="Q53" s="18">
        <v>0.1</v>
      </c>
      <c r="R53" s="18">
        <v>6.5508337878149248E-2</v>
      </c>
      <c r="S53" s="18">
        <v>2.2928818090528812E-3</v>
      </c>
      <c r="T53" s="16"/>
    </row>
    <row r="54" spans="1:20" x14ac:dyDescent="0.2">
      <c r="A54" s="7"/>
      <c r="B54" s="7" t="s">
        <v>130</v>
      </c>
      <c r="C54" s="7"/>
      <c r="D54" s="7"/>
      <c r="E54" s="7"/>
      <c r="F54" s="7"/>
      <c r="G54" s="7"/>
      <c r="H54" s="7"/>
      <c r="I54" s="7"/>
      <c r="J54" s="15">
        <v>0.18</v>
      </c>
      <c r="K54" s="7"/>
      <c r="L54" s="15">
        <v>8</v>
      </c>
      <c r="M54" s="15">
        <v>0</v>
      </c>
      <c r="N54" s="15">
        <v>48000</v>
      </c>
      <c r="O54" s="7"/>
      <c r="P54" s="15">
        <v>0</v>
      </c>
      <c r="Q54" s="7"/>
      <c r="R54" s="15">
        <v>0</v>
      </c>
      <c r="S54" s="15">
        <v>0</v>
      </c>
      <c r="T54" s="7"/>
    </row>
    <row r="55" spans="1:20" x14ac:dyDescent="0.2">
      <c r="A55" s="16"/>
      <c r="B55" s="16" t="s">
        <v>1442</v>
      </c>
      <c r="C55" s="17" t="s">
        <v>1443</v>
      </c>
      <c r="D55" s="16"/>
      <c r="E55" s="17" t="s">
        <v>1444</v>
      </c>
      <c r="F55" s="16" t="s">
        <v>214</v>
      </c>
      <c r="G55" s="16" t="s">
        <v>117</v>
      </c>
      <c r="H55" s="16" t="s">
        <v>117</v>
      </c>
      <c r="I55" s="17" t="s">
        <v>1297</v>
      </c>
      <c r="J55" s="18">
        <v>0.18</v>
      </c>
      <c r="K55" s="16" t="s">
        <v>79</v>
      </c>
      <c r="L55" s="18">
        <v>8</v>
      </c>
      <c r="M55" s="18">
        <v>0</v>
      </c>
      <c r="N55" s="18">
        <v>48000</v>
      </c>
      <c r="O55" s="18">
        <v>0</v>
      </c>
      <c r="P55" s="18">
        <v>0</v>
      </c>
      <c r="Q55" s="18">
        <v>0.05</v>
      </c>
      <c r="R55" s="18">
        <v>0</v>
      </c>
      <c r="S55" s="18">
        <v>0</v>
      </c>
      <c r="T55" s="17" t="s">
        <v>1445</v>
      </c>
    </row>
    <row r="56" spans="1:20" x14ac:dyDescent="0.2">
      <c r="A56" s="7"/>
      <c r="B56" s="7" t="s">
        <v>1290</v>
      </c>
      <c r="C56" s="7"/>
      <c r="D56" s="7"/>
      <c r="E56" s="7"/>
      <c r="F56" s="7"/>
      <c r="G56" s="7"/>
      <c r="H56" s="7"/>
      <c r="I56" s="7"/>
      <c r="J56" s="15">
        <v>1.04</v>
      </c>
      <c r="K56" s="7"/>
      <c r="L56" s="15">
        <v>7</v>
      </c>
      <c r="M56" s="15">
        <v>2.2599999999999998</v>
      </c>
      <c r="N56" s="15">
        <v>499651.07</v>
      </c>
      <c r="O56" s="7"/>
      <c r="P56" s="15">
        <v>2074.75</v>
      </c>
      <c r="Q56" s="7"/>
      <c r="R56" s="15">
        <v>5.4452493594827782</v>
      </c>
      <c r="S56" s="15">
        <v>0.19059120726492251</v>
      </c>
      <c r="T56" s="7"/>
    </row>
    <row r="57" spans="1:20" x14ac:dyDescent="0.2">
      <c r="A57" s="16"/>
      <c r="B57" s="16" t="s">
        <v>1446</v>
      </c>
      <c r="C57" s="17" t="s">
        <v>1447</v>
      </c>
      <c r="D57" s="16"/>
      <c r="E57" s="17" t="s">
        <v>1448</v>
      </c>
      <c r="F57" s="17" t="s">
        <v>637</v>
      </c>
      <c r="G57" s="17" t="s">
        <v>363</v>
      </c>
      <c r="H57" s="16" t="s">
        <v>78</v>
      </c>
      <c r="I57" s="17" t="s">
        <v>1410</v>
      </c>
      <c r="J57" s="18">
        <v>1.04</v>
      </c>
      <c r="K57" s="16" t="s">
        <v>44</v>
      </c>
      <c r="L57" s="18">
        <v>7</v>
      </c>
      <c r="M57" s="18">
        <v>2.2599999999999998</v>
      </c>
      <c r="N57" s="18">
        <v>499651.07</v>
      </c>
      <c r="O57" s="18">
        <v>107.97</v>
      </c>
      <c r="P57" s="18">
        <v>2074.75</v>
      </c>
      <c r="Q57" s="18">
        <v>1</v>
      </c>
      <c r="R57" s="18">
        <v>5.4452493594827782</v>
      </c>
      <c r="S57" s="18">
        <v>0.19059120726492251</v>
      </c>
      <c r="T57" s="16"/>
    </row>
    <row r="58" spans="1:20" x14ac:dyDescent="0.2">
      <c r="A58" s="7"/>
      <c r="B58" s="7" t="s">
        <v>1077</v>
      </c>
      <c r="C58" s="7"/>
      <c r="D58" s="7"/>
      <c r="E58" s="7"/>
      <c r="F58" s="7"/>
      <c r="G58" s="7"/>
      <c r="H58" s="7"/>
      <c r="I58" s="7"/>
      <c r="J58" s="15">
        <v>0</v>
      </c>
      <c r="K58" s="7"/>
      <c r="L58" s="15">
        <v>0</v>
      </c>
      <c r="M58" s="15">
        <v>0</v>
      </c>
      <c r="N58" s="15">
        <v>0</v>
      </c>
      <c r="O58" s="7"/>
      <c r="P58" s="15">
        <v>0</v>
      </c>
      <c r="Q58" s="7"/>
      <c r="R58" s="15">
        <v>0</v>
      </c>
      <c r="S58" s="15">
        <v>0</v>
      </c>
      <c r="T58" s="7"/>
    </row>
    <row r="59" spans="1:20" x14ac:dyDescent="0.2">
      <c r="A59" s="7"/>
      <c r="B59" s="7" t="s">
        <v>1449</v>
      </c>
      <c r="C59" s="7"/>
      <c r="D59" s="7"/>
      <c r="E59" s="7"/>
      <c r="F59" s="7"/>
      <c r="G59" s="7"/>
      <c r="H59" s="7"/>
      <c r="I59" s="7"/>
      <c r="J59" s="15">
        <v>0</v>
      </c>
      <c r="K59" s="7"/>
      <c r="L59" s="15">
        <v>0</v>
      </c>
      <c r="M59" s="15">
        <v>0</v>
      </c>
      <c r="N59" s="15">
        <v>0</v>
      </c>
      <c r="O59" s="7"/>
      <c r="P59" s="15">
        <v>0</v>
      </c>
      <c r="Q59" s="7"/>
      <c r="R59" s="15">
        <v>0</v>
      </c>
      <c r="S59" s="15">
        <v>0</v>
      </c>
      <c r="T59" s="7"/>
    </row>
    <row r="60" spans="1:20" x14ac:dyDescent="0.2">
      <c r="A60" s="7"/>
      <c r="B60" s="7" t="s">
        <v>1450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7"/>
      <c r="B61" s="7" t="s">
        <v>1451</v>
      </c>
      <c r="C61" s="7"/>
      <c r="D61" s="7"/>
      <c r="E61" s="7"/>
      <c r="F61" s="7"/>
      <c r="G61" s="7"/>
      <c r="H61" s="7"/>
      <c r="I61" s="7"/>
      <c r="J61" s="15">
        <v>0</v>
      </c>
      <c r="K61" s="7"/>
      <c r="L61" s="15">
        <v>0</v>
      </c>
      <c r="M61" s="15">
        <v>0</v>
      </c>
      <c r="N61" s="15">
        <v>0</v>
      </c>
      <c r="O61" s="7"/>
      <c r="P61" s="15">
        <v>0</v>
      </c>
      <c r="Q61" s="7"/>
      <c r="R61" s="15">
        <v>0</v>
      </c>
      <c r="S61" s="15">
        <v>0</v>
      </c>
      <c r="T61" s="7"/>
    </row>
    <row r="62" spans="1:20" x14ac:dyDescent="0.2">
      <c r="A62" s="13"/>
      <c r="B62" s="19" t="s">
        <v>92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3"/>
      <c r="B63" s="19" t="s">
        <v>160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3" t="s">
        <v>1187</v>
      </c>
      <c r="B6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3" style="1"/>
    <col min="7" max="7" width="14" style="1"/>
    <col min="8" max="8" width="11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1266</v>
      </c>
      <c r="C8" s="4" t="s">
        <v>56</v>
      </c>
      <c r="D8" s="4" t="s">
        <v>162</v>
      </c>
      <c r="E8" s="4" t="s">
        <v>57</v>
      </c>
      <c r="F8" s="4" t="s">
        <v>163</v>
      </c>
      <c r="G8" s="4" t="s">
        <v>60</v>
      </c>
      <c r="H8" s="4" t="s">
        <v>98</v>
      </c>
      <c r="I8" s="4" t="s">
        <v>99</v>
      </c>
      <c r="J8" s="4" t="s">
        <v>63</v>
      </c>
      <c r="K8" s="4" t="s">
        <v>100</v>
      </c>
      <c r="L8" s="4" t="s">
        <v>64</v>
      </c>
      <c r="M8" s="4" t="s">
        <v>101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103</v>
      </c>
      <c r="I9" s="4" t="s">
        <v>104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4"/>
    </row>
    <row r="11" spans="1:14" x14ac:dyDescent="0.2">
      <c r="A11" s="13"/>
      <c r="B11" s="13" t="s">
        <v>732</v>
      </c>
      <c r="C11" s="13"/>
      <c r="D11" s="13"/>
      <c r="E11" s="13"/>
      <c r="F11" s="13"/>
      <c r="G11" s="13"/>
      <c r="H11" s="14">
        <v>14392.25</v>
      </c>
      <c r="I11" s="13"/>
      <c r="J11" s="14">
        <v>0.43</v>
      </c>
      <c r="K11" s="13"/>
      <c r="L11" s="14">
        <v>100</v>
      </c>
      <c r="M11" s="14">
        <v>3.9500768345061658E-5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7552.25</v>
      </c>
      <c r="I12" s="7"/>
      <c r="J12" s="15">
        <v>0.43</v>
      </c>
      <c r="K12" s="7"/>
      <c r="L12" s="15">
        <v>100</v>
      </c>
      <c r="M12" s="15">
        <v>3.9500768345061658E-5</v>
      </c>
      <c r="N12" s="7"/>
    </row>
    <row r="13" spans="1:14" x14ac:dyDescent="0.2">
      <c r="A13" s="16"/>
      <c r="B13" s="16" t="s">
        <v>1452</v>
      </c>
      <c r="C13" s="17" t="s">
        <v>1453</v>
      </c>
      <c r="D13" s="16"/>
      <c r="E13" s="17" t="s">
        <v>464</v>
      </c>
      <c r="F13" s="16" t="s">
        <v>206</v>
      </c>
      <c r="G13" s="16" t="s">
        <v>79</v>
      </c>
      <c r="H13" s="18">
        <v>2752.25</v>
      </c>
      <c r="I13" s="18">
        <v>0</v>
      </c>
      <c r="J13" s="18">
        <v>0</v>
      </c>
      <c r="K13" s="18">
        <v>0.02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1454</v>
      </c>
      <c r="C14" s="17" t="s">
        <v>1455</v>
      </c>
      <c r="D14" s="16"/>
      <c r="E14" s="17" t="s">
        <v>1456</v>
      </c>
      <c r="F14" s="16" t="s">
        <v>206</v>
      </c>
      <c r="G14" s="16" t="s">
        <v>79</v>
      </c>
      <c r="H14" s="18">
        <v>3300</v>
      </c>
      <c r="I14" s="18">
        <v>0</v>
      </c>
      <c r="J14" s="18">
        <v>0</v>
      </c>
      <c r="K14" s="18">
        <v>2.72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1457</v>
      </c>
      <c r="C15" s="17" t="s">
        <v>1458</v>
      </c>
      <c r="D15" s="16"/>
      <c r="E15" s="17" t="s">
        <v>1459</v>
      </c>
      <c r="F15" s="16" t="s">
        <v>206</v>
      </c>
      <c r="G15" s="16" t="s">
        <v>79</v>
      </c>
      <c r="H15" s="18">
        <v>1500</v>
      </c>
      <c r="I15" s="18">
        <v>28.93</v>
      </c>
      <c r="J15" s="18">
        <v>0.43</v>
      </c>
      <c r="K15" s="18">
        <v>0.01</v>
      </c>
      <c r="L15" s="18">
        <v>100</v>
      </c>
      <c r="M15" s="18">
        <v>3.9500768345061658E-5</v>
      </c>
      <c r="N15" s="16"/>
    </row>
    <row r="16" spans="1:14" x14ac:dyDescent="0.2">
      <c r="A16" s="7"/>
      <c r="B16" s="7" t="s">
        <v>89</v>
      </c>
      <c r="C16" s="7"/>
      <c r="D16" s="7"/>
      <c r="E16" s="7"/>
      <c r="F16" s="7"/>
      <c r="G16" s="7"/>
      <c r="H16" s="15">
        <v>6840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171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170</v>
      </c>
      <c r="C18" s="7"/>
      <c r="D18" s="7"/>
      <c r="E18" s="7"/>
      <c r="F18" s="7"/>
      <c r="G18" s="7"/>
      <c r="H18" s="15">
        <v>6840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16"/>
      <c r="B19" s="17" t="s">
        <v>1460</v>
      </c>
      <c r="C19" s="17" t="s">
        <v>1461</v>
      </c>
      <c r="D19" s="16" t="s">
        <v>635</v>
      </c>
      <c r="E19" s="17" t="s">
        <v>1462</v>
      </c>
      <c r="F19" s="17" t="s">
        <v>989</v>
      </c>
      <c r="G19" s="16" t="s">
        <v>46</v>
      </c>
      <c r="H19" s="18">
        <v>6840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7" t="s">
        <v>1463</v>
      </c>
    </row>
    <row r="20" spans="1:14" x14ac:dyDescent="0.2">
      <c r="A20" s="13"/>
      <c r="B20" s="19" t="s">
        <v>92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9" t="s">
        <v>160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3" t="s">
        <v>1187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1464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173</v>
      </c>
      <c r="C8" s="4" t="s">
        <v>56</v>
      </c>
      <c r="D8" s="4" t="s">
        <v>60</v>
      </c>
      <c r="E8" s="4" t="s">
        <v>96</v>
      </c>
      <c r="F8" s="4" t="s">
        <v>98</v>
      </c>
      <c r="G8" s="4" t="s">
        <v>99</v>
      </c>
      <c r="H8" s="4" t="s">
        <v>5</v>
      </c>
      <c r="I8" s="4" t="s">
        <v>100</v>
      </c>
      <c r="J8" s="4" t="s">
        <v>64</v>
      </c>
      <c r="K8" s="4" t="s">
        <v>101</v>
      </c>
      <c r="L8" s="4"/>
    </row>
    <row r="9" spans="1:12" x14ac:dyDescent="0.2">
      <c r="A9" s="4"/>
      <c r="B9" s="4"/>
      <c r="C9" s="4"/>
      <c r="D9" s="4"/>
      <c r="E9" s="4" t="s">
        <v>1284</v>
      </c>
      <c r="F9" s="4" t="s">
        <v>103</v>
      </c>
      <c r="G9" s="4" t="s">
        <v>104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1465</v>
      </c>
      <c r="C11" s="13"/>
      <c r="D11" s="13"/>
      <c r="E11" s="13"/>
      <c r="F11" s="14">
        <v>1176759.1199999999</v>
      </c>
      <c r="G11" s="13"/>
      <c r="H11" s="14">
        <v>3697.2299999999996</v>
      </c>
      <c r="I11" s="13"/>
      <c r="J11" s="14">
        <v>100</v>
      </c>
      <c r="K11" s="14">
        <v>0.33963587383351695</v>
      </c>
      <c r="L11" s="13"/>
    </row>
    <row r="12" spans="1:12" x14ac:dyDescent="0.2">
      <c r="A12" s="7"/>
      <c r="B12" s="7" t="s">
        <v>1466</v>
      </c>
      <c r="C12" s="7"/>
      <c r="D12" s="7"/>
      <c r="E12" s="7"/>
      <c r="F12" s="15">
        <v>1087511.94</v>
      </c>
      <c r="G12" s="7"/>
      <c r="H12" s="15">
        <v>1850.81</v>
      </c>
      <c r="I12" s="7"/>
      <c r="J12" s="15">
        <v>50.059368770674261</v>
      </c>
      <c r="K12" s="15">
        <v>0.17001957455982222</v>
      </c>
      <c r="L12" s="7"/>
    </row>
    <row r="13" spans="1:12" x14ac:dyDescent="0.2">
      <c r="A13" s="7"/>
      <c r="B13" s="7" t="s">
        <v>1467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1468</v>
      </c>
      <c r="C14" s="7"/>
      <c r="D14" s="7"/>
      <c r="E14" s="7"/>
      <c r="F14" s="15">
        <v>223.2</v>
      </c>
      <c r="G14" s="7"/>
      <c r="H14" s="15">
        <v>498.03</v>
      </c>
      <c r="I14" s="7"/>
      <c r="J14" s="15">
        <v>13.470354833212975</v>
      </c>
      <c r="K14" s="15">
        <v>4.5750157346258265E-2</v>
      </c>
      <c r="L14" s="7"/>
    </row>
    <row r="15" spans="1:12" x14ac:dyDescent="0.2">
      <c r="A15" s="16"/>
      <c r="B15" s="17" t="s">
        <v>1469</v>
      </c>
      <c r="C15" s="17" t="s">
        <v>1470</v>
      </c>
      <c r="D15" s="16" t="s">
        <v>79</v>
      </c>
      <c r="E15" s="17" t="s">
        <v>1471</v>
      </c>
      <c r="F15" s="18">
        <v>223.2</v>
      </c>
      <c r="G15" s="18">
        <v>223130.64</v>
      </c>
      <c r="H15" s="18">
        <v>498.03</v>
      </c>
      <c r="I15" s="18">
        <v>0</v>
      </c>
      <c r="J15" s="18">
        <v>13.470354833212975</v>
      </c>
      <c r="K15" s="18">
        <v>4.5750157346258265E-2</v>
      </c>
      <c r="L15" s="16"/>
    </row>
    <row r="16" spans="1:12" x14ac:dyDescent="0.2">
      <c r="A16" s="7"/>
      <c r="B16" s="7" t="s">
        <v>1472</v>
      </c>
      <c r="C16" s="7"/>
      <c r="D16" s="7"/>
      <c r="E16" s="7"/>
      <c r="F16" s="15">
        <v>0</v>
      </c>
      <c r="G16" s="7"/>
      <c r="H16" s="15">
        <v>0</v>
      </c>
      <c r="I16" s="7"/>
      <c r="J16" s="15">
        <v>0</v>
      </c>
      <c r="K16" s="15">
        <v>0</v>
      </c>
      <c r="L16" s="7"/>
    </row>
    <row r="17" spans="1:12" x14ac:dyDescent="0.2">
      <c r="A17" s="7"/>
      <c r="B17" s="7" t="s">
        <v>1473</v>
      </c>
      <c r="C17" s="7"/>
      <c r="D17" s="7"/>
      <c r="E17" s="7"/>
      <c r="F17" s="15">
        <v>1087288.74</v>
      </c>
      <c r="G17" s="7"/>
      <c r="H17" s="15">
        <v>1352.78</v>
      </c>
      <c r="I17" s="7"/>
      <c r="J17" s="15">
        <v>36.589013937461289</v>
      </c>
      <c r="K17" s="15">
        <v>0.12426941721356397</v>
      </c>
      <c r="L17" s="7"/>
    </row>
    <row r="18" spans="1:12" x14ac:dyDescent="0.2">
      <c r="A18" s="16"/>
      <c r="B18" s="16" t="s">
        <v>1474</v>
      </c>
      <c r="C18" s="17" t="s">
        <v>1475</v>
      </c>
      <c r="D18" s="16" t="s">
        <v>79</v>
      </c>
      <c r="E18" s="17" t="s">
        <v>1311</v>
      </c>
      <c r="F18" s="18">
        <v>159897.47</v>
      </c>
      <c r="G18" s="18">
        <v>143.34</v>
      </c>
      <c r="H18" s="18">
        <v>229.2</v>
      </c>
      <c r="I18" s="18">
        <v>0.01</v>
      </c>
      <c r="J18" s="18">
        <v>6.1992356439821172</v>
      </c>
      <c r="K18" s="18">
        <v>2.1054828150437514E-2</v>
      </c>
      <c r="L18" s="16"/>
    </row>
    <row r="19" spans="1:12" x14ac:dyDescent="0.2">
      <c r="A19" s="16"/>
      <c r="B19" s="16" t="s">
        <v>1476</v>
      </c>
      <c r="C19" s="17" t="s">
        <v>1477</v>
      </c>
      <c r="D19" s="16" t="s">
        <v>79</v>
      </c>
      <c r="E19" s="17" t="s">
        <v>1311</v>
      </c>
      <c r="F19" s="18">
        <v>545566.27</v>
      </c>
      <c r="G19" s="18">
        <v>109.94</v>
      </c>
      <c r="H19" s="18">
        <v>599.82000000000005</v>
      </c>
      <c r="I19" s="18">
        <v>0.03</v>
      </c>
      <c r="J19" s="18">
        <v>16.223497050494561</v>
      </c>
      <c r="K19" s="18">
        <v>5.5100815973802064E-2</v>
      </c>
      <c r="L19" s="16"/>
    </row>
    <row r="20" spans="1:12" x14ac:dyDescent="0.2">
      <c r="A20" s="16"/>
      <c r="B20" s="16" t="s">
        <v>1478</v>
      </c>
      <c r="C20" s="17" t="s">
        <v>1479</v>
      </c>
      <c r="D20" s="16" t="s">
        <v>79</v>
      </c>
      <c r="E20" s="17" t="s">
        <v>1311</v>
      </c>
      <c r="F20" s="18">
        <v>381825</v>
      </c>
      <c r="G20" s="18">
        <v>137.16999999999999</v>
      </c>
      <c r="H20" s="18">
        <v>523.76</v>
      </c>
      <c r="I20" s="18">
        <v>0.19</v>
      </c>
      <c r="J20" s="18">
        <v>14.166281242984613</v>
      </c>
      <c r="K20" s="18">
        <v>4.8113773089324401E-2</v>
      </c>
      <c r="L20" s="16"/>
    </row>
    <row r="21" spans="1:12" x14ac:dyDescent="0.2">
      <c r="A21" s="7"/>
      <c r="B21" s="7" t="s">
        <v>1480</v>
      </c>
      <c r="C21" s="7"/>
      <c r="D21" s="7"/>
      <c r="E21" s="7"/>
      <c r="F21" s="15">
        <v>89247.18</v>
      </c>
      <c r="G21" s="7"/>
      <c r="H21" s="15">
        <v>1846.4199999999998</v>
      </c>
      <c r="I21" s="7"/>
      <c r="J21" s="15">
        <v>49.940631229325739</v>
      </c>
      <c r="K21" s="15">
        <v>0.16961629927369473</v>
      </c>
      <c r="L21" s="7"/>
    </row>
    <row r="22" spans="1:12" x14ac:dyDescent="0.2">
      <c r="A22" s="7"/>
      <c r="B22" s="7" t="s">
        <v>1467</v>
      </c>
      <c r="C22" s="7"/>
      <c r="D22" s="7"/>
      <c r="E22" s="7"/>
      <c r="F22" s="15">
        <v>0</v>
      </c>
      <c r="G22" s="7"/>
      <c r="H22" s="15">
        <v>0</v>
      </c>
      <c r="I22" s="7"/>
      <c r="J22" s="15">
        <v>0</v>
      </c>
      <c r="K22" s="15">
        <v>0</v>
      </c>
      <c r="L22" s="7"/>
    </row>
    <row r="23" spans="1:12" x14ac:dyDescent="0.2">
      <c r="A23" s="7"/>
      <c r="B23" s="7" t="s">
        <v>1468</v>
      </c>
      <c r="C23" s="7"/>
      <c r="D23" s="7"/>
      <c r="E23" s="7"/>
      <c r="F23" s="15">
        <v>2497.1799999999998</v>
      </c>
      <c r="G23" s="7"/>
      <c r="H23" s="15">
        <v>1130.1199999999999</v>
      </c>
      <c r="I23" s="7"/>
      <c r="J23" s="15">
        <v>30.566667478084948</v>
      </c>
      <c r="K23" s="15">
        <v>0.10381536819097925</v>
      </c>
      <c r="L23" s="7"/>
    </row>
    <row r="24" spans="1:12" x14ac:dyDescent="0.2">
      <c r="A24" s="16"/>
      <c r="B24" s="17" t="s">
        <v>1481</v>
      </c>
      <c r="C24" s="17" t="s">
        <v>1482</v>
      </c>
      <c r="D24" s="16" t="s">
        <v>44</v>
      </c>
      <c r="E24" s="17" t="s">
        <v>1483</v>
      </c>
      <c r="F24" s="18">
        <v>2497.1799999999998</v>
      </c>
      <c r="G24" s="18">
        <v>11767</v>
      </c>
      <c r="H24" s="18">
        <v>1130.1199999999999</v>
      </c>
      <c r="I24" s="18">
        <v>0.03</v>
      </c>
      <c r="J24" s="18">
        <v>30.566667478084948</v>
      </c>
      <c r="K24" s="18">
        <v>0.10381536819097925</v>
      </c>
      <c r="L24" s="17" t="s">
        <v>1484</v>
      </c>
    </row>
    <row r="25" spans="1:12" x14ac:dyDescent="0.2">
      <c r="A25" s="7"/>
      <c r="B25" s="7" t="s">
        <v>1472</v>
      </c>
      <c r="C25" s="7"/>
      <c r="D25" s="7"/>
      <c r="E25" s="7"/>
      <c r="F25" s="15">
        <v>0</v>
      </c>
      <c r="G25" s="7"/>
      <c r="H25" s="15">
        <v>0</v>
      </c>
      <c r="I25" s="7"/>
      <c r="J25" s="15">
        <v>0</v>
      </c>
      <c r="K25" s="15">
        <v>0</v>
      </c>
      <c r="L25" s="7"/>
    </row>
    <row r="26" spans="1:12" x14ac:dyDescent="0.2">
      <c r="A26" s="7"/>
      <c r="B26" s="7" t="s">
        <v>1473</v>
      </c>
      <c r="C26" s="7"/>
      <c r="D26" s="7"/>
      <c r="E26" s="7"/>
      <c r="F26" s="15">
        <v>86750</v>
      </c>
      <c r="G26" s="7"/>
      <c r="H26" s="15">
        <v>716.3</v>
      </c>
      <c r="I26" s="7"/>
      <c r="J26" s="15">
        <v>19.373963751240794</v>
      </c>
      <c r="K26" s="15">
        <v>6.5800931082715494E-2</v>
      </c>
      <c r="L26" s="7"/>
    </row>
    <row r="27" spans="1:12" x14ac:dyDescent="0.2">
      <c r="A27" s="16"/>
      <c r="B27" s="16" t="s">
        <v>1485</v>
      </c>
      <c r="C27" s="17" t="s">
        <v>1486</v>
      </c>
      <c r="D27" s="16" t="s">
        <v>44</v>
      </c>
      <c r="E27" s="17" t="s">
        <v>1487</v>
      </c>
      <c r="F27" s="18">
        <v>72750</v>
      </c>
      <c r="G27" s="18">
        <v>256.01</v>
      </c>
      <c r="H27" s="18">
        <v>716.3</v>
      </c>
      <c r="I27" s="18">
        <v>0.02</v>
      </c>
      <c r="J27" s="18">
        <v>19.373963751240794</v>
      </c>
      <c r="K27" s="18">
        <v>6.5800931082715494E-2</v>
      </c>
      <c r="L27" s="16"/>
    </row>
    <row r="28" spans="1:12" x14ac:dyDescent="0.2">
      <c r="A28" s="16"/>
      <c r="B28" s="16" t="s">
        <v>1488</v>
      </c>
      <c r="C28" s="17" t="s">
        <v>1489</v>
      </c>
      <c r="D28" s="16" t="s">
        <v>44</v>
      </c>
      <c r="E28" s="17" t="s">
        <v>1490</v>
      </c>
      <c r="F28" s="18">
        <v>14000</v>
      </c>
      <c r="G28" s="18">
        <v>0.01</v>
      </c>
      <c r="H28" s="18">
        <v>0</v>
      </c>
      <c r="I28" s="18">
        <v>0.01</v>
      </c>
      <c r="J28" s="18">
        <v>0</v>
      </c>
      <c r="K28" s="18">
        <v>0</v>
      </c>
      <c r="L28" s="16"/>
    </row>
    <row r="29" spans="1:12" x14ac:dyDescent="0.2">
      <c r="A29" s="13"/>
      <c r="B29" s="19" t="s">
        <v>92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">
      <c r="A30" s="13"/>
      <c r="B30" s="19" t="s">
        <v>160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">
      <c r="A31" s="3" t="s">
        <v>1187</v>
      </c>
      <c r="B3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14" style="1"/>
    <col min="5" max="5" width="10" style="1"/>
    <col min="6" max="6" width="13" style="1"/>
    <col min="7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1266</v>
      </c>
      <c r="C8" s="4" t="s">
        <v>56</v>
      </c>
      <c r="D8" s="4" t="s">
        <v>163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1260</v>
      </c>
      <c r="C11" s="13"/>
      <c r="D11" s="13"/>
      <c r="E11" s="13"/>
      <c r="F11" s="13"/>
      <c r="G11" s="13"/>
      <c r="H11" s="13"/>
      <c r="I11" s="14">
        <v>26.77</v>
      </c>
      <c r="J11" s="14">
        <v>2.14</v>
      </c>
      <c r="K11" s="14">
        <v>100</v>
      </c>
      <c r="L11" s="14">
        <v>0</v>
      </c>
      <c r="M11" s="13"/>
    </row>
    <row r="12" spans="1:13" x14ac:dyDescent="0.2">
      <c r="A12" s="7"/>
      <c r="B12" s="7" t="s">
        <v>1492</v>
      </c>
      <c r="C12" s="7"/>
      <c r="D12" s="7"/>
      <c r="E12" s="7"/>
      <c r="F12" s="7"/>
      <c r="G12" s="7"/>
      <c r="H12" s="7"/>
      <c r="I12" s="15">
        <v>26.77</v>
      </c>
      <c r="J12" s="15">
        <v>2.14</v>
      </c>
      <c r="K12" s="15">
        <v>100</v>
      </c>
      <c r="L12" s="15">
        <v>0</v>
      </c>
      <c r="M12" s="7"/>
    </row>
    <row r="13" spans="1:13" x14ac:dyDescent="0.2">
      <c r="A13" s="16"/>
      <c r="B13" s="16" t="s">
        <v>1493</v>
      </c>
      <c r="C13" s="17" t="s">
        <v>1494</v>
      </c>
      <c r="D13" s="16" t="s">
        <v>214</v>
      </c>
      <c r="E13" s="16" t="s">
        <v>79</v>
      </c>
      <c r="F13" s="17" t="s">
        <v>1495</v>
      </c>
      <c r="G13" s="18">
        <v>1072</v>
      </c>
      <c r="H13" s="18">
        <v>2497.12</v>
      </c>
      <c r="I13" s="18">
        <v>26.77</v>
      </c>
      <c r="J13" s="18">
        <v>2.14</v>
      </c>
      <c r="K13" s="18">
        <v>100</v>
      </c>
      <c r="L13" s="18">
        <v>0</v>
      </c>
      <c r="M13" s="16"/>
    </row>
    <row r="14" spans="1:13" x14ac:dyDescent="0.2">
      <c r="A14" s="7"/>
      <c r="B14" s="7" t="s">
        <v>1496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3"/>
      <c r="B15" s="19" t="s">
        <v>92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13"/>
      <c r="B16" s="19" t="s">
        <v>160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2" x14ac:dyDescent="0.2">
      <c r="A17" s="3" t="s">
        <v>1187</v>
      </c>
      <c r="B1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1497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1266</v>
      </c>
      <c r="C8" s="4" t="s">
        <v>56</v>
      </c>
      <c r="D8" s="4" t="s">
        <v>163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1267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1498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1268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1269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1499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1270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1077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1500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1268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1271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1270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1272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1077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92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160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1501</v>
      </c>
      <c r="B2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activeCell="C30" sqref="C30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  <col min="12" max="12" width="15.7109375" style="1" customWidth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.75" x14ac:dyDescent="0.2">
      <c r="A7" s="4"/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1703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</row>
    <row r="10" spans="1:12" x14ac:dyDescent="0.2">
      <c r="A10" s="13"/>
      <c r="B10" s="13" t="s">
        <v>72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52894.239999999998</v>
      </c>
      <c r="K10" s="14">
        <v>100</v>
      </c>
      <c r="L10" s="14">
        <v>4.8589840023909163</v>
      </c>
    </row>
    <row r="11" spans="1:12" x14ac:dyDescent="0.2">
      <c r="A11" s="7"/>
      <c r="B11" s="7" t="s">
        <v>73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52894.239999999998</v>
      </c>
      <c r="K11" s="15">
        <v>100</v>
      </c>
      <c r="L11" s="15">
        <v>4.8589840023909163</v>
      </c>
    </row>
    <row r="12" spans="1:12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75</v>
      </c>
      <c r="C13" s="17" t="s">
        <v>1753</v>
      </c>
      <c r="D13" s="17">
        <v>33</v>
      </c>
      <c r="E13" s="17" t="s">
        <v>77</v>
      </c>
      <c r="F13" s="16" t="s">
        <v>78</v>
      </c>
      <c r="G13" s="16" t="s">
        <v>79</v>
      </c>
      <c r="H13" s="18">
        <v>0</v>
      </c>
      <c r="I13" s="18">
        <v>0</v>
      </c>
      <c r="J13" s="18">
        <v>-0.9</v>
      </c>
      <c r="K13" s="18">
        <v>-1.7015085196422145E-3</v>
      </c>
      <c r="L13" s="18">
        <v>-8.2676026768733693E-5</v>
      </c>
    </row>
    <row r="14" spans="1:12" x14ac:dyDescent="0.2">
      <c r="A14" s="7"/>
      <c r="B14" s="7" t="s">
        <v>80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81</v>
      </c>
      <c r="C15" s="17" t="s">
        <v>1754</v>
      </c>
      <c r="D15" s="17">
        <v>33</v>
      </c>
      <c r="E15" s="17" t="s">
        <v>77</v>
      </c>
      <c r="F15" s="16" t="s">
        <v>78</v>
      </c>
      <c r="G15" s="16" t="s">
        <v>79</v>
      </c>
      <c r="H15" s="18">
        <v>0</v>
      </c>
      <c r="I15" s="18">
        <v>0</v>
      </c>
      <c r="J15" s="18">
        <v>-2005.42</v>
      </c>
      <c r="K15" s="18">
        <v>-3.7913769060676552</v>
      </c>
      <c r="L15" s="18">
        <v>-0.18422239733617105</v>
      </c>
    </row>
    <row r="16" spans="1:12" x14ac:dyDescent="0.2">
      <c r="A16" s="16"/>
      <c r="B16" s="16" t="s">
        <v>82</v>
      </c>
      <c r="C16" s="17" t="s">
        <v>1755</v>
      </c>
      <c r="D16" s="17">
        <v>33</v>
      </c>
      <c r="E16" s="17" t="s">
        <v>77</v>
      </c>
      <c r="F16" s="16" t="s">
        <v>78</v>
      </c>
      <c r="G16" s="16" t="s">
        <v>44</v>
      </c>
      <c r="H16" s="18">
        <v>0</v>
      </c>
      <c r="I16" s="18">
        <v>0</v>
      </c>
      <c r="J16" s="18">
        <v>2367.9699999999998</v>
      </c>
      <c r="K16" s="18">
        <v>4.4768012547301934</v>
      </c>
      <c r="L16" s="18">
        <v>0.21752705678617593</v>
      </c>
    </row>
    <row r="17" spans="1:12" x14ac:dyDescent="0.2">
      <c r="A17" s="16"/>
      <c r="B17" s="16" t="s">
        <v>84</v>
      </c>
      <c r="C17" s="17" t="s">
        <v>1756</v>
      </c>
      <c r="D17" s="17">
        <v>33</v>
      </c>
      <c r="E17" s="17" t="s">
        <v>77</v>
      </c>
      <c r="F17" s="16" t="s">
        <v>78</v>
      </c>
      <c r="G17" s="16" t="s">
        <v>46</v>
      </c>
      <c r="H17" s="18">
        <v>0</v>
      </c>
      <c r="I17" s="18">
        <v>0</v>
      </c>
      <c r="J17" s="18">
        <v>0.77</v>
      </c>
      <c r="K17" s="18">
        <v>1.4557350668050056E-3</v>
      </c>
      <c r="L17" s="18">
        <v>7.0733934013249937E-5</v>
      </c>
    </row>
    <row r="18" spans="1:12" x14ac:dyDescent="0.2">
      <c r="A18" s="7"/>
      <c r="B18" s="7" t="s">
        <v>85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6"/>
      <c r="B19" s="16" t="s">
        <v>75</v>
      </c>
      <c r="C19" s="17" t="s">
        <v>1757</v>
      </c>
      <c r="D19" s="17">
        <v>33</v>
      </c>
      <c r="E19" s="17" t="s">
        <v>77</v>
      </c>
      <c r="F19" s="16" t="s">
        <v>78</v>
      </c>
      <c r="G19" s="16" t="s">
        <v>79</v>
      </c>
      <c r="H19" s="18">
        <v>0.02</v>
      </c>
      <c r="I19" s="18">
        <v>0</v>
      </c>
      <c r="J19" s="18">
        <v>52531.82</v>
      </c>
      <c r="K19" s="18">
        <v>99.314821424790296</v>
      </c>
      <c r="L19" s="18">
        <v>4.8256912850336668</v>
      </c>
    </row>
    <row r="20" spans="1:12" x14ac:dyDescent="0.2">
      <c r="A20" s="7"/>
      <c r="B20" s="7" t="s">
        <v>86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87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88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89</v>
      </c>
      <c r="C23" s="7"/>
      <c r="D23" s="7"/>
      <c r="E23" s="7"/>
      <c r="F23" s="7"/>
      <c r="G23" s="7"/>
      <c r="H23" s="15">
        <v>0</v>
      </c>
      <c r="I23" s="15">
        <v>0</v>
      </c>
      <c r="J23" s="15">
        <v>0</v>
      </c>
      <c r="K23" s="15">
        <v>0</v>
      </c>
      <c r="L23" s="15"/>
    </row>
    <row r="24" spans="1:12" x14ac:dyDescent="0.2">
      <c r="A24" s="7"/>
      <c r="B24" s="7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 t="s">
        <v>91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3"/>
      <c r="B26" s="19" t="s">
        <v>92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52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1502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1266</v>
      </c>
      <c r="C8" s="4" t="s">
        <v>56</v>
      </c>
      <c r="D8" s="4" t="s">
        <v>163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64</v>
      </c>
      <c r="K8" s="4" t="s">
        <v>101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1274</v>
      </c>
      <c r="C11" s="13"/>
      <c r="D11" s="13"/>
      <c r="E11" s="13"/>
      <c r="F11" s="13"/>
      <c r="G11" s="13"/>
      <c r="H11" s="13"/>
      <c r="I11" s="14">
        <v>19.77</v>
      </c>
      <c r="J11" s="14">
        <v>100</v>
      </c>
      <c r="K11" s="14">
        <v>0</v>
      </c>
      <c r="L11" s="13"/>
    </row>
    <row r="12" spans="1:12" x14ac:dyDescent="0.2">
      <c r="A12" s="7"/>
      <c r="B12" s="7" t="s">
        <v>1503</v>
      </c>
      <c r="C12" s="7"/>
      <c r="D12" s="7"/>
      <c r="E12" s="7"/>
      <c r="F12" s="7"/>
      <c r="G12" s="7"/>
      <c r="H12" s="7"/>
      <c r="I12" s="15">
        <v>19.77</v>
      </c>
      <c r="J12" s="15">
        <v>100</v>
      </c>
      <c r="K12" s="15">
        <v>0</v>
      </c>
      <c r="L12" s="7"/>
    </row>
    <row r="13" spans="1:12" x14ac:dyDescent="0.2">
      <c r="A13" s="7"/>
      <c r="B13" s="7" t="s">
        <v>1268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1269</v>
      </c>
      <c r="C14" s="7"/>
      <c r="D14" s="7"/>
      <c r="E14" s="7"/>
      <c r="F14" s="7"/>
      <c r="G14" s="7"/>
      <c r="H14" s="7"/>
      <c r="I14" s="15">
        <v>19.77</v>
      </c>
      <c r="J14" s="15">
        <v>100</v>
      </c>
      <c r="K14" s="15">
        <v>0</v>
      </c>
      <c r="L14" s="7"/>
    </row>
    <row r="15" spans="1:12" x14ac:dyDescent="0.2">
      <c r="A15" s="16"/>
      <c r="B15" s="17" t="s">
        <v>1504</v>
      </c>
      <c r="C15" s="17" t="s">
        <v>1505</v>
      </c>
      <c r="D15" s="16" t="s">
        <v>1506</v>
      </c>
      <c r="E15" s="16" t="s">
        <v>44</v>
      </c>
      <c r="F15" s="17" t="s">
        <v>1507</v>
      </c>
      <c r="G15" s="18">
        <v>-4200000</v>
      </c>
      <c r="H15" s="18">
        <v>-0.12</v>
      </c>
      <c r="I15" s="18">
        <v>19.77</v>
      </c>
      <c r="J15" s="18">
        <v>100</v>
      </c>
      <c r="K15" s="18">
        <v>0</v>
      </c>
      <c r="L15" s="16"/>
    </row>
    <row r="16" spans="1:12" x14ac:dyDescent="0.2">
      <c r="A16" s="7"/>
      <c r="B16" s="7" t="s">
        <v>1499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7"/>
    </row>
    <row r="17" spans="1:12" x14ac:dyDescent="0.2">
      <c r="A17" s="7"/>
      <c r="B17" s="7" t="s">
        <v>1270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1077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1508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1268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1271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1270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1077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13"/>
      <c r="B24" s="19" t="s">
        <v>92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13"/>
      <c r="B25" s="19" t="s">
        <v>160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3" t="s">
        <v>1501</v>
      </c>
      <c r="B2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rightToLeft="1" zoomScaleNormal="100" workbookViewId="0">
      <selection activeCell="B26" sqref="B26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1266</v>
      </c>
      <c r="C8" s="4" t="s">
        <v>56</v>
      </c>
      <c r="D8" s="4" t="s">
        <v>1276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5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1284</v>
      </c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1510</v>
      </c>
      <c r="C11" s="13"/>
      <c r="D11" s="13"/>
      <c r="E11" s="13"/>
      <c r="F11" s="13"/>
      <c r="G11" s="13"/>
      <c r="H11" s="14">
        <v>6.8</v>
      </c>
      <c r="I11" s="13"/>
      <c r="J11" s="14">
        <v>1.87</v>
      </c>
      <c r="K11" s="14">
        <v>1.87</v>
      </c>
      <c r="L11" s="13"/>
      <c r="M11" s="13"/>
      <c r="N11" s="14">
        <v>31256.15</v>
      </c>
      <c r="O11" s="13"/>
      <c r="P11" s="14">
        <v>100</v>
      </c>
      <c r="Q11" s="14">
        <v>2.87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4.18</v>
      </c>
      <c r="I12" s="7"/>
      <c r="J12" s="15">
        <v>2</v>
      </c>
      <c r="K12" s="15">
        <v>0</v>
      </c>
      <c r="L12" s="7"/>
      <c r="M12" s="7"/>
      <c r="N12" s="15">
        <v>13.88</v>
      </c>
      <c r="O12" s="7"/>
      <c r="P12" s="15">
        <v>0.04</v>
      </c>
      <c r="Q12" s="15">
        <v>0</v>
      </c>
      <c r="R12" s="7"/>
    </row>
    <row r="13" spans="1:18" x14ac:dyDescent="0.2">
      <c r="A13" s="7"/>
      <c r="B13" s="7" t="s">
        <v>1278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1279</v>
      </c>
      <c r="C14" s="7"/>
      <c r="D14" s="7"/>
      <c r="E14" s="7"/>
      <c r="F14" s="7"/>
      <c r="G14" s="7"/>
      <c r="H14" s="15">
        <v>4.18</v>
      </c>
      <c r="I14" s="7"/>
      <c r="J14" s="15">
        <v>2</v>
      </c>
      <c r="K14" s="15">
        <v>0</v>
      </c>
      <c r="L14" s="7"/>
      <c r="M14" s="7"/>
      <c r="N14" s="15">
        <v>13.88</v>
      </c>
      <c r="O14" s="7"/>
      <c r="P14" s="15">
        <v>0.04</v>
      </c>
      <c r="Q14" s="15">
        <v>0</v>
      </c>
      <c r="R14" s="7"/>
    </row>
    <row r="15" spans="1:18" x14ac:dyDescent="0.2">
      <c r="A15" s="16"/>
      <c r="B15" s="16" t="s">
        <v>1511</v>
      </c>
      <c r="C15" s="17" t="s">
        <v>1512</v>
      </c>
      <c r="D15" s="16" t="s">
        <v>1004</v>
      </c>
      <c r="E15" s="16" t="s">
        <v>117</v>
      </c>
      <c r="F15" s="16" t="s">
        <v>117</v>
      </c>
      <c r="G15" s="17" t="s">
        <v>1410</v>
      </c>
      <c r="H15" s="18">
        <v>4.18</v>
      </c>
      <c r="I15" s="16" t="s">
        <v>79</v>
      </c>
      <c r="J15" s="18">
        <v>2</v>
      </c>
      <c r="K15" s="18">
        <v>0</v>
      </c>
      <c r="L15" s="18">
        <v>76543</v>
      </c>
      <c r="M15" s="18">
        <v>18.13</v>
      </c>
      <c r="N15" s="18">
        <v>13.88</v>
      </c>
      <c r="O15" s="18">
        <v>0.08</v>
      </c>
      <c r="P15" s="18">
        <v>0.04</v>
      </c>
      <c r="Q15" s="18">
        <v>0</v>
      </c>
      <c r="R15" s="17" t="s">
        <v>1513</v>
      </c>
    </row>
    <row r="16" spans="1:18" x14ac:dyDescent="0.2">
      <c r="A16" s="7"/>
      <c r="B16" s="7" t="s">
        <v>1280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1749</v>
      </c>
      <c r="C17" s="7"/>
      <c r="D17" s="7"/>
      <c r="E17" s="7"/>
      <c r="F17" s="7"/>
      <c r="G17" s="7"/>
      <c r="H17" s="15"/>
      <c r="I17" s="7"/>
      <c r="J17" s="15"/>
      <c r="K17" s="15"/>
      <c r="L17" s="7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1750</v>
      </c>
      <c r="C18" s="7"/>
      <c r="D18" s="7"/>
      <c r="E18" s="7"/>
      <c r="F18" s="7"/>
      <c r="G18" s="7"/>
      <c r="H18" s="15"/>
      <c r="I18" s="7"/>
      <c r="J18" s="15"/>
      <c r="K18" s="15"/>
      <c r="L18" s="7"/>
      <c r="M18" s="7"/>
      <c r="N18" s="15"/>
      <c r="O18" s="7"/>
      <c r="P18" s="15"/>
      <c r="Q18" s="15"/>
      <c r="R18" s="7"/>
    </row>
    <row r="19" spans="1:18" x14ac:dyDescent="0.2">
      <c r="A19" s="7"/>
      <c r="B19" s="7" t="s">
        <v>1751</v>
      </c>
      <c r="C19" s="7"/>
      <c r="D19" s="7"/>
      <c r="E19" s="7"/>
      <c r="F19" s="7"/>
      <c r="G19" s="7"/>
      <c r="H19" s="15"/>
      <c r="I19" s="7"/>
      <c r="J19" s="15"/>
      <c r="K19" s="15"/>
      <c r="L19" s="7"/>
      <c r="M19" s="7"/>
      <c r="N19" s="15"/>
      <c r="O19" s="7"/>
      <c r="P19" s="15"/>
      <c r="Q19" s="15"/>
      <c r="R19" s="7"/>
    </row>
    <row r="20" spans="1:18" x14ac:dyDescent="0.2">
      <c r="A20" s="7"/>
      <c r="B20" s="7" t="s">
        <v>1752</v>
      </c>
      <c r="C20" s="7"/>
      <c r="D20" s="7"/>
      <c r="E20" s="7"/>
      <c r="F20" s="7"/>
      <c r="G20" s="7"/>
      <c r="H20" s="15"/>
      <c r="I20" s="7"/>
      <c r="J20" s="15"/>
      <c r="K20" s="15"/>
      <c r="L20" s="7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89</v>
      </c>
      <c r="C21" s="7"/>
      <c r="D21" s="7"/>
      <c r="E21" s="7"/>
      <c r="F21" s="7"/>
      <c r="G21" s="7"/>
      <c r="H21" s="15">
        <v>6.81</v>
      </c>
      <c r="I21" s="7"/>
      <c r="J21" s="15">
        <v>1.87</v>
      </c>
      <c r="K21" s="15">
        <v>1.87</v>
      </c>
      <c r="L21" s="7"/>
      <c r="M21" s="7"/>
      <c r="N21" s="15">
        <v>31242.27</v>
      </c>
      <c r="O21" s="7"/>
      <c r="P21" s="15">
        <v>99.96</v>
      </c>
      <c r="Q21" s="15">
        <v>2.87</v>
      </c>
      <c r="R21" s="7"/>
    </row>
    <row r="22" spans="1:18" x14ac:dyDescent="0.2">
      <c r="A22" s="7"/>
      <c r="B22" s="7" t="s">
        <v>1278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7"/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1279</v>
      </c>
      <c r="C23" s="7"/>
      <c r="D23" s="7"/>
      <c r="E23" s="7"/>
      <c r="F23" s="7"/>
      <c r="G23" s="7"/>
      <c r="H23" s="15">
        <v>8.1</v>
      </c>
      <c r="I23" s="7"/>
      <c r="J23" s="15">
        <v>1.88</v>
      </c>
      <c r="K23" s="15">
        <v>1.88</v>
      </c>
      <c r="L23" s="7"/>
      <c r="M23" s="7"/>
      <c r="N23" s="15">
        <v>26237.19</v>
      </c>
      <c r="O23" s="7"/>
      <c r="P23" s="15">
        <v>83.94</v>
      </c>
      <c r="Q23" s="15">
        <v>2.41</v>
      </c>
      <c r="R23" s="7"/>
    </row>
    <row r="24" spans="1:18" x14ac:dyDescent="0.2">
      <c r="A24" s="16"/>
      <c r="B24" s="17" t="s">
        <v>1514</v>
      </c>
      <c r="C24" s="17" t="s">
        <v>1515</v>
      </c>
      <c r="D24" s="16" t="s">
        <v>1516</v>
      </c>
      <c r="E24" s="17" t="s">
        <v>179</v>
      </c>
      <c r="F24" s="16" t="s">
        <v>1702</v>
      </c>
      <c r="G24" s="17" t="s">
        <v>1517</v>
      </c>
      <c r="H24" s="18">
        <v>11</v>
      </c>
      <c r="I24" s="16" t="s">
        <v>44</v>
      </c>
      <c r="J24" s="18">
        <v>2.0499999999999998</v>
      </c>
      <c r="K24" s="18">
        <v>2.0499999999999998</v>
      </c>
      <c r="L24" s="18">
        <v>470000</v>
      </c>
      <c r="M24" s="18">
        <v>99.55</v>
      </c>
      <c r="N24" s="18">
        <v>1799.4</v>
      </c>
      <c r="O24" s="18">
        <v>0.15</v>
      </c>
      <c r="P24" s="18">
        <v>5.76</v>
      </c>
      <c r="Q24" s="18">
        <v>0.16</v>
      </c>
      <c r="R24" s="17" t="s">
        <v>1518</v>
      </c>
    </row>
    <row r="25" spans="1:18" x14ac:dyDescent="0.2">
      <c r="A25" s="16"/>
      <c r="B25" s="17" t="s">
        <v>1519</v>
      </c>
      <c r="C25" s="17" t="s">
        <v>1520</v>
      </c>
      <c r="D25" s="16" t="s">
        <v>1516</v>
      </c>
      <c r="E25" s="17" t="s">
        <v>179</v>
      </c>
      <c r="F25" s="16" t="s">
        <v>1701</v>
      </c>
      <c r="G25" s="17" t="s">
        <v>1521</v>
      </c>
      <c r="H25" s="18">
        <v>9.4700000000000006</v>
      </c>
      <c r="I25" s="16" t="s">
        <v>44</v>
      </c>
      <c r="J25" s="18">
        <v>1.67</v>
      </c>
      <c r="K25" s="18">
        <v>1.67</v>
      </c>
      <c r="L25" s="18">
        <v>472000</v>
      </c>
      <c r="M25" s="18">
        <v>100.23</v>
      </c>
      <c r="N25" s="18">
        <v>1819.41</v>
      </c>
      <c r="O25" s="18">
        <v>6.84</v>
      </c>
      <c r="P25" s="18">
        <v>5.82</v>
      </c>
      <c r="Q25" s="18">
        <v>0.17</v>
      </c>
      <c r="R25" s="17" t="s">
        <v>1522</v>
      </c>
    </row>
    <row r="26" spans="1:18" x14ac:dyDescent="0.2">
      <c r="A26" s="16"/>
      <c r="B26" s="17" t="s">
        <v>1523</v>
      </c>
      <c r="C26" s="17" t="s">
        <v>1524</v>
      </c>
      <c r="D26" s="16" t="s">
        <v>1516</v>
      </c>
      <c r="E26" s="17" t="s">
        <v>179</v>
      </c>
      <c r="F26" s="16" t="s">
        <v>1702</v>
      </c>
      <c r="G26" s="17" t="s">
        <v>1525</v>
      </c>
      <c r="H26" s="18">
        <v>10.3</v>
      </c>
      <c r="I26" s="16" t="s">
        <v>44</v>
      </c>
      <c r="J26" s="18">
        <v>2.02</v>
      </c>
      <c r="K26" s="18">
        <v>2.02</v>
      </c>
      <c r="L26" s="18">
        <v>1790000</v>
      </c>
      <c r="M26" s="18">
        <v>99.85</v>
      </c>
      <c r="N26" s="18">
        <v>6874.22</v>
      </c>
      <c r="O26" s="18">
        <v>0.51</v>
      </c>
      <c r="P26" s="18">
        <v>21.99</v>
      </c>
      <c r="Q26" s="18">
        <v>0.63</v>
      </c>
      <c r="R26" s="17" t="s">
        <v>1526</v>
      </c>
    </row>
    <row r="27" spans="1:18" x14ac:dyDescent="0.2">
      <c r="A27" s="16"/>
      <c r="B27" s="17" t="s">
        <v>1527</v>
      </c>
      <c r="C27" s="17" t="s">
        <v>1528</v>
      </c>
      <c r="D27" s="16" t="s">
        <v>1516</v>
      </c>
      <c r="E27" s="17" t="s">
        <v>179</v>
      </c>
      <c r="F27" s="16" t="s">
        <v>1701</v>
      </c>
      <c r="G27" s="17" t="s">
        <v>1525</v>
      </c>
      <c r="H27" s="18">
        <v>10.28</v>
      </c>
      <c r="I27" s="16" t="s">
        <v>44</v>
      </c>
      <c r="J27" s="18">
        <v>1.68</v>
      </c>
      <c r="K27" s="18">
        <v>1.68</v>
      </c>
      <c r="L27" s="18">
        <v>570000</v>
      </c>
      <c r="M27" s="18">
        <v>99.96</v>
      </c>
      <c r="N27" s="18">
        <v>2191.4499999999998</v>
      </c>
      <c r="O27" s="18">
        <v>0.23</v>
      </c>
      <c r="P27" s="18">
        <v>7.01</v>
      </c>
      <c r="Q27" s="18">
        <v>0.2</v>
      </c>
      <c r="R27" s="17" t="s">
        <v>1529</v>
      </c>
    </row>
    <row r="28" spans="1:18" x14ac:dyDescent="0.2">
      <c r="A28" s="16"/>
      <c r="B28" s="17" t="s">
        <v>1530</v>
      </c>
      <c r="C28" s="17" t="s">
        <v>1531</v>
      </c>
      <c r="D28" s="16" t="s">
        <v>1516</v>
      </c>
      <c r="E28" s="17" t="s">
        <v>179</v>
      </c>
      <c r="F28" s="16" t="s">
        <v>1702</v>
      </c>
      <c r="G28" s="17" t="s">
        <v>1532</v>
      </c>
      <c r="H28" s="18">
        <v>10.11</v>
      </c>
      <c r="I28" s="16" t="s">
        <v>44</v>
      </c>
      <c r="J28" s="18">
        <v>1.64</v>
      </c>
      <c r="K28" s="18">
        <v>1.64</v>
      </c>
      <c r="L28" s="18">
        <v>163940</v>
      </c>
      <c r="M28" s="18">
        <v>100.26</v>
      </c>
      <c r="N28" s="18">
        <v>632.16999999999996</v>
      </c>
      <c r="O28" s="18">
        <v>0.04</v>
      </c>
      <c r="P28" s="18">
        <v>2.02</v>
      </c>
      <c r="Q28" s="18">
        <v>0.06</v>
      </c>
      <c r="R28" s="17" t="s">
        <v>1533</v>
      </c>
    </row>
    <row r="29" spans="1:18" x14ac:dyDescent="0.2">
      <c r="A29" s="16"/>
      <c r="B29" s="17" t="s">
        <v>1534</v>
      </c>
      <c r="C29" s="17" t="s">
        <v>1535</v>
      </c>
      <c r="D29" s="16" t="s">
        <v>1516</v>
      </c>
      <c r="E29" s="17" t="s">
        <v>179</v>
      </c>
      <c r="F29" s="16" t="s">
        <v>1702</v>
      </c>
      <c r="G29" s="17" t="s">
        <v>1536</v>
      </c>
      <c r="H29" s="18">
        <v>10.28</v>
      </c>
      <c r="I29" s="16" t="s">
        <v>44</v>
      </c>
      <c r="J29" s="18">
        <v>2.0499999999999998</v>
      </c>
      <c r="K29" s="18">
        <v>2.0499999999999998</v>
      </c>
      <c r="L29" s="18">
        <v>162171</v>
      </c>
      <c r="M29" s="18">
        <v>100.15</v>
      </c>
      <c r="N29" s="18">
        <v>624.64</v>
      </c>
      <c r="O29" s="18">
        <v>0.04</v>
      </c>
      <c r="P29" s="18">
        <v>2</v>
      </c>
      <c r="Q29" s="18">
        <v>0.06</v>
      </c>
      <c r="R29" s="17" t="s">
        <v>1537</v>
      </c>
    </row>
    <row r="30" spans="1:18" x14ac:dyDescent="0.2">
      <c r="A30" s="16"/>
      <c r="B30" s="17" t="s">
        <v>1538</v>
      </c>
      <c r="C30" s="17" t="s">
        <v>1539</v>
      </c>
      <c r="D30" s="16" t="s">
        <v>1516</v>
      </c>
      <c r="E30" s="17" t="s">
        <v>179</v>
      </c>
      <c r="F30" s="16" t="s">
        <v>1702</v>
      </c>
      <c r="G30" s="17" t="s">
        <v>1540</v>
      </c>
      <c r="H30" s="18">
        <v>10.27</v>
      </c>
      <c r="I30" s="16" t="s">
        <v>44</v>
      </c>
      <c r="J30" s="18">
        <v>1.8</v>
      </c>
      <c r="K30" s="18">
        <v>1.8</v>
      </c>
      <c r="L30" s="18">
        <v>571000</v>
      </c>
      <c r="M30" s="18">
        <v>100.14</v>
      </c>
      <c r="N30" s="18">
        <v>2199.11</v>
      </c>
      <c r="O30" s="18">
        <v>0.14000000000000001</v>
      </c>
      <c r="P30" s="18">
        <v>7.04</v>
      </c>
      <c r="Q30" s="18">
        <v>0.2</v>
      </c>
      <c r="R30" s="17" t="s">
        <v>1541</v>
      </c>
    </row>
    <row r="31" spans="1:18" x14ac:dyDescent="0.2">
      <c r="A31" s="16"/>
      <c r="B31" s="17" t="s">
        <v>1542</v>
      </c>
      <c r="C31" s="17" t="s">
        <v>1543</v>
      </c>
      <c r="D31" s="16" t="s">
        <v>1516</v>
      </c>
      <c r="E31" s="17" t="s">
        <v>179</v>
      </c>
      <c r="F31" s="16" t="s">
        <v>1701</v>
      </c>
      <c r="G31" s="17" t="s">
        <v>1544</v>
      </c>
      <c r="H31" s="18">
        <v>0</v>
      </c>
      <c r="I31" s="16" t="s">
        <v>44</v>
      </c>
      <c r="J31" s="18">
        <v>1.82</v>
      </c>
      <c r="K31" s="18">
        <v>1.82</v>
      </c>
      <c r="L31" s="18">
        <v>940000</v>
      </c>
      <c r="M31" s="18">
        <v>100.01</v>
      </c>
      <c r="N31" s="18">
        <v>3615.6</v>
      </c>
      <c r="O31" s="18">
        <v>0.3</v>
      </c>
      <c r="P31" s="18">
        <v>11.57</v>
      </c>
      <c r="Q31" s="18">
        <v>0.33</v>
      </c>
      <c r="R31" s="17" t="s">
        <v>1545</v>
      </c>
    </row>
    <row r="32" spans="1:18" x14ac:dyDescent="0.2">
      <c r="A32" s="16"/>
      <c r="B32" s="17" t="s">
        <v>1546</v>
      </c>
      <c r="C32" s="17" t="s">
        <v>1547</v>
      </c>
      <c r="D32" s="16" t="s">
        <v>1516</v>
      </c>
      <c r="E32" s="17" t="s">
        <v>179</v>
      </c>
      <c r="F32" s="16" t="s">
        <v>1702</v>
      </c>
      <c r="G32" s="17" t="s">
        <v>1548</v>
      </c>
      <c r="H32" s="18">
        <v>10.11</v>
      </c>
      <c r="I32" s="16" t="s">
        <v>44</v>
      </c>
      <c r="J32" s="18">
        <v>1.68</v>
      </c>
      <c r="K32" s="18">
        <v>1.68</v>
      </c>
      <c r="L32" s="18">
        <v>564178</v>
      </c>
      <c r="M32" s="18">
        <v>100.02</v>
      </c>
      <c r="N32" s="18">
        <v>2170.29</v>
      </c>
      <c r="O32" s="18">
        <v>0.18</v>
      </c>
      <c r="P32" s="18">
        <v>6.94</v>
      </c>
      <c r="Q32" s="18">
        <v>0.2</v>
      </c>
      <c r="R32" s="17" t="s">
        <v>1549</v>
      </c>
    </row>
    <row r="33" spans="1:18" x14ac:dyDescent="0.2">
      <c r="A33" s="16"/>
      <c r="B33" s="17" t="s">
        <v>1550</v>
      </c>
      <c r="C33" s="17" t="s">
        <v>1551</v>
      </c>
      <c r="D33" s="16" t="s">
        <v>1516</v>
      </c>
      <c r="E33" s="17" t="s">
        <v>179</v>
      </c>
      <c r="F33" s="16" t="s">
        <v>1702</v>
      </c>
      <c r="G33" s="17" t="s">
        <v>1552</v>
      </c>
      <c r="H33" s="18">
        <v>0</v>
      </c>
      <c r="I33" s="16" t="s">
        <v>44</v>
      </c>
      <c r="J33" s="18">
        <v>2.2200000000000002</v>
      </c>
      <c r="K33" s="18">
        <v>2.2200000000000002</v>
      </c>
      <c r="L33" s="18">
        <v>519000</v>
      </c>
      <c r="M33" s="18">
        <v>100</v>
      </c>
      <c r="N33" s="18">
        <v>1996.07</v>
      </c>
      <c r="O33" s="18">
        <v>0.2</v>
      </c>
      <c r="P33" s="18">
        <v>6.39</v>
      </c>
      <c r="Q33" s="18">
        <v>0.18</v>
      </c>
      <c r="R33" s="17" t="s">
        <v>1553</v>
      </c>
    </row>
    <row r="34" spans="1:18" x14ac:dyDescent="0.2">
      <c r="A34" s="16"/>
      <c r="B34" s="17" t="s">
        <v>1554</v>
      </c>
      <c r="C34" s="17" t="s">
        <v>1555</v>
      </c>
      <c r="D34" s="16" t="s">
        <v>1516</v>
      </c>
      <c r="E34" s="17" t="s">
        <v>179</v>
      </c>
      <c r="F34" s="16" t="s">
        <v>1702</v>
      </c>
      <c r="G34" s="17" t="s">
        <v>1556</v>
      </c>
      <c r="H34" s="18">
        <v>10.75</v>
      </c>
      <c r="I34" s="16" t="s">
        <v>44</v>
      </c>
      <c r="J34" s="18">
        <v>1.74</v>
      </c>
      <c r="K34" s="18">
        <v>1.74</v>
      </c>
      <c r="L34" s="18">
        <v>600000</v>
      </c>
      <c r="M34" s="18">
        <v>100.31</v>
      </c>
      <c r="N34" s="18">
        <v>2314.8200000000002</v>
      </c>
      <c r="O34" s="18">
        <v>0.2</v>
      </c>
      <c r="P34" s="18">
        <v>7.41</v>
      </c>
      <c r="Q34" s="18">
        <v>0.21</v>
      </c>
      <c r="R34" s="17" t="s">
        <v>1557</v>
      </c>
    </row>
    <row r="35" spans="1:18" x14ac:dyDescent="0.2">
      <c r="A35" s="7"/>
      <c r="B35" s="7" t="s">
        <v>1280</v>
      </c>
      <c r="C35" s="7"/>
      <c r="D35" s="7"/>
      <c r="E35" s="7"/>
      <c r="F35" s="7"/>
      <c r="G35" s="7"/>
      <c r="H35" s="15">
        <v>0</v>
      </c>
      <c r="I35" s="7"/>
      <c r="J35" s="15">
        <v>1.84</v>
      </c>
      <c r="K35" s="15">
        <v>1.84</v>
      </c>
      <c r="L35" s="7"/>
      <c r="M35" s="7"/>
      <c r="N35" s="15">
        <v>5005.08</v>
      </c>
      <c r="O35" s="7"/>
      <c r="P35" s="15">
        <v>16.010000000000002</v>
      </c>
      <c r="Q35" s="15">
        <v>0.46</v>
      </c>
      <c r="R35" s="7"/>
    </row>
    <row r="36" spans="1:18" x14ac:dyDescent="0.2">
      <c r="A36" s="7"/>
      <c r="B36" s="7" t="s">
        <v>1749</v>
      </c>
      <c r="C36" s="7"/>
      <c r="D36" s="7"/>
      <c r="E36" s="7"/>
      <c r="F36" s="7"/>
      <c r="G36" s="7"/>
      <c r="H36" s="15"/>
      <c r="I36" s="7"/>
      <c r="J36" s="15"/>
      <c r="K36" s="15"/>
      <c r="L36" s="7"/>
      <c r="M36" s="7"/>
      <c r="N36" s="15"/>
      <c r="O36" s="7"/>
      <c r="P36" s="15"/>
      <c r="Q36" s="15"/>
      <c r="R36" s="7"/>
    </row>
    <row r="37" spans="1:18" x14ac:dyDescent="0.2">
      <c r="A37" s="16"/>
      <c r="B37" s="17" t="s">
        <v>1558</v>
      </c>
      <c r="C37" s="17" t="s">
        <v>1559</v>
      </c>
      <c r="D37" s="16" t="s">
        <v>1560</v>
      </c>
      <c r="E37" s="17" t="s">
        <v>179</v>
      </c>
      <c r="F37" s="16" t="s">
        <v>1701</v>
      </c>
      <c r="G37" s="17" t="s">
        <v>1561</v>
      </c>
      <c r="H37" s="18">
        <v>0</v>
      </c>
      <c r="I37" s="16" t="s">
        <v>44</v>
      </c>
      <c r="J37" s="18">
        <v>1.84</v>
      </c>
      <c r="K37" s="18">
        <v>1.84</v>
      </c>
      <c r="L37" s="18">
        <v>1300000</v>
      </c>
      <c r="M37" s="18">
        <v>100.11</v>
      </c>
      <c r="N37" s="18">
        <v>5005.08</v>
      </c>
      <c r="O37" s="18">
        <v>0.53</v>
      </c>
      <c r="P37" s="18">
        <v>16.010000000000002</v>
      </c>
      <c r="Q37" s="18">
        <v>0.46</v>
      </c>
      <c r="R37" s="17" t="s">
        <v>1562</v>
      </c>
    </row>
    <row r="38" spans="1:18" x14ac:dyDescent="0.2">
      <c r="A38" s="7"/>
      <c r="B38" s="7" t="s">
        <v>1750</v>
      </c>
      <c r="C38" s="7"/>
      <c r="D38" s="7"/>
      <c r="E38" s="7"/>
      <c r="F38" s="7"/>
      <c r="G38" s="7"/>
      <c r="H38" s="15"/>
      <c r="I38" s="7"/>
      <c r="J38" s="15"/>
      <c r="K38" s="15"/>
      <c r="L38" s="7"/>
      <c r="M38" s="7"/>
      <c r="N38" s="15"/>
      <c r="O38" s="7"/>
      <c r="P38" s="15"/>
      <c r="Q38" s="15"/>
      <c r="R38" s="7"/>
    </row>
    <row r="39" spans="1:18" x14ac:dyDescent="0.2">
      <c r="A39" s="7"/>
      <c r="B39" s="7" t="s">
        <v>1751</v>
      </c>
      <c r="C39" s="7"/>
      <c r="D39" s="7"/>
      <c r="E39" s="7"/>
      <c r="F39" s="7"/>
      <c r="G39" s="7"/>
      <c r="H39" s="15"/>
      <c r="I39" s="7"/>
      <c r="J39" s="15"/>
      <c r="K39" s="15"/>
      <c r="L39" s="7"/>
      <c r="M39" s="7"/>
      <c r="N39" s="15"/>
      <c r="O39" s="7"/>
      <c r="P39" s="15"/>
      <c r="Q39" s="15"/>
      <c r="R39" s="7"/>
    </row>
    <row r="40" spans="1:18" x14ac:dyDescent="0.2">
      <c r="A40" s="7"/>
      <c r="B40" s="7" t="s">
        <v>1752</v>
      </c>
      <c r="C40" s="7"/>
      <c r="D40" s="7"/>
      <c r="E40" s="7"/>
      <c r="F40" s="7"/>
      <c r="G40" s="7"/>
      <c r="H40" s="15"/>
      <c r="I40" s="7"/>
      <c r="J40" s="15"/>
      <c r="K40" s="15"/>
      <c r="L40" s="7"/>
      <c r="M40" s="7"/>
      <c r="N40" s="15"/>
      <c r="O40" s="7"/>
      <c r="P40" s="15"/>
      <c r="Q40" s="15"/>
      <c r="R40" s="7"/>
    </row>
    <row r="41" spans="1:18" x14ac:dyDescent="0.2">
      <c r="A41" s="13"/>
      <c r="B41" s="19" t="s">
        <v>92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">
      <c r="A42" s="13"/>
      <c r="B42" s="19" t="s">
        <v>160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">
      <c r="A43" s="3" t="s">
        <v>1501</v>
      </c>
      <c r="B4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8"/>
  <sheetViews>
    <sheetView rightToLeft="1" zoomScaleNormal="100" workbookViewId="0">
      <selection activeCell="B24" sqref="B24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.7109375" style="1" bestFit="1" customWidth="1"/>
    <col min="8" max="8" width="14" style="1"/>
    <col min="9" max="9" width="18" style="1"/>
    <col min="10" max="10" width="14" style="1"/>
    <col min="11" max="11" width="15" style="1"/>
    <col min="12" max="12" width="8" style="1"/>
    <col min="13" max="13" width="11" style="1"/>
    <col min="14" max="14" width="18.140625" style="1" customWidth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1563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173</v>
      </c>
      <c r="C7" s="4" t="s">
        <v>1564</v>
      </c>
      <c r="D7" s="4" t="s">
        <v>56</v>
      </c>
      <c r="E7" s="4" t="s">
        <v>58</v>
      </c>
      <c r="F7" s="4" t="s">
        <v>59</v>
      </c>
      <c r="G7" s="4" t="s">
        <v>97</v>
      </c>
      <c r="H7" s="4" t="s">
        <v>60</v>
      </c>
      <c r="I7" s="4" t="s">
        <v>1565</v>
      </c>
      <c r="J7" s="4" t="s">
        <v>62</v>
      </c>
      <c r="K7" s="4" t="s">
        <v>98</v>
      </c>
      <c r="L7" s="4" t="s">
        <v>99</v>
      </c>
      <c r="M7" s="4" t="s">
        <v>5</v>
      </c>
      <c r="N7" s="4" t="s">
        <v>64</v>
      </c>
      <c r="O7" s="4" t="s">
        <v>101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102</v>
      </c>
      <c r="H8" s="4"/>
      <c r="I8" s="4" t="s">
        <v>8</v>
      </c>
      <c r="J8" s="4" t="s">
        <v>8</v>
      </c>
      <c r="K8" s="4" t="s">
        <v>103</v>
      </c>
      <c r="L8" s="4" t="s">
        <v>104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4"/>
    </row>
    <row r="10" spans="1:16" x14ac:dyDescent="0.2">
      <c r="A10" s="13"/>
      <c r="B10" s="13" t="s">
        <v>1566</v>
      </c>
      <c r="C10" s="13"/>
      <c r="D10" s="13"/>
      <c r="E10" s="13"/>
      <c r="F10" s="13"/>
      <c r="G10" s="14">
        <v>4.0438894415569973</v>
      </c>
      <c r="H10" s="13"/>
      <c r="I10" s="14">
        <v>2.8632947198852525</v>
      </c>
      <c r="J10" s="14">
        <v>2.5215260378031421</v>
      </c>
      <c r="K10" s="13"/>
      <c r="L10" s="13"/>
      <c r="M10" s="14">
        <v>62199.70603519999</v>
      </c>
      <c r="N10" s="14">
        <v>100</v>
      </c>
      <c r="O10" s="14">
        <v>5.7076708709998405</v>
      </c>
      <c r="P10" s="13"/>
    </row>
    <row r="11" spans="1:16" x14ac:dyDescent="0.2">
      <c r="A11" s="7"/>
      <c r="B11" s="7" t="s">
        <v>1567</v>
      </c>
      <c r="C11" s="7"/>
      <c r="D11" s="7"/>
      <c r="E11" s="7"/>
      <c r="F11" s="7"/>
      <c r="G11" s="15">
        <v>4.0438894415569973</v>
      </c>
      <c r="H11" s="7"/>
      <c r="I11" s="15">
        <v>2.8632947198852525</v>
      </c>
      <c r="J11" s="15">
        <v>2.5215260378031421</v>
      </c>
      <c r="K11" s="7"/>
      <c r="L11" s="7"/>
      <c r="M11" s="15">
        <v>62199.70603519999</v>
      </c>
      <c r="N11" s="15">
        <v>100</v>
      </c>
      <c r="O11" s="15">
        <v>5.7076708709998405</v>
      </c>
      <c r="P11" s="7"/>
    </row>
    <row r="12" spans="1:16" x14ac:dyDescent="0.2">
      <c r="A12" s="7"/>
      <c r="B12" s="7" t="s">
        <v>1568</v>
      </c>
      <c r="C12" s="7"/>
      <c r="D12" s="7"/>
      <c r="E12" s="7"/>
      <c r="F12" s="7"/>
      <c r="G12" s="15">
        <v>2.3438101335691539</v>
      </c>
      <c r="H12" s="7"/>
      <c r="I12" s="15">
        <v>0</v>
      </c>
      <c r="J12" s="15">
        <v>1.365608383608474</v>
      </c>
      <c r="K12" s="7"/>
      <c r="L12" s="7"/>
      <c r="M12" s="15">
        <v>13479.160000000002</v>
      </c>
      <c r="N12" s="15">
        <v>21.670777659900658</v>
      </c>
      <c r="O12" s="15">
        <v>1.2382259922000496</v>
      </c>
      <c r="P12" s="7"/>
    </row>
    <row r="13" spans="1:16" x14ac:dyDescent="0.2">
      <c r="A13" s="16"/>
      <c r="B13" s="16" t="s">
        <v>1569</v>
      </c>
      <c r="C13" s="16" t="s">
        <v>1570</v>
      </c>
      <c r="D13" s="33">
        <v>110000908</v>
      </c>
      <c r="E13" s="17" t="s">
        <v>77</v>
      </c>
      <c r="F13" s="16" t="s">
        <v>1697</v>
      </c>
      <c r="G13" s="18">
        <v>0</v>
      </c>
      <c r="H13" s="16" t="s">
        <v>79</v>
      </c>
      <c r="I13" s="18">
        <v>0</v>
      </c>
      <c r="J13" s="18">
        <v>0</v>
      </c>
      <c r="K13" s="18">
        <v>674600</v>
      </c>
      <c r="L13" s="18">
        <v>45.93</v>
      </c>
      <c r="M13" s="18">
        <v>309.83999999999997</v>
      </c>
      <c r="N13" s="18">
        <v>0.49813740248974114</v>
      </c>
      <c r="O13" s="18">
        <v>2.8462600148916054E-2</v>
      </c>
      <c r="P13" s="16"/>
    </row>
    <row r="14" spans="1:16" x14ac:dyDescent="0.2">
      <c r="A14" s="16"/>
      <c r="B14" s="16" t="s">
        <v>1571</v>
      </c>
      <c r="C14" s="16" t="s">
        <v>1570</v>
      </c>
      <c r="D14" s="33">
        <v>800069338</v>
      </c>
      <c r="E14" s="17" t="s">
        <v>77</v>
      </c>
      <c r="F14" s="16" t="s">
        <v>1697</v>
      </c>
      <c r="G14" s="18">
        <v>0</v>
      </c>
      <c r="H14" s="16" t="s">
        <v>79</v>
      </c>
      <c r="I14" s="18">
        <v>0</v>
      </c>
      <c r="J14" s="18">
        <v>0</v>
      </c>
      <c r="K14" s="18">
        <v>114525.72</v>
      </c>
      <c r="L14" s="18">
        <v>100</v>
      </c>
      <c r="M14" s="18">
        <v>114.53</v>
      </c>
      <c r="N14" s="18">
        <v>0.18413270303108076</v>
      </c>
      <c r="O14" s="18">
        <v>1.052098371758119E-2</v>
      </c>
      <c r="P14" s="16"/>
    </row>
    <row r="15" spans="1:16" x14ac:dyDescent="0.2">
      <c r="A15" s="16"/>
      <c r="B15" s="16" t="s">
        <v>1572</v>
      </c>
      <c r="C15" s="16" t="s">
        <v>1570</v>
      </c>
      <c r="D15" s="33">
        <v>893000109</v>
      </c>
      <c r="E15" s="17" t="s">
        <v>77</v>
      </c>
      <c r="F15" s="16" t="s">
        <v>1697</v>
      </c>
      <c r="G15" s="18">
        <v>2.42</v>
      </c>
      <c r="H15" s="16" t="s">
        <v>79</v>
      </c>
      <c r="I15" s="18">
        <v>0</v>
      </c>
      <c r="J15" s="18">
        <v>1.41</v>
      </c>
      <c r="K15" s="18">
        <v>12004078.6</v>
      </c>
      <c r="L15" s="18">
        <v>100.40787303741914</v>
      </c>
      <c r="M15" s="18">
        <v>12053.04</v>
      </c>
      <c r="N15" s="18">
        <v>19.377969396155919</v>
      </c>
      <c r="O15" s="18">
        <v>1.1072193974273534</v>
      </c>
      <c r="P15" s="16"/>
    </row>
    <row r="16" spans="1:16" x14ac:dyDescent="0.2">
      <c r="A16" s="16"/>
      <c r="B16" s="16" t="s">
        <v>1696</v>
      </c>
      <c r="C16" s="16" t="s">
        <v>1570</v>
      </c>
      <c r="D16" s="33">
        <v>893000109</v>
      </c>
      <c r="E16" s="17" t="s">
        <v>77</v>
      </c>
      <c r="F16" s="16" t="s">
        <v>1697</v>
      </c>
      <c r="G16" s="18">
        <v>2.42</v>
      </c>
      <c r="H16" s="16" t="s">
        <v>79</v>
      </c>
      <c r="I16" s="18">
        <v>0</v>
      </c>
      <c r="J16" s="18">
        <v>1.41</v>
      </c>
      <c r="K16" s="18">
        <v>1000000</v>
      </c>
      <c r="L16" s="18">
        <v>100.175</v>
      </c>
      <c r="M16" s="18">
        <v>1001.75</v>
      </c>
      <c r="N16" s="18">
        <v>1.6105381582239162</v>
      </c>
      <c r="O16" s="18">
        <v>9.2023010906198868E-2</v>
      </c>
      <c r="P16" s="16"/>
    </row>
    <row r="17" spans="1:16" x14ac:dyDescent="0.2">
      <c r="A17" s="7"/>
      <c r="B17" s="7" t="s">
        <v>1573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1574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1575</v>
      </c>
      <c r="C19" s="7"/>
      <c r="D19" s="7"/>
      <c r="E19" s="7"/>
      <c r="F19" s="7"/>
      <c r="G19" s="15">
        <v>4.6550585881879751</v>
      </c>
      <c r="H19" s="7"/>
      <c r="I19" s="15">
        <v>3.6805335698692931</v>
      </c>
      <c r="J19" s="15">
        <v>2.9148294080260557</v>
      </c>
      <c r="K19" s="7"/>
      <c r="L19" s="7"/>
      <c r="M19" s="15">
        <v>45962.546035199986</v>
      </c>
      <c r="N19" s="15">
        <v>73.895117782693248</v>
      </c>
      <c r="O19" s="15">
        <v>4.2160887878796043</v>
      </c>
      <c r="P19" s="7"/>
    </row>
    <row r="20" spans="1:16" x14ac:dyDescent="0.2">
      <c r="A20" s="16"/>
      <c r="B20" s="17" t="s">
        <v>1705</v>
      </c>
      <c r="C20" s="16" t="s">
        <v>1570</v>
      </c>
      <c r="D20" s="33">
        <v>100451871</v>
      </c>
      <c r="E20" s="17" t="s">
        <v>77</v>
      </c>
      <c r="F20" s="16" t="s">
        <v>78</v>
      </c>
      <c r="G20" s="18">
        <v>6.48</v>
      </c>
      <c r="H20" s="16" t="s">
        <v>79</v>
      </c>
      <c r="I20" s="18">
        <v>1.5</v>
      </c>
      <c r="J20" s="18">
        <v>1.54</v>
      </c>
      <c r="K20" s="18">
        <v>4950000</v>
      </c>
      <c r="L20" s="18">
        <v>100.25</v>
      </c>
      <c r="M20" s="18">
        <v>4962.37</v>
      </c>
      <c r="N20" s="18">
        <v>7.9781245223115693</v>
      </c>
      <c r="O20" s="18">
        <v>0.45585448328484562</v>
      </c>
      <c r="P20" s="16"/>
    </row>
    <row r="21" spans="1:16" x14ac:dyDescent="0.2">
      <c r="A21" s="16"/>
      <c r="B21" s="17" t="s">
        <v>1706</v>
      </c>
      <c r="C21" s="16" t="s">
        <v>1570</v>
      </c>
      <c r="D21" s="33">
        <v>100283811</v>
      </c>
      <c r="E21" s="17" t="s">
        <v>218</v>
      </c>
      <c r="F21" s="16" t="s">
        <v>1700</v>
      </c>
      <c r="G21" s="18">
        <v>3.82</v>
      </c>
      <c r="H21" s="16" t="s">
        <v>79</v>
      </c>
      <c r="I21" s="18">
        <v>4.5</v>
      </c>
      <c r="J21" s="18">
        <v>1.28</v>
      </c>
      <c r="K21" s="18">
        <v>177589.5</v>
      </c>
      <c r="L21" s="18">
        <v>115.54</v>
      </c>
      <c r="M21" s="18">
        <v>205.19</v>
      </c>
      <c r="N21" s="18">
        <v>0.32988901890288536</v>
      </c>
      <c r="O21" s="18">
        <v>1.8849215480751632E-2</v>
      </c>
      <c r="P21" s="16"/>
    </row>
    <row r="22" spans="1:16" x14ac:dyDescent="0.2">
      <c r="A22" s="16"/>
      <c r="B22" s="17" t="s">
        <v>1706</v>
      </c>
      <c r="C22" s="16" t="s">
        <v>1570</v>
      </c>
      <c r="D22" s="33">
        <v>100276153</v>
      </c>
      <c r="E22" s="17" t="s">
        <v>218</v>
      </c>
      <c r="F22" s="16" t="s">
        <v>1700</v>
      </c>
      <c r="G22" s="18">
        <v>5.09</v>
      </c>
      <c r="H22" s="16" t="s">
        <v>79</v>
      </c>
      <c r="I22" s="18">
        <v>3.1</v>
      </c>
      <c r="J22" s="18">
        <v>2.85</v>
      </c>
      <c r="K22" s="18">
        <v>28832.5</v>
      </c>
      <c r="L22" s="18">
        <v>101.34</v>
      </c>
      <c r="M22" s="18">
        <v>29.22</v>
      </c>
      <c r="N22" s="18">
        <v>4.6977713983831132E-2</v>
      </c>
      <c r="O22" s="18">
        <v>2.6842150024248873E-3</v>
      </c>
      <c r="P22" s="16"/>
    </row>
    <row r="23" spans="1:16" x14ac:dyDescent="0.2">
      <c r="A23" s="16"/>
      <c r="B23" s="17" t="s">
        <v>1708</v>
      </c>
      <c r="C23" s="16" t="s">
        <v>1570</v>
      </c>
      <c r="D23" s="33">
        <v>100198027</v>
      </c>
      <c r="E23" s="17" t="s">
        <v>218</v>
      </c>
      <c r="F23" s="16" t="s">
        <v>1697</v>
      </c>
      <c r="G23" s="18">
        <v>2.21</v>
      </c>
      <c r="H23" s="16" t="s">
        <v>79</v>
      </c>
      <c r="I23" s="18">
        <v>3.21</v>
      </c>
      <c r="J23" s="18">
        <v>0.9</v>
      </c>
      <c r="K23" s="18">
        <v>1746990</v>
      </c>
      <c r="L23" s="18">
        <v>105.39</v>
      </c>
      <c r="M23" s="18">
        <v>1841.15</v>
      </c>
      <c r="N23" s="18">
        <v>2.9600622211269916</v>
      </c>
      <c r="O23" s="18">
        <v>0.16913218520583784</v>
      </c>
      <c r="P23" s="16"/>
    </row>
    <row r="24" spans="1:16" x14ac:dyDescent="0.2">
      <c r="A24" s="16"/>
      <c r="B24" s="17" t="s">
        <v>1707</v>
      </c>
      <c r="C24" s="16" t="s">
        <v>1570</v>
      </c>
      <c r="D24" s="33">
        <v>60330925</v>
      </c>
      <c r="E24" s="17" t="s">
        <v>218</v>
      </c>
      <c r="F24" s="16" t="s">
        <v>78</v>
      </c>
      <c r="G24" s="18">
        <v>1.8</v>
      </c>
      <c r="H24" s="16" t="s">
        <v>44</v>
      </c>
      <c r="I24" s="18">
        <v>3.52</v>
      </c>
      <c r="J24" s="18">
        <v>2.54</v>
      </c>
      <c r="K24" s="18">
        <v>210100.01</v>
      </c>
      <c r="L24" s="18">
        <v>103.69</v>
      </c>
      <c r="M24" s="18">
        <v>837.86</v>
      </c>
      <c r="N24" s="18">
        <v>1.3470481669573151</v>
      </c>
      <c r="O24" s="18">
        <v>7.6967706431612465E-2</v>
      </c>
      <c r="P24" s="16"/>
    </row>
    <row r="25" spans="1:16" x14ac:dyDescent="0.2">
      <c r="A25" s="16"/>
      <c r="B25" s="17" t="s">
        <v>1711</v>
      </c>
      <c r="C25" s="16" t="s">
        <v>1570</v>
      </c>
      <c r="D25" s="33">
        <v>100338607</v>
      </c>
      <c r="E25" s="17" t="s">
        <v>246</v>
      </c>
      <c r="F25" s="16" t="s">
        <v>1697</v>
      </c>
      <c r="G25" s="18">
        <v>0.88</v>
      </c>
      <c r="H25" s="16" t="s">
        <v>79</v>
      </c>
      <c r="I25" s="18">
        <v>3.82</v>
      </c>
      <c r="J25" s="18">
        <v>0.9</v>
      </c>
      <c r="K25" s="18">
        <v>540800</v>
      </c>
      <c r="L25" s="18">
        <v>103.69</v>
      </c>
      <c r="M25" s="18">
        <v>560.76</v>
      </c>
      <c r="N25" s="18">
        <v>0.90154766918457019</v>
      </c>
      <c r="O25" s="18">
        <v>5.1512676412039007E-2</v>
      </c>
      <c r="P25" s="16"/>
    </row>
    <row r="26" spans="1:16" x14ac:dyDescent="0.2">
      <c r="A26" s="16"/>
      <c r="B26" s="17" t="s">
        <v>1711</v>
      </c>
      <c r="C26" s="16" t="s">
        <v>1570</v>
      </c>
      <c r="D26" s="33">
        <v>100322437</v>
      </c>
      <c r="E26" s="17" t="s">
        <v>246</v>
      </c>
      <c r="F26" s="16" t="s">
        <v>1697</v>
      </c>
      <c r="G26" s="18">
        <v>5.0999999999999996</v>
      </c>
      <c r="H26" s="16" t="s">
        <v>79</v>
      </c>
      <c r="I26" s="18">
        <v>3.87</v>
      </c>
      <c r="J26" s="18">
        <v>1.04</v>
      </c>
      <c r="K26" s="18">
        <v>537500</v>
      </c>
      <c r="L26" s="18">
        <v>115.28</v>
      </c>
      <c r="M26" s="18">
        <v>619.63</v>
      </c>
      <c r="N26" s="18">
        <v>0.99619441874747716</v>
      </c>
      <c r="O26" s="18">
        <v>5.6920607185233847E-2</v>
      </c>
      <c r="P26" s="16"/>
    </row>
    <row r="27" spans="1:16" x14ac:dyDescent="0.2">
      <c r="A27" s="16"/>
      <c r="B27" s="17" t="s">
        <v>1709</v>
      </c>
      <c r="C27" s="16" t="s">
        <v>1570</v>
      </c>
      <c r="D27" s="33">
        <v>60615184</v>
      </c>
      <c r="E27" s="17" t="s">
        <v>246</v>
      </c>
      <c r="F27" s="16" t="s">
        <v>1700</v>
      </c>
      <c r="G27" s="18">
        <v>6.35</v>
      </c>
      <c r="H27" s="16" t="s">
        <v>44</v>
      </c>
      <c r="I27" s="18">
        <v>4.2300000000000004</v>
      </c>
      <c r="J27" s="18">
        <v>4.4800000000000004</v>
      </c>
      <c r="K27" s="18">
        <v>243000</v>
      </c>
      <c r="L27" s="18">
        <v>104.99</v>
      </c>
      <c r="M27" s="18">
        <v>981.21</v>
      </c>
      <c r="N27" s="18">
        <v>1.5775154941161857</v>
      </c>
      <c r="O27" s="18">
        <v>9.0136160250832445E-2</v>
      </c>
      <c r="P27" s="16"/>
    </row>
    <row r="28" spans="1:16" x14ac:dyDescent="0.2">
      <c r="A28" s="16"/>
      <c r="B28" s="17" t="s">
        <v>1712</v>
      </c>
      <c r="C28" s="16" t="s">
        <v>1570</v>
      </c>
      <c r="D28" s="33">
        <v>100210632</v>
      </c>
      <c r="E28" s="17" t="s">
        <v>246</v>
      </c>
      <c r="F28" s="16" t="s">
        <v>78</v>
      </c>
      <c r="G28" s="18">
        <v>3.83</v>
      </c>
      <c r="H28" s="16" t="s">
        <v>79</v>
      </c>
      <c r="I28" s="18">
        <v>3.88</v>
      </c>
      <c r="J28" s="18">
        <v>2.57</v>
      </c>
      <c r="K28" s="18">
        <v>1600000</v>
      </c>
      <c r="L28" s="18">
        <v>105.21</v>
      </c>
      <c r="M28" s="18">
        <v>1683.36</v>
      </c>
      <c r="N28" s="18">
        <v>2.7063793501650228</v>
      </c>
      <c r="O28" s="18">
        <v>0.15463724046823951</v>
      </c>
      <c r="P28" s="16"/>
    </row>
    <row r="29" spans="1:16" x14ac:dyDescent="0.2">
      <c r="A29" s="16"/>
      <c r="B29" s="17" t="s">
        <v>1710</v>
      </c>
      <c r="C29" s="16" t="s">
        <v>1570</v>
      </c>
      <c r="D29" s="33">
        <v>60615515</v>
      </c>
      <c r="E29" s="17" t="s">
        <v>246</v>
      </c>
      <c r="F29" s="16" t="s">
        <v>78</v>
      </c>
      <c r="G29" s="18">
        <v>3.37</v>
      </c>
      <c r="H29" s="16" t="s">
        <v>79</v>
      </c>
      <c r="I29" s="18">
        <v>4.2300000000000004</v>
      </c>
      <c r="J29" s="18">
        <v>4.16</v>
      </c>
      <c r="K29" s="18">
        <v>160351.59</v>
      </c>
      <c r="L29" s="18">
        <v>395.02</v>
      </c>
      <c r="M29" s="18">
        <v>633.41999999999996</v>
      </c>
      <c r="N29" s="18">
        <v>1.0183649415345075</v>
      </c>
      <c r="O29" s="18">
        <v>5.8187387639834776E-2</v>
      </c>
      <c r="P29" s="16"/>
    </row>
    <row r="30" spans="1:16" x14ac:dyDescent="0.2">
      <c r="A30" s="16"/>
      <c r="B30" s="17" t="s">
        <v>1710</v>
      </c>
      <c r="C30" s="16" t="s">
        <v>1570</v>
      </c>
      <c r="D30" s="33">
        <v>100270529</v>
      </c>
      <c r="E30" s="17" t="s">
        <v>246</v>
      </c>
      <c r="F30" s="16" t="s">
        <v>1700</v>
      </c>
      <c r="G30" s="18">
        <v>6.51</v>
      </c>
      <c r="H30" s="16" t="s">
        <v>79</v>
      </c>
      <c r="I30" s="18">
        <v>2.36</v>
      </c>
      <c r="J30" s="18">
        <v>1.72</v>
      </c>
      <c r="K30" s="18">
        <v>1496605.82</v>
      </c>
      <c r="L30" s="18">
        <v>104.24</v>
      </c>
      <c r="M30" s="18">
        <v>1560.06</v>
      </c>
      <c r="N30" s="18">
        <v>2.5081469020402323</v>
      </c>
      <c r="O30" s="18">
        <v>0.14331062480092299</v>
      </c>
      <c r="P30" s="16"/>
    </row>
    <row r="31" spans="1:16" x14ac:dyDescent="0.2">
      <c r="A31" s="16"/>
      <c r="B31" s="17" t="s">
        <v>1710</v>
      </c>
      <c r="C31" s="16" t="s">
        <v>1570</v>
      </c>
      <c r="D31" s="33">
        <v>100358167</v>
      </c>
      <c r="E31" s="17" t="s">
        <v>246</v>
      </c>
      <c r="F31" s="16" t="s">
        <v>1697</v>
      </c>
      <c r="G31" s="18">
        <v>3.76</v>
      </c>
      <c r="H31" s="16" t="s">
        <v>79</v>
      </c>
      <c r="I31" s="18">
        <v>2.91</v>
      </c>
      <c r="J31" s="18">
        <v>1.43</v>
      </c>
      <c r="K31" s="18">
        <v>1313375</v>
      </c>
      <c r="L31" s="18">
        <v>105.7</v>
      </c>
      <c r="M31" s="18">
        <v>1388.24</v>
      </c>
      <c r="N31" s="18">
        <v>2.2319076543776086</v>
      </c>
      <c r="O31" s="18">
        <v>0.12752685266825206</v>
      </c>
      <c r="P31" s="16"/>
    </row>
    <row r="32" spans="1:16" x14ac:dyDescent="0.2">
      <c r="A32" s="16"/>
      <c r="B32" s="17" t="s">
        <v>1714</v>
      </c>
      <c r="C32" s="16" t="s">
        <v>1570</v>
      </c>
      <c r="D32" s="33">
        <v>100284728</v>
      </c>
      <c r="E32" s="17" t="s">
        <v>320</v>
      </c>
      <c r="F32" s="16" t="s">
        <v>1700</v>
      </c>
      <c r="G32" s="18">
        <v>7.02</v>
      </c>
      <c r="H32" s="16" t="s">
        <v>79</v>
      </c>
      <c r="I32" s="18">
        <v>5.5</v>
      </c>
      <c r="J32" s="18">
        <v>2.06</v>
      </c>
      <c r="K32" s="18">
        <v>26830.86</v>
      </c>
      <c r="L32" s="18">
        <v>107.14</v>
      </c>
      <c r="M32" s="18">
        <v>28.75</v>
      </c>
      <c r="N32" s="18">
        <v>4.6222083402982374E-2</v>
      </c>
      <c r="O32" s="18">
        <v>2.6410397440012156E-3</v>
      </c>
      <c r="P32" s="16"/>
    </row>
    <row r="33" spans="1:16" x14ac:dyDescent="0.2">
      <c r="A33" s="16"/>
      <c r="B33" s="17" t="s">
        <v>1714</v>
      </c>
      <c r="C33" s="16" t="s">
        <v>1570</v>
      </c>
      <c r="D33" s="33">
        <v>100348010</v>
      </c>
      <c r="E33" s="17" t="s">
        <v>320</v>
      </c>
      <c r="F33" s="16" t="s">
        <v>78</v>
      </c>
      <c r="G33" s="18">
        <v>7.08</v>
      </c>
      <c r="H33" s="16" t="s">
        <v>79</v>
      </c>
      <c r="I33" s="18">
        <v>5.5</v>
      </c>
      <c r="J33" s="18">
        <v>1.72</v>
      </c>
      <c r="K33" s="18">
        <v>23935.94</v>
      </c>
      <c r="L33" s="18">
        <v>107.46</v>
      </c>
      <c r="M33" s="18">
        <v>25.72</v>
      </c>
      <c r="N33" s="18">
        <v>4.1350677743468053E-2</v>
      </c>
      <c r="O33" s="18">
        <v>2.3626971205464786E-3</v>
      </c>
      <c r="P33" s="16"/>
    </row>
    <row r="34" spans="1:16" x14ac:dyDescent="0.2">
      <c r="A34" s="16"/>
      <c r="B34" s="17" t="s">
        <v>1714</v>
      </c>
      <c r="C34" s="16" t="s">
        <v>1570</v>
      </c>
      <c r="D34" s="33">
        <v>100285717</v>
      </c>
      <c r="E34" s="17" t="s">
        <v>320</v>
      </c>
      <c r="F34" s="16" t="s">
        <v>1700</v>
      </c>
      <c r="G34" s="18">
        <v>6.95</v>
      </c>
      <c r="H34" s="16" t="s">
        <v>79</v>
      </c>
      <c r="I34" s="18">
        <v>5.5</v>
      </c>
      <c r="J34" s="18">
        <v>2.46</v>
      </c>
      <c r="K34" s="18">
        <v>28120.69</v>
      </c>
      <c r="L34" s="18">
        <v>107.14</v>
      </c>
      <c r="M34" s="18">
        <v>30.13</v>
      </c>
      <c r="N34" s="18">
        <v>4.8440743406325523E-2</v>
      </c>
      <c r="O34" s="18">
        <v>2.7678096517132736E-3</v>
      </c>
      <c r="P34" s="16"/>
    </row>
    <row r="35" spans="1:16" x14ac:dyDescent="0.2">
      <c r="A35" s="16"/>
      <c r="B35" s="17" t="s">
        <v>1714</v>
      </c>
      <c r="C35" s="16" t="s">
        <v>1570</v>
      </c>
      <c r="D35" s="33">
        <v>100287044</v>
      </c>
      <c r="E35" s="17" t="s">
        <v>320</v>
      </c>
      <c r="F35" s="16" t="s">
        <v>1700</v>
      </c>
      <c r="G35" s="18">
        <v>7.01</v>
      </c>
      <c r="H35" s="16" t="s">
        <v>79</v>
      </c>
      <c r="I35" s="18">
        <v>5.5</v>
      </c>
      <c r="J35" s="18">
        <v>2.14</v>
      </c>
      <c r="K35" s="18">
        <v>19632.43</v>
      </c>
      <c r="L35" s="18">
        <v>107.14</v>
      </c>
      <c r="M35" s="18">
        <v>21.03</v>
      </c>
      <c r="N35" s="18">
        <v>3.3810449181381541E-2</v>
      </c>
      <c r="O35" s="18">
        <v>1.9318631588294108E-3</v>
      </c>
      <c r="P35" s="16"/>
    </row>
    <row r="36" spans="1:16" x14ac:dyDescent="0.2">
      <c r="A36" s="16"/>
      <c r="B36" s="17" t="s">
        <v>1714</v>
      </c>
      <c r="C36" s="16" t="s">
        <v>1570</v>
      </c>
      <c r="D36" s="33">
        <v>100348432</v>
      </c>
      <c r="E36" s="17" t="s">
        <v>320</v>
      </c>
      <c r="F36" s="16" t="s">
        <v>78</v>
      </c>
      <c r="G36" s="18">
        <v>7.08</v>
      </c>
      <c r="H36" s="16" t="s">
        <v>79</v>
      </c>
      <c r="I36" s="18">
        <v>5.5</v>
      </c>
      <c r="J36" s="18">
        <v>1.75</v>
      </c>
      <c r="K36" s="18">
        <v>37104.959999999999</v>
      </c>
      <c r="L36" s="18">
        <v>107.65</v>
      </c>
      <c r="M36" s="18">
        <v>39.94</v>
      </c>
      <c r="N36" s="18">
        <v>6.421252212574316E-2</v>
      </c>
      <c r="O36" s="18">
        <v>3.6689783434924708E-3</v>
      </c>
      <c r="P36" s="16"/>
    </row>
    <row r="37" spans="1:16" x14ac:dyDescent="0.2">
      <c r="A37" s="16"/>
      <c r="B37" s="17" t="s">
        <v>1714</v>
      </c>
      <c r="C37" s="16" t="s">
        <v>1570</v>
      </c>
      <c r="D37" s="33">
        <v>100247865</v>
      </c>
      <c r="E37" s="17" t="s">
        <v>320</v>
      </c>
      <c r="F37" s="16" t="s">
        <v>1700</v>
      </c>
      <c r="G37" s="18">
        <v>7.17</v>
      </c>
      <c r="H37" s="16" t="s">
        <v>79</v>
      </c>
      <c r="I37" s="18">
        <v>5.5</v>
      </c>
      <c r="J37" s="18">
        <v>1.22</v>
      </c>
      <c r="K37" s="18">
        <v>38537.279999999999</v>
      </c>
      <c r="L37" s="18">
        <v>107.87</v>
      </c>
      <c r="M37" s="18">
        <v>41.57</v>
      </c>
      <c r="N37" s="18">
        <v>6.6833113289112261E-2</v>
      </c>
      <c r="O37" s="18">
        <v>3.818713814195844E-3</v>
      </c>
      <c r="P37" s="16"/>
    </row>
    <row r="38" spans="1:16" x14ac:dyDescent="0.2">
      <c r="A38" s="16"/>
      <c r="B38" s="17" t="s">
        <v>1714</v>
      </c>
      <c r="C38" s="16" t="s">
        <v>1570</v>
      </c>
      <c r="D38" s="33">
        <v>100333087</v>
      </c>
      <c r="E38" s="17" t="s">
        <v>320</v>
      </c>
      <c r="F38" s="16" t="s">
        <v>1700</v>
      </c>
      <c r="G38" s="18">
        <v>7.17</v>
      </c>
      <c r="H38" s="16" t="s">
        <v>79</v>
      </c>
      <c r="I38" s="18">
        <v>5.5</v>
      </c>
      <c r="J38" s="18">
        <v>1.23</v>
      </c>
      <c r="K38" s="18">
        <v>20943.38</v>
      </c>
      <c r="L38" s="18">
        <v>107.87</v>
      </c>
      <c r="M38" s="18">
        <v>22.59</v>
      </c>
      <c r="N38" s="18">
        <v>3.6318499619943365E-2</v>
      </c>
      <c r="O38" s="18">
        <v>2.0751682718952156E-3</v>
      </c>
      <c r="P38" s="16"/>
    </row>
    <row r="39" spans="1:16" x14ac:dyDescent="0.2">
      <c r="A39" s="16"/>
      <c r="B39" s="17" t="s">
        <v>1714</v>
      </c>
      <c r="C39" s="16" t="s">
        <v>1570</v>
      </c>
      <c r="D39" s="33">
        <v>100248103</v>
      </c>
      <c r="E39" s="17" t="s">
        <v>320</v>
      </c>
      <c r="F39" s="16" t="s">
        <v>78</v>
      </c>
      <c r="G39" s="18">
        <v>7.17</v>
      </c>
      <c r="H39" s="16" t="s">
        <v>79</v>
      </c>
      <c r="I39" s="18">
        <v>5.5</v>
      </c>
      <c r="J39" s="18">
        <v>1.25</v>
      </c>
      <c r="K39" s="18">
        <v>17089.39</v>
      </c>
      <c r="L39" s="18">
        <v>108.18</v>
      </c>
      <c r="M39" s="18">
        <v>18.489999999999998</v>
      </c>
      <c r="N39" s="18">
        <v>2.9726828595518055E-2</v>
      </c>
      <c r="O39" s="18">
        <v>1.6985330388376513E-3</v>
      </c>
      <c r="P39" s="16"/>
    </row>
    <row r="40" spans="1:16" x14ac:dyDescent="0.2">
      <c r="A40" s="16"/>
      <c r="B40" s="17" t="s">
        <v>1714</v>
      </c>
      <c r="C40" s="16" t="s">
        <v>1570</v>
      </c>
      <c r="D40" s="33">
        <v>100330844</v>
      </c>
      <c r="E40" s="17" t="s">
        <v>320</v>
      </c>
      <c r="F40" s="16" t="s">
        <v>1700</v>
      </c>
      <c r="G40" s="18">
        <v>7.16</v>
      </c>
      <c r="H40" s="16" t="s">
        <v>79</v>
      </c>
      <c r="I40" s="18">
        <v>5.59</v>
      </c>
      <c r="J40" s="18">
        <v>1.22</v>
      </c>
      <c r="K40" s="18">
        <v>13503</v>
      </c>
      <c r="L40" s="18">
        <v>112.28</v>
      </c>
      <c r="M40" s="18">
        <v>15.16</v>
      </c>
      <c r="N40" s="18">
        <v>2.4373105543972616E-2</v>
      </c>
      <c r="O40" s="18">
        <v>1.3926317397933365E-3</v>
      </c>
      <c r="P40" s="16"/>
    </row>
    <row r="41" spans="1:16" x14ac:dyDescent="0.2">
      <c r="A41" s="16"/>
      <c r="B41" s="17" t="s">
        <v>1714</v>
      </c>
      <c r="C41" s="16" t="s">
        <v>1570</v>
      </c>
      <c r="D41" s="33">
        <v>100332410</v>
      </c>
      <c r="E41" s="17" t="s">
        <v>320</v>
      </c>
      <c r="F41" s="16" t="s">
        <v>1700</v>
      </c>
      <c r="G41" s="18">
        <v>7.16</v>
      </c>
      <c r="H41" s="16" t="s">
        <v>79</v>
      </c>
      <c r="I41" s="18">
        <v>5.54</v>
      </c>
      <c r="J41" s="18">
        <v>1.27</v>
      </c>
      <c r="K41" s="18">
        <v>29733.200000000001</v>
      </c>
      <c r="L41" s="18">
        <v>112.28</v>
      </c>
      <c r="M41" s="18">
        <v>33.380000000000003</v>
      </c>
      <c r="N41" s="18">
        <v>5.3665848486662664E-2</v>
      </c>
      <c r="O41" s="18">
        <v>3.0663619706003675E-3</v>
      </c>
      <c r="P41" s="16"/>
    </row>
    <row r="42" spans="1:16" x14ac:dyDescent="0.2">
      <c r="A42" s="16"/>
      <c r="B42" s="17" t="s">
        <v>1714</v>
      </c>
      <c r="C42" s="16" t="s">
        <v>1570</v>
      </c>
      <c r="D42" s="33">
        <v>100247527</v>
      </c>
      <c r="E42" s="17" t="s">
        <v>320</v>
      </c>
      <c r="F42" s="16" t="s">
        <v>1700</v>
      </c>
      <c r="G42" s="18">
        <v>7.16</v>
      </c>
      <c r="H42" s="16" t="s">
        <v>79</v>
      </c>
      <c r="I42" s="18">
        <v>5.53</v>
      </c>
      <c r="J42" s="18">
        <v>1.25</v>
      </c>
      <c r="K42" s="18">
        <v>51090.32</v>
      </c>
      <c r="L42" s="18">
        <v>112.28</v>
      </c>
      <c r="M42" s="18">
        <v>57.36</v>
      </c>
      <c r="N42" s="18">
        <v>9.2219085356350219E-2</v>
      </c>
      <c r="O42" s="18">
        <v>5.2692187727272945E-3</v>
      </c>
      <c r="P42" s="16"/>
    </row>
    <row r="43" spans="1:16" x14ac:dyDescent="0.2">
      <c r="A43" s="16"/>
      <c r="B43" s="17" t="s">
        <v>1714</v>
      </c>
      <c r="C43" s="16" t="s">
        <v>1570</v>
      </c>
      <c r="D43" s="33">
        <v>100289511</v>
      </c>
      <c r="E43" s="17" t="s">
        <v>320</v>
      </c>
      <c r="F43" s="16" t="s">
        <v>1700</v>
      </c>
      <c r="G43" s="18">
        <v>6.9</v>
      </c>
      <c r="H43" s="16" t="s">
        <v>79</v>
      </c>
      <c r="I43" s="18">
        <v>5.5</v>
      </c>
      <c r="J43" s="18">
        <v>2.73</v>
      </c>
      <c r="K43" s="18">
        <v>28680.76</v>
      </c>
      <c r="L43" s="18">
        <v>112.28</v>
      </c>
      <c r="M43" s="18">
        <v>32.200000000000003</v>
      </c>
      <c r="N43" s="18">
        <v>5.1768733411340258E-2</v>
      </c>
      <c r="O43" s="18">
        <v>2.9579645132813614E-3</v>
      </c>
      <c r="P43" s="16"/>
    </row>
    <row r="44" spans="1:16" x14ac:dyDescent="0.2">
      <c r="A44" s="16"/>
      <c r="B44" s="17" t="s">
        <v>1714</v>
      </c>
      <c r="C44" s="16" t="s">
        <v>1570</v>
      </c>
      <c r="D44" s="33">
        <v>100289776</v>
      </c>
      <c r="E44" s="17" t="s">
        <v>320</v>
      </c>
      <c r="F44" s="16" t="s">
        <v>1700</v>
      </c>
      <c r="G44" s="18">
        <v>6.86</v>
      </c>
      <c r="H44" s="16" t="s">
        <v>79</v>
      </c>
      <c r="I44" s="18">
        <v>5.5</v>
      </c>
      <c r="J44" s="18">
        <v>2.96</v>
      </c>
      <c r="K44" s="18">
        <v>56024.28</v>
      </c>
      <c r="L44" s="18">
        <v>112.28</v>
      </c>
      <c r="M44" s="18">
        <v>62.9</v>
      </c>
      <c r="N44" s="18">
        <v>0.10112587986252491</v>
      </c>
      <c r="O44" s="18">
        <v>5.7781356486148331E-3</v>
      </c>
      <c r="P44" s="16"/>
    </row>
    <row r="45" spans="1:16" x14ac:dyDescent="0.2">
      <c r="A45" s="16"/>
      <c r="B45" s="17" t="s">
        <v>1714</v>
      </c>
      <c r="C45" s="16" t="s">
        <v>1570</v>
      </c>
      <c r="D45" s="33">
        <v>100343300</v>
      </c>
      <c r="E45" s="17" t="s">
        <v>320</v>
      </c>
      <c r="F45" s="16" t="s">
        <v>78</v>
      </c>
      <c r="G45" s="18">
        <v>7.16</v>
      </c>
      <c r="H45" s="16" t="s">
        <v>79</v>
      </c>
      <c r="I45" s="18">
        <v>5.5</v>
      </c>
      <c r="J45" s="18">
        <v>1.29</v>
      </c>
      <c r="K45" s="18">
        <v>21548.46</v>
      </c>
      <c r="L45" s="18">
        <v>112.28</v>
      </c>
      <c r="M45" s="18">
        <v>24.19</v>
      </c>
      <c r="N45" s="18">
        <v>3.8890859044109348E-2</v>
      </c>
      <c r="O45" s="18">
        <v>2.2221478750396313E-3</v>
      </c>
      <c r="P45" s="16"/>
    </row>
    <row r="46" spans="1:16" x14ac:dyDescent="0.2">
      <c r="A46" s="16"/>
      <c r="B46" s="17" t="s">
        <v>1714</v>
      </c>
      <c r="C46" s="16" t="s">
        <v>1570</v>
      </c>
      <c r="D46" s="33">
        <v>100286889</v>
      </c>
      <c r="E46" s="17" t="s">
        <v>320</v>
      </c>
      <c r="F46" s="16" t="s">
        <v>1700</v>
      </c>
      <c r="G46" s="18">
        <v>6.74</v>
      </c>
      <c r="H46" s="16" t="s">
        <v>79</v>
      </c>
      <c r="I46" s="18">
        <v>5.5</v>
      </c>
      <c r="J46" s="18">
        <v>3.63</v>
      </c>
      <c r="K46" s="18">
        <v>3692.49</v>
      </c>
      <c r="L46" s="18">
        <v>113.72</v>
      </c>
      <c r="M46" s="18">
        <v>4.2</v>
      </c>
      <c r="N46" s="18">
        <v>6.7524434884356863E-3</v>
      </c>
      <c r="O46" s="18">
        <v>3.858214582540906E-4</v>
      </c>
      <c r="P46" s="16"/>
    </row>
    <row r="47" spans="1:16" x14ac:dyDescent="0.2">
      <c r="A47" s="16"/>
      <c r="B47" s="17" t="s">
        <v>1714</v>
      </c>
      <c r="C47" s="16" t="s">
        <v>1570</v>
      </c>
      <c r="D47" s="33">
        <v>100286624</v>
      </c>
      <c r="E47" s="17" t="s">
        <v>320</v>
      </c>
      <c r="F47" s="16" t="s">
        <v>1700</v>
      </c>
      <c r="G47" s="18">
        <v>6.77</v>
      </c>
      <c r="H47" s="16" t="s">
        <v>79</v>
      </c>
      <c r="I47" s="18">
        <v>5.5</v>
      </c>
      <c r="J47" s="18">
        <v>3.5</v>
      </c>
      <c r="K47" s="18">
        <v>6567.24</v>
      </c>
      <c r="L47" s="18">
        <v>114.7</v>
      </c>
      <c r="M47" s="18">
        <v>7.53</v>
      </c>
      <c r="N47" s="18">
        <v>1.2106166539981124E-2</v>
      </c>
      <c r="O47" s="18">
        <v>6.9172275729840538E-4</v>
      </c>
      <c r="P47" s="16"/>
    </row>
    <row r="48" spans="1:16" x14ac:dyDescent="0.2">
      <c r="A48" s="16"/>
      <c r="B48" s="17" t="s">
        <v>1714</v>
      </c>
      <c r="C48" s="16" t="s">
        <v>1570</v>
      </c>
      <c r="D48" s="33">
        <v>100289362</v>
      </c>
      <c r="E48" s="17" t="s">
        <v>320</v>
      </c>
      <c r="F48" s="16" t="s">
        <v>1700</v>
      </c>
      <c r="G48" s="18">
        <v>6.8</v>
      </c>
      <c r="H48" s="16" t="s">
        <v>79</v>
      </c>
      <c r="I48" s="18">
        <v>5.5</v>
      </c>
      <c r="J48" s="18">
        <v>3.34</v>
      </c>
      <c r="K48" s="18">
        <v>4308.84</v>
      </c>
      <c r="L48" s="18">
        <v>115.91</v>
      </c>
      <c r="M48" s="18">
        <v>4.99</v>
      </c>
      <c r="N48" s="18">
        <v>8.0225459541176363E-3</v>
      </c>
      <c r="O48" s="18">
        <v>4.5839263730664573E-4</v>
      </c>
      <c r="P48" s="16"/>
    </row>
    <row r="49" spans="1:16" x14ac:dyDescent="0.2">
      <c r="A49" s="16"/>
      <c r="B49" s="17" t="s">
        <v>1714</v>
      </c>
      <c r="C49" s="16" t="s">
        <v>1570</v>
      </c>
      <c r="D49" s="33">
        <v>100289107</v>
      </c>
      <c r="E49" s="17" t="s">
        <v>320</v>
      </c>
      <c r="F49" s="16" t="s">
        <v>1700</v>
      </c>
      <c r="G49" s="18">
        <v>6.81</v>
      </c>
      <c r="H49" s="16" t="s">
        <v>79</v>
      </c>
      <c r="I49" s="18">
        <v>5.5</v>
      </c>
      <c r="J49" s="18">
        <v>3.25</v>
      </c>
      <c r="K49" s="18">
        <v>10977.71</v>
      </c>
      <c r="L49" s="18">
        <v>116.56</v>
      </c>
      <c r="M49" s="18">
        <v>12.8</v>
      </c>
      <c r="N49" s="18">
        <v>2.0578875393327804E-2</v>
      </c>
      <c r="O49" s="18">
        <v>1.1758368251553238E-3</v>
      </c>
      <c r="P49" s="16"/>
    </row>
    <row r="50" spans="1:16" x14ac:dyDescent="0.2">
      <c r="A50" s="16"/>
      <c r="B50" s="17" t="s">
        <v>1714</v>
      </c>
      <c r="C50" s="16" t="s">
        <v>1570</v>
      </c>
      <c r="D50" s="33">
        <v>100286210</v>
      </c>
      <c r="E50" s="17" t="s">
        <v>320</v>
      </c>
      <c r="F50" s="16" t="s">
        <v>1700</v>
      </c>
      <c r="G50" s="18">
        <v>6.87</v>
      </c>
      <c r="H50" s="16" t="s">
        <v>79</v>
      </c>
      <c r="I50" s="18">
        <v>5.5</v>
      </c>
      <c r="J50" s="18">
        <v>2.94</v>
      </c>
      <c r="K50" s="18">
        <v>10427.870000000001</v>
      </c>
      <c r="L50" s="18">
        <v>119.05</v>
      </c>
      <c r="M50" s="18">
        <v>12.41</v>
      </c>
      <c r="N50" s="18">
        <v>1.9951862783687348E-2</v>
      </c>
      <c r="O50" s="18">
        <v>1.1400105468888724E-3</v>
      </c>
      <c r="P50" s="16"/>
    </row>
    <row r="51" spans="1:16" x14ac:dyDescent="0.2">
      <c r="A51" s="16"/>
      <c r="B51" s="17" t="s">
        <v>1714</v>
      </c>
      <c r="C51" s="16" t="s">
        <v>1570</v>
      </c>
      <c r="D51" s="33">
        <v>100286137</v>
      </c>
      <c r="E51" s="17" t="s">
        <v>320</v>
      </c>
      <c r="F51" s="16" t="s">
        <v>1700</v>
      </c>
      <c r="G51" s="18">
        <v>6.91</v>
      </c>
      <c r="H51" s="16" t="s">
        <v>79</v>
      </c>
      <c r="I51" s="18">
        <v>5.5</v>
      </c>
      <c r="J51" s="18">
        <v>2.71</v>
      </c>
      <c r="K51" s="18">
        <v>5236.1400000000003</v>
      </c>
      <c r="L51" s="18">
        <v>120.87</v>
      </c>
      <c r="M51" s="18">
        <v>6.33</v>
      </c>
      <c r="N51" s="18">
        <v>1.0176896971856642E-2</v>
      </c>
      <c r="O51" s="18">
        <v>5.8148805494009372E-4</v>
      </c>
      <c r="P51" s="16"/>
    </row>
    <row r="52" spans="1:16" x14ac:dyDescent="0.2">
      <c r="A52" s="16"/>
      <c r="B52" s="17" t="s">
        <v>1714</v>
      </c>
      <c r="C52" s="16" t="s">
        <v>1570</v>
      </c>
      <c r="D52" s="33">
        <v>100285899</v>
      </c>
      <c r="E52" s="17" t="s">
        <v>320</v>
      </c>
      <c r="F52" s="16" t="s">
        <v>1700</v>
      </c>
      <c r="G52" s="18">
        <v>6.92</v>
      </c>
      <c r="H52" s="16" t="s">
        <v>79</v>
      </c>
      <c r="I52" s="18">
        <v>5.5</v>
      </c>
      <c r="J52" s="18">
        <v>2.65</v>
      </c>
      <c r="K52" s="18">
        <v>5440.12</v>
      </c>
      <c r="L52" s="18">
        <v>121.3</v>
      </c>
      <c r="M52" s="18">
        <v>6.6</v>
      </c>
      <c r="N52" s="18">
        <v>1.0610982624684649E-2</v>
      </c>
      <c r="O52" s="18">
        <v>6.0629086297071377E-4</v>
      </c>
      <c r="P52" s="16"/>
    </row>
    <row r="53" spans="1:16" x14ac:dyDescent="0.2">
      <c r="A53" s="16"/>
      <c r="B53" s="17" t="s">
        <v>1714</v>
      </c>
      <c r="C53" s="16" t="s">
        <v>1570</v>
      </c>
      <c r="D53" s="33">
        <v>100285485</v>
      </c>
      <c r="E53" s="17" t="s">
        <v>320</v>
      </c>
      <c r="F53" s="16" t="s">
        <v>1700</v>
      </c>
      <c r="G53" s="18">
        <v>6.98</v>
      </c>
      <c r="H53" s="16" t="s">
        <v>79</v>
      </c>
      <c r="I53" s="18">
        <v>5.5</v>
      </c>
      <c r="J53" s="18">
        <v>2.2999999999999998</v>
      </c>
      <c r="K53" s="18">
        <v>2472.25</v>
      </c>
      <c r="L53" s="18">
        <v>124.28</v>
      </c>
      <c r="M53" s="18">
        <v>3.07</v>
      </c>
      <c r="N53" s="18">
        <v>4.9357146451184646E-3</v>
      </c>
      <c r="O53" s="18">
        <v>2.8201711353334713E-4</v>
      </c>
      <c r="P53" s="16"/>
    </row>
    <row r="54" spans="1:16" x14ac:dyDescent="0.2">
      <c r="A54" s="16"/>
      <c r="B54" s="17" t="s">
        <v>1714</v>
      </c>
      <c r="C54" s="16" t="s">
        <v>1570</v>
      </c>
      <c r="D54" s="33">
        <v>100285303</v>
      </c>
      <c r="E54" s="17" t="s">
        <v>320</v>
      </c>
      <c r="F54" s="16" t="s">
        <v>1700</v>
      </c>
      <c r="G54" s="18">
        <v>6.99</v>
      </c>
      <c r="H54" s="16" t="s">
        <v>79</v>
      </c>
      <c r="I54" s="18">
        <v>5.5</v>
      </c>
      <c r="J54" s="18">
        <v>2.2400000000000002</v>
      </c>
      <c r="K54" s="18">
        <v>9572.6</v>
      </c>
      <c r="L54" s="18">
        <v>124.75</v>
      </c>
      <c r="M54" s="18">
        <v>11.94</v>
      </c>
      <c r="N54" s="18">
        <v>1.9196232202838594E-2</v>
      </c>
      <c r="O54" s="18">
        <v>1.0968352884652003E-3</v>
      </c>
      <c r="P54" s="16"/>
    </row>
    <row r="55" spans="1:16" x14ac:dyDescent="0.2">
      <c r="A55" s="16"/>
      <c r="B55" s="17" t="s">
        <v>1714</v>
      </c>
      <c r="C55" s="16" t="s">
        <v>1570</v>
      </c>
      <c r="D55" s="33">
        <v>100284561</v>
      </c>
      <c r="E55" s="17" t="s">
        <v>320</v>
      </c>
      <c r="F55" s="16" t="s">
        <v>78</v>
      </c>
      <c r="G55" s="18">
        <v>7.03</v>
      </c>
      <c r="H55" s="16" t="s">
        <v>79</v>
      </c>
      <c r="I55" s="18">
        <v>5.5</v>
      </c>
      <c r="J55" s="18">
        <v>2</v>
      </c>
      <c r="K55" s="18">
        <v>8605.8799999999992</v>
      </c>
      <c r="L55" s="18">
        <v>126.86</v>
      </c>
      <c r="M55" s="18">
        <v>10.92</v>
      </c>
      <c r="N55" s="18">
        <v>1.7556353069932782E-2</v>
      </c>
      <c r="O55" s="18">
        <v>1.0031357914606356E-3</v>
      </c>
      <c r="P55" s="16"/>
    </row>
    <row r="56" spans="1:16" x14ac:dyDescent="0.2">
      <c r="A56" s="16"/>
      <c r="B56" s="17" t="s">
        <v>1714</v>
      </c>
      <c r="C56" s="16" t="s">
        <v>1570</v>
      </c>
      <c r="D56" s="33">
        <v>100348846</v>
      </c>
      <c r="E56" s="17" t="s">
        <v>320</v>
      </c>
      <c r="F56" s="16" t="s">
        <v>1700</v>
      </c>
      <c r="G56" s="18">
        <v>7.05</v>
      </c>
      <c r="H56" s="16" t="s">
        <v>79</v>
      </c>
      <c r="I56" s="18">
        <v>5.5</v>
      </c>
      <c r="J56" s="18">
        <v>1.9</v>
      </c>
      <c r="K56" s="18">
        <v>5948.38</v>
      </c>
      <c r="L56" s="18">
        <v>127.71</v>
      </c>
      <c r="M56" s="18">
        <v>7.6</v>
      </c>
      <c r="N56" s="18">
        <v>1.2218707264788383E-2</v>
      </c>
      <c r="O56" s="18">
        <v>6.9815311493597347E-4</v>
      </c>
      <c r="P56" s="16"/>
    </row>
    <row r="57" spans="1:16" x14ac:dyDescent="0.2">
      <c r="A57" s="16"/>
      <c r="B57" s="17" t="s">
        <v>1714</v>
      </c>
      <c r="C57" s="16" t="s">
        <v>1570</v>
      </c>
      <c r="D57" s="33">
        <v>100284314</v>
      </c>
      <c r="E57" s="17" t="s">
        <v>320</v>
      </c>
      <c r="F57" s="16" t="s">
        <v>1700</v>
      </c>
      <c r="G57" s="18">
        <v>7.05</v>
      </c>
      <c r="H57" s="16" t="s">
        <v>79</v>
      </c>
      <c r="I57" s="18">
        <v>5.5</v>
      </c>
      <c r="J57" s="18">
        <v>1.92</v>
      </c>
      <c r="K57" s="18">
        <v>9799.59</v>
      </c>
      <c r="L57" s="18">
        <v>127.55</v>
      </c>
      <c r="M57" s="18">
        <v>12.5</v>
      </c>
      <c r="N57" s="18">
        <v>2.0096558001296685E-2</v>
      </c>
      <c r="O57" s="18">
        <v>1.1482781495657458E-3</v>
      </c>
      <c r="P57" s="16"/>
    </row>
    <row r="58" spans="1:16" x14ac:dyDescent="0.2">
      <c r="A58" s="16"/>
      <c r="B58" s="17" t="s">
        <v>1714</v>
      </c>
      <c r="C58" s="16" t="s">
        <v>1570</v>
      </c>
      <c r="D58" s="33">
        <v>100348762</v>
      </c>
      <c r="E58" s="17" t="s">
        <v>320</v>
      </c>
      <c r="F58" s="16" t="s">
        <v>1700</v>
      </c>
      <c r="G58" s="18">
        <v>7.07</v>
      </c>
      <c r="H58" s="16" t="s">
        <v>79</v>
      </c>
      <c r="I58" s="18">
        <v>5.5</v>
      </c>
      <c r="J58" s="18">
        <v>1.8</v>
      </c>
      <c r="K58" s="18">
        <v>16241.29</v>
      </c>
      <c r="L58" s="18">
        <v>128.94</v>
      </c>
      <c r="M58" s="18">
        <v>20.94</v>
      </c>
      <c r="N58" s="18">
        <v>3.3665753963772208E-2</v>
      </c>
      <c r="O58" s="18">
        <v>1.9235955561525374E-3</v>
      </c>
      <c r="P58" s="16"/>
    </row>
    <row r="59" spans="1:16" x14ac:dyDescent="0.2">
      <c r="A59" s="16"/>
      <c r="B59" s="17" t="s">
        <v>1714</v>
      </c>
      <c r="C59" s="16" t="s">
        <v>1570</v>
      </c>
      <c r="D59" s="33">
        <v>100348192</v>
      </c>
      <c r="E59" s="17" t="s">
        <v>320</v>
      </c>
      <c r="F59" s="16" t="s">
        <v>78</v>
      </c>
      <c r="G59" s="18">
        <v>7.09</v>
      </c>
      <c r="H59" s="16" t="s">
        <v>79</v>
      </c>
      <c r="I59" s="18">
        <v>5.5</v>
      </c>
      <c r="J59" s="18">
        <v>1.68</v>
      </c>
      <c r="K59" s="18">
        <v>11829.25</v>
      </c>
      <c r="L59" s="18">
        <v>130.34</v>
      </c>
      <c r="M59" s="18">
        <v>15.42</v>
      </c>
      <c r="N59" s="18">
        <v>2.4791113950399589E-2</v>
      </c>
      <c r="O59" s="18">
        <v>1.416515925304304E-3</v>
      </c>
      <c r="P59" s="16"/>
    </row>
    <row r="60" spans="1:16" x14ac:dyDescent="0.2">
      <c r="A60" s="16"/>
      <c r="B60" s="17" t="s">
        <v>1714</v>
      </c>
      <c r="C60" s="16" t="s">
        <v>1570</v>
      </c>
      <c r="D60" s="33">
        <v>100345040</v>
      </c>
      <c r="E60" s="17" t="s">
        <v>320</v>
      </c>
      <c r="F60" s="16" t="s">
        <v>1700</v>
      </c>
      <c r="G60" s="18">
        <v>7.12</v>
      </c>
      <c r="H60" s="16" t="s">
        <v>79</v>
      </c>
      <c r="I60" s="18">
        <v>5.5</v>
      </c>
      <c r="J60" s="18">
        <v>1.52</v>
      </c>
      <c r="K60" s="18">
        <v>43424.04</v>
      </c>
      <c r="L60" s="18">
        <v>131.16999999999999</v>
      </c>
      <c r="M60" s="18">
        <v>56.96</v>
      </c>
      <c r="N60" s="18">
        <v>9.1575995500308732E-2</v>
      </c>
      <c r="O60" s="18">
        <v>5.2324738719411908E-3</v>
      </c>
      <c r="P60" s="16"/>
    </row>
    <row r="61" spans="1:16" x14ac:dyDescent="0.2">
      <c r="A61" s="16"/>
      <c r="B61" s="17" t="s">
        <v>1714</v>
      </c>
      <c r="C61" s="16" t="s">
        <v>1570</v>
      </c>
      <c r="D61" s="33">
        <v>100248368</v>
      </c>
      <c r="E61" s="17" t="s">
        <v>320</v>
      </c>
      <c r="F61" s="16" t="s">
        <v>1700</v>
      </c>
      <c r="G61" s="18">
        <v>7.14</v>
      </c>
      <c r="H61" s="16" t="s">
        <v>79</v>
      </c>
      <c r="I61" s="18">
        <v>5.5</v>
      </c>
      <c r="J61" s="18">
        <v>1.38</v>
      </c>
      <c r="K61" s="18">
        <v>4927.03</v>
      </c>
      <c r="L61" s="18">
        <v>132.41</v>
      </c>
      <c r="M61" s="18">
        <v>6.52</v>
      </c>
      <c r="N61" s="18">
        <v>1.0482364653476349E-2</v>
      </c>
      <c r="O61" s="18">
        <v>5.9894188281349296E-4</v>
      </c>
      <c r="P61" s="16"/>
    </row>
    <row r="62" spans="1:16" x14ac:dyDescent="0.2">
      <c r="A62" s="16"/>
      <c r="B62" s="17" t="s">
        <v>1714</v>
      </c>
      <c r="C62" s="16" t="s">
        <v>1570</v>
      </c>
      <c r="D62" s="33">
        <v>100245547</v>
      </c>
      <c r="E62" s="17" t="s">
        <v>320</v>
      </c>
      <c r="F62" s="16" t="s">
        <v>1700</v>
      </c>
      <c r="G62" s="18">
        <v>7.1</v>
      </c>
      <c r="H62" s="16" t="s">
        <v>79</v>
      </c>
      <c r="I62" s="18">
        <v>5.5</v>
      </c>
      <c r="J62" s="18">
        <v>1.6</v>
      </c>
      <c r="K62" s="18">
        <v>346624.84</v>
      </c>
      <c r="L62" s="18">
        <v>135.84</v>
      </c>
      <c r="M62" s="18">
        <v>470.85</v>
      </c>
      <c r="N62" s="18">
        <v>0.75699714679284358</v>
      </c>
      <c r="O62" s="18">
        <v>4.3253341337842519E-2</v>
      </c>
      <c r="P62" s="16"/>
    </row>
    <row r="63" spans="1:16" x14ac:dyDescent="0.2">
      <c r="A63" s="16"/>
      <c r="B63" s="17" t="s">
        <v>1714</v>
      </c>
      <c r="C63" s="16" t="s">
        <v>1570</v>
      </c>
      <c r="D63" s="33">
        <v>100332741</v>
      </c>
      <c r="E63" s="17" t="s">
        <v>320</v>
      </c>
      <c r="F63" s="16" t="s">
        <v>1700</v>
      </c>
      <c r="G63" s="18">
        <v>7.15</v>
      </c>
      <c r="H63" s="16" t="s">
        <v>79</v>
      </c>
      <c r="I63" s="18">
        <v>5.66</v>
      </c>
      <c r="J63" s="18">
        <v>1.23</v>
      </c>
      <c r="K63" s="18">
        <v>13854.78</v>
      </c>
      <c r="L63" s="18">
        <v>137.78</v>
      </c>
      <c r="M63" s="18">
        <v>19.09</v>
      </c>
      <c r="N63" s="18">
        <v>3.0691463379580293E-2</v>
      </c>
      <c r="O63" s="18">
        <v>1.7536503900168071E-3</v>
      </c>
      <c r="P63" s="16"/>
    </row>
    <row r="64" spans="1:16" x14ac:dyDescent="0.2">
      <c r="A64" s="16"/>
      <c r="B64" s="17" t="s">
        <v>1711</v>
      </c>
      <c r="C64" s="16" t="s">
        <v>1570</v>
      </c>
      <c r="D64" s="33">
        <v>100359801</v>
      </c>
      <c r="E64" s="17" t="s">
        <v>320</v>
      </c>
      <c r="F64" s="16" t="s">
        <v>78</v>
      </c>
      <c r="G64" s="18">
        <v>2.73</v>
      </c>
      <c r="H64" s="16" t="s">
        <v>79</v>
      </c>
      <c r="I64" s="18">
        <v>3.26</v>
      </c>
      <c r="J64" s="18">
        <v>3.41</v>
      </c>
      <c r="K64" s="18">
        <v>1170000</v>
      </c>
      <c r="L64" s="18">
        <v>99.72</v>
      </c>
      <c r="M64" s="18">
        <v>1166.72</v>
      </c>
      <c r="N64" s="18">
        <v>1.8757644921018293</v>
      </c>
      <c r="O64" s="18">
        <v>0.10717752661290776</v>
      </c>
      <c r="P64" s="16"/>
    </row>
    <row r="65" spans="1:16" x14ac:dyDescent="0.2">
      <c r="A65" s="16"/>
      <c r="B65" s="17" t="s">
        <v>1706</v>
      </c>
      <c r="C65" s="16" t="s">
        <v>1570</v>
      </c>
      <c r="D65" s="33">
        <v>100246610</v>
      </c>
      <c r="E65" s="17" t="s">
        <v>320</v>
      </c>
      <c r="F65" s="16" t="s">
        <v>1700</v>
      </c>
      <c r="G65" s="18">
        <v>3.36</v>
      </c>
      <c r="H65" s="16" t="s">
        <v>79</v>
      </c>
      <c r="I65" s="18">
        <v>6</v>
      </c>
      <c r="J65" s="18">
        <v>4.62</v>
      </c>
      <c r="K65" s="18">
        <v>4838.6400000000003</v>
      </c>
      <c r="L65" s="18">
        <v>104.65</v>
      </c>
      <c r="M65" s="18">
        <v>5.0599999999999996</v>
      </c>
      <c r="N65" s="18">
        <v>8.1350866789248969E-3</v>
      </c>
      <c r="O65" s="18">
        <v>4.6482299494421387E-4</v>
      </c>
      <c r="P65" s="16"/>
    </row>
    <row r="66" spans="1:16" x14ac:dyDescent="0.2">
      <c r="A66" s="16"/>
      <c r="B66" s="17" t="s">
        <v>1717</v>
      </c>
      <c r="C66" s="16" t="s">
        <v>1570</v>
      </c>
      <c r="D66" s="33">
        <v>100394121</v>
      </c>
      <c r="E66" s="17" t="s">
        <v>320</v>
      </c>
      <c r="F66" s="16" t="s">
        <v>1700</v>
      </c>
      <c r="G66" s="18">
        <v>7.66</v>
      </c>
      <c r="H66" s="16" t="s">
        <v>79</v>
      </c>
      <c r="I66" s="18">
        <v>5.75</v>
      </c>
      <c r="J66" s="18">
        <v>2.56</v>
      </c>
      <c r="K66" s="18">
        <v>22950.94</v>
      </c>
      <c r="L66" s="18">
        <v>121.85</v>
      </c>
      <c r="M66" s="18">
        <v>27.97</v>
      </c>
      <c r="N66" s="18">
        <v>4.4968058183701462E-2</v>
      </c>
      <c r="O66" s="18">
        <v>2.5693871874683128E-3</v>
      </c>
      <c r="P66" s="16"/>
    </row>
    <row r="67" spans="1:16" x14ac:dyDescent="0.2">
      <c r="A67" s="16"/>
      <c r="B67" s="17" t="s">
        <v>1717</v>
      </c>
      <c r="C67" s="16" t="s">
        <v>1570</v>
      </c>
      <c r="D67" s="33">
        <v>100394048</v>
      </c>
      <c r="E67" s="17" t="s">
        <v>320</v>
      </c>
      <c r="F67" s="16" t="s">
        <v>1700</v>
      </c>
      <c r="G67" s="18">
        <v>7.76</v>
      </c>
      <c r="H67" s="16" t="s">
        <v>79</v>
      </c>
      <c r="I67" s="18">
        <v>5.75</v>
      </c>
      <c r="J67" s="18">
        <v>2.17</v>
      </c>
      <c r="K67" s="18">
        <v>15605.5</v>
      </c>
      <c r="L67" s="18">
        <v>126.12</v>
      </c>
      <c r="M67" s="18">
        <v>19.68</v>
      </c>
      <c r="N67" s="18">
        <v>3.1640020917241503E-2</v>
      </c>
      <c r="O67" s="18">
        <v>1.8078491186763104E-3</v>
      </c>
      <c r="P67" s="16"/>
    </row>
    <row r="68" spans="1:16" x14ac:dyDescent="0.2">
      <c r="A68" s="16"/>
      <c r="B68" s="17" t="s">
        <v>1717</v>
      </c>
      <c r="C68" s="16" t="s">
        <v>1570</v>
      </c>
      <c r="D68" s="33">
        <v>100393883</v>
      </c>
      <c r="E68" s="17" t="s">
        <v>320</v>
      </c>
      <c r="F68" s="16" t="s">
        <v>1700</v>
      </c>
      <c r="G68" s="18">
        <v>7.77</v>
      </c>
      <c r="H68" s="16" t="s">
        <v>79</v>
      </c>
      <c r="I68" s="18">
        <v>5.75</v>
      </c>
      <c r="J68" s="18">
        <v>2.12</v>
      </c>
      <c r="K68" s="18">
        <v>12594.02</v>
      </c>
      <c r="L68" s="18">
        <v>126.41</v>
      </c>
      <c r="M68" s="18">
        <v>15.92</v>
      </c>
      <c r="N68" s="18">
        <v>2.5594976270451455E-2</v>
      </c>
      <c r="O68" s="18">
        <v>1.4624470512869339E-3</v>
      </c>
      <c r="P68" s="16"/>
    </row>
    <row r="69" spans="1:16" x14ac:dyDescent="0.2">
      <c r="A69" s="16"/>
      <c r="B69" s="17" t="s">
        <v>1717</v>
      </c>
      <c r="C69" s="16" t="s">
        <v>1570</v>
      </c>
      <c r="D69" s="33">
        <v>100390996</v>
      </c>
      <c r="E69" s="17" t="s">
        <v>320</v>
      </c>
      <c r="F69" s="16" t="s">
        <v>1700</v>
      </c>
      <c r="G69" s="18">
        <v>7.9</v>
      </c>
      <c r="H69" s="16" t="s">
        <v>79</v>
      </c>
      <c r="I69" s="18">
        <v>5.75</v>
      </c>
      <c r="J69" s="18">
        <v>1.57</v>
      </c>
      <c r="K69" s="18">
        <v>103107.71</v>
      </c>
      <c r="L69" s="18">
        <v>131.38999999999999</v>
      </c>
      <c r="M69" s="18">
        <v>135.47</v>
      </c>
      <c r="N69" s="18">
        <v>0.21779845699485292</v>
      </c>
      <c r="O69" s="18">
        <v>1.2444579273733727E-2</v>
      </c>
      <c r="P69" s="16"/>
    </row>
    <row r="70" spans="1:16" x14ac:dyDescent="0.2">
      <c r="A70" s="16"/>
      <c r="B70" s="17" t="s">
        <v>1713</v>
      </c>
      <c r="C70" s="16" t="s">
        <v>1570</v>
      </c>
      <c r="D70" s="33">
        <v>100394204</v>
      </c>
      <c r="E70" s="17" t="s">
        <v>320</v>
      </c>
      <c r="F70" s="16" t="s">
        <v>1700</v>
      </c>
      <c r="G70" s="18">
        <v>7.77</v>
      </c>
      <c r="H70" s="16" t="s">
        <v>79</v>
      </c>
      <c r="I70" s="18">
        <v>5.75</v>
      </c>
      <c r="J70" s="18">
        <v>2.5299999999999998</v>
      </c>
      <c r="K70" s="18">
        <v>22416.3</v>
      </c>
      <c r="L70" s="18">
        <v>122.52</v>
      </c>
      <c r="M70" s="18">
        <v>27.46</v>
      </c>
      <c r="N70" s="18">
        <v>4.4148118617248558E-2</v>
      </c>
      <c r="O70" s="18">
        <v>2.5225374389660307E-3</v>
      </c>
      <c r="P70" s="16"/>
    </row>
    <row r="71" spans="1:16" x14ac:dyDescent="0.2">
      <c r="A71" s="16"/>
      <c r="B71" s="17" t="s">
        <v>1713</v>
      </c>
      <c r="C71" s="16" t="s">
        <v>1570</v>
      </c>
      <c r="D71" s="33">
        <v>100391986</v>
      </c>
      <c r="E71" s="17" t="s">
        <v>320</v>
      </c>
      <c r="F71" s="16" t="s">
        <v>1700</v>
      </c>
      <c r="G71" s="18">
        <v>7.87</v>
      </c>
      <c r="H71" s="16" t="s">
        <v>79</v>
      </c>
      <c r="I71" s="18">
        <v>5.75</v>
      </c>
      <c r="J71" s="18">
        <v>2.1</v>
      </c>
      <c r="K71" s="18">
        <v>6150.91</v>
      </c>
      <c r="L71" s="18">
        <v>127.01</v>
      </c>
      <c r="M71" s="18">
        <v>7.81</v>
      </c>
      <c r="N71" s="18">
        <v>1.2556329439210168E-2</v>
      </c>
      <c r="O71" s="18">
        <v>7.1744418784867793E-4</v>
      </c>
      <c r="P71" s="16"/>
    </row>
    <row r="72" spans="1:16" x14ac:dyDescent="0.2">
      <c r="A72" s="16"/>
      <c r="B72" s="17" t="s">
        <v>1713</v>
      </c>
      <c r="C72" s="16" t="s">
        <v>1570</v>
      </c>
      <c r="D72" s="33">
        <v>100392711</v>
      </c>
      <c r="E72" s="17" t="s">
        <v>320</v>
      </c>
      <c r="F72" s="16" t="s">
        <v>1700</v>
      </c>
      <c r="G72" s="18">
        <v>7.85</v>
      </c>
      <c r="H72" s="16" t="s">
        <v>79</v>
      </c>
      <c r="I72" s="18">
        <v>5.75</v>
      </c>
      <c r="J72" s="18">
        <v>2.14</v>
      </c>
      <c r="K72" s="18">
        <v>12192.65</v>
      </c>
      <c r="L72" s="18">
        <v>126.77</v>
      </c>
      <c r="M72" s="18">
        <v>15.46</v>
      </c>
      <c r="N72" s="18">
        <v>2.4855422936003742E-2</v>
      </c>
      <c r="O72" s="18">
        <v>1.4201904153829145E-3</v>
      </c>
      <c r="P72" s="16"/>
    </row>
    <row r="73" spans="1:16" x14ac:dyDescent="0.2">
      <c r="A73" s="16"/>
      <c r="B73" s="17" t="s">
        <v>1716</v>
      </c>
      <c r="C73" s="16" t="s">
        <v>1570</v>
      </c>
      <c r="D73" s="33">
        <v>100017508</v>
      </c>
      <c r="E73" s="17" t="s">
        <v>320</v>
      </c>
      <c r="F73" s="16" t="s">
        <v>1697</v>
      </c>
      <c r="G73" s="18">
        <v>1.92</v>
      </c>
      <c r="H73" s="16" t="s">
        <v>79</v>
      </c>
      <c r="I73" s="18">
        <v>5.5</v>
      </c>
      <c r="J73" s="18">
        <v>1.96</v>
      </c>
      <c r="K73" s="18">
        <v>1864336</v>
      </c>
      <c r="L73" s="18">
        <v>109.65</v>
      </c>
      <c r="M73" s="18">
        <v>2044.24</v>
      </c>
      <c r="N73" s="18">
        <v>3.2865750182856592</v>
      </c>
      <c r="O73" s="18">
        <v>0.18778848995746242</v>
      </c>
      <c r="P73" s="16"/>
    </row>
    <row r="74" spans="1:16" x14ac:dyDescent="0.2">
      <c r="A74" s="16"/>
      <c r="B74" s="17" t="s">
        <v>1715</v>
      </c>
      <c r="C74" s="16" t="s">
        <v>1570</v>
      </c>
      <c r="D74" s="33">
        <v>100265263</v>
      </c>
      <c r="E74" s="17" t="s">
        <v>320</v>
      </c>
      <c r="F74" s="16" t="s">
        <v>1697</v>
      </c>
      <c r="G74" s="18">
        <v>4.25</v>
      </c>
      <c r="H74" s="16" t="s">
        <v>79</v>
      </c>
      <c r="I74" s="18">
        <v>2.34</v>
      </c>
      <c r="J74" s="18">
        <v>1.74</v>
      </c>
      <c r="K74" s="18">
        <v>414648</v>
      </c>
      <c r="L74" s="18">
        <v>102.63</v>
      </c>
      <c r="M74" s="18">
        <v>425.55</v>
      </c>
      <c r="N74" s="18">
        <v>0.68416722059614432</v>
      </c>
      <c r="O74" s="18">
        <v>3.9091981323816249E-2</v>
      </c>
      <c r="P74" s="16"/>
    </row>
    <row r="75" spans="1:16" x14ac:dyDescent="0.2">
      <c r="A75" s="16"/>
      <c r="B75" s="17" t="s">
        <v>1715</v>
      </c>
      <c r="C75" s="16" t="s">
        <v>1570</v>
      </c>
      <c r="D75" s="33">
        <v>100265180</v>
      </c>
      <c r="E75" s="17" t="s">
        <v>320</v>
      </c>
      <c r="F75" s="16" t="s">
        <v>1697</v>
      </c>
      <c r="G75" s="18">
        <v>4.16</v>
      </c>
      <c r="H75" s="16" t="s">
        <v>79</v>
      </c>
      <c r="I75" s="18">
        <v>3.52</v>
      </c>
      <c r="J75" s="18">
        <v>2.59</v>
      </c>
      <c r="K75" s="18">
        <v>414648</v>
      </c>
      <c r="L75" s="18">
        <v>103.53</v>
      </c>
      <c r="M75" s="18">
        <v>429.28</v>
      </c>
      <c r="N75" s="18">
        <v>0.69016403350373123</v>
      </c>
      <c r="O75" s="18">
        <v>3.9434627523646668E-2</v>
      </c>
      <c r="P75" s="16"/>
    </row>
    <row r="76" spans="1:16" x14ac:dyDescent="0.2">
      <c r="A76" s="16"/>
      <c r="B76" s="17" t="s">
        <v>1718</v>
      </c>
      <c r="C76" s="16" t="s">
        <v>1570</v>
      </c>
      <c r="D76" s="33">
        <v>100972538</v>
      </c>
      <c r="E76" s="17" t="s">
        <v>363</v>
      </c>
      <c r="F76" s="16" t="s">
        <v>1697</v>
      </c>
      <c r="G76" s="18">
        <v>5.09</v>
      </c>
      <c r="H76" s="16" t="s">
        <v>79</v>
      </c>
      <c r="I76" s="18">
        <v>3.1</v>
      </c>
      <c r="J76" s="18">
        <v>2.85</v>
      </c>
      <c r="K76" s="18">
        <v>7587.5</v>
      </c>
      <c r="L76" s="18">
        <v>101.34</v>
      </c>
      <c r="M76" s="18">
        <v>7.69</v>
      </c>
      <c r="N76" s="18">
        <v>1.236340248239772E-2</v>
      </c>
      <c r="O76" s="18">
        <v>7.0642071761284689E-4</v>
      </c>
      <c r="P76" s="16"/>
    </row>
    <row r="77" spans="1:16" x14ac:dyDescent="0.2">
      <c r="A77" s="16"/>
      <c r="B77" s="17" t="s">
        <v>1718</v>
      </c>
      <c r="C77" s="16" t="s">
        <v>1570</v>
      </c>
      <c r="D77" s="33">
        <v>100972041</v>
      </c>
      <c r="E77" s="17" t="s">
        <v>363</v>
      </c>
      <c r="F77" s="16" t="s">
        <v>1700</v>
      </c>
      <c r="G77" s="18">
        <v>3.36</v>
      </c>
      <c r="H77" s="16" t="s">
        <v>79</v>
      </c>
      <c r="I77" s="18">
        <v>6</v>
      </c>
      <c r="J77" s="18">
        <v>4.62</v>
      </c>
      <c r="K77" s="18">
        <v>47331.54</v>
      </c>
      <c r="L77" s="18">
        <v>104.65</v>
      </c>
      <c r="M77" s="18">
        <v>49.53</v>
      </c>
      <c r="N77" s="18">
        <v>7.9630601424337977E-2</v>
      </c>
      <c r="O77" s="18">
        <v>4.5499373398393116E-3</v>
      </c>
      <c r="P77" s="16"/>
    </row>
    <row r="78" spans="1:16" x14ac:dyDescent="0.2">
      <c r="A78" s="16"/>
      <c r="B78" s="17" t="s">
        <v>1717</v>
      </c>
      <c r="C78" s="16" t="s">
        <v>1570</v>
      </c>
      <c r="D78" s="33">
        <v>100365337</v>
      </c>
      <c r="E78" s="17" t="s">
        <v>363</v>
      </c>
      <c r="F78" s="16" t="s">
        <v>78</v>
      </c>
      <c r="G78" s="18">
        <v>11.71</v>
      </c>
      <c r="H78" s="16" t="s">
        <v>79</v>
      </c>
      <c r="I78" s="18">
        <v>3.4</v>
      </c>
      <c r="J78" s="18">
        <v>4.93</v>
      </c>
      <c r="K78" s="18">
        <v>48899</v>
      </c>
      <c r="L78" s="18">
        <v>108.35</v>
      </c>
      <c r="M78" s="18">
        <v>52.98</v>
      </c>
      <c r="N78" s="18">
        <v>8.5177251432695861E-2</v>
      </c>
      <c r="O78" s="18">
        <v>4.866862109119457E-3</v>
      </c>
      <c r="P78" s="16"/>
    </row>
    <row r="79" spans="1:16" x14ac:dyDescent="0.2">
      <c r="A79" s="16"/>
      <c r="B79" s="17" t="s">
        <v>1717</v>
      </c>
      <c r="C79" s="16" t="s">
        <v>1570</v>
      </c>
      <c r="D79" s="33">
        <v>100365410</v>
      </c>
      <c r="E79" s="17" t="s">
        <v>363</v>
      </c>
      <c r="F79" s="16" t="s">
        <v>78</v>
      </c>
      <c r="G79" s="18">
        <v>11.71</v>
      </c>
      <c r="H79" s="16" t="s">
        <v>79</v>
      </c>
      <c r="I79" s="18">
        <v>3.4</v>
      </c>
      <c r="J79" s="18">
        <v>4.93</v>
      </c>
      <c r="K79" s="18">
        <v>21969</v>
      </c>
      <c r="L79" s="18">
        <v>108.35</v>
      </c>
      <c r="M79" s="18">
        <v>23.8</v>
      </c>
      <c r="N79" s="18">
        <v>3.8263846434468889E-2</v>
      </c>
      <c r="O79" s="18">
        <v>2.1863215967731801E-3</v>
      </c>
      <c r="P79" s="16"/>
    </row>
    <row r="80" spans="1:16" x14ac:dyDescent="0.2">
      <c r="A80" s="16"/>
      <c r="B80" s="17" t="s">
        <v>1723</v>
      </c>
      <c r="C80" s="16" t="s">
        <v>1570</v>
      </c>
      <c r="D80" s="33">
        <v>100366657</v>
      </c>
      <c r="E80" s="17" t="s">
        <v>363</v>
      </c>
      <c r="F80" s="16" t="s">
        <v>1700</v>
      </c>
      <c r="G80" s="18">
        <v>3.68</v>
      </c>
      <c r="H80" s="16" t="s">
        <v>79</v>
      </c>
      <c r="I80" s="18">
        <v>3</v>
      </c>
      <c r="J80" s="18">
        <v>2.09</v>
      </c>
      <c r="K80" s="18">
        <v>397100</v>
      </c>
      <c r="L80" s="18">
        <v>104.32</v>
      </c>
      <c r="M80" s="18">
        <v>414.25</v>
      </c>
      <c r="N80" s="18">
        <v>0.66599993216297204</v>
      </c>
      <c r="O80" s="18">
        <v>3.8053937876608816E-2</v>
      </c>
      <c r="P80" s="16"/>
    </row>
    <row r="81" spans="1:16" x14ac:dyDescent="0.2">
      <c r="A81" s="16"/>
      <c r="B81" s="17" t="s">
        <v>1709</v>
      </c>
      <c r="C81" s="16" t="s">
        <v>1570</v>
      </c>
      <c r="D81" s="33">
        <v>60615192</v>
      </c>
      <c r="E81" s="17" t="s">
        <v>363</v>
      </c>
      <c r="F81" s="16" t="s">
        <v>78</v>
      </c>
      <c r="G81" s="18">
        <v>3.37</v>
      </c>
      <c r="H81" s="16" t="s">
        <v>44</v>
      </c>
      <c r="I81" s="18">
        <v>4.2300000000000004</v>
      </c>
      <c r="J81" s="18">
        <v>3.95</v>
      </c>
      <c r="K81" s="18">
        <v>29538.32</v>
      </c>
      <c r="L81" s="18">
        <v>103.4</v>
      </c>
      <c r="M81" s="18">
        <v>117.47</v>
      </c>
      <c r="N81" s="18">
        <v>0.18885941347298571</v>
      </c>
      <c r="O81" s="18">
        <v>1.0791058738359052E-2</v>
      </c>
      <c r="P81" s="16"/>
    </row>
    <row r="82" spans="1:16" x14ac:dyDescent="0.2">
      <c r="A82" s="16"/>
      <c r="B82" s="17" t="s">
        <v>1721</v>
      </c>
      <c r="C82" s="16" t="s">
        <v>1570</v>
      </c>
      <c r="D82" s="33">
        <v>100367804</v>
      </c>
      <c r="E82" s="17" t="s">
        <v>363</v>
      </c>
      <c r="F82" s="16" t="s">
        <v>1700</v>
      </c>
      <c r="G82" s="18">
        <v>2.67</v>
      </c>
      <c r="H82" s="16" t="s">
        <v>79</v>
      </c>
      <c r="I82" s="18">
        <v>3.6</v>
      </c>
      <c r="J82" s="18">
        <v>3</v>
      </c>
      <c r="K82" s="18">
        <v>109871</v>
      </c>
      <c r="L82" s="18">
        <v>102.47</v>
      </c>
      <c r="M82" s="18">
        <v>112.58</v>
      </c>
      <c r="N82" s="18">
        <v>0.18099763998287846</v>
      </c>
      <c r="O82" s="18">
        <v>1.0341852326248933E-2</v>
      </c>
      <c r="P82" s="16"/>
    </row>
    <row r="83" spans="1:16" x14ac:dyDescent="0.2">
      <c r="A83" s="16"/>
      <c r="B83" s="17" t="s">
        <v>1721</v>
      </c>
      <c r="C83" s="16" t="s">
        <v>1570</v>
      </c>
      <c r="D83" s="33">
        <v>100234996</v>
      </c>
      <c r="E83" s="17" t="s">
        <v>363</v>
      </c>
      <c r="F83" s="16" t="s">
        <v>1700</v>
      </c>
      <c r="G83" s="18">
        <v>2.68</v>
      </c>
      <c r="H83" s="16" t="s">
        <v>79</v>
      </c>
      <c r="I83" s="18">
        <v>3.75</v>
      </c>
      <c r="J83" s="18">
        <v>2.66</v>
      </c>
      <c r="K83" s="18">
        <v>220289</v>
      </c>
      <c r="L83" s="18">
        <v>103.37</v>
      </c>
      <c r="M83" s="18">
        <v>227.71</v>
      </c>
      <c r="N83" s="18">
        <v>0.36609497779802141</v>
      </c>
      <c r="O83" s="18">
        <v>2.0917953395009278E-2</v>
      </c>
      <c r="P83" s="16"/>
    </row>
    <row r="84" spans="1:16" x14ac:dyDescent="0.2">
      <c r="A84" s="16"/>
      <c r="B84" s="17" t="s">
        <v>1721</v>
      </c>
      <c r="C84" s="16" t="s">
        <v>1570</v>
      </c>
      <c r="D84" s="33">
        <v>100234657</v>
      </c>
      <c r="E84" s="17" t="s">
        <v>363</v>
      </c>
      <c r="F84" s="16" t="s">
        <v>1700</v>
      </c>
      <c r="G84" s="18">
        <v>2.68</v>
      </c>
      <c r="H84" s="16" t="s">
        <v>79</v>
      </c>
      <c r="I84" s="18">
        <v>3.75</v>
      </c>
      <c r="J84" s="18">
        <v>2.35</v>
      </c>
      <c r="K84" s="18">
        <v>12703</v>
      </c>
      <c r="L84" s="18">
        <v>104.2</v>
      </c>
      <c r="M84" s="18">
        <v>13.24</v>
      </c>
      <c r="N84" s="18">
        <v>2.1286274234973448E-2</v>
      </c>
      <c r="O84" s="18">
        <v>1.216256216020038E-3</v>
      </c>
      <c r="P84" s="16"/>
    </row>
    <row r="85" spans="1:16" x14ac:dyDescent="0.2">
      <c r="A85" s="16"/>
      <c r="B85" s="17" t="s">
        <v>1721</v>
      </c>
      <c r="C85" s="16" t="s">
        <v>1570</v>
      </c>
      <c r="D85" s="33">
        <v>100275577</v>
      </c>
      <c r="E85" s="17" t="s">
        <v>363</v>
      </c>
      <c r="F85" s="16" t="s">
        <v>1700</v>
      </c>
      <c r="G85" s="18">
        <v>2.68</v>
      </c>
      <c r="H85" s="16" t="s">
        <v>79</v>
      </c>
      <c r="I85" s="18">
        <v>3.6</v>
      </c>
      <c r="J85" s="18">
        <v>2.46</v>
      </c>
      <c r="K85" s="18">
        <v>27565</v>
      </c>
      <c r="L85" s="18">
        <v>103.91</v>
      </c>
      <c r="M85" s="18">
        <v>28.64</v>
      </c>
      <c r="N85" s="18">
        <v>4.6045233692570964E-2</v>
      </c>
      <c r="O85" s="18">
        <v>2.6309348962850368E-3</v>
      </c>
      <c r="P85" s="16"/>
    </row>
    <row r="86" spans="1:16" x14ac:dyDescent="0.2">
      <c r="A86" s="16"/>
      <c r="B86" s="17" t="s">
        <v>1721</v>
      </c>
      <c r="C86" s="16" t="s">
        <v>1570</v>
      </c>
      <c r="D86" s="33">
        <v>100290170</v>
      </c>
      <c r="E86" s="17" t="s">
        <v>363</v>
      </c>
      <c r="F86" s="16" t="s">
        <v>1697</v>
      </c>
      <c r="G86" s="18">
        <v>2.67</v>
      </c>
      <c r="H86" s="16" t="s">
        <v>79</v>
      </c>
      <c r="I86" s="18">
        <v>3.6</v>
      </c>
      <c r="J86" s="18">
        <v>3.88</v>
      </c>
      <c r="K86" s="18">
        <v>66807</v>
      </c>
      <c r="L86" s="18">
        <v>100.15</v>
      </c>
      <c r="M86" s="18">
        <v>66.91</v>
      </c>
      <c r="N86" s="18">
        <v>0.10757285566934088</v>
      </c>
      <c r="O86" s="18">
        <v>6.1465032789955239E-3</v>
      </c>
      <c r="P86" s="16"/>
    </row>
    <row r="87" spans="1:16" x14ac:dyDescent="0.2">
      <c r="A87" s="16"/>
      <c r="B87" s="17" t="s">
        <v>1719</v>
      </c>
      <c r="C87" s="16" t="s">
        <v>1570</v>
      </c>
      <c r="D87" s="33">
        <v>100609213</v>
      </c>
      <c r="E87" s="17" t="s">
        <v>363</v>
      </c>
      <c r="F87" s="16" t="s">
        <v>1700</v>
      </c>
      <c r="G87" s="18">
        <v>2.88</v>
      </c>
      <c r="H87" s="16" t="s">
        <v>79</v>
      </c>
      <c r="I87" s="18">
        <v>3.65</v>
      </c>
      <c r="J87" s="18">
        <v>3.73</v>
      </c>
      <c r="K87" s="18">
        <v>58217.59</v>
      </c>
      <c r="L87" s="18">
        <v>102.73</v>
      </c>
      <c r="M87" s="18">
        <v>59.81</v>
      </c>
      <c r="N87" s="18">
        <v>9.6158010724604379E-2</v>
      </c>
      <c r="O87" s="18">
        <v>5.4942812900421814E-3</v>
      </c>
      <c r="P87" s="16"/>
    </row>
    <row r="88" spans="1:16" x14ac:dyDescent="0.2">
      <c r="A88" s="16"/>
      <c r="B88" s="17" t="s">
        <v>1719</v>
      </c>
      <c r="C88" s="16" t="s">
        <v>1570</v>
      </c>
      <c r="D88" s="33">
        <v>100609395</v>
      </c>
      <c r="E88" s="17" t="s">
        <v>363</v>
      </c>
      <c r="F88" s="16" t="s">
        <v>1700</v>
      </c>
      <c r="G88" s="18">
        <v>2.88</v>
      </c>
      <c r="H88" s="16" t="s">
        <v>79</v>
      </c>
      <c r="I88" s="18">
        <v>3.91</v>
      </c>
      <c r="J88" s="18">
        <v>3.12</v>
      </c>
      <c r="K88" s="18">
        <v>66080.84</v>
      </c>
      <c r="L88" s="18">
        <v>103.47</v>
      </c>
      <c r="M88" s="18">
        <v>68.37</v>
      </c>
      <c r="N88" s="18">
        <v>0.10992013364389236</v>
      </c>
      <c r="O88" s="18">
        <v>6.2806221668648046E-3</v>
      </c>
      <c r="P88" s="16"/>
    </row>
    <row r="89" spans="1:16" x14ac:dyDescent="0.2">
      <c r="A89" s="16"/>
      <c r="B89" s="17" t="s">
        <v>1719</v>
      </c>
      <c r="C89" s="16" t="s">
        <v>1570</v>
      </c>
      <c r="D89" s="33">
        <v>100609544</v>
      </c>
      <c r="E89" s="17" t="s">
        <v>363</v>
      </c>
      <c r="F89" s="16" t="s">
        <v>1700</v>
      </c>
      <c r="G89" s="18">
        <v>5.38</v>
      </c>
      <c r="H89" s="16" t="s">
        <v>79</v>
      </c>
      <c r="I89" s="18">
        <v>3.65</v>
      </c>
      <c r="J89" s="18">
        <v>4.07</v>
      </c>
      <c r="K89" s="18">
        <v>43123.47</v>
      </c>
      <c r="L89" s="18">
        <v>104.39</v>
      </c>
      <c r="M89" s="18">
        <v>45.02</v>
      </c>
      <c r="N89" s="18">
        <v>7.2379763297470145E-2</v>
      </c>
      <c r="O89" s="18">
        <v>4.1356385834759903E-3</v>
      </c>
      <c r="P89" s="16"/>
    </row>
    <row r="90" spans="1:16" x14ac:dyDescent="0.2">
      <c r="A90" s="16"/>
      <c r="B90" s="17" t="s">
        <v>1719</v>
      </c>
      <c r="C90" s="16" t="s">
        <v>1570</v>
      </c>
      <c r="D90" s="33">
        <v>100609130</v>
      </c>
      <c r="E90" s="17" t="s">
        <v>363</v>
      </c>
      <c r="F90" s="16" t="s">
        <v>1700</v>
      </c>
      <c r="G90" s="18">
        <v>2.83</v>
      </c>
      <c r="H90" s="16" t="s">
        <v>79</v>
      </c>
      <c r="I90" s="18">
        <v>5.18</v>
      </c>
      <c r="J90" s="18">
        <v>3.99</v>
      </c>
      <c r="K90" s="18">
        <v>88107.16</v>
      </c>
      <c r="L90" s="18">
        <v>104.46</v>
      </c>
      <c r="M90" s="18">
        <v>92.04</v>
      </c>
      <c r="N90" s="18">
        <v>0.14797497587514774</v>
      </c>
      <c r="O90" s="18">
        <v>8.4550016708825008E-3</v>
      </c>
      <c r="P90" s="16"/>
    </row>
    <row r="91" spans="1:16" x14ac:dyDescent="0.2">
      <c r="A91" s="16"/>
      <c r="B91" s="17" t="s">
        <v>1719</v>
      </c>
      <c r="C91" s="16" t="s">
        <v>1570</v>
      </c>
      <c r="D91" s="33">
        <v>100609627</v>
      </c>
      <c r="E91" s="17" t="s">
        <v>363</v>
      </c>
      <c r="F91" s="16" t="s">
        <v>1700</v>
      </c>
      <c r="G91" s="18">
        <v>5.42</v>
      </c>
      <c r="H91" s="16" t="s">
        <v>79</v>
      </c>
      <c r="I91" s="18">
        <v>3.91</v>
      </c>
      <c r="J91" s="18">
        <v>2.95</v>
      </c>
      <c r="K91" s="18">
        <v>48948</v>
      </c>
      <c r="L91" s="18">
        <v>106.13</v>
      </c>
      <c r="M91" s="18">
        <v>51.95</v>
      </c>
      <c r="N91" s="18">
        <v>8.3521295053389025E-2</v>
      </c>
      <c r="O91" s="18">
        <v>4.7722439895952406E-3</v>
      </c>
      <c r="P91" s="16"/>
    </row>
    <row r="92" spans="1:16" x14ac:dyDescent="0.2">
      <c r="A92" s="16"/>
      <c r="B92" s="17" t="s">
        <v>1719</v>
      </c>
      <c r="C92" s="16" t="s">
        <v>1570</v>
      </c>
      <c r="D92" s="33">
        <v>100609478</v>
      </c>
      <c r="E92" s="17" t="s">
        <v>363</v>
      </c>
      <c r="F92" s="16" t="s">
        <v>1700</v>
      </c>
      <c r="G92" s="18">
        <v>5.26</v>
      </c>
      <c r="H92" s="16" t="s">
        <v>79</v>
      </c>
      <c r="I92" s="18">
        <v>5.18</v>
      </c>
      <c r="J92" s="18">
        <v>3.91</v>
      </c>
      <c r="K92" s="18">
        <v>65265</v>
      </c>
      <c r="L92" s="18">
        <v>107.02</v>
      </c>
      <c r="M92" s="18">
        <v>69.849999999999994</v>
      </c>
      <c r="N92" s="18">
        <v>0.11229956611124585</v>
      </c>
      <c r="O92" s="18">
        <v>6.4165782997733876E-3</v>
      </c>
      <c r="P92" s="16"/>
    </row>
    <row r="93" spans="1:16" x14ac:dyDescent="0.2">
      <c r="A93" s="16"/>
      <c r="B93" s="17" t="s">
        <v>1722</v>
      </c>
      <c r="C93" s="16" t="s">
        <v>1570</v>
      </c>
      <c r="D93" s="33">
        <v>100275734</v>
      </c>
      <c r="E93" s="17" t="s">
        <v>363</v>
      </c>
      <c r="F93" s="16" t="s">
        <v>1700</v>
      </c>
      <c r="G93" s="18">
        <v>2.68</v>
      </c>
      <c r="H93" s="16" t="s">
        <v>79</v>
      </c>
      <c r="I93" s="18">
        <v>3.6</v>
      </c>
      <c r="J93" s="18">
        <v>2.65</v>
      </c>
      <c r="K93" s="18">
        <v>83866</v>
      </c>
      <c r="L93" s="18">
        <v>103.4</v>
      </c>
      <c r="M93" s="18">
        <v>86.72</v>
      </c>
      <c r="N93" s="18">
        <v>0.13942188078979587</v>
      </c>
      <c r="O93" s="18">
        <v>7.9662944904273173E-3</v>
      </c>
      <c r="P93" s="16"/>
    </row>
    <row r="94" spans="1:16" x14ac:dyDescent="0.2">
      <c r="A94" s="16"/>
      <c r="B94" s="17" t="s">
        <v>1722</v>
      </c>
      <c r="C94" s="16" t="s">
        <v>1570</v>
      </c>
      <c r="D94" s="33">
        <v>100276989</v>
      </c>
      <c r="E94" s="17" t="s">
        <v>363</v>
      </c>
      <c r="F94" s="16" t="s">
        <v>1697</v>
      </c>
      <c r="G94" s="18">
        <v>2.67</v>
      </c>
      <c r="H94" s="16" t="s">
        <v>79</v>
      </c>
      <c r="I94" s="18">
        <v>3.6</v>
      </c>
      <c r="J94" s="18">
        <v>3.48</v>
      </c>
      <c r="K94" s="18">
        <v>252355</v>
      </c>
      <c r="L94" s="18">
        <v>101.2</v>
      </c>
      <c r="M94" s="18">
        <v>255.38</v>
      </c>
      <c r="N94" s="18">
        <v>0.41058071858969181</v>
      </c>
      <c r="O94" s="18">
        <v>2.3459781906888012E-2</v>
      </c>
      <c r="P94" s="16"/>
    </row>
    <row r="95" spans="1:16" x14ac:dyDescent="0.2">
      <c r="A95" s="16"/>
      <c r="B95" s="17" t="s">
        <v>1722</v>
      </c>
      <c r="C95" s="16" t="s">
        <v>1570</v>
      </c>
      <c r="D95" s="33">
        <v>100276567</v>
      </c>
      <c r="E95" s="17" t="s">
        <v>363</v>
      </c>
      <c r="F95" s="16" t="s">
        <v>1697</v>
      </c>
      <c r="G95" s="18">
        <v>2.67</v>
      </c>
      <c r="H95" s="16" t="s">
        <v>79</v>
      </c>
      <c r="I95" s="18">
        <v>3.6</v>
      </c>
      <c r="J95" s="18">
        <v>3.15</v>
      </c>
      <c r="K95" s="18">
        <v>87047</v>
      </c>
      <c r="L95" s="18">
        <v>102.06</v>
      </c>
      <c r="M95" s="18">
        <v>88.84</v>
      </c>
      <c r="N95" s="18">
        <v>0.14283025702681579</v>
      </c>
      <c r="O95" s="18">
        <v>8.1610424645936694E-3</v>
      </c>
      <c r="P95" s="16"/>
    </row>
    <row r="96" spans="1:16" x14ac:dyDescent="0.2">
      <c r="A96" s="16"/>
      <c r="B96" s="17" t="s">
        <v>1720</v>
      </c>
      <c r="C96" s="16" t="s">
        <v>1570</v>
      </c>
      <c r="D96" s="33">
        <v>100543040</v>
      </c>
      <c r="E96" s="17" t="s">
        <v>363</v>
      </c>
      <c r="F96" s="16" t="s">
        <v>1697</v>
      </c>
      <c r="G96" s="18">
        <v>4.18</v>
      </c>
      <c r="H96" s="16" t="s">
        <v>79</v>
      </c>
      <c r="I96" s="18">
        <v>3.52</v>
      </c>
      <c r="J96" s="18">
        <v>2.57</v>
      </c>
      <c r="K96" s="18">
        <v>625959</v>
      </c>
      <c r="L96" s="18">
        <v>103.6</v>
      </c>
      <c r="M96" s="18">
        <v>648.49</v>
      </c>
      <c r="N96" s="18">
        <v>1.042593351860871</v>
      </c>
      <c r="O96" s="18">
        <v>5.9571751776951246E-2</v>
      </c>
      <c r="P96" s="16"/>
    </row>
    <row r="97" spans="1:16" x14ac:dyDescent="0.2">
      <c r="A97" s="16"/>
      <c r="B97" s="17" t="s">
        <v>1723</v>
      </c>
      <c r="C97" s="16" t="s">
        <v>1570</v>
      </c>
      <c r="D97" s="33">
        <v>100393057</v>
      </c>
      <c r="E97" s="17" t="s">
        <v>397</v>
      </c>
      <c r="F97" s="16" t="s">
        <v>78</v>
      </c>
      <c r="G97" s="18">
        <v>2.86</v>
      </c>
      <c r="H97" s="16" t="s">
        <v>79</v>
      </c>
      <c r="I97" s="18">
        <v>4.25</v>
      </c>
      <c r="J97" s="18">
        <v>1.1499999999999999</v>
      </c>
      <c r="K97" s="18">
        <v>484666.7</v>
      </c>
      <c r="L97" s="18">
        <v>109.64</v>
      </c>
      <c r="M97" s="18">
        <v>531.39</v>
      </c>
      <c r="N97" s="18">
        <v>0.85432879650472349</v>
      </c>
      <c r="O97" s="18">
        <v>4.8814682071819333E-2</v>
      </c>
      <c r="P97" s="16"/>
    </row>
    <row r="98" spans="1:16" x14ac:dyDescent="0.2">
      <c r="A98" s="16"/>
      <c r="B98" s="17" t="s">
        <v>1725</v>
      </c>
      <c r="C98" s="16" t="s">
        <v>1570</v>
      </c>
      <c r="D98" s="33">
        <v>100358324</v>
      </c>
      <c r="E98" s="17" t="s">
        <v>397</v>
      </c>
      <c r="F98" s="16" t="s">
        <v>1697</v>
      </c>
      <c r="G98" s="18">
        <v>2.25</v>
      </c>
      <c r="H98" s="16" t="s">
        <v>79</v>
      </c>
      <c r="I98" s="18">
        <v>4.5</v>
      </c>
      <c r="J98" s="18">
        <v>3.53</v>
      </c>
      <c r="K98" s="18">
        <v>166169.25</v>
      </c>
      <c r="L98" s="18">
        <v>101.47</v>
      </c>
      <c r="M98" s="18">
        <v>168.61</v>
      </c>
      <c r="N98" s="18">
        <v>0.27107845156789073</v>
      </c>
      <c r="O98" s="18">
        <v>1.5488894303862435E-2</v>
      </c>
      <c r="P98" s="16"/>
    </row>
    <row r="99" spans="1:16" x14ac:dyDescent="0.2">
      <c r="A99" s="16"/>
      <c r="B99" s="17" t="s">
        <v>1725</v>
      </c>
      <c r="C99" s="16" t="s">
        <v>1570</v>
      </c>
      <c r="D99" s="33">
        <v>100358241</v>
      </c>
      <c r="E99" s="17" t="s">
        <v>397</v>
      </c>
      <c r="F99" s="16" t="s">
        <v>1697</v>
      </c>
      <c r="G99" s="18">
        <v>4.25</v>
      </c>
      <c r="H99" s="16" t="s">
        <v>79</v>
      </c>
      <c r="I99" s="18">
        <v>4.5</v>
      </c>
      <c r="J99" s="18">
        <v>3.35</v>
      </c>
      <c r="K99" s="18">
        <v>956202</v>
      </c>
      <c r="L99" s="18">
        <v>104.34</v>
      </c>
      <c r="M99" s="18">
        <v>997.7</v>
      </c>
      <c r="N99" s="18">
        <v>1.6040268734314962</v>
      </c>
      <c r="O99" s="18">
        <v>9.165096878573957E-2</v>
      </c>
      <c r="P99" s="16"/>
    </row>
    <row r="100" spans="1:16" x14ac:dyDescent="0.2">
      <c r="A100" s="16"/>
      <c r="B100" s="17" t="s">
        <v>1725</v>
      </c>
      <c r="C100" s="16" t="s">
        <v>1570</v>
      </c>
      <c r="D100" s="33">
        <v>100358571</v>
      </c>
      <c r="E100" s="17" t="s">
        <v>397</v>
      </c>
      <c r="F100" s="16" t="s">
        <v>1697</v>
      </c>
      <c r="G100" s="18">
        <v>2.2599999999999998</v>
      </c>
      <c r="H100" s="16" t="s">
        <v>79</v>
      </c>
      <c r="I100" s="18">
        <v>4</v>
      </c>
      <c r="J100" s="18">
        <v>2.04</v>
      </c>
      <c r="K100" s="18">
        <v>332338.5</v>
      </c>
      <c r="L100" s="18">
        <v>105.05</v>
      </c>
      <c r="M100" s="18">
        <v>349.12</v>
      </c>
      <c r="N100" s="18">
        <v>0.5612888263530158</v>
      </c>
      <c r="O100" s="18">
        <v>3.2070949406111458E-2</v>
      </c>
      <c r="P100" s="16"/>
    </row>
    <row r="101" spans="1:16" x14ac:dyDescent="0.2">
      <c r="A101" s="16"/>
      <c r="B101" s="17" t="s">
        <v>1725</v>
      </c>
      <c r="C101" s="16" t="s">
        <v>1570</v>
      </c>
      <c r="D101" s="33">
        <v>100358407</v>
      </c>
      <c r="E101" s="17" t="s">
        <v>397</v>
      </c>
      <c r="F101" s="16" t="s">
        <v>1697</v>
      </c>
      <c r="G101" s="18">
        <v>4.25</v>
      </c>
      <c r="H101" s="16" t="s">
        <v>79</v>
      </c>
      <c r="I101" s="18">
        <v>4</v>
      </c>
      <c r="J101" s="18">
        <v>1.78</v>
      </c>
      <c r="K101" s="18">
        <v>1912404</v>
      </c>
      <c r="L101" s="18">
        <v>110.43</v>
      </c>
      <c r="M101" s="18">
        <v>2111.87</v>
      </c>
      <c r="N101" s="18">
        <v>3.3953054356958745</v>
      </c>
      <c r="O101" s="18">
        <v>0.19400113405787292</v>
      </c>
      <c r="P101" s="16"/>
    </row>
    <row r="102" spans="1:16" x14ac:dyDescent="0.2">
      <c r="A102" s="16"/>
      <c r="B102" s="17" t="s">
        <v>1719</v>
      </c>
      <c r="C102" s="16" t="s">
        <v>1570</v>
      </c>
      <c r="D102" s="33">
        <v>100608637</v>
      </c>
      <c r="E102" s="17" t="s">
        <v>397</v>
      </c>
      <c r="F102" s="16" t="s">
        <v>78</v>
      </c>
      <c r="G102" s="18">
        <v>2.87</v>
      </c>
      <c r="H102" s="16" t="s">
        <v>79</v>
      </c>
      <c r="I102" s="18">
        <v>3.91</v>
      </c>
      <c r="J102" s="18">
        <v>3.21</v>
      </c>
      <c r="K102" s="18">
        <v>261908.1</v>
      </c>
      <c r="L102" s="18">
        <v>103.75</v>
      </c>
      <c r="M102" s="18">
        <v>271.73</v>
      </c>
      <c r="N102" s="18">
        <v>0.43686701645538789</v>
      </c>
      <c r="O102" s="18">
        <v>2.4961729726520013E-2</v>
      </c>
      <c r="P102" s="16"/>
    </row>
    <row r="103" spans="1:16" x14ac:dyDescent="0.2">
      <c r="A103" s="16"/>
      <c r="B103" s="17" t="s">
        <v>1719</v>
      </c>
      <c r="C103" s="16" t="s">
        <v>1570</v>
      </c>
      <c r="D103" s="33">
        <v>100608553</v>
      </c>
      <c r="E103" s="17" t="s">
        <v>397</v>
      </c>
      <c r="F103" s="16" t="s">
        <v>78</v>
      </c>
      <c r="G103" s="18">
        <v>2.89</v>
      </c>
      <c r="H103" s="16" t="s">
        <v>79</v>
      </c>
      <c r="I103" s="18">
        <v>3.8</v>
      </c>
      <c r="J103" s="18">
        <v>3.13</v>
      </c>
      <c r="K103" s="18">
        <v>78979.87</v>
      </c>
      <c r="L103" s="18">
        <v>104.46</v>
      </c>
      <c r="M103" s="18">
        <v>82.5</v>
      </c>
      <c r="N103" s="18">
        <v>0.1326372828085581</v>
      </c>
      <c r="O103" s="18">
        <v>7.5786357871339225E-3</v>
      </c>
      <c r="P103" s="16"/>
    </row>
    <row r="104" spans="1:16" x14ac:dyDescent="0.2">
      <c r="A104" s="16"/>
      <c r="B104" s="17" t="s">
        <v>1719</v>
      </c>
      <c r="C104" s="16" t="s">
        <v>1570</v>
      </c>
      <c r="D104" s="33">
        <v>100608140</v>
      </c>
      <c r="E104" s="17" t="s">
        <v>397</v>
      </c>
      <c r="F104" s="16" t="s">
        <v>78</v>
      </c>
      <c r="G104" s="18">
        <v>2.82</v>
      </c>
      <c r="H104" s="16" t="s">
        <v>79</v>
      </c>
      <c r="I104" s="18">
        <v>5.18</v>
      </c>
      <c r="J104" s="18">
        <v>3.92</v>
      </c>
      <c r="K104" s="18">
        <v>349210.8</v>
      </c>
      <c r="L104" s="18">
        <v>105.89</v>
      </c>
      <c r="M104" s="18">
        <v>369.78</v>
      </c>
      <c r="N104" s="18">
        <v>0.59450441741755899</v>
      </c>
      <c r="O104" s="18">
        <v>3.3968823531713717E-2</v>
      </c>
      <c r="P104" s="16"/>
    </row>
    <row r="105" spans="1:16" x14ac:dyDescent="0.2">
      <c r="A105" s="16"/>
      <c r="B105" s="17" t="s">
        <v>1719</v>
      </c>
      <c r="C105" s="16" t="s">
        <v>1570</v>
      </c>
      <c r="D105" s="33">
        <v>100608975</v>
      </c>
      <c r="E105" s="17" t="s">
        <v>397</v>
      </c>
      <c r="F105" s="16" t="s">
        <v>78</v>
      </c>
      <c r="G105" s="18">
        <v>5.39</v>
      </c>
      <c r="H105" s="16" t="s">
        <v>79</v>
      </c>
      <c r="I105" s="18">
        <v>3.91</v>
      </c>
      <c r="J105" s="18">
        <v>3.06</v>
      </c>
      <c r="K105" s="18">
        <v>194006</v>
      </c>
      <c r="L105" s="18">
        <v>106.49</v>
      </c>
      <c r="M105" s="18">
        <v>206.6</v>
      </c>
      <c r="N105" s="18">
        <v>0.3321559106454316</v>
      </c>
      <c r="O105" s="18">
        <v>1.8978741256022648E-2</v>
      </c>
      <c r="P105" s="16"/>
    </row>
    <row r="106" spans="1:16" x14ac:dyDescent="0.2">
      <c r="A106" s="16"/>
      <c r="B106" s="17" t="s">
        <v>1719</v>
      </c>
      <c r="C106" s="16" t="s">
        <v>1570</v>
      </c>
      <c r="D106" s="33">
        <v>100608925</v>
      </c>
      <c r="E106" s="17" t="s">
        <v>397</v>
      </c>
      <c r="F106" s="16" t="s">
        <v>78</v>
      </c>
      <c r="G106" s="18">
        <v>5.38</v>
      </c>
      <c r="H106" s="16" t="s">
        <v>79</v>
      </c>
      <c r="I106" s="18">
        <v>3.8</v>
      </c>
      <c r="J106" s="18">
        <v>3.63</v>
      </c>
      <c r="K106" s="18">
        <v>58503.6</v>
      </c>
      <c r="L106" s="18">
        <v>106.78</v>
      </c>
      <c r="M106" s="18">
        <v>62.47</v>
      </c>
      <c r="N106" s="18">
        <v>0.1004345582672803</v>
      </c>
      <c r="O106" s="18">
        <v>5.7386348802697714E-3</v>
      </c>
      <c r="P106" s="16"/>
    </row>
    <row r="107" spans="1:16" x14ac:dyDescent="0.2">
      <c r="A107" s="16"/>
      <c r="B107" s="17" t="s">
        <v>1719</v>
      </c>
      <c r="C107" s="16" t="s">
        <v>1570</v>
      </c>
      <c r="D107" s="33">
        <v>100608710</v>
      </c>
      <c r="E107" s="17" t="s">
        <v>397</v>
      </c>
      <c r="F107" s="16" t="s">
        <v>78</v>
      </c>
      <c r="G107" s="18">
        <v>5.21</v>
      </c>
      <c r="H107" s="16" t="s">
        <v>79</v>
      </c>
      <c r="I107" s="18">
        <v>5.18</v>
      </c>
      <c r="J107" s="18">
        <v>3.94</v>
      </c>
      <c r="K107" s="18">
        <v>258675</v>
      </c>
      <c r="L107" s="18">
        <v>109.07</v>
      </c>
      <c r="M107" s="18">
        <v>282.14</v>
      </c>
      <c r="N107" s="18">
        <v>0.45360342995886771</v>
      </c>
      <c r="O107" s="18">
        <v>2.5918015769478362E-2</v>
      </c>
      <c r="P107" s="16"/>
    </row>
    <row r="108" spans="1:16" x14ac:dyDescent="0.2">
      <c r="A108" s="16"/>
      <c r="B108" s="17" t="s">
        <v>1724</v>
      </c>
      <c r="C108" s="16" t="s">
        <v>1570</v>
      </c>
      <c r="D108" s="33">
        <v>60395324</v>
      </c>
      <c r="E108" s="17" t="s">
        <v>397</v>
      </c>
      <c r="F108" s="16" t="s">
        <v>1697</v>
      </c>
      <c r="G108" s="18">
        <v>2.76</v>
      </c>
      <c r="H108" s="16" t="s">
        <v>44</v>
      </c>
      <c r="I108" s="18">
        <v>5.22</v>
      </c>
      <c r="J108" s="18">
        <v>4.8600000000000003</v>
      </c>
      <c r="K108" s="18">
        <v>231000</v>
      </c>
      <c r="L108" s="18">
        <v>102.74</v>
      </c>
      <c r="M108" s="18">
        <v>912.77</v>
      </c>
      <c r="N108" s="18">
        <v>1.4674828197474858</v>
      </c>
      <c r="O108" s="18">
        <v>8.3849107726330058E-2</v>
      </c>
      <c r="P108" s="16"/>
    </row>
    <row r="109" spans="1:16" x14ac:dyDescent="0.2">
      <c r="A109" s="16"/>
      <c r="B109" s="17" t="s">
        <v>1726</v>
      </c>
      <c r="C109" s="16" t="s">
        <v>1570</v>
      </c>
      <c r="D109" s="33">
        <v>122620388</v>
      </c>
      <c r="E109" s="17" t="s">
        <v>424</v>
      </c>
      <c r="F109" s="16" t="s">
        <v>1697</v>
      </c>
      <c r="G109" s="18">
        <v>0.71</v>
      </c>
      <c r="H109" s="16" t="s">
        <v>79</v>
      </c>
      <c r="I109" s="18">
        <v>3.5</v>
      </c>
      <c r="J109" s="18">
        <v>3.02</v>
      </c>
      <c r="K109" s="18">
        <v>236767.62</v>
      </c>
      <c r="L109" s="18">
        <v>100.48</v>
      </c>
      <c r="M109" s="18">
        <v>237.9</v>
      </c>
      <c r="N109" s="18">
        <v>0.38247769188067848</v>
      </c>
      <c r="O109" s="18">
        <v>2.1854029742535273E-2</v>
      </c>
      <c r="P109" s="16"/>
    </row>
    <row r="110" spans="1:16" x14ac:dyDescent="0.2">
      <c r="A110" s="16"/>
      <c r="B110" s="17" t="s">
        <v>1726</v>
      </c>
      <c r="C110" s="16" t="s">
        <v>1570</v>
      </c>
      <c r="D110" s="33">
        <v>100356591</v>
      </c>
      <c r="E110" s="17" t="s">
        <v>424</v>
      </c>
      <c r="F110" s="16" t="s">
        <v>1697</v>
      </c>
      <c r="G110" s="18">
        <v>0.2</v>
      </c>
      <c r="H110" s="16" t="s">
        <v>79</v>
      </c>
      <c r="I110" s="18">
        <v>4.5999999999999996</v>
      </c>
      <c r="J110" s="18">
        <v>2.46</v>
      </c>
      <c r="K110" s="18">
        <v>80551.37</v>
      </c>
      <c r="L110" s="18">
        <v>100.67</v>
      </c>
      <c r="M110" s="18">
        <v>81.09</v>
      </c>
      <c r="N110" s="18">
        <v>0.13037039106601186</v>
      </c>
      <c r="O110" s="18">
        <v>7.4491100118629057E-3</v>
      </c>
      <c r="P110" s="16"/>
    </row>
    <row r="111" spans="1:16" x14ac:dyDescent="0.2">
      <c r="A111" s="16"/>
      <c r="B111" s="17" t="s">
        <v>1727</v>
      </c>
      <c r="C111" s="16" t="s">
        <v>1570</v>
      </c>
      <c r="D111" s="33">
        <v>60613692</v>
      </c>
      <c r="E111" s="17" t="s">
        <v>424</v>
      </c>
      <c r="F111" s="16" t="s">
        <v>78</v>
      </c>
      <c r="G111" s="18">
        <v>1.58</v>
      </c>
      <c r="H111" s="16" t="s">
        <v>48</v>
      </c>
      <c r="I111" s="18">
        <v>3.63</v>
      </c>
      <c r="J111" s="18">
        <v>5.59</v>
      </c>
      <c r="K111" s="18">
        <v>295212.21999999997</v>
      </c>
      <c r="L111" s="18">
        <v>97.23</v>
      </c>
      <c r="M111" s="18">
        <v>1229.6300000000001</v>
      </c>
      <c r="N111" s="18">
        <v>1.9769064492107555</v>
      </c>
      <c r="O111" s="18">
        <v>0.11295658088404226</v>
      </c>
      <c r="P111" s="16"/>
    </row>
    <row r="112" spans="1:16" x14ac:dyDescent="0.2">
      <c r="A112" s="16"/>
      <c r="B112" s="17" t="s">
        <v>1717</v>
      </c>
      <c r="C112" s="16" t="s">
        <v>1570</v>
      </c>
      <c r="D112" s="33">
        <v>100502459</v>
      </c>
      <c r="E112" s="17" t="s">
        <v>430</v>
      </c>
      <c r="F112" s="16" t="s">
        <v>1700</v>
      </c>
      <c r="G112" s="18">
        <v>7.63</v>
      </c>
      <c r="H112" s="16" t="s">
        <v>79</v>
      </c>
      <c r="I112" s="18">
        <v>4</v>
      </c>
      <c r="J112" s="18">
        <v>3.66</v>
      </c>
      <c r="K112" s="18">
        <v>20098.740000000002</v>
      </c>
      <c r="L112" s="18">
        <v>107.77</v>
      </c>
      <c r="M112" s="18">
        <v>21.66</v>
      </c>
      <c r="N112" s="18">
        <v>3.4823315704646897E-2</v>
      </c>
      <c r="O112" s="18">
        <v>1.9897363775675243E-3</v>
      </c>
      <c r="P112" s="16"/>
    </row>
    <row r="113" spans="1:16" x14ac:dyDescent="0.2">
      <c r="A113" s="16"/>
      <c r="B113" s="17" t="s">
        <v>1717</v>
      </c>
      <c r="C113" s="16" t="s">
        <v>1570</v>
      </c>
      <c r="D113" s="33">
        <v>100444041</v>
      </c>
      <c r="E113" s="17" t="s">
        <v>430</v>
      </c>
      <c r="F113" s="16" t="s">
        <v>1700</v>
      </c>
      <c r="G113" s="18">
        <v>7.66</v>
      </c>
      <c r="H113" s="16" t="s">
        <v>79</v>
      </c>
      <c r="I113" s="18">
        <v>4</v>
      </c>
      <c r="J113" s="18">
        <v>3.52</v>
      </c>
      <c r="K113" s="18">
        <v>43309.67</v>
      </c>
      <c r="L113" s="18">
        <v>108.95</v>
      </c>
      <c r="M113" s="18">
        <v>47.19</v>
      </c>
      <c r="N113" s="18">
        <v>7.5868525766495234E-2</v>
      </c>
      <c r="O113" s="18">
        <v>4.3349796702406036E-3</v>
      </c>
      <c r="P113" s="16"/>
    </row>
    <row r="114" spans="1:16" x14ac:dyDescent="0.2">
      <c r="A114" s="16"/>
      <c r="B114" s="17" t="s">
        <v>1713</v>
      </c>
      <c r="C114" s="16" t="s">
        <v>1570</v>
      </c>
      <c r="D114" s="33">
        <v>100443969</v>
      </c>
      <c r="E114" s="17" t="s">
        <v>430</v>
      </c>
      <c r="F114" s="16" t="s">
        <v>1700</v>
      </c>
      <c r="G114" s="18">
        <v>7.8</v>
      </c>
      <c r="H114" s="16" t="s">
        <v>79</v>
      </c>
      <c r="I114" s="18">
        <v>4</v>
      </c>
      <c r="J114" s="18">
        <v>3.42</v>
      </c>
      <c r="K114" s="18">
        <v>16110.52</v>
      </c>
      <c r="L114" s="18">
        <v>109.91</v>
      </c>
      <c r="M114" s="18">
        <v>17.71</v>
      </c>
      <c r="N114" s="18">
        <v>2.847280337623714E-2</v>
      </c>
      <c r="O114" s="18">
        <v>1.6268804823047489E-3</v>
      </c>
      <c r="P114" s="16"/>
    </row>
    <row r="115" spans="1:16" x14ac:dyDescent="0.2">
      <c r="A115" s="16"/>
      <c r="B115" s="17" t="s">
        <v>1727</v>
      </c>
      <c r="C115" s="16" t="s">
        <v>1570</v>
      </c>
      <c r="D115" s="33">
        <v>60615119</v>
      </c>
      <c r="E115" s="17" t="s">
        <v>430</v>
      </c>
      <c r="F115" s="16" t="s">
        <v>78</v>
      </c>
      <c r="G115" s="18">
        <v>1.36</v>
      </c>
      <c r="H115" s="16" t="s">
        <v>48</v>
      </c>
      <c r="I115" s="18">
        <v>2.98</v>
      </c>
      <c r="J115" s="18">
        <v>5.26</v>
      </c>
      <c r="K115" s="18">
        <v>205860</v>
      </c>
      <c r="L115" s="18">
        <v>97.66</v>
      </c>
      <c r="M115" s="18">
        <v>861.25</v>
      </c>
      <c r="N115" s="18">
        <v>1.3846528462893415</v>
      </c>
      <c r="O115" s="18">
        <v>7.9116364505079889E-2</v>
      </c>
      <c r="P115" s="16"/>
    </row>
    <row r="116" spans="1:16" x14ac:dyDescent="0.2">
      <c r="A116" s="16"/>
      <c r="B116" s="17" t="s">
        <v>1717</v>
      </c>
      <c r="C116" s="16" t="s">
        <v>1570</v>
      </c>
      <c r="D116" s="33">
        <v>100399740</v>
      </c>
      <c r="E116" s="17" t="s">
        <v>436</v>
      </c>
      <c r="F116" s="16" t="s">
        <v>1700</v>
      </c>
      <c r="G116" s="18">
        <v>7.68</v>
      </c>
      <c r="H116" s="16" t="s">
        <v>79</v>
      </c>
      <c r="I116" s="18">
        <v>4</v>
      </c>
      <c r="J116" s="18">
        <v>3.45</v>
      </c>
      <c r="K116" s="18">
        <v>96322.1</v>
      </c>
      <c r="L116" s="18">
        <v>109.82</v>
      </c>
      <c r="M116" s="18">
        <v>105.78</v>
      </c>
      <c r="N116" s="18">
        <v>0.17006511243017305</v>
      </c>
      <c r="O116" s="18">
        <v>9.717189012885168E-3</v>
      </c>
      <c r="P116" s="16"/>
    </row>
    <row r="117" spans="1:16" x14ac:dyDescent="0.2">
      <c r="A117" s="16"/>
      <c r="B117" s="17" t="s">
        <v>1717</v>
      </c>
      <c r="C117" s="16" t="s">
        <v>1570</v>
      </c>
      <c r="D117" s="33">
        <v>100502111</v>
      </c>
      <c r="E117" s="17" t="s">
        <v>436</v>
      </c>
      <c r="F117" s="16" t="s">
        <v>1700</v>
      </c>
      <c r="G117" s="18">
        <v>7.7</v>
      </c>
      <c r="H117" s="16" t="s">
        <v>79</v>
      </c>
      <c r="I117" s="18">
        <v>4</v>
      </c>
      <c r="J117" s="18">
        <v>3.37</v>
      </c>
      <c r="K117" s="18">
        <v>24847.24</v>
      </c>
      <c r="L117" s="18">
        <v>110.17</v>
      </c>
      <c r="M117" s="18">
        <v>27.37</v>
      </c>
      <c r="N117" s="18">
        <v>4.4003423399639217E-2</v>
      </c>
      <c r="O117" s="18">
        <v>2.5142698362891572E-3</v>
      </c>
      <c r="P117" s="16"/>
    </row>
    <row r="118" spans="1:16" x14ac:dyDescent="0.2">
      <c r="A118" s="16"/>
      <c r="B118" s="17" t="s">
        <v>1717</v>
      </c>
      <c r="C118" s="16" t="s">
        <v>1570</v>
      </c>
      <c r="D118" s="33">
        <v>100501790</v>
      </c>
      <c r="E118" s="17" t="s">
        <v>436</v>
      </c>
      <c r="F118" s="16" t="s">
        <v>1700</v>
      </c>
      <c r="G118" s="18">
        <v>7.74</v>
      </c>
      <c r="H118" s="16" t="s">
        <v>79</v>
      </c>
      <c r="I118" s="18">
        <v>4</v>
      </c>
      <c r="J118" s="18">
        <v>3.2</v>
      </c>
      <c r="K118" s="18">
        <v>27698.13</v>
      </c>
      <c r="L118" s="18">
        <v>111.53</v>
      </c>
      <c r="M118" s="18">
        <v>30.89</v>
      </c>
      <c r="N118" s="18">
        <v>4.9662614132804365E-2</v>
      </c>
      <c r="O118" s="18">
        <v>2.8376249632068714E-3</v>
      </c>
      <c r="P118" s="16"/>
    </row>
    <row r="119" spans="1:16" x14ac:dyDescent="0.2">
      <c r="A119" s="16"/>
      <c r="B119" s="17" t="s">
        <v>1717</v>
      </c>
      <c r="C119" s="16" t="s">
        <v>1570</v>
      </c>
      <c r="D119" s="33">
        <v>100396852</v>
      </c>
      <c r="E119" s="17" t="s">
        <v>436</v>
      </c>
      <c r="F119" s="16" t="s">
        <v>1700</v>
      </c>
      <c r="G119" s="18">
        <v>7.44</v>
      </c>
      <c r="H119" s="16" t="s">
        <v>79</v>
      </c>
      <c r="I119" s="18">
        <v>5.75</v>
      </c>
      <c r="J119" s="18">
        <v>3.51</v>
      </c>
      <c r="K119" s="18">
        <v>74726.52</v>
      </c>
      <c r="L119" s="18">
        <v>113.7</v>
      </c>
      <c r="M119" s="18">
        <v>84.96</v>
      </c>
      <c r="N119" s="18">
        <v>0.13659228542321328</v>
      </c>
      <c r="O119" s="18">
        <v>7.8046169269684607E-3</v>
      </c>
      <c r="P119" s="16"/>
    </row>
    <row r="120" spans="1:16" x14ac:dyDescent="0.2">
      <c r="A120" s="16"/>
      <c r="B120" s="17" t="s">
        <v>1717</v>
      </c>
      <c r="C120" s="16" t="s">
        <v>1570</v>
      </c>
      <c r="D120" s="33">
        <v>100398007</v>
      </c>
      <c r="E120" s="17" t="s">
        <v>436</v>
      </c>
      <c r="F120" s="16" t="s">
        <v>1700</v>
      </c>
      <c r="G120" s="18">
        <v>7.8</v>
      </c>
      <c r="H120" s="16" t="s">
        <v>79</v>
      </c>
      <c r="I120" s="18">
        <v>4</v>
      </c>
      <c r="J120" s="18">
        <v>2.91</v>
      </c>
      <c r="K120" s="18">
        <v>69442.38</v>
      </c>
      <c r="L120" s="18">
        <v>114.06</v>
      </c>
      <c r="M120" s="18">
        <v>79.209999999999994</v>
      </c>
      <c r="N120" s="18">
        <v>0.12734786874261683</v>
      </c>
      <c r="O120" s="18">
        <v>7.2764089781682181E-3</v>
      </c>
      <c r="P120" s="16"/>
    </row>
    <row r="121" spans="1:16" x14ac:dyDescent="0.2">
      <c r="A121" s="16"/>
      <c r="B121" s="17" t="s">
        <v>1717</v>
      </c>
      <c r="C121" s="16" t="s">
        <v>1570</v>
      </c>
      <c r="D121" s="33">
        <v>100396514</v>
      </c>
      <c r="E121" s="17" t="s">
        <v>436</v>
      </c>
      <c r="F121" s="16" t="s">
        <v>1700</v>
      </c>
      <c r="G121" s="18">
        <v>7.47</v>
      </c>
      <c r="H121" s="16" t="s">
        <v>79</v>
      </c>
      <c r="I121" s="18">
        <v>5.75</v>
      </c>
      <c r="J121" s="18">
        <v>3.37</v>
      </c>
      <c r="K121" s="18">
        <v>22077.91</v>
      </c>
      <c r="L121" s="18">
        <v>114.81</v>
      </c>
      <c r="M121" s="18">
        <v>25.35</v>
      </c>
      <c r="N121" s="18">
        <v>4.0755819626629677E-2</v>
      </c>
      <c r="O121" s="18">
        <v>2.3287080873193328E-3</v>
      </c>
      <c r="P121" s="16"/>
    </row>
    <row r="122" spans="1:16" x14ac:dyDescent="0.2">
      <c r="A122" s="16"/>
      <c r="B122" s="17" t="s">
        <v>1717</v>
      </c>
      <c r="C122" s="16" t="s">
        <v>1570</v>
      </c>
      <c r="D122" s="33">
        <v>100395524</v>
      </c>
      <c r="E122" s="17" t="s">
        <v>436</v>
      </c>
      <c r="F122" s="16" t="s">
        <v>1700</v>
      </c>
      <c r="G122" s="18">
        <v>7.51</v>
      </c>
      <c r="H122" s="16" t="s">
        <v>79</v>
      </c>
      <c r="I122" s="18">
        <v>5.75</v>
      </c>
      <c r="J122" s="18">
        <v>3.21</v>
      </c>
      <c r="K122" s="18">
        <v>23641.84</v>
      </c>
      <c r="L122" s="18">
        <v>116.14</v>
      </c>
      <c r="M122" s="18">
        <v>27.46</v>
      </c>
      <c r="N122" s="18">
        <v>4.4148118617248558E-2</v>
      </c>
      <c r="O122" s="18">
        <v>2.5225374389660307E-3</v>
      </c>
      <c r="P122" s="16"/>
    </row>
    <row r="123" spans="1:16" x14ac:dyDescent="0.2">
      <c r="A123" s="16"/>
      <c r="B123" s="17" t="s">
        <v>1717</v>
      </c>
      <c r="C123" s="16" t="s">
        <v>1570</v>
      </c>
      <c r="D123" s="33">
        <v>100395110</v>
      </c>
      <c r="E123" s="17" t="s">
        <v>436</v>
      </c>
      <c r="F123" s="16" t="s">
        <v>1700</v>
      </c>
      <c r="G123" s="18">
        <v>7.54</v>
      </c>
      <c r="H123" s="16" t="s">
        <v>79</v>
      </c>
      <c r="I123" s="18">
        <v>5.75</v>
      </c>
      <c r="J123" s="18">
        <v>3.09</v>
      </c>
      <c r="K123" s="18">
        <v>81741.13</v>
      </c>
      <c r="L123" s="18">
        <v>117.18</v>
      </c>
      <c r="M123" s="18">
        <v>95.78</v>
      </c>
      <c r="N123" s="18">
        <v>0.15398786602913572</v>
      </c>
      <c r="O123" s="18">
        <v>8.7985664932325701E-3</v>
      </c>
      <c r="P123" s="16"/>
    </row>
    <row r="124" spans="1:16" x14ac:dyDescent="0.2">
      <c r="A124" s="16"/>
      <c r="B124" s="17" t="s">
        <v>1717</v>
      </c>
      <c r="C124" s="16" t="s">
        <v>1570</v>
      </c>
      <c r="D124" s="33">
        <v>100394469</v>
      </c>
      <c r="E124" s="17" t="s">
        <v>436</v>
      </c>
      <c r="F124" s="16" t="s">
        <v>1700</v>
      </c>
      <c r="G124" s="18">
        <v>7.61</v>
      </c>
      <c r="H124" s="16" t="s">
        <v>79</v>
      </c>
      <c r="I124" s="18">
        <v>5.75</v>
      </c>
      <c r="J124" s="18">
        <v>2.81</v>
      </c>
      <c r="K124" s="18">
        <v>54304.75</v>
      </c>
      <c r="L124" s="18">
        <v>119.67</v>
      </c>
      <c r="M124" s="18">
        <v>64.989999999999995</v>
      </c>
      <c r="N124" s="18">
        <v>0.10448602436034171</v>
      </c>
      <c r="O124" s="18">
        <v>5.9701277552222246E-3</v>
      </c>
      <c r="P124" s="16"/>
    </row>
    <row r="125" spans="1:16" x14ac:dyDescent="0.2">
      <c r="A125" s="16"/>
      <c r="B125" s="17" t="s">
        <v>1717</v>
      </c>
      <c r="C125" s="16" t="s">
        <v>1570</v>
      </c>
      <c r="D125" s="33">
        <v>100501469</v>
      </c>
      <c r="E125" s="17" t="s">
        <v>436</v>
      </c>
      <c r="F125" s="16" t="s">
        <v>1700</v>
      </c>
      <c r="G125" s="18">
        <v>7.73</v>
      </c>
      <c r="H125" s="16" t="s">
        <v>79</v>
      </c>
      <c r="I125" s="18">
        <v>5.75</v>
      </c>
      <c r="J125" s="18">
        <v>2.2599999999999998</v>
      </c>
      <c r="K125" s="18">
        <v>9223.1200000000008</v>
      </c>
      <c r="L125" s="18">
        <v>124.68</v>
      </c>
      <c r="M125" s="18">
        <v>11.5</v>
      </c>
      <c r="N125" s="18">
        <v>1.848883336119295E-2</v>
      </c>
      <c r="O125" s="18">
        <v>1.0564158976004861E-3</v>
      </c>
      <c r="P125" s="16"/>
    </row>
    <row r="126" spans="1:16" x14ac:dyDescent="0.2">
      <c r="A126" s="16"/>
      <c r="B126" s="17" t="s">
        <v>1717</v>
      </c>
      <c r="C126" s="16" t="s">
        <v>1570</v>
      </c>
      <c r="D126" s="33">
        <v>100392067</v>
      </c>
      <c r="E126" s="17" t="s">
        <v>436</v>
      </c>
      <c r="F126" s="16" t="s">
        <v>1700</v>
      </c>
      <c r="G126" s="18">
        <v>7.83</v>
      </c>
      <c r="H126" s="16" t="s">
        <v>79</v>
      </c>
      <c r="I126" s="18">
        <v>5.75</v>
      </c>
      <c r="J126" s="18">
        <v>1.85</v>
      </c>
      <c r="K126" s="18">
        <v>232389.93</v>
      </c>
      <c r="L126" s="18">
        <v>128.63</v>
      </c>
      <c r="M126" s="18">
        <v>298.92</v>
      </c>
      <c r="N126" s="18">
        <v>0.48058104941980839</v>
      </c>
      <c r="O126" s="18">
        <v>2.7459464357455422E-2</v>
      </c>
      <c r="P126" s="16"/>
    </row>
    <row r="127" spans="1:16" x14ac:dyDescent="0.2">
      <c r="A127" s="16"/>
      <c r="B127" s="17" t="s">
        <v>1713</v>
      </c>
      <c r="C127" s="16" t="s">
        <v>1570</v>
      </c>
      <c r="D127" s="33">
        <v>100399666</v>
      </c>
      <c r="E127" s="17" t="s">
        <v>436</v>
      </c>
      <c r="F127" s="16" t="s">
        <v>78</v>
      </c>
      <c r="G127" s="18">
        <v>7.79</v>
      </c>
      <c r="H127" s="16" t="s">
        <v>79</v>
      </c>
      <c r="I127" s="18">
        <v>4</v>
      </c>
      <c r="J127" s="18">
        <v>3.45</v>
      </c>
      <c r="K127" s="18">
        <v>24266.05</v>
      </c>
      <c r="L127" s="18">
        <v>109.97</v>
      </c>
      <c r="M127" s="18">
        <v>26.68</v>
      </c>
      <c r="N127" s="18">
        <v>4.2894093397967639E-2</v>
      </c>
      <c r="O127" s="18">
        <v>2.4508848824331278E-3</v>
      </c>
      <c r="P127" s="16"/>
    </row>
    <row r="128" spans="1:16" x14ac:dyDescent="0.2">
      <c r="A128" s="16"/>
      <c r="B128" s="17" t="s">
        <v>1713</v>
      </c>
      <c r="C128" s="16" t="s">
        <v>1570</v>
      </c>
      <c r="D128" s="33">
        <v>100399336</v>
      </c>
      <c r="E128" s="17" t="s">
        <v>436</v>
      </c>
      <c r="F128" s="16" t="s">
        <v>1700</v>
      </c>
      <c r="G128" s="18">
        <v>7.81</v>
      </c>
      <c r="H128" s="16" t="s">
        <v>79</v>
      </c>
      <c r="I128" s="18">
        <v>4</v>
      </c>
      <c r="J128" s="18">
        <v>3.37</v>
      </c>
      <c r="K128" s="18">
        <v>20285.939999999999</v>
      </c>
      <c r="L128" s="18">
        <v>110.3</v>
      </c>
      <c r="M128" s="18">
        <v>22.37</v>
      </c>
      <c r="N128" s="18">
        <v>3.5964800199120552E-2</v>
      </c>
      <c r="O128" s="18">
        <v>2.0549585764628587E-3</v>
      </c>
      <c r="P128" s="16"/>
    </row>
    <row r="129" spans="1:16" x14ac:dyDescent="0.2">
      <c r="A129" s="16"/>
      <c r="B129" s="17" t="s">
        <v>1713</v>
      </c>
      <c r="C129" s="16" t="s">
        <v>1570</v>
      </c>
      <c r="D129" s="33">
        <v>100398759</v>
      </c>
      <c r="E129" s="17" t="s">
        <v>436</v>
      </c>
      <c r="F129" s="16" t="s">
        <v>1700</v>
      </c>
      <c r="G129" s="18">
        <v>7.85</v>
      </c>
      <c r="H129" s="16" t="s">
        <v>79</v>
      </c>
      <c r="I129" s="18">
        <v>4</v>
      </c>
      <c r="J129" s="18">
        <v>3.19</v>
      </c>
      <c r="K129" s="18">
        <v>20352.43</v>
      </c>
      <c r="L129" s="18">
        <v>111.81</v>
      </c>
      <c r="M129" s="18">
        <v>22.76</v>
      </c>
      <c r="N129" s="18">
        <v>3.6591812808761004E-2</v>
      </c>
      <c r="O129" s="18">
        <v>2.0907848547293099E-3</v>
      </c>
      <c r="P129" s="16"/>
    </row>
    <row r="130" spans="1:16" x14ac:dyDescent="0.2">
      <c r="A130" s="16"/>
      <c r="B130" s="17" t="s">
        <v>1713</v>
      </c>
      <c r="C130" s="16" t="s">
        <v>1570</v>
      </c>
      <c r="D130" s="33">
        <v>100397272</v>
      </c>
      <c r="E130" s="17" t="s">
        <v>436</v>
      </c>
      <c r="F130" s="16" t="s">
        <v>1700</v>
      </c>
      <c r="G130" s="18">
        <v>7.55</v>
      </c>
      <c r="H130" s="16" t="s">
        <v>79</v>
      </c>
      <c r="I130" s="18">
        <v>5.75</v>
      </c>
      <c r="J130" s="18">
        <v>3.48</v>
      </c>
      <c r="K130" s="18">
        <v>21466.400000000001</v>
      </c>
      <c r="L130" s="18">
        <v>114.18</v>
      </c>
      <c r="M130" s="18">
        <v>24.51</v>
      </c>
      <c r="N130" s="18">
        <v>3.9405330928942543E-2</v>
      </c>
      <c r="O130" s="18">
        <v>2.2515437956685145E-3</v>
      </c>
      <c r="P130" s="16"/>
    </row>
    <row r="131" spans="1:16" x14ac:dyDescent="0.2">
      <c r="A131" s="16"/>
      <c r="B131" s="17" t="s">
        <v>1713</v>
      </c>
      <c r="C131" s="16" t="s">
        <v>1570</v>
      </c>
      <c r="D131" s="33">
        <v>100397926</v>
      </c>
      <c r="E131" s="17" t="s">
        <v>436</v>
      </c>
      <c r="F131" s="16" t="s">
        <v>1700</v>
      </c>
      <c r="G131" s="18">
        <v>7.91</v>
      </c>
      <c r="H131" s="16" t="s">
        <v>79</v>
      </c>
      <c r="I131" s="18">
        <v>4</v>
      </c>
      <c r="J131" s="18">
        <v>2.9</v>
      </c>
      <c r="K131" s="18">
        <v>34016.75</v>
      </c>
      <c r="L131" s="18">
        <v>114.38</v>
      </c>
      <c r="M131" s="18">
        <v>38.909999999999997</v>
      </c>
      <c r="N131" s="18">
        <v>6.255656574643631E-2</v>
      </c>
      <c r="O131" s="18">
        <v>3.5743602239682536E-3</v>
      </c>
      <c r="P131" s="16"/>
    </row>
    <row r="132" spans="1:16" x14ac:dyDescent="0.2">
      <c r="A132" s="16"/>
      <c r="B132" s="17" t="s">
        <v>1713</v>
      </c>
      <c r="C132" s="16" t="s">
        <v>1570</v>
      </c>
      <c r="D132" s="33">
        <v>100396449</v>
      </c>
      <c r="E132" s="17" t="s">
        <v>436</v>
      </c>
      <c r="F132" s="16" t="s">
        <v>1700</v>
      </c>
      <c r="G132" s="18">
        <v>7.58</v>
      </c>
      <c r="H132" s="16" t="s">
        <v>79</v>
      </c>
      <c r="I132" s="18">
        <v>5.75</v>
      </c>
      <c r="J132" s="18">
        <v>3.34</v>
      </c>
      <c r="K132" s="18">
        <v>21563.62</v>
      </c>
      <c r="L132" s="18">
        <v>115.33</v>
      </c>
      <c r="M132" s="18">
        <v>24.87</v>
      </c>
      <c r="N132" s="18">
        <v>3.9984111799379884E-2</v>
      </c>
      <c r="O132" s="18">
        <v>2.2846142063760078E-3</v>
      </c>
      <c r="P132" s="16"/>
    </row>
    <row r="133" spans="1:16" x14ac:dyDescent="0.2">
      <c r="A133" s="16"/>
      <c r="B133" s="17" t="s">
        <v>1713</v>
      </c>
      <c r="C133" s="16" t="s">
        <v>1570</v>
      </c>
      <c r="D133" s="33">
        <v>100395458</v>
      </c>
      <c r="E133" s="17" t="s">
        <v>436</v>
      </c>
      <c r="F133" s="16" t="s">
        <v>1700</v>
      </c>
      <c r="G133" s="18">
        <v>7.62</v>
      </c>
      <c r="H133" s="16" t="s">
        <v>79</v>
      </c>
      <c r="I133" s="18">
        <v>5.75</v>
      </c>
      <c r="J133" s="18">
        <v>3.19</v>
      </c>
      <c r="K133" s="18">
        <v>24534.31</v>
      </c>
      <c r="L133" s="18">
        <v>116.61</v>
      </c>
      <c r="M133" s="18">
        <v>28.61</v>
      </c>
      <c r="N133" s="18">
        <v>4.5997001953367846E-2</v>
      </c>
      <c r="O133" s="18">
        <v>2.6281790287260793E-3</v>
      </c>
      <c r="P133" s="16"/>
    </row>
    <row r="134" spans="1:16" x14ac:dyDescent="0.2">
      <c r="A134" s="16"/>
      <c r="B134" s="17" t="s">
        <v>1713</v>
      </c>
      <c r="C134" s="16" t="s">
        <v>1570</v>
      </c>
      <c r="D134" s="33">
        <v>100394873</v>
      </c>
      <c r="E134" s="17" t="s">
        <v>436</v>
      </c>
      <c r="F134" s="16" t="s">
        <v>1700</v>
      </c>
      <c r="G134" s="18">
        <v>7.65</v>
      </c>
      <c r="H134" s="16" t="s">
        <v>79</v>
      </c>
      <c r="I134" s="18">
        <v>5.75</v>
      </c>
      <c r="J134" s="18">
        <v>3.06</v>
      </c>
      <c r="K134" s="18">
        <v>36289.53</v>
      </c>
      <c r="L134" s="18">
        <v>117.73</v>
      </c>
      <c r="M134" s="18">
        <v>42.72</v>
      </c>
      <c r="N134" s="18">
        <v>6.8681996625231542E-2</v>
      </c>
      <c r="O134" s="18">
        <v>3.9243554039558931E-3</v>
      </c>
      <c r="P134" s="16"/>
    </row>
    <row r="135" spans="1:16" x14ac:dyDescent="0.2">
      <c r="A135" s="16"/>
      <c r="B135" s="17" t="s">
        <v>1713</v>
      </c>
      <c r="C135" s="16" t="s">
        <v>1570</v>
      </c>
      <c r="D135" s="33">
        <v>100394535</v>
      </c>
      <c r="E135" s="17" t="s">
        <v>436</v>
      </c>
      <c r="F135" s="16" t="s">
        <v>1700</v>
      </c>
      <c r="G135" s="18">
        <v>7.71</v>
      </c>
      <c r="H135" s="16" t="s">
        <v>79</v>
      </c>
      <c r="I135" s="18">
        <v>5.75</v>
      </c>
      <c r="J135" s="18">
        <v>2.76</v>
      </c>
      <c r="K135" s="18">
        <v>29466.77</v>
      </c>
      <c r="L135" s="18">
        <v>120.37</v>
      </c>
      <c r="M135" s="18">
        <v>35.47</v>
      </c>
      <c r="N135" s="18">
        <v>5.7025992984479475E-2</v>
      </c>
      <c r="O135" s="18">
        <v>3.2583540772077608E-3</v>
      </c>
      <c r="P135" s="16"/>
    </row>
    <row r="136" spans="1:16" x14ac:dyDescent="0.2">
      <c r="A136" s="16"/>
      <c r="B136" s="17" t="s">
        <v>1713</v>
      </c>
      <c r="C136" s="16" t="s">
        <v>1570</v>
      </c>
      <c r="D136" s="33">
        <v>100501386</v>
      </c>
      <c r="E136" s="17" t="s">
        <v>436</v>
      </c>
      <c r="F136" s="16" t="s">
        <v>1700</v>
      </c>
      <c r="G136" s="18">
        <v>7.83</v>
      </c>
      <c r="H136" s="16" t="s">
        <v>79</v>
      </c>
      <c r="I136" s="18">
        <v>5.75</v>
      </c>
      <c r="J136" s="18">
        <v>2.23</v>
      </c>
      <c r="K136" s="18">
        <v>4504.68</v>
      </c>
      <c r="L136" s="18">
        <v>125.31</v>
      </c>
      <c r="M136" s="18">
        <v>5.64</v>
      </c>
      <c r="N136" s="18">
        <v>9.0675669701850634E-3</v>
      </c>
      <c r="O136" s="18">
        <v>5.1810310108406452E-4</v>
      </c>
      <c r="P136" s="16"/>
    </row>
    <row r="137" spans="1:16" x14ac:dyDescent="0.2">
      <c r="A137" s="16"/>
      <c r="B137" s="17" t="s">
        <v>1713</v>
      </c>
      <c r="C137" s="16" t="s">
        <v>1570</v>
      </c>
      <c r="D137" s="33">
        <v>100391564</v>
      </c>
      <c r="E137" s="17" t="s">
        <v>436</v>
      </c>
      <c r="F137" s="16" t="s">
        <v>1700</v>
      </c>
      <c r="G137" s="18">
        <v>7.92</v>
      </c>
      <c r="H137" s="16" t="s">
        <v>79</v>
      </c>
      <c r="I137" s="18">
        <v>5.75</v>
      </c>
      <c r="J137" s="18">
        <v>1.85</v>
      </c>
      <c r="K137" s="18">
        <v>82840.12</v>
      </c>
      <c r="L137" s="18">
        <v>129.13</v>
      </c>
      <c r="M137" s="18">
        <v>106.97</v>
      </c>
      <c r="N137" s="18">
        <v>0.17197830475189649</v>
      </c>
      <c r="O137" s="18">
        <v>9.8265050927238261E-3</v>
      </c>
      <c r="P137" s="16"/>
    </row>
    <row r="138" spans="1:16" x14ac:dyDescent="0.2">
      <c r="A138" s="16"/>
      <c r="B138" s="17" t="s">
        <v>1713</v>
      </c>
      <c r="C138" s="16" t="s">
        <v>1570</v>
      </c>
      <c r="D138" s="33">
        <v>100391077</v>
      </c>
      <c r="E138" s="17" t="s">
        <v>436</v>
      </c>
      <c r="F138" s="16" t="s">
        <v>1700</v>
      </c>
      <c r="G138" s="18">
        <v>7.98</v>
      </c>
      <c r="H138" s="16" t="s">
        <v>79</v>
      </c>
      <c r="I138" s="18">
        <v>5.75</v>
      </c>
      <c r="J138" s="18">
        <v>1.58</v>
      </c>
      <c r="K138" s="18">
        <v>66627.600000000006</v>
      </c>
      <c r="L138" s="18">
        <v>131.78</v>
      </c>
      <c r="M138" s="18">
        <v>87.8</v>
      </c>
      <c r="N138" s="18">
        <v>0.1411582234011079</v>
      </c>
      <c r="O138" s="18">
        <v>8.0655057225497984E-3</v>
      </c>
      <c r="P138" s="16"/>
    </row>
    <row r="139" spans="1:16" x14ac:dyDescent="0.2">
      <c r="A139" s="16"/>
      <c r="B139" s="17" t="s">
        <v>1728</v>
      </c>
      <c r="C139" s="16" t="s">
        <v>1570</v>
      </c>
      <c r="D139" s="33">
        <v>100361112</v>
      </c>
      <c r="E139" s="17" t="s">
        <v>436</v>
      </c>
      <c r="F139" s="16" t="s">
        <v>1697</v>
      </c>
      <c r="G139" s="18">
        <v>4.97</v>
      </c>
      <c r="H139" s="16" t="s">
        <v>79</v>
      </c>
      <c r="I139" s="18">
        <v>7.75</v>
      </c>
      <c r="J139" s="18">
        <v>4.8099999999999996</v>
      </c>
      <c r="K139" s="18">
        <v>693270.78</v>
      </c>
      <c r="L139" s="18">
        <v>116.88</v>
      </c>
      <c r="M139" s="18">
        <v>810.29</v>
      </c>
      <c r="N139" s="18">
        <v>1.3027231986296552</v>
      </c>
      <c r="O139" s="18">
        <v>7.4435064144930244E-2</v>
      </c>
      <c r="P139" s="16"/>
    </row>
    <row r="140" spans="1:16" x14ac:dyDescent="0.2">
      <c r="A140" s="16"/>
      <c r="B140" s="17" t="s">
        <v>1729</v>
      </c>
      <c r="C140" s="16" t="s">
        <v>1570</v>
      </c>
      <c r="D140" s="33">
        <v>100337872</v>
      </c>
      <c r="E140" s="16" t="s">
        <v>117</v>
      </c>
      <c r="F140" s="16" t="s">
        <v>117</v>
      </c>
      <c r="G140" s="18">
        <v>1.35</v>
      </c>
      <c r="H140" s="16" t="s">
        <v>79</v>
      </c>
      <c r="I140" s="18">
        <v>6.9</v>
      </c>
      <c r="J140" s="18">
        <v>3.75</v>
      </c>
      <c r="K140" s="18">
        <v>897000</v>
      </c>
      <c r="L140" s="18">
        <v>106.04</v>
      </c>
      <c r="M140" s="18">
        <v>951.18</v>
      </c>
      <c r="N140" s="18">
        <v>1.5292355231738703</v>
      </c>
      <c r="O140" s="18">
        <v>8.7377536824315677E-2</v>
      </c>
      <c r="P140" s="16"/>
    </row>
    <row r="141" spans="1:16" x14ac:dyDescent="0.2">
      <c r="A141" s="16"/>
      <c r="B141" s="17" t="s">
        <v>1736</v>
      </c>
      <c r="C141" s="16" t="s">
        <v>1570</v>
      </c>
      <c r="D141" s="33">
        <v>100351212</v>
      </c>
      <c r="E141" s="16" t="s">
        <v>117</v>
      </c>
      <c r="F141" s="16" t="s">
        <v>117</v>
      </c>
      <c r="G141" s="18">
        <v>5.0599999999999996</v>
      </c>
      <c r="H141" s="16" t="s">
        <v>79</v>
      </c>
      <c r="I141" s="18">
        <v>3.76</v>
      </c>
      <c r="J141" s="18">
        <v>1.83</v>
      </c>
      <c r="K141" s="18">
        <v>1720376</v>
      </c>
      <c r="L141" s="18">
        <v>111.6</v>
      </c>
      <c r="M141" s="18">
        <v>1919.94</v>
      </c>
      <c r="N141" s="18">
        <v>3.0867348455207644</v>
      </c>
      <c r="O141" s="18">
        <v>0.17637001203818065</v>
      </c>
      <c r="P141" s="16"/>
    </row>
    <row r="142" spans="1:16" x14ac:dyDescent="0.2">
      <c r="A142" s="16"/>
      <c r="B142" s="17" t="s">
        <v>1737</v>
      </c>
      <c r="C142" s="16" t="s">
        <v>1570</v>
      </c>
      <c r="D142" s="33">
        <v>100638188</v>
      </c>
      <c r="E142" s="16" t="s">
        <v>117</v>
      </c>
      <c r="F142" s="16" t="s">
        <v>117</v>
      </c>
      <c r="G142" s="18">
        <v>0</v>
      </c>
      <c r="H142" s="16" t="s">
        <v>79</v>
      </c>
      <c r="I142" s="18">
        <v>2.0499999999999998</v>
      </c>
      <c r="J142" s="18">
        <v>2.0499999999999998</v>
      </c>
      <c r="K142" s="18">
        <v>32926.410000000003</v>
      </c>
      <c r="L142" s="18">
        <v>100.33</v>
      </c>
      <c r="M142" s="18">
        <v>33.04</v>
      </c>
      <c r="N142" s="18">
        <v>5.3119222109027392E-2</v>
      </c>
      <c r="O142" s="18">
        <v>3.0351288049321793E-3</v>
      </c>
      <c r="P142" s="16"/>
    </row>
    <row r="143" spans="1:16" x14ac:dyDescent="0.2">
      <c r="A143" s="16"/>
      <c r="B143" s="17" t="s">
        <v>1737</v>
      </c>
      <c r="C143" s="16" t="s">
        <v>1570</v>
      </c>
      <c r="D143" s="33">
        <v>100375070</v>
      </c>
      <c r="E143" s="16" t="s">
        <v>117</v>
      </c>
      <c r="F143" s="16" t="s">
        <v>117</v>
      </c>
      <c r="G143" s="18">
        <v>9.5299999999999994</v>
      </c>
      <c r="H143" s="16" t="s">
        <v>79</v>
      </c>
      <c r="I143" s="18">
        <v>2.0499999999999998</v>
      </c>
      <c r="J143" s="18">
        <v>4.6399999999999997</v>
      </c>
      <c r="K143" s="18">
        <v>140385.23000000001</v>
      </c>
      <c r="L143" s="18">
        <v>111.01</v>
      </c>
      <c r="M143" s="18">
        <v>155.84</v>
      </c>
      <c r="N143" s="18">
        <v>0.25054780791376602</v>
      </c>
      <c r="O143" s="18">
        <v>1.4315813346266066E-2</v>
      </c>
      <c r="P143" s="16"/>
    </row>
    <row r="144" spans="1:16" x14ac:dyDescent="0.2">
      <c r="A144" s="16"/>
      <c r="B144" s="17" t="s">
        <v>1737</v>
      </c>
      <c r="C144" s="16" t="s">
        <v>1570</v>
      </c>
      <c r="D144" s="33">
        <v>100374404</v>
      </c>
      <c r="E144" s="16" t="s">
        <v>117</v>
      </c>
      <c r="F144" s="16" t="s">
        <v>117</v>
      </c>
      <c r="G144" s="18">
        <v>9.58</v>
      </c>
      <c r="H144" s="16" t="s">
        <v>79</v>
      </c>
      <c r="I144" s="18">
        <v>2.0499999999999998</v>
      </c>
      <c r="J144" s="18">
        <v>4.49</v>
      </c>
      <c r="K144" s="18">
        <v>139949.95000000001</v>
      </c>
      <c r="L144" s="18">
        <v>112.47</v>
      </c>
      <c r="M144" s="18">
        <v>157.4</v>
      </c>
      <c r="N144" s="18">
        <v>0.25305585835232786</v>
      </c>
      <c r="O144" s="18">
        <v>1.4459118459331873E-2</v>
      </c>
      <c r="P144" s="16"/>
    </row>
    <row r="145" spans="1:16" x14ac:dyDescent="0.2">
      <c r="A145" s="16"/>
      <c r="B145" s="17" t="s">
        <v>1737</v>
      </c>
      <c r="C145" s="16" t="s">
        <v>1570</v>
      </c>
      <c r="D145" s="33">
        <v>100524073</v>
      </c>
      <c r="E145" s="16" t="s">
        <v>117</v>
      </c>
      <c r="F145" s="16" t="s">
        <v>117</v>
      </c>
      <c r="G145" s="18">
        <v>9.58</v>
      </c>
      <c r="H145" s="16" t="s">
        <v>79</v>
      </c>
      <c r="I145" s="18">
        <v>2.0499999999999998</v>
      </c>
      <c r="J145" s="18">
        <v>4.49</v>
      </c>
      <c r="K145" s="18">
        <v>124185.26</v>
      </c>
      <c r="L145" s="18">
        <v>112.48</v>
      </c>
      <c r="M145" s="18">
        <v>139.68</v>
      </c>
      <c r="N145" s="18">
        <v>0.22456697772968967</v>
      </c>
      <c r="O145" s="18">
        <v>1.2831319354507471E-2</v>
      </c>
      <c r="P145" s="16"/>
    </row>
    <row r="146" spans="1:16" x14ac:dyDescent="0.2">
      <c r="A146" s="16"/>
      <c r="B146" s="17" t="s">
        <v>1737</v>
      </c>
      <c r="C146" s="16" t="s">
        <v>1570</v>
      </c>
      <c r="D146" s="33">
        <v>100373661</v>
      </c>
      <c r="E146" s="16" t="s">
        <v>117</v>
      </c>
      <c r="F146" s="16" t="s">
        <v>117</v>
      </c>
      <c r="G146" s="18">
        <v>9.59</v>
      </c>
      <c r="H146" s="16" t="s">
        <v>79</v>
      </c>
      <c r="I146" s="18">
        <v>2.0499999999999998</v>
      </c>
      <c r="J146" s="18">
        <v>4.4800000000000004</v>
      </c>
      <c r="K146" s="18">
        <v>164137.97</v>
      </c>
      <c r="L146" s="18">
        <v>112.67</v>
      </c>
      <c r="M146" s="18">
        <v>184.93</v>
      </c>
      <c r="N146" s="18">
        <v>0.29731651769438366</v>
      </c>
      <c r="O146" s="18">
        <v>1.698808625593547E-2</v>
      </c>
      <c r="P146" s="16"/>
    </row>
    <row r="147" spans="1:16" x14ac:dyDescent="0.2">
      <c r="A147" s="16"/>
      <c r="B147" s="17" t="s">
        <v>1737</v>
      </c>
      <c r="C147" s="16" t="s">
        <v>1570</v>
      </c>
      <c r="D147" s="33">
        <v>100637925</v>
      </c>
      <c r="E147" s="16" t="s">
        <v>117</v>
      </c>
      <c r="F147" s="16" t="s">
        <v>117</v>
      </c>
      <c r="G147" s="18">
        <v>9.6199999999999992</v>
      </c>
      <c r="H147" s="16" t="s">
        <v>79</v>
      </c>
      <c r="I147" s="18">
        <v>2.0499999999999998</v>
      </c>
      <c r="J147" s="18">
        <v>4.3899999999999997</v>
      </c>
      <c r="K147" s="18">
        <v>171563.84</v>
      </c>
      <c r="L147" s="18">
        <v>113.56</v>
      </c>
      <c r="M147" s="18">
        <v>194.83</v>
      </c>
      <c r="N147" s="18">
        <v>0.31323299163141066</v>
      </c>
      <c r="O147" s="18">
        <v>1.7897522550391544E-2</v>
      </c>
      <c r="P147" s="16"/>
    </row>
    <row r="148" spans="1:16" x14ac:dyDescent="0.2">
      <c r="A148" s="16"/>
      <c r="B148" s="17" t="s">
        <v>1737</v>
      </c>
      <c r="C148" s="16" t="s">
        <v>1570</v>
      </c>
      <c r="D148" s="33">
        <v>100373414</v>
      </c>
      <c r="E148" s="16" t="s">
        <v>117</v>
      </c>
      <c r="F148" s="16" t="s">
        <v>117</v>
      </c>
      <c r="G148" s="18">
        <v>9.67</v>
      </c>
      <c r="H148" s="16" t="s">
        <v>79</v>
      </c>
      <c r="I148" s="18">
        <v>2.2000000000000002</v>
      </c>
      <c r="J148" s="18">
        <v>4.2300000000000004</v>
      </c>
      <c r="K148" s="18">
        <v>160394.39000000001</v>
      </c>
      <c r="L148" s="18">
        <v>115.25</v>
      </c>
      <c r="M148" s="18">
        <v>184.85</v>
      </c>
      <c r="N148" s="18">
        <v>0.29718789972317539</v>
      </c>
      <c r="O148" s="18">
        <v>1.698073727577825E-2</v>
      </c>
      <c r="P148" s="16"/>
    </row>
    <row r="149" spans="1:16" x14ac:dyDescent="0.2">
      <c r="A149" s="16"/>
      <c r="B149" s="17" t="s">
        <v>1737</v>
      </c>
      <c r="C149" s="16" t="s">
        <v>1570</v>
      </c>
      <c r="D149" s="33">
        <v>100372002</v>
      </c>
      <c r="E149" s="16" t="s">
        <v>117</v>
      </c>
      <c r="F149" s="16" t="s">
        <v>117</v>
      </c>
      <c r="G149" s="18">
        <v>9.68</v>
      </c>
      <c r="H149" s="16" t="s">
        <v>79</v>
      </c>
      <c r="I149" s="18">
        <v>2.2000000000000002</v>
      </c>
      <c r="J149" s="18">
        <v>4.2</v>
      </c>
      <c r="K149" s="18">
        <v>148671.43</v>
      </c>
      <c r="L149" s="18">
        <v>115.52</v>
      </c>
      <c r="M149" s="18">
        <v>171.74</v>
      </c>
      <c r="N149" s="18">
        <v>0.27611062969141542</v>
      </c>
      <c r="O149" s="18">
        <v>1.5776423152513697E-2</v>
      </c>
      <c r="P149" s="16"/>
    </row>
    <row r="150" spans="1:16" x14ac:dyDescent="0.2">
      <c r="A150" s="16"/>
      <c r="B150" s="17" t="s">
        <v>1737</v>
      </c>
      <c r="C150" s="16" t="s">
        <v>1570</v>
      </c>
      <c r="D150" s="33">
        <v>100371350</v>
      </c>
      <c r="E150" s="16" t="s">
        <v>117</v>
      </c>
      <c r="F150" s="16" t="s">
        <v>117</v>
      </c>
      <c r="G150" s="18">
        <v>9.68</v>
      </c>
      <c r="H150" s="16" t="s">
        <v>79</v>
      </c>
      <c r="I150" s="18">
        <v>2.2000000000000002</v>
      </c>
      <c r="J150" s="18">
        <v>4.1900000000000004</v>
      </c>
      <c r="K150" s="18">
        <v>130210.26</v>
      </c>
      <c r="L150" s="18">
        <v>115.69</v>
      </c>
      <c r="M150" s="18">
        <v>150.63999999999999</v>
      </c>
      <c r="N150" s="18">
        <v>0.24218763978522659</v>
      </c>
      <c r="O150" s="18">
        <v>1.3838129636046715E-2</v>
      </c>
      <c r="P150" s="16"/>
    </row>
    <row r="151" spans="1:16" x14ac:dyDescent="0.2">
      <c r="A151" s="16"/>
      <c r="B151" s="17" t="s">
        <v>1737</v>
      </c>
      <c r="C151" s="16" t="s">
        <v>1570</v>
      </c>
      <c r="D151" s="33">
        <v>100372424</v>
      </c>
      <c r="E151" s="16" t="s">
        <v>117</v>
      </c>
      <c r="F151" s="16" t="s">
        <v>117</v>
      </c>
      <c r="G151" s="18">
        <v>9.69</v>
      </c>
      <c r="H151" s="16" t="s">
        <v>79</v>
      </c>
      <c r="I151" s="18">
        <v>2.2000000000000002</v>
      </c>
      <c r="J151" s="18">
        <v>4.16</v>
      </c>
      <c r="K151" s="18">
        <v>156537.92000000001</v>
      </c>
      <c r="L151" s="18">
        <v>116.01</v>
      </c>
      <c r="M151" s="18">
        <v>181.6</v>
      </c>
      <c r="N151" s="18">
        <v>0.2919627946428382</v>
      </c>
      <c r="O151" s="18">
        <v>1.6682184956891156E-2</v>
      </c>
      <c r="P151" s="16"/>
    </row>
    <row r="152" spans="1:16" x14ac:dyDescent="0.2">
      <c r="A152" s="16"/>
      <c r="B152" s="17" t="s">
        <v>1737</v>
      </c>
      <c r="C152" s="16" t="s">
        <v>1570</v>
      </c>
      <c r="D152" s="33">
        <v>100370519</v>
      </c>
      <c r="E152" s="16" t="s">
        <v>117</v>
      </c>
      <c r="F152" s="16" t="s">
        <v>117</v>
      </c>
      <c r="G152" s="18">
        <v>9.69</v>
      </c>
      <c r="H152" s="16" t="s">
        <v>79</v>
      </c>
      <c r="I152" s="18">
        <v>2.7</v>
      </c>
      <c r="J152" s="18">
        <v>4.16</v>
      </c>
      <c r="K152" s="18">
        <v>173553.26</v>
      </c>
      <c r="L152" s="18">
        <v>116.04</v>
      </c>
      <c r="M152" s="18">
        <v>201.39</v>
      </c>
      <c r="N152" s="18">
        <v>0.32377966527049112</v>
      </c>
      <c r="O152" s="18">
        <v>1.8500138923283643E-2</v>
      </c>
      <c r="P152" s="16"/>
    </row>
    <row r="153" spans="1:16" x14ac:dyDescent="0.2">
      <c r="A153" s="16"/>
      <c r="B153" s="17" t="s">
        <v>1737</v>
      </c>
      <c r="C153" s="16" t="s">
        <v>1570</v>
      </c>
      <c r="D153" s="33">
        <v>100637354</v>
      </c>
      <c r="E153" s="16" t="s">
        <v>117</v>
      </c>
      <c r="F153" s="16" t="s">
        <v>117</v>
      </c>
      <c r="G153" s="18">
        <v>9.69</v>
      </c>
      <c r="H153" s="16" t="s">
        <v>79</v>
      </c>
      <c r="I153" s="18">
        <v>2.0499999999999998</v>
      </c>
      <c r="J153" s="18">
        <v>4.17</v>
      </c>
      <c r="K153" s="18">
        <v>144419.92000000001</v>
      </c>
      <c r="L153" s="18">
        <v>115.89</v>
      </c>
      <c r="M153" s="18">
        <v>167.37</v>
      </c>
      <c r="N153" s="18">
        <v>0.26908487301416206</v>
      </c>
      <c r="O153" s="18">
        <v>1.5374985111425512E-2</v>
      </c>
      <c r="P153" s="16"/>
    </row>
    <row r="154" spans="1:16" x14ac:dyDescent="0.2">
      <c r="A154" s="16"/>
      <c r="B154" s="17" t="s">
        <v>1737</v>
      </c>
      <c r="C154" s="16" t="s">
        <v>1570</v>
      </c>
      <c r="D154" s="33">
        <v>100371764</v>
      </c>
      <c r="E154" s="16" t="s">
        <v>117</v>
      </c>
      <c r="F154" s="16" t="s">
        <v>117</v>
      </c>
      <c r="G154" s="18">
        <v>9.7100000000000009</v>
      </c>
      <c r="H154" s="16" t="s">
        <v>79</v>
      </c>
      <c r="I154" s="18">
        <v>2.2000000000000002</v>
      </c>
      <c r="J154" s="18">
        <v>4.0999999999999996</v>
      </c>
      <c r="K154" s="18">
        <v>143765.46</v>
      </c>
      <c r="L154" s="18">
        <v>116.68</v>
      </c>
      <c r="M154" s="18">
        <v>167.75</v>
      </c>
      <c r="N154" s="18">
        <v>0.26969580837740148</v>
      </c>
      <c r="O154" s="18">
        <v>1.540989276717231E-2</v>
      </c>
      <c r="P154" s="16"/>
    </row>
    <row r="155" spans="1:16" x14ac:dyDescent="0.2">
      <c r="A155" s="16"/>
      <c r="B155" s="17" t="s">
        <v>1737</v>
      </c>
      <c r="C155" s="16" t="s">
        <v>1570</v>
      </c>
      <c r="D155" s="33">
        <v>100371194</v>
      </c>
      <c r="E155" s="16" t="s">
        <v>117</v>
      </c>
      <c r="F155" s="16" t="s">
        <v>117</v>
      </c>
      <c r="G155" s="18">
        <v>9.74</v>
      </c>
      <c r="H155" s="16" t="s">
        <v>79</v>
      </c>
      <c r="I155" s="18">
        <v>2.7</v>
      </c>
      <c r="J155" s="18">
        <v>4.03</v>
      </c>
      <c r="K155" s="18">
        <v>178243.91</v>
      </c>
      <c r="L155" s="18">
        <v>117.42</v>
      </c>
      <c r="M155" s="18">
        <v>209.29</v>
      </c>
      <c r="N155" s="18">
        <v>0.33648068992731062</v>
      </c>
      <c r="O155" s="18">
        <v>1.9225850713809195E-2</v>
      </c>
      <c r="P155" s="16"/>
    </row>
    <row r="156" spans="1:16" x14ac:dyDescent="0.2">
      <c r="A156" s="16"/>
      <c r="B156" s="17" t="s">
        <v>1737</v>
      </c>
      <c r="C156" s="16" t="s">
        <v>1570</v>
      </c>
      <c r="D156" s="33">
        <v>100370287</v>
      </c>
      <c r="E156" s="16" t="s">
        <v>117</v>
      </c>
      <c r="F156" s="16" t="s">
        <v>117</v>
      </c>
      <c r="G156" s="18">
        <v>9.73</v>
      </c>
      <c r="H156" s="16" t="s">
        <v>79</v>
      </c>
      <c r="I156" s="18">
        <v>2.7</v>
      </c>
      <c r="J156" s="18">
        <v>4.05</v>
      </c>
      <c r="K156" s="18">
        <v>156598.15</v>
      </c>
      <c r="L156" s="18">
        <v>117.22</v>
      </c>
      <c r="M156" s="18">
        <v>183.56</v>
      </c>
      <c r="N156" s="18">
        <v>0.29511393493744154</v>
      </c>
      <c r="O156" s="18">
        <v>1.6862234970743066E-2</v>
      </c>
      <c r="P156" s="16"/>
    </row>
    <row r="157" spans="1:16" x14ac:dyDescent="0.2">
      <c r="A157" s="16"/>
      <c r="B157" s="17" t="s">
        <v>1737</v>
      </c>
      <c r="C157" s="16" t="s">
        <v>1570</v>
      </c>
      <c r="D157" s="33">
        <v>100372911</v>
      </c>
      <c r="E157" s="16" t="s">
        <v>117</v>
      </c>
      <c r="F157" s="16" t="s">
        <v>117</v>
      </c>
      <c r="G157" s="18">
        <v>9.77</v>
      </c>
      <c r="H157" s="16" t="s">
        <v>79</v>
      </c>
      <c r="I157" s="18">
        <v>2.2000000000000002</v>
      </c>
      <c r="J157" s="18">
        <v>3.95</v>
      </c>
      <c r="K157" s="18">
        <v>180216.09</v>
      </c>
      <c r="L157" s="18">
        <v>118.32</v>
      </c>
      <c r="M157" s="18">
        <v>213.23</v>
      </c>
      <c r="N157" s="18">
        <v>0.34281512500931932</v>
      </c>
      <c r="O157" s="18">
        <v>1.9587787986552318E-2</v>
      </c>
      <c r="P157" s="16"/>
    </row>
    <row r="158" spans="1:16" x14ac:dyDescent="0.2">
      <c r="A158" s="16"/>
      <c r="B158" s="17" t="s">
        <v>1737</v>
      </c>
      <c r="C158" s="16" t="s">
        <v>1570</v>
      </c>
      <c r="D158" s="33">
        <v>100372671</v>
      </c>
      <c r="E158" s="16" t="s">
        <v>117</v>
      </c>
      <c r="F158" s="16" t="s">
        <v>117</v>
      </c>
      <c r="G158" s="18">
        <v>9.7799999999999994</v>
      </c>
      <c r="H158" s="16" t="s">
        <v>79</v>
      </c>
      <c r="I158" s="18">
        <v>2.2000000000000002</v>
      </c>
      <c r="J158" s="18">
        <v>3.9</v>
      </c>
      <c r="K158" s="18">
        <v>148976.14000000001</v>
      </c>
      <c r="L158" s="18">
        <v>118.82</v>
      </c>
      <c r="M158" s="18">
        <v>177.01</v>
      </c>
      <c r="N158" s="18">
        <v>0.28458333854476209</v>
      </c>
      <c r="O158" s="18">
        <v>1.6260537220370613E-2</v>
      </c>
      <c r="P158" s="16"/>
    </row>
    <row r="159" spans="1:16" x14ac:dyDescent="0.2">
      <c r="A159" s="16"/>
      <c r="B159" s="17" t="s">
        <v>1737</v>
      </c>
      <c r="C159" s="16" t="s">
        <v>1570</v>
      </c>
      <c r="D159" s="33">
        <v>100370105</v>
      </c>
      <c r="E159" s="16" t="s">
        <v>117</v>
      </c>
      <c r="F159" s="16" t="s">
        <v>117</v>
      </c>
      <c r="G159" s="18">
        <v>9.8000000000000007</v>
      </c>
      <c r="H159" s="16" t="s">
        <v>79</v>
      </c>
      <c r="I159" s="18">
        <v>2.7</v>
      </c>
      <c r="J159" s="18">
        <v>3.85</v>
      </c>
      <c r="K159" s="18">
        <v>72709.210000000006</v>
      </c>
      <c r="L159" s="18">
        <v>119.39</v>
      </c>
      <c r="M159" s="18">
        <v>86.81</v>
      </c>
      <c r="N159" s="18">
        <v>0.13956657600740521</v>
      </c>
      <c r="O159" s="18">
        <v>7.974562093104192E-3</v>
      </c>
      <c r="P159" s="16"/>
    </row>
    <row r="160" spans="1:16" x14ac:dyDescent="0.2">
      <c r="A160" s="16"/>
      <c r="B160" s="17" t="s">
        <v>1737</v>
      </c>
      <c r="C160" s="16" t="s">
        <v>1570</v>
      </c>
      <c r="D160" s="33">
        <v>60405925</v>
      </c>
      <c r="E160" s="16" t="s">
        <v>117</v>
      </c>
      <c r="F160" s="16" t="s">
        <v>117</v>
      </c>
      <c r="G160" s="18">
        <v>8.9499999999999993</v>
      </c>
      <c r="H160" s="16" t="s">
        <v>44</v>
      </c>
      <c r="I160" s="18">
        <v>3.44</v>
      </c>
      <c r="J160" s="18">
        <v>4.0199999999999996</v>
      </c>
      <c r="K160" s="18">
        <v>13944.18</v>
      </c>
      <c r="L160" s="18">
        <v>102.84</v>
      </c>
      <c r="M160" s="18">
        <v>55.15</v>
      </c>
      <c r="N160" s="18">
        <v>8.8666013901720964E-2</v>
      </c>
      <c r="O160" s="18">
        <v>5.0662031958840703E-3</v>
      </c>
      <c r="P160" s="16"/>
    </row>
    <row r="161" spans="1:16" x14ac:dyDescent="0.2">
      <c r="A161" s="16"/>
      <c r="B161" s="17" t="s">
        <v>1737</v>
      </c>
      <c r="C161" s="16" t="s">
        <v>1570</v>
      </c>
      <c r="D161" s="33">
        <v>60387800</v>
      </c>
      <c r="E161" s="16" t="s">
        <v>117</v>
      </c>
      <c r="F161" s="16" t="s">
        <v>117</v>
      </c>
      <c r="G161" s="18">
        <v>9.1</v>
      </c>
      <c r="H161" s="16" t="s">
        <v>44</v>
      </c>
      <c r="I161" s="18">
        <v>2.8</v>
      </c>
      <c r="J161" s="18">
        <v>3.58</v>
      </c>
      <c r="K161" s="18">
        <v>45232.06</v>
      </c>
      <c r="L161" s="18">
        <v>106.85</v>
      </c>
      <c r="M161" s="18">
        <v>185.88</v>
      </c>
      <c r="N161" s="18">
        <v>0.29884385610248221</v>
      </c>
      <c r="O161" s="18">
        <v>1.7075355395302468E-2</v>
      </c>
      <c r="P161" s="16"/>
    </row>
    <row r="162" spans="1:16" x14ac:dyDescent="0.2">
      <c r="A162" s="16"/>
      <c r="B162" s="17" t="s">
        <v>1738</v>
      </c>
      <c r="C162" s="16" t="s">
        <v>1570</v>
      </c>
      <c r="D162" s="33">
        <v>100265917</v>
      </c>
      <c r="E162" s="16" t="s">
        <v>117</v>
      </c>
      <c r="F162" s="16" t="s">
        <v>117</v>
      </c>
      <c r="G162" s="18">
        <v>7.05</v>
      </c>
      <c r="H162" s="16" t="s">
        <v>79</v>
      </c>
      <c r="I162" s="18">
        <v>2.5</v>
      </c>
      <c r="J162" s="18">
        <v>2.14</v>
      </c>
      <c r="K162" s="18">
        <v>1892242.56</v>
      </c>
      <c r="L162" s="18">
        <v>103.32</v>
      </c>
      <c r="M162" s="18">
        <v>1955.06</v>
      </c>
      <c r="N162" s="18">
        <v>3.1431981348812075</v>
      </c>
      <c r="O162" s="18">
        <v>0.17959621432720055</v>
      </c>
      <c r="P162" s="16"/>
    </row>
    <row r="163" spans="1:16" x14ac:dyDescent="0.2">
      <c r="A163" s="16"/>
      <c r="B163" s="17" t="s">
        <v>1734</v>
      </c>
      <c r="C163" s="16" t="s">
        <v>1570</v>
      </c>
      <c r="D163" s="33">
        <v>100378124</v>
      </c>
      <c r="E163" s="16" t="s">
        <v>117</v>
      </c>
      <c r="F163" s="16" t="s">
        <v>117</v>
      </c>
      <c r="G163" s="18">
        <v>0.5</v>
      </c>
      <c r="H163" s="16" t="s">
        <v>79</v>
      </c>
      <c r="I163" s="18">
        <v>4.5999999999999996</v>
      </c>
      <c r="J163" s="18">
        <v>1.95</v>
      </c>
      <c r="K163" s="18">
        <v>254166.67</v>
      </c>
      <c r="L163" s="18">
        <v>101.95</v>
      </c>
      <c r="M163" s="18">
        <v>259.12</v>
      </c>
      <c r="N163" s="18">
        <v>0.41659360874367979</v>
      </c>
      <c r="O163" s="18">
        <v>2.3803346729238086E-2</v>
      </c>
      <c r="P163" s="16"/>
    </row>
    <row r="164" spans="1:16" x14ac:dyDescent="0.2">
      <c r="A164" s="16"/>
      <c r="B164" s="17" t="s">
        <v>1734</v>
      </c>
      <c r="C164" s="16" t="s">
        <v>1570</v>
      </c>
      <c r="D164" s="33">
        <v>100378207</v>
      </c>
      <c r="E164" s="16" t="s">
        <v>117</v>
      </c>
      <c r="F164" s="16" t="s">
        <v>117</v>
      </c>
      <c r="G164" s="18">
        <v>1.91</v>
      </c>
      <c r="H164" s="16" t="s">
        <v>79</v>
      </c>
      <c r="I164" s="18">
        <v>5.5</v>
      </c>
      <c r="J164" s="18">
        <v>3.82</v>
      </c>
      <c r="K164" s="18">
        <v>635000</v>
      </c>
      <c r="L164" s="18">
        <v>103.89</v>
      </c>
      <c r="M164" s="18">
        <v>659.7</v>
      </c>
      <c r="N164" s="18">
        <v>1.0606159450764339</v>
      </c>
      <c r="O164" s="18">
        <v>6.0601527621481806E-2</v>
      </c>
      <c r="P164" s="16"/>
    </row>
    <row r="165" spans="1:16" x14ac:dyDescent="0.2">
      <c r="A165" s="16"/>
      <c r="B165" s="17" t="s">
        <v>1734</v>
      </c>
      <c r="C165" s="16" t="s">
        <v>1570</v>
      </c>
      <c r="D165" s="33">
        <v>100378389</v>
      </c>
      <c r="E165" s="16" t="s">
        <v>117</v>
      </c>
      <c r="F165" s="16" t="s">
        <v>117</v>
      </c>
      <c r="G165" s="18">
        <v>3.19</v>
      </c>
      <c r="H165" s="16" t="s">
        <v>79</v>
      </c>
      <c r="I165" s="18">
        <v>6.6</v>
      </c>
      <c r="J165" s="18">
        <v>4.22</v>
      </c>
      <c r="K165" s="18">
        <v>46461.67</v>
      </c>
      <c r="L165" s="18">
        <v>109.21</v>
      </c>
      <c r="M165" s="18">
        <v>50.74</v>
      </c>
      <c r="N165" s="18">
        <v>8.1575948238863494E-2</v>
      </c>
      <c r="O165" s="18">
        <v>4.6610906647172757E-3</v>
      </c>
      <c r="P165" s="16"/>
    </row>
    <row r="166" spans="1:16" x14ac:dyDescent="0.2">
      <c r="A166" s="16"/>
      <c r="B166" s="17" t="s">
        <v>1735</v>
      </c>
      <c r="C166" s="16" t="s">
        <v>1570</v>
      </c>
      <c r="D166" s="33">
        <v>100446020</v>
      </c>
      <c r="E166" s="16" t="s">
        <v>117</v>
      </c>
      <c r="F166" s="16" t="s">
        <v>117</v>
      </c>
      <c r="G166" s="18">
        <v>3.32</v>
      </c>
      <c r="H166" s="16" t="s">
        <v>79</v>
      </c>
      <c r="I166" s="18">
        <v>3.95</v>
      </c>
      <c r="J166" s="18">
        <v>2.69</v>
      </c>
      <c r="K166" s="18">
        <v>345484.13</v>
      </c>
      <c r="L166" s="18">
        <v>104.58</v>
      </c>
      <c r="M166" s="18">
        <v>361.31</v>
      </c>
      <c r="N166" s="18">
        <v>0.58088698971588038</v>
      </c>
      <c r="O166" s="18">
        <v>3.3190750257567972E-2</v>
      </c>
      <c r="P166" s="16"/>
    </row>
    <row r="167" spans="1:16" x14ac:dyDescent="0.2">
      <c r="A167" s="16"/>
      <c r="B167" s="17" t="s">
        <v>1722</v>
      </c>
      <c r="C167" s="16" t="s">
        <v>1570</v>
      </c>
      <c r="D167" s="33">
        <v>100276492</v>
      </c>
      <c r="E167" s="16" t="s">
        <v>117</v>
      </c>
      <c r="F167" s="16" t="s">
        <v>117</v>
      </c>
      <c r="G167" s="18">
        <v>2.67</v>
      </c>
      <c r="H167" s="16" t="s">
        <v>79</v>
      </c>
      <c r="I167" s="18">
        <v>3.6</v>
      </c>
      <c r="J167" s="18">
        <v>3.01</v>
      </c>
      <c r="K167" s="18">
        <v>83891</v>
      </c>
      <c r="L167" s="18">
        <v>102.43</v>
      </c>
      <c r="M167" s="18">
        <v>85.93</v>
      </c>
      <c r="N167" s="18">
        <v>0.13815177832411393</v>
      </c>
      <c r="O167" s="18">
        <v>7.8937233113747628E-3</v>
      </c>
      <c r="P167" s="16"/>
    </row>
    <row r="168" spans="1:16" x14ac:dyDescent="0.2">
      <c r="A168" s="16"/>
      <c r="B168" s="17" t="s">
        <v>1733</v>
      </c>
      <c r="C168" s="16" t="s">
        <v>1570</v>
      </c>
      <c r="D168" s="33">
        <v>100808203</v>
      </c>
      <c r="E168" s="16" t="s">
        <v>117</v>
      </c>
      <c r="F168" s="16" t="s">
        <v>117</v>
      </c>
      <c r="G168" s="18">
        <v>3.27</v>
      </c>
      <c r="H168" s="16" t="s">
        <v>79</v>
      </c>
      <c r="I168" s="18">
        <v>3.65</v>
      </c>
      <c r="J168" s="18">
        <v>3.26</v>
      </c>
      <c r="K168" s="18">
        <v>57405</v>
      </c>
      <c r="L168" s="18">
        <v>102.7</v>
      </c>
      <c r="M168" s="18">
        <v>58.95</v>
      </c>
      <c r="N168" s="18">
        <v>9.4775367534115168E-2</v>
      </c>
      <c r="O168" s="18">
        <v>5.4152797533520572E-3</v>
      </c>
      <c r="P168" s="16"/>
    </row>
    <row r="169" spans="1:16" x14ac:dyDescent="0.2">
      <c r="A169" s="16"/>
      <c r="B169" s="17" t="s">
        <v>1733</v>
      </c>
      <c r="C169" s="16" t="s">
        <v>1570</v>
      </c>
      <c r="D169" s="33">
        <v>100808468</v>
      </c>
      <c r="E169" s="16" t="s">
        <v>117</v>
      </c>
      <c r="F169" s="16" t="s">
        <v>117</v>
      </c>
      <c r="G169" s="18">
        <v>3.27</v>
      </c>
      <c r="H169" s="16" t="s">
        <v>79</v>
      </c>
      <c r="I169" s="18">
        <v>3.65</v>
      </c>
      <c r="J169" s="18">
        <v>3.26</v>
      </c>
      <c r="K169" s="18">
        <v>11481</v>
      </c>
      <c r="L169" s="18">
        <v>102.7</v>
      </c>
      <c r="M169" s="18">
        <v>11.79</v>
      </c>
      <c r="N169" s="18">
        <v>1.8955073506823031E-2</v>
      </c>
      <c r="O169" s="18">
        <v>1.0830559506704114E-3</v>
      </c>
      <c r="P169" s="16"/>
    </row>
    <row r="170" spans="1:16" x14ac:dyDescent="0.2">
      <c r="A170" s="16"/>
      <c r="B170" s="17" t="s">
        <v>1733</v>
      </c>
      <c r="C170" s="16" t="s">
        <v>1570</v>
      </c>
      <c r="D170" s="33">
        <v>100808617</v>
      </c>
      <c r="E170" s="16" t="s">
        <v>117</v>
      </c>
      <c r="F170" s="16" t="s">
        <v>117</v>
      </c>
      <c r="G170" s="18">
        <v>3.51</v>
      </c>
      <c r="H170" s="16" t="s">
        <v>79</v>
      </c>
      <c r="I170" s="18">
        <v>3.65</v>
      </c>
      <c r="J170" s="18">
        <v>3.39</v>
      </c>
      <c r="K170" s="18">
        <v>100386</v>
      </c>
      <c r="L170" s="18">
        <v>102.86</v>
      </c>
      <c r="M170" s="18">
        <v>103.26</v>
      </c>
      <c r="N170" s="18">
        <v>0.16601364633711166</v>
      </c>
      <c r="O170" s="18">
        <v>9.4856961379327139E-3</v>
      </c>
      <c r="P170" s="16"/>
    </row>
    <row r="171" spans="1:16" x14ac:dyDescent="0.2">
      <c r="A171" s="16"/>
      <c r="B171" s="17" t="s">
        <v>1733</v>
      </c>
      <c r="C171" s="16" t="s">
        <v>1570</v>
      </c>
      <c r="D171" s="33">
        <v>100808385</v>
      </c>
      <c r="E171" s="16" t="s">
        <v>117</v>
      </c>
      <c r="F171" s="16" t="s">
        <v>117</v>
      </c>
      <c r="G171" s="18">
        <v>4.8499999999999996</v>
      </c>
      <c r="H171" s="16" t="s">
        <v>79</v>
      </c>
      <c r="I171" s="18">
        <v>5.09</v>
      </c>
      <c r="J171" s="18">
        <v>3.78</v>
      </c>
      <c r="K171" s="18">
        <v>103400</v>
      </c>
      <c r="L171" s="18">
        <v>106.77</v>
      </c>
      <c r="M171" s="18">
        <v>110.4</v>
      </c>
      <c r="N171" s="18">
        <v>0.17749280026745232</v>
      </c>
      <c r="O171" s="18">
        <v>1.0141592616964668E-2</v>
      </c>
      <c r="P171" s="16"/>
    </row>
    <row r="172" spans="1:16" x14ac:dyDescent="0.2">
      <c r="A172" s="16"/>
      <c r="B172" s="17" t="s">
        <v>1733</v>
      </c>
      <c r="C172" s="16" t="s">
        <v>1570</v>
      </c>
      <c r="D172" s="33">
        <v>100808799</v>
      </c>
      <c r="E172" s="16" t="s">
        <v>117</v>
      </c>
      <c r="F172" s="16" t="s">
        <v>117</v>
      </c>
      <c r="G172" s="18">
        <v>3.51</v>
      </c>
      <c r="H172" s="16" t="s">
        <v>79</v>
      </c>
      <c r="I172" s="18">
        <v>3.65</v>
      </c>
      <c r="J172" s="18">
        <v>3.39</v>
      </c>
      <c r="K172" s="18">
        <v>18728</v>
      </c>
      <c r="L172" s="18">
        <v>102.86</v>
      </c>
      <c r="M172" s="18">
        <v>19.260000000000002</v>
      </c>
      <c r="N172" s="18">
        <v>3.0964776568397936E-2</v>
      </c>
      <c r="O172" s="18">
        <v>1.7692669728509012E-3</v>
      </c>
      <c r="P172" s="16"/>
    </row>
    <row r="173" spans="1:16" x14ac:dyDescent="0.2">
      <c r="A173" s="16"/>
      <c r="B173" s="17" t="s">
        <v>1733</v>
      </c>
      <c r="C173" s="16" t="s">
        <v>1570</v>
      </c>
      <c r="D173" s="33">
        <v>100808120</v>
      </c>
      <c r="E173" s="16" t="s">
        <v>117</v>
      </c>
      <c r="F173" s="16" t="s">
        <v>117</v>
      </c>
      <c r="G173" s="18">
        <v>4.8499999999999996</v>
      </c>
      <c r="H173" s="16" t="s">
        <v>79</v>
      </c>
      <c r="I173" s="18">
        <v>5.09</v>
      </c>
      <c r="J173" s="18">
        <v>3.78</v>
      </c>
      <c r="K173" s="18">
        <v>84600</v>
      </c>
      <c r="L173" s="18">
        <v>106.77</v>
      </c>
      <c r="M173" s="18">
        <v>90.33</v>
      </c>
      <c r="N173" s="18">
        <v>0.14522576674057036</v>
      </c>
      <c r="O173" s="18">
        <v>8.2979172200219053E-3</v>
      </c>
      <c r="P173" s="16"/>
    </row>
    <row r="174" spans="1:16" x14ac:dyDescent="0.2">
      <c r="A174" s="16"/>
      <c r="B174" s="17" t="s">
        <v>1732</v>
      </c>
      <c r="C174" s="16" t="s">
        <v>1570</v>
      </c>
      <c r="D174" s="33">
        <v>100808047</v>
      </c>
      <c r="E174" s="16" t="s">
        <v>117</v>
      </c>
      <c r="F174" s="16" t="s">
        <v>117</v>
      </c>
      <c r="G174" s="18">
        <v>4.41</v>
      </c>
      <c r="H174" s="16" t="s">
        <v>79</v>
      </c>
      <c r="I174" s="18">
        <v>4.58</v>
      </c>
      <c r="J174" s="18">
        <v>3.6</v>
      </c>
      <c r="K174" s="18">
        <v>166857</v>
      </c>
      <c r="L174" s="18">
        <v>104.6</v>
      </c>
      <c r="M174" s="18">
        <v>174.53</v>
      </c>
      <c r="N174" s="18">
        <v>0.2805961814373048</v>
      </c>
      <c r="O174" s="18">
        <v>1.603271883549677E-2</v>
      </c>
      <c r="P174" s="16"/>
    </row>
    <row r="175" spans="1:16" x14ac:dyDescent="0.2">
      <c r="A175" s="16"/>
      <c r="B175" s="17" t="s">
        <v>1732</v>
      </c>
      <c r="C175" s="16" t="s">
        <v>1570</v>
      </c>
      <c r="D175" s="33">
        <v>100808534</v>
      </c>
      <c r="E175" s="16" t="s">
        <v>117</v>
      </c>
      <c r="F175" s="16" t="s">
        <v>117</v>
      </c>
      <c r="G175" s="18">
        <v>4.5599999999999996</v>
      </c>
      <c r="H175" s="16" t="s">
        <v>79</v>
      </c>
      <c r="I175" s="18">
        <v>3.37</v>
      </c>
      <c r="J175" s="18">
        <v>2.4300000000000002</v>
      </c>
      <c r="K175" s="18">
        <v>417143</v>
      </c>
      <c r="L175" s="18">
        <v>104.49</v>
      </c>
      <c r="M175" s="18">
        <v>435.87</v>
      </c>
      <c r="N175" s="18">
        <v>0.7007589388820149</v>
      </c>
      <c r="O175" s="18">
        <v>4.0039999764097736E-2</v>
      </c>
      <c r="P175" s="16"/>
    </row>
    <row r="176" spans="1:16" x14ac:dyDescent="0.2">
      <c r="A176" s="16"/>
      <c r="B176" s="17" t="s">
        <v>1731</v>
      </c>
      <c r="C176" s="16" t="s">
        <v>1570</v>
      </c>
      <c r="D176" s="33">
        <v>100550128</v>
      </c>
      <c r="E176" s="16" t="s">
        <v>117</v>
      </c>
      <c r="F176" s="16" t="s">
        <v>117</v>
      </c>
      <c r="G176" s="18">
        <v>5.99</v>
      </c>
      <c r="H176" s="16" t="s">
        <v>79</v>
      </c>
      <c r="I176" s="18">
        <v>3.9</v>
      </c>
      <c r="J176" s="18">
        <v>14.5</v>
      </c>
      <c r="K176" s="18">
        <v>884004</v>
      </c>
      <c r="L176" s="18">
        <v>109.36</v>
      </c>
      <c r="M176" s="18">
        <v>966.75</v>
      </c>
      <c r="N176" s="18">
        <v>1.5542677958202855</v>
      </c>
      <c r="O176" s="18">
        <v>8.8807832087414787E-2</v>
      </c>
      <c r="P176" s="16"/>
    </row>
    <row r="177" spans="1:16" x14ac:dyDescent="0.2">
      <c r="A177" s="16"/>
      <c r="B177" s="17" t="s">
        <v>1730</v>
      </c>
      <c r="C177" s="16" t="s">
        <v>1570</v>
      </c>
      <c r="D177" s="33">
        <v>100550201</v>
      </c>
      <c r="E177" s="16" t="s">
        <v>117</v>
      </c>
      <c r="F177" s="16" t="s">
        <v>117</v>
      </c>
      <c r="G177" s="18">
        <v>4.37</v>
      </c>
      <c r="H177" s="16" t="s">
        <v>79</v>
      </c>
      <c r="I177" s="18">
        <v>4.3</v>
      </c>
      <c r="J177" s="18">
        <v>3.6</v>
      </c>
      <c r="K177" s="18">
        <v>152096.1</v>
      </c>
      <c r="L177" s="18">
        <v>104.08</v>
      </c>
      <c r="M177" s="18">
        <v>158.30000000000001</v>
      </c>
      <c r="N177" s="18">
        <v>0.25450281052842122</v>
      </c>
      <c r="O177" s="18">
        <v>1.4541794486100606E-2</v>
      </c>
      <c r="P177" s="16"/>
    </row>
    <row r="178" spans="1:16" x14ac:dyDescent="0.2">
      <c r="A178" s="16"/>
      <c r="B178" s="17" t="s">
        <v>1704</v>
      </c>
      <c r="C178" s="16" t="s">
        <v>1570</v>
      </c>
      <c r="D178" s="33">
        <v>1004456001</v>
      </c>
      <c r="E178" s="16" t="s">
        <v>117</v>
      </c>
      <c r="F178" s="16" t="s">
        <v>117</v>
      </c>
      <c r="G178" s="18">
        <v>2.36</v>
      </c>
      <c r="H178" s="16" t="s">
        <v>79</v>
      </c>
      <c r="I178" s="18">
        <v>4.9000000000000004</v>
      </c>
      <c r="J178" s="18">
        <v>4.9000000000000004</v>
      </c>
      <c r="K178" s="18">
        <v>66696</v>
      </c>
      <c r="L178" s="18">
        <v>100.12</v>
      </c>
      <c r="M178" s="18">
        <v>66.77603520000001</v>
      </c>
      <c r="N178" s="18">
        <v>0.10735747715947433</v>
      </c>
      <c r="O178" s="18">
        <v>1.7692669728509012E-3</v>
      </c>
      <c r="P178" s="16"/>
    </row>
    <row r="179" spans="1:16" x14ac:dyDescent="0.2">
      <c r="A179" s="7"/>
      <c r="B179" s="7" t="s">
        <v>1576</v>
      </c>
      <c r="C179" s="7"/>
      <c r="D179" s="7"/>
      <c r="E179" s="7"/>
      <c r="F179" s="7"/>
      <c r="G179" s="15">
        <v>0</v>
      </c>
      <c r="H179" s="7"/>
      <c r="I179" s="15">
        <v>0</v>
      </c>
      <c r="J179" s="15">
        <v>0</v>
      </c>
      <c r="K179" s="7"/>
      <c r="L179" s="7"/>
      <c r="M179" s="15">
        <v>0</v>
      </c>
      <c r="N179" s="15">
        <v>0</v>
      </c>
      <c r="O179" s="15">
        <v>0</v>
      </c>
      <c r="P179" s="7"/>
    </row>
    <row r="180" spans="1:16" x14ac:dyDescent="0.2">
      <c r="A180" s="7"/>
      <c r="B180" s="7" t="s">
        <v>1577</v>
      </c>
      <c r="C180" s="7"/>
      <c r="D180" s="7"/>
      <c r="E180" s="7"/>
      <c r="F180" s="7"/>
      <c r="G180" s="15">
        <v>0</v>
      </c>
      <c r="H180" s="7"/>
      <c r="I180" s="15">
        <v>0</v>
      </c>
      <c r="J180" s="15">
        <v>0</v>
      </c>
      <c r="K180" s="7"/>
      <c r="L180" s="7"/>
      <c r="M180" s="15">
        <v>0</v>
      </c>
      <c r="N180" s="15">
        <v>0</v>
      </c>
      <c r="O180" s="15">
        <v>0</v>
      </c>
      <c r="P180" s="7"/>
    </row>
    <row r="181" spans="1:16" x14ac:dyDescent="0.2">
      <c r="A181" s="7"/>
      <c r="B181" s="7" t="s">
        <v>1578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">
      <c r="A182" s="7"/>
      <c r="B182" s="7" t="s">
        <v>1579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">
      <c r="A183" s="7"/>
      <c r="B183" s="7" t="s">
        <v>1580</v>
      </c>
      <c r="C183" s="7"/>
      <c r="D183" s="7"/>
      <c r="E183" s="7"/>
      <c r="F183" s="7"/>
      <c r="G183" s="15">
        <v>0</v>
      </c>
      <c r="H183" s="7"/>
      <c r="I183" s="15">
        <v>0</v>
      </c>
      <c r="J183" s="15">
        <v>0</v>
      </c>
      <c r="K183" s="7"/>
      <c r="L183" s="7"/>
      <c r="M183" s="15">
        <v>0</v>
      </c>
      <c r="N183" s="15">
        <v>0</v>
      </c>
      <c r="O183" s="15">
        <v>0</v>
      </c>
      <c r="P183" s="7"/>
    </row>
    <row r="184" spans="1:16" x14ac:dyDescent="0.2">
      <c r="A184" s="7"/>
      <c r="B184" s="7" t="s">
        <v>1581</v>
      </c>
      <c r="C184" s="7"/>
      <c r="D184" s="7"/>
      <c r="E184" s="7"/>
      <c r="F184" s="7"/>
      <c r="G184" s="15">
        <v>2.1822369470630889</v>
      </c>
      <c r="H184" s="7"/>
      <c r="I184" s="15">
        <v>3.2574213923132702</v>
      </c>
      <c r="J184" s="15">
        <v>1.6258907904278459</v>
      </c>
      <c r="K184" s="7"/>
      <c r="L184" s="7"/>
      <c r="M184" s="15">
        <v>2758.0000000000005</v>
      </c>
      <c r="N184" s="15">
        <v>4.4341045574061013</v>
      </c>
      <c r="O184" s="15">
        <v>0.25335609092018618</v>
      </c>
      <c r="P184" s="7"/>
    </row>
    <row r="185" spans="1:16" x14ac:dyDescent="0.2">
      <c r="A185" s="16"/>
      <c r="B185" s="17" t="s">
        <v>1706</v>
      </c>
      <c r="C185" s="16" t="s">
        <v>1570</v>
      </c>
      <c r="D185" s="33">
        <v>100283993</v>
      </c>
      <c r="E185" s="17" t="s">
        <v>218</v>
      </c>
      <c r="F185" s="16" t="s">
        <v>1700</v>
      </c>
      <c r="G185" s="18">
        <v>3.81</v>
      </c>
      <c r="H185" s="16" t="s">
        <v>79</v>
      </c>
      <c r="I185" s="18">
        <v>4.75</v>
      </c>
      <c r="J185" s="18">
        <v>1.28</v>
      </c>
      <c r="K185" s="18">
        <v>562980.1</v>
      </c>
      <c r="L185" s="18">
        <v>116.67</v>
      </c>
      <c r="M185" s="18">
        <v>656.83</v>
      </c>
      <c r="N185" s="18">
        <v>1.056001775359336</v>
      </c>
      <c r="O185" s="18">
        <v>6.0337882958341513E-2</v>
      </c>
      <c r="P185" s="16"/>
    </row>
    <row r="186" spans="1:16" x14ac:dyDescent="0.2">
      <c r="A186" s="16"/>
      <c r="B186" s="17" t="s">
        <v>1739</v>
      </c>
      <c r="C186" s="16" t="s">
        <v>1570</v>
      </c>
      <c r="D186" s="33">
        <v>100336213</v>
      </c>
      <c r="E186" s="17" t="s">
        <v>246</v>
      </c>
      <c r="F186" s="16" t="s">
        <v>78</v>
      </c>
      <c r="G186" s="18">
        <v>1.99</v>
      </c>
      <c r="H186" s="16" t="s">
        <v>79</v>
      </c>
      <c r="I186" s="18">
        <v>3.27</v>
      </c>
      <c r="J186" s="18">
        <v>0.7</v>
      </c>
      <c r="K186" s="18">
        <v>511000</v>
      </c>
      <c r="L186" s="18">
        <v>108.64</v>
      </c>
      <c r="M186" s="18">
        <v>555.15</v>
      </c>
      <c r="N186" s="18">
        <v>0.89252833395358833</v>
      </c>
      <c r="O186" s="18">
        <v>5.0997329178513906E-2</v>
      </c>
      <c r="P186" s="16"/>
    </row>
    <row r="187" spans="1:16" x14ac:dyDescent="0.2">
      <c r="A187" s="16"/>
      <c r="B187" s="17" t="s">
        <v>1740</v>
      </c>
      <c r="C187" s="16" t="s">
        <v>1570</v>
      </c>
      <c r="D187" s="33">
        <v>163515224</v>
      </c>
      <c r="E187" s="17" t="s">
        <v>397</v>
      </c>
      <c r="F187" s="16" t="s">
        <v>1700</v>
      </c>
      <c r="G187" s="18">
        <v>2.58</v>
      </c>
      <c r="H187" s="16" t="s">
        <v>79</v>
      </c>
      <c r="I187" s="18">
        <v>2.57</v>
      </c>
      <c r="J187" s="18">
        <v>2.2000000000000002</v>
      </c>
      <c r="K187" s="18">
        <v>315000</v>
      </c>
      <c r="L187" s="18">
        <v>101.18</v>
      </c>
      <c r="M187" s="18">
        <v>318.72000000000003</v>
      </c>
      <c r="N187" s="18">
        <v>0.51241399729386239</v>
      </c>
      <c r="O187" s="18">
        <v>2.9278336946367566E-2</v>
      </c>
      <c r="P187" s="16"/>
    </row>
    <row r="188" spans="1:16" x14ac:dyDescent="0.2">
      <c r="A188" s="16"/>
      <c r="B188" s="17" t="s">
        <v>1740</v>
      </c>
      <c r="C188" s="16" t="s">
        <v>1570</v>
      </c>
      <c r="D188" s="33">
        <v>163515141</v>
      </c>
      <c r="E188" s="17" t="s">
        <v>397</v>
      </c>
      <c r="F188" s="16" t="s">
        <v>1700</v>
      </c>
      <c r="G188" s="18">
        <v>1.33</v>
      </c>
      <c r="H188" s="16" t="s">
        <v>79</v>
      </c>
      <c r="I188" s="18">
        <v>2.57</v>
      </c>
      <c r="J188" s="18">
        <v>2.2200000000000002</v>
      </c>
      <c r="K188" s="18">
        <v>537952.39</v>
      </c>
      <c r="L188" s="18">
        <v>100.7</v>
      </c>
      <c r="M188" s="18">
        <v>541.72</v>
      </c>
      <c r="N188" s="18">
        <v>0.87093659203699525</v>
      </c>
      <c r="O188" s="18">
        <v>4.976361913462047E-2</v>
      </c>
      <c r="P188" s="16"/>
    </row>
    <row r="189" spans="1:16" x14ac:dyDescent="0.2">
      <c r="A189" s="16"/>
      <c r="B189" s="17" t="s">
        <v>1740</v>
      </c>
      <c r="C189" s="16" t="s">
        <v>1570</v>
      </c>
      <c r="D189" s="33">
        <v>163514987</v>
      </c>
      <c r="E189" s="17" t="s">
        <v>397</v>
      </c>
      <c r="F189" s="16" t="s">
        <v>1700</v>
      </c>
      <c r="G189" s="18">
        <v>0.88</v>
      </c>
      <c r="H189" s="16" t="s">
        <v>79</v>
      </c>
      <c r="I189" s="18">
        <v>2.68</v>
      </c>
      <c r="J189" s="18">
        <v>1.98</v>
      </c>
      <c r="K189" s="18">
        <v>363065.32</v>
      </c>
      <c r="L189" s="18">
        <v>100.81</v>
      </c>
      <c r="M189" s="18">
        <v>366.01</v>
      </c>
      <c r="N189" s="18">
        <v>0.58844329552436792</v>
      </c>
      <c r="O189" s="18">
        <v>3.3622502841804687E-2</v>
      </c>
      <c r="P189" s="16"/>
    </row>
    <row r="190" spans="1:16" x14ac:dyDescent="0.2">
      <c r="A190" s="16"/>
      <c r="B190" s="17" t="s">
        <v>1740</v>
      </c>
      <c r="C190" s="16" t="s">
        <v>1570</v>
      </c>
      <c r="D190" s="33">
        <v>163515067</v>
      </c>
      <c r="E190" s="17" t="s">
        <v>397</v>
      </c>
      <c r="F190" s="16" t="s">
        <v>1700</v>
      </c>
      <c r="G190" s="18">
        <v>1.71</v>
      </c>
      <c r="H190" s="16" t="s">
        <v>79</v>
      </c>
      <c r="I190" s="18">
        <v>2.68</v>
      </c>
      <c r="J190" s="18">
        <v>1.96</v>
      </c>
      <c r="K190" s="18">
        <v>315000</v>
      </c>
      <c r="L190" s="18">
        <v>101.45</v>
      </c>
      <c r="M190" s="18">
        <v>319.57</v>
      </c>
      <c r="N190" s="18">
        <v>0.51378056323795052</v>
      </c>
      <c r="O190" s="18">
        <v>2.9356419860538031E-2</v>
      </c>
      <c r="P190" s="16"/>
    </row>
    <row r="191" spans="1:16" x14ac:dyDescent="0.2">
      <c r="A191" s="7"/>
      <c r="B191" s="7" t="s">
        <v>1582</v>
      </c>
      <c r="C191" s="7"/>
      <c r="D191" s="7"/>
      <c r="E191" s="7"/>
      <c r="F191" s="7"/>
      <c r="G191" s="15">
        <v>0</v>
      </c>
      <c r="H191" s="7"/>
      <c r="I191" s="15">
        <v>0</v>
      </c>
      <c r="J191" s="15">
        <v>0</v>
      </c>
      <c r="K191" s="7"/>
      <c r="L191" s="7"/>
      <c r="M191" s="15">
        <v>0</v>
      </c>
      <c r="N191" s="15">
        <v>0</v>
      </c>
      <c r="O191" s="15">
        <v>0</v>
      </c>
      <c r="P191" s="7"/>
    </row>
    <row r="192" spans="1:16" x14ac:dyDescent="0.2">
      <c r="A192" s="7"/>
      <c r="B192" s="7" t="s">
        <v>1573</v>
      </c>
      <c r="C192" s="7"/>
      <c r="D192" s="7"/>
      <c r="E192" s="7"/>
      <c r="F192" s="7"/>
      <c r="G192" s="15">
        <v>0</v>
      </c>
      <c r="H192" s="7"/>
      <c r="I192" s="15">
        <v>0</v>
      </c>
      <c r="J192" s="15">
        <v>0</v>
      </c>
      <c r="K192" s="7"/>
      <c r="L192" s="7"/>
      <c r="M192" s="15">
        <v>0</v>
      </c>
      <c r="N192" s="15">
        <v>0</v>
      </c>
      <c r="O192" s="15">
        <v>0</v>
      </c>
      <c r="P192" s="7"/>
    </row>
    <row r="193" spans="1:16" x14ac:dyDescent="0.2">
      <c r="A193" s="7"/>
      <c r="B193" s="7" t="s">
        <v>1574</v>
      </c>
      <c r="C193" s="7"/>
      <c r="D193" s="7"/>
      <c r="E193" s="7"/>
      <c r="F193" s="7"/>
      <c r="G193" s="15">
        <v>0</v>
      </c>
      <c r="H193" s="7"/>
      <c r="I193" s="15">
        <v>0</v>
      </c>
      <c r="J193" s="15">
        <v>0</v>
      </c>
      <c r="K193" s="7"/>
      <c r="L193" s="7"/>
      <c r="M193" s="15">
        <v>0</v>
      </c>
      <c r="N193" s="15">
        <v>0</v>
      </c>
      <c r="O193" s="15">
        <v>0</v>
      </c>
      <c r="P193" s="7"/>
    </row>
    <row r="194" spans="1:16" x14ac:dyDescent="0.2">
      <c r="A194" s="7"/>
      <c r="B194" s="7" t="s">
        <v>1575</v>
      </c>
      <c r="C194" s="7"/>
      <c r="D194" s="7"/>
      <c r="E194" s="7"/>
      <c r="F194" s="7"/>
      <c r="G194" s="15">
        <v>0</v>
      </c>
      <c r="H194" s="7"/>
      <c r="I194" s="15">
        <v>0</v>
      </c>
      <c r="J194" s="15">
        <v>0</v>
      </c>
      <c r="K194" s="7"/>
      <c r="L194" s="7"/>
      <c r="M194" s="15">
        <v>0</v>
      </c>
      <c r="N194" s="15">
        <v>0</v>
      </c>
      <c r="O194" s="15">
        <v>0</v>
      </c>
      <c r="P194" s="7"/>
    </row>
    <row r="195" spans="1:16" x14ac:dyDescent="0.2">
      <c r="A195" s="7"/>
      <c r="B195" s="7" t="s">
        <v>1581</v>
      </c>
      <c r="C195" s="7"/>
      <c r="D195" s="7"/>
      <c r="E195" s="7"/>
      <c r="F195" s="7"/>
      <c r="G195" s="15">
        <v>0</v>
      </c>
      <c r="H195" s="7"/>
      <c r="I195" s="15">
        <v>0</v>
      </c>
      <c r="J195" s="15">
        <v>0</v>
      </c>
      <c r="K195" s="7"/>
      <c r="L195" s="7"/>
      <c r="M195" s="15">
        <v>0</v>
      </c>
      <c r="N195" s="15">
        <v>0</v>
      </c>
      <c r="O195" s="15">
        <v>0</v>
      </c>
      <c r="P195" s="7"/>
    </row>
    <row r="196" spans="1:16" x14ac:dyDescent="0.2">
      <c r="A196" s="13"/>
      <c r="B196" s="19" t="s">
        <v>92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 x14ac:dyDescent="0.2">
      <c r="A197" s="13"/>
      <c r="B197" s="19" t="s">
        <v>160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 x14ac:dyDescent="0.2">
      <c r="A198" s="3" t="s">
        <v>1501</v>
      </c>
      <c r="B19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rightToLeft="1" zoomScaleNormal="100" workbookViewId="0">
      <selection activeCell="C2" sqref="C2"/>
    </sheetView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11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.28515625" style="1" customWidth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173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97</v>
      </c>
      <c r="H7" s="4" t="s">
        <v>60</v>
      </c>
      <c r="I7" s="4" t="s">
        <v>1583</v>
      </c>
      <c r="J7" s="4" t="s">
        <v>62</v>
      </c>
      <c r="K7" s="4" t="s">
        <v>98</v>
      </c>
      <c r="L7" s="4" t="s">
        <v>99</v>
      </c>
      <c r="M7" s="4" t="s">
        <v>5</v>
      </c>
      <c r="N7" s="4" t="s">
        <v>64</v>
      </c>
      <c r="O7" s="4" t="s">
        <v>101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102</v>
      </c>
      <c r="H8" s="4"/>
      <c r="I8" s="4" t="s">
        <v>8</v>
      </c>
      <c r="J8" s="4" t="s">
        <v>8</v>
      </c>
      <c r="K8" s="4" t="s">
        <v>103</v>
      </c>
      <c r="L8" s="4" t="s">
        <v>104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4"/>
    </row>
    <row r="10" spans="1:16" x14ac:dyDescent="0.2">
      <c r="A10" s="13"/>
      <c r="B10" s="19" t="s">
        <v>1584</v>
      </c>
      <c r="C10" s="13"/>
      <c r="D10" s="13"/>
      <c r="E10" s="13"/>
      <c r="F10" s="13"/>
      <c r="G10" s="14">
        <v>4.18</v>
      </c>
      <c r="H10" s="13"/>
      <c r="I10" s="14">
        <v>1.56</v>
      </c>
      <c r="J10" s="14">
        <v>0.62</v>
      </c>
      <c r="K10" s="13"/>
      <c r="L10" s="13"/>
      <c r="M10" s="14">
        <f>M11</f>
        <v>31489.734</v>
      </c>
      <c r="N10" s="14">
        <f>M10/$M$10*100</f>
        <v>100</v>
      </c>
      <c r="O10" s="14">
        <v>2.9</v>
      </c>
      <c r="P10" s="13"/>
    </row>
    <row r="11" spans="1:16" x14ac:dyDescent="0.2">
      <c r="A11" s="7"/>
      <c r="B11" s="7" t="s">
        <v>73</v>
      </c>
      <c r="C11" s="7"/>
      <c r="D11" s="7"/>
      <c r="E11" s="7"/>
      <c r="F11" s="7"/>
      <c r="G11" s="15">
        <v>4.18</v>
      </c>
      <c r="H11" s="7"/>
      <c r="I11" s="15">
        <v>1.56</v>
      </c>
      <c r="J11" s="15">
        <v>0.62</v>
      </c>
      <c r="K11" s="7"/>
      <c r="L11" s="7"/>
      <c r="M11" s="15">
        <f>M12+M19</f>
        <v>31489.734</v>
      </c>
      <c r="N11" s="15">
        <f t="shared" ref="N11:N21" si="0">M11/$M$10*100</f>
        <v>100</v>
      </c>
      <c r="O11" s="15">
        <v>2.9</v>
      </c>
      <c r="P11" s="7"/>
    </row>
    <row r="12" spans="1:16" x14ac:dyDescent="0.2">
      <c r="A12" s="7"/>
      <c r="B12" s="7" t="s">
        <v>1585</v>
      </c>
      <c r="C12" s="7"/>
      <c r="D12" s="7"/>
      <c r="E12" s="7"/>
      <c r="F12" s="7"/>
      <c r="G12" s="15">
        <v>4.22</v>
      </c>
      <c r="H12" s="7"/>
      <c r="I12" s="15">
        <v>1.57</v>
      </c>
      <c r="J12" s="15">
        <v>0.63</v>
      </c>
      <c r="K12" s="7"/>
      <c r="L12" s="7"/>
      <c r="M12" s="15">
        <v>31256.43</v>
      </c>
      <c r="N12" s="15">
        <f t="shared" si="0"/>
        <v>99.25911092167371</v>
      </c>
      <c r="O12" s="15">
        <v>2.87</v>
      </c>
      <c r="P12" s="7"/>
    </row>
    <row r="13" spans="1:16" x14ac:dyDescent="0.2">
      <c r="A13" s="16"/>
      <c r="B13" s="16" t="s">
        <v>1586</v>
      </c>
      <c r="C13" s="17" t="s">
        <v>1587</v>
      </c>
      <c r="D13" s="17" t="s">
        <v>1588</v>
      </c>
      <c r="E13" s="17" t="s">
        <v>179</v>
      </c>
      <c r="F13" s="16" t="s">
        <v>78</v>
      </c>
      <c r="G13" s="18">
        <v>3.14</v>
      </c>
      <c r="H13" s="16" t="s">
        <v>79</v>
      </c>
      <c r="I13" s="18">
        <v>0.8</v>
      </c>
      <c r="J13" s="18">
        <v>0.59</v>
      </c>
      <c r="K13" s="18">
        <v>3500000</v>
      </c>
      <c r="L13" s="18">
        <v>101.31</v>
      </c>
      <c r="M13" s="18">
        <v>3545.85</v>
      </c>
      <c r="N13" s="18">
        <f t="shared" si="0"/>
        <v>11.260336463940915</v>
      </c>
      <c r="O13" s="18">
        <v>0.33</v>
      </c>
      <c r="P13" s="17" t="s">
        <v>1589</v>
      </c>
    </row>
    <row r="14" spans="1:16" x14ac:dyDescent="0.2">
      <c r="A14" s="16"/>
      <c r="B14" s="17" t="s">
        <v>1590</v>
      </c>
      <c r="C14" s="17" t="s">
        <v>1591</v>
      </c>
      <c r="D14" s="17" t="s">
        <v>1588</v>
      </c>
      <c r="E14" s="17" t="s">
        <v>179</v>
      </c>
      <c r="F14" s="16" t="s">
        <v>78</v>
      </c>
      <c r="G14" s="18">
        <v>2.29</v>
      </c>
      <c r="H14" s="16" t="s">
        <v>79</v>
      </c>
      <c r="I14" s="18">
        <v>1.7</v>
      </c>
      <c r="J14" s="18">
        <v>0.55000000000000004</v>
      </c>
      <c r="K14" s="18">
        <v>6615000</v>
      </c>
      <c r="L14" s="18">
        <v>103.6</v>
      </c>
      <c r="M14" s="18">
        <v>6853.14</v>
      </c>
      <c r="N14" s="18">
        <f t="shared" si="0"/>
        <v>21.763092695543254</v>
      </c>
      <c r="O14" s="18">
        <v>0.63</v>
      </c>
      <c r="P14" s="17" t="s">
        <v>1592</v>
      </c>
    </row>
    <row r="15" spans="1:16" x14ac:dyDescent="0.2">
      <c r="A15" s="16"/>
      <c r="B15" s="16" t="s">
        <v>1593</v>
      </c>
      <c r="C15" s="17" t="s">
        <v>1594</v>
      </c>
      <c r="D15" s="17" t="s">
        <v>1595</v>
      </c>
      <c r="E15" s="17" t="s">
        <v>179</v>
      </c>
      <c r="F15" s="16" t="s">
        <v>78</v>
      </c>
      <c r="G15" s="18">
        <v>8.2200000000000006</v>
      </c>
      <c r="H15" s="16" t="s">
        <v>79</v>
      </c>
      <c r="I15" s="18">
        <v>1.3</v>
      </c>
      <c r="J15" s="18">
        <v>1.25</v>
      </c>
      <c r="K15" s="18">
        <v>6159000</v>
      </c>
      <c r="L15" s="18">
        <v>100.41</v>
      </c>
      <c r="M15" s="18">
        <v>6184.25</v>
      </c>
      <c r="N15" s="18">
        <f t="shared" si="0"/>
        <v>19.6389401066392</v>
      </c>
      <c r="O15" s="18">
        <v>0.56999999999999995</v>
      </c>
      <c r="P15" s="17" t="s">
        <v>1596</v>
      </c>
    </row>
    <row r="16" spans="1:16" x14ac:dyDescent="0.2">
      <c r="A16" s="16"/>
      <c r="B16" s="16" t="s">
        <v>1597</v>
      </c>
      <c r="C16" s="17" t="s">
        <v>1598</v>
      </c>
      <c r="D16" s="17" t="s">
        <v>83</v>
      </c>
      <c r="E16" s="17" t="s">
        <v>179</v>
      </c>
      <c r="F16" s="16" t="s">
        <v>78</v>
      </c>
      <c r="G16" s="18">
        <v>0.26</v>
      </c>
      <c r="H16" s="16" t="s">
        <v>79</v>
      </c>
      <c r="I16" s="18">
        <v>1.1000000000000001</v>
      </c>
      <c r="J16" s="18">
        <v>-0.16</v>
      </c>
      <c r="K16" s="18">
        <v>4501000</v>
      </c>
      <c r="L16" s="18">
        <v>104.52</v>
      </c>
      <c r="M16" s="18">
        <v>4704.4399999999996</v>
      </c>
      <c r="N16" s="18">
        <f t="shared" si="0"/>
        <v>14.939599045199936</v>
      </c>
      <c r="O16" s="18">
        <v>0.43</v>
      </c>
      <c r="P16" s="17" t="s">
        <v>1599</v>
      </c>
    </row>
    <row r="17" spans="1:16" x14ac:dyDescent="0.2">
      <c r="A17" s="16"/>
      <c r="B17" s="16" t="s">
        <v>1600</v>
      </c>
      <c r="C17" s="17" t="s">
        <v>1601</v>
      </c>
      <c r="D17" s="17" t="s">
        <v>83</v>
      </c>
      <c r="E17" s="17" t="s">
        <v>179</v>
      </c>
      <c r="F17" s="16" t="s">
        <v>78</v>
      </c>
      <c r="G17" s="18">
        <v>6.17</v>
      </c>
      <c r="H17" s="16" t="s">
        <v>79</v>
      </c>
      <c r="I17" s="18">
        <v>2.46</v>
      </c>
      <c r="J17" s="18">
        <v>0.74</v>
      </c>
      <c r="K17" s="18">
        <v>2184000</v>
      </c>
      <c r="L17" s="18">
        <v>112.35</v>
      </c>
      <c r="M17" s="18">
        <v>2453.7199999999998</v>
      </c>
      <c r="N17" s="18">
        <f t="shared" si="0"/>
        <v>7.7921267928144449</v>
      </c>
      <c r="O17" s="18">
        <v>0.22</v>
      </c>
      <c r="P17" s="17" t="s">
        <v>1602</v>
      </c>
    </row>
    <row r="18" spans="1:16" x14ac:dyDescent="0.2">
      <c r="A18" s="16"/>
      <c r="B18" s="16" t="s">
        <v>1603</v>
      </c>
      <c r="C18" s="17" t="s">
        <v>1604</v>
      </c>
      <c r="D18" s="17" t="s">
        <v>1588</v>
      </c>
      <c r="E18" s="17" t="s">
        <v>77</v>
      </c>
      <c r="F18" s="16" t="s">
        <v>78</v>
      </c>
      <c r="G18" s="18">
        <v>5.05</v>
      </c>
      <c r="H18" s="16" t="s">
        <v>79</v>
      </c>
      <c r="I18" s="18">
        <v>2.0499999999999998</v>
      </c>
      <c r="J18" s="18">
        <v>0.66</v>
      </c>
      <c r="K18" s="18">
        <v>6918000</v>
      </c>
      <c r="L18" s="18">
        <v>108.63</v>
      </c>
      <c r="M18" s="18">
        <v>7515.02</v>
      </c>
      <c r="N18" s="18">
        <f t="shared" si="0"/>
        <v>23.864984061154662</v>
      </c>
      <c r="O18" s="18">
        <v>0.69</v>
      </c>
      <c r="P18" s="17" t="s">
        <v>1605</v>
      </c>
    </row>
    <row r="19" spans="1:16" x14ac:dyDescent="0.2">
      <c r="A19" s="7"/>
      <c r="B19" s="7" t="s">
        <v>1606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f>M20</f>
        <v>233.304</v>
      </c>
      <c r="N19" s="15">
        <f t="shared" si="0"/>
        <v>0.74088907832628881</v>
      </c>
      <c r="O19" s="15">
        <v>0.03</v>
      </c>
      <c r="P19" s="7"/>
    </row>
    <row r="20" spans="1:16" x14ac:dyDescent="0.2">
      <c r="A20" s="16"/>
      <c r="B20" s="16" t="s">
        <v>1607</v>
      </c>
      <c r="C20" s="17" t="s">
        <v>1608</v>
      </c>
      <c r="D20" s="17" t="s">
        <v>1609</v>
      </c>
      <c r="E20" s="17" t="s">
        <v>179</v>
      </c>
      <c r="F20" s="16" t="s">
        <v>78</v>
      </c>
      <c r="G20" s="18">
        <v>0</v>
      </c>
      <c r="H20" s="16" t="s">
        <v>79</v>
      </c>
      <c r="I20" s="18">
        <v>0</v>
      </c>
      <c r="J20" s="18">
        <v>0</v>
      </c>
      <c r="K20" s="18">
        <f>300000-66696</f>
        <v>233304</v>
      </c>
      <c r="L20" s="18">
        <v>100</v>
      </c>
      <c r="M20" s="18">
        <f>L20*K20/100000</f>
        <v>233.304</v>
      </c>
      <c r="N20" s="18">
        <f t="shared" si="0"/>
        <v>0.74088907832628881</v>
      </c>
      <c r="O20" s="18">
        <v>0.03</v>
      </c>
      <c r="P20" s="16"/>
    </row>
    <row r="21" spans="1:16" x14ac:dyDescent="0.2">
      <c r="A21" s="7"/>
      <c r="B21" s="7" t="s">
        <v>1610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f t="shared" si="0"/>
        <v>0</v>
      </c>
      <c r="O21" s="15">
        <v>0</v>
      </c>
      <c r="P21" s="7"/>
    </row>
    <row r="22" spans="1:16" x14ac:dyDescent="0.2">
      <c r="A22" s="7"/>
      <c r="B22" s="7" t="s">
        <v>1611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1077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89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13"/>
      <c r="B25" s="19" t="s">
        <v>92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">
      <c r="A26" s="13"/>
      <c r="B26" s="19" t="s">
        <v>160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">
      <c r="A27" s="3" t="s">
        <v>1501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1612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173</v>
      </c>
      <c r="C7" s="4" t="s">
        <v>1613</v>
      </c>
      <c r="D7" s="4" t="s">
        <v>1614</v>
      </c>
      <c r="E7" s="4" t="s">
        <v>1615</v>
      </c>
      <c r="F7" s="4" t="s">
        <v>60</v>
      </c>
      <c r="G7" s="4" t="s">
        <v>1616</v>
      </c>
      <c r="H7" s="4" t="s">
        <v>64</v>
      </c>
      <c r="I7" s="4" t="s">
        <v>101</v>
      </c>
      <c r="J7" s="4"/>
      <c r="K7" s="4"/>
    </row>
    <row r="8" spans="1:11" x14ac:dyDescent="0.2">
      <c r="A8" s="4"/>
      <c r="B8" s="4"/>
      <c r="C8" s="4" t="s">
        <v>1284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4"/>
      <c r="K9" s="4"/>
    </row>
    <row r="10" spans="1:11" x14ac:dyDescent="0.2">
      <c r="A10" s="13"/>
      <c r="B10" s="19" t="s">
        <v>1617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1618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1619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1620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1621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1619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1620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92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160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1501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1622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173</v>
      </c>
      <c r="C7" s="4" t="s">
        <v>57</v>
      </c>
      <c r="D7" s="4" t="s">
        <v>58</v>
      </c>
      <c r="E7" s="4" t="s">
        <v>1623</v>
      </c>
      <c r="F7" s="4" t="s">
        <v>1624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101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9" t="s">
        <v>1625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73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89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92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160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1501</v>
      </c>
      <c r="B1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173</v>
      </c>
      <c r="C7" s="4" t="s">
        <v>1626</v>
      </c>
      <c r="D7" s="4" t="s">
        <v>58</v>
      </c>
      <c r="E7" s="4" t="s">
        <v>1623</v>
      </c>
      <c r="F7" s="4" t="s">
        <v>1624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101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3" t="s">
        <v>1627</v>
      </c>
      <c r="C10" s="13"/>
      <c r="D10" s="13"/>
      <c r="E10" s="13"/>
      <c r="F10" s="13"/>
      <c r="G10" s="13"/>
      <c r="H10" s="13"/>
      <c r="I10" s="14">
        <v>-113.44</v>
      </c>
      <c r="J10" s="14">
        <v>-37.200000000000003</v>
      </c>
      <c r="K10" s="14">
        <v>-0.01</v>
      </c>
    </row>
    <row r="11" spans="1:11" x14ac:dyDescent="0.2">
      <c r="A11" s="7"/>
      <c r="B11" s="7" t="s">
        <v>73</v>
      </c>
      <c r="C11" s="7"/>
      <c r="D11" s="7"/>
      <c r="E11" s="7"/>
      <c r="F11" s="7"/>
      <c r="G11" s="7"/>
      <c r="H11" s="7"/>
      <c r="I11" s="15">
        <v>-113.44</v>
      </c>
      <c r="J11" s="15">
        <v>-37.200000000000003</v>
      </c>
      <c r="K11" s="15">
        <v>-0.01</v>
      </c>
    </row>
    <row r="12" spans="1:11" x14ac:dyDescent="0.2">
      <c r="A12" s="16"/>
      <c r="B12" s="16" t="s">
        <v>1628</v>
      </c>
      <c r="C12" s="16">
        <v>1</v>
      </c>
      <c r="D12" s="16"/>
      <c r="E12" s="16"/>
      <c r="F12" s="18">
        <v>0</v>
      </c>
      <c r="G12" s="16" t="s">
        <v>79</v>
      </c>
      <c r="H12" s="18">
        <v>0</v>
      </c>
      <c r="I12" s="18">
        <v>10.79</v>
      </c>
      <c r="J12" s="18">
        <v>3.54</v>
      </c>
      <c r="K12" s="18">
        <v>0</v>
      </c>
    </row>
    <row r="13" spans="1:11" x14ac:dyDescent="0.2">
      <c r="A13" s="16"/>
      <c r="B13" s="16" t="s">
        <v>1629</v>
      </c>
      <c r="C13" s="16">
        <v>-1</v>
      </c>
      <c r="D13" s="16"/>
      <c r="E13" s="16"/>
      <c r="F13" s="18">
        <v>0</v>
      </c>
      <c r="G13" s="16" t="s">
        <v>79</v>
      </c>
      <c r="H13" s="18">
        <v>0</v>
      </c>
      <c r="I13" s="18">
        <v>-443.18</v>
      </c>
      <c r="J13" s="18">
        <v>-145.35</v>
      </c>
      <c r="K13" s="18">
        <v>-0.04</v>
      </c>
    </row>
    <row r="14" spans="1:11" x14ac:dyDescent="0.2">
      <c r="A14" s="16"/>
      <c r="B14" s="16" t="s">
        <v>1630</v>
      </c>
      <c r="C14" s="16">
        <v>-1</v>
      </c>
      <c r="D14" s="16"/>
      <c r="E14" s="16"/>
      <c r="F14" s="18">
        <v>0</v>
      </c>
      <c r="G14" s="16" t="s">
        <v>79</v>
      </c>
      <c r="H14" s="18">
        <v>0</v>
      </c>
      <c r="I14" s="18">
        <v>-99.58</v>
      </c>
      <c r="J14" s="18">
        <v>-32.659999999999997</v>
      </c>
      <c r="K14" s="18">
        <v>-0.01</v>
      </c>
    </row>
    <row r="15" spans="1:11" x14ac:dyDescent="0.2">
      <c r="A15" s="16"/>
      <c r="B15" s="16" t="s">
        <v>1631</v>
      </c>
      <c r="C15" s="16">
        <v>1</v>
      </c>
      <c r="D15" s="16"/>
      <c r="E15" s="16"/>
      <c r="F15" s="18">
        <v>0</v>
      </c>
      <c r="G15" s="16" t="s">
        <v>79</v>
      </c>
      <c r="H15" s="18">
        <v>0</v>
      </c>
      <c r="I15" s="18">
        <v>0.19</v>
      </c>
      <c r="J15" s="18">
        <v>0.06</v>
      </c>
      <c r="K15" s="18">
        <v>0</v>
      </c>
    </row>
    <row r="16" spans="1:11" x14ac:dyDescent="0.2">
      <c r="A16" s="16"/>
      <c r="B16" s="16" t="s">
        <v>1632</v>
      </c>
      <c r="C16" s="17" t="s">
        <v>1633</v>
      </c>
      <c r="D16" s="17" t="s">
        <v>77</v>
      </c>
      <c r="E16" s="16" t="s">
        <v>78</v>
      </c>
      <c r="F16" s="18">
        <v>1.64</v>
      </c>
      <c r="G16" s="16" t="s">
        <v>79</v>
      </c>
      <c r="H16" s="18">
        <v>1.21</v>
      </c>
      <c r="I16" s="18">
        <v>6.34</v>
      </c>
      <c r="J16" s="18">
        <v>2.08</v>
      </c>
      <c r="K16" s="18">
        <v>0</v>
      </c>
    </row>
    <row r="17" spans="1:11" x14ac:dyDescent="0.2">
      <c r="A17" s="16"/>
      <c r="B17" s="16" t="s">
        <v>1634</v>
      </c>
      <c r="C17" s="17" t="s">
        <v>1635</v>
      </c>
      <c r="D17" s="17" t="s">
        <v>218</v>
      </c>
      <c r="E17" s="16" t="s">
        <v>78</v>
      </c>
      <c r="F17" s="18">
        <v>2.8</v>
      </c>
      <c r="G17" s="16" t="s">
        <v>79</v>
      </c>
      <c r="H17" s="18">
        <v>0.39</v>
      </c>
      <c r="I17" s="18">
        <v>53.5</v>
      </c>
      <c r="J17" s="18">
        <v>17.55</v>
      </c>
      <c r="K17" s="18">
        <v>0</v>
      </c>
    </row>
    <row r="18" spans="1:11" x14ac:dyDescent="0.2">
      <c r="A18" s="16"/>
      <c r="B18" s="16" t="s">
        <v>1636</v>
      </c>
      <c r="C18" s="17" t="s">
        <v>1637</v>
      </c>
      <c r="D18" s="17" t="s">
        <v>218</v>
      </c>
      <c r="E18" s="16" t="s">
        <v>78</v>
      </c>
      <c r="F18" s="18">
        <v>4.0999999999999996</v>
      </c>
      <c r="G18" s="16" t="s">
        <v>79</v>
      </c>
      <c r="H18" s="18">
        <v>0.96</v>
      </c>
      <c r="I18" s="18">
        <v>41.92</v>
      </c>
      <c r="J18" s="18">
        <v>13.75</v>
      </c>
      <c r="K18" s="18">
        <v>0</v>
      </c>
    </row>
    <row r="19" spans="1:11" x14ac:dyDescent="0.2">
      <c r="A19" s="16"/>
      <c r="B19" s="16" t="s">
        <v>1638</v>
      </c>
      <c r="C19" s="17" t="s">
        <v>260</v>
      </c>
      <c r="D19" s="17" t="s">
        <v>246</v>
      </c>
      <c r="E19" s="16" t="s">
        <v>78</v>
      </c>
      <c r="F19" s="18">
        <v>4.95</v>
      </c>
      <c r="G19" s="16" t="s">
        <v>79</v>
      </c>
      <c r="H19" s="18">
        <v>0.75</v>
      </c>
      <c r="I19" s="18">
        <v>17.649999999999999</v>
      </c>
      <c r="J19" s="18">
        <v>5.79</v>
      </c>
      <c r="K19" s="18">
        <v>0</v>
      </c>
    </row>
    <row r="20" spans="1:11" x14ac:dyDescent="0.2">
      <c r="A20" s="16"/>
      <c r="B20" s="16" t="s">
        <v>1639</v>
      </c>
      <c r="C20" s="17" t="s">
        <v>1640</v>
      </c>
      <c r="D20" s="17" t="s">
        <v>246</v>
      </c>
      <c r="E20" s="16" t="s">
        <v>78</v>
      </c>
      <c r="F20" s="18">
        <v>4.8</v>
      </c>
      <c r="G20" s="16" t="s">
        <v>79</v>
      </c>
      <c r="H20" s="18">
        <v>1.19</v>
      </c>
      <c r="I20" s="18">
        <v>111.21</v>
      </c>
      <c r="J20" s="18">
        <v>36.47</v>
      </c>
      <c r="K20" s="18">
        <v>0.01</v>
      </c>
    </row>
    <row r="21" spans="1:11" x14ac:dyDescent="0.2">
      <c r="A21" s="16"/>
      <c r="B21" s="16" t="s">
        <v>1641</v>
      </c>
      <c r="C21" s="17" t="s">
        <v>311</v>
      </c>
      <c r="D21" s="17" t="s">
        <v>246</v>
      </c>
      <c r="E21" s="16" t="s">
        <v>78</v>
      </c>
      <c r="F21" s="18">
        <v>2.5499999999999998</v>
      </c>
      <c r="G21" s="16" t="s">
        <v>79</v>
      </c>
      <c r="H21" s="18">
        <v>1.1399999999999999</v>
      </c>
      <c r="I21" s="18">
        <v>3.03</v>
      </c>
      <c r="J21" s="18">
        <v>0.99</v>
      </c>
      <c r="K21" s="18">
        <v>0</v>
      </c>
    </row>
    <row r="22" spans="1:11" x14ac:dyDescent="0.2">
      <c r="A22" s="16"/>
      <c r="B22" s="16" t="s">
        <v>1642</v>
      </c>
      <c r="C22" s="17" t="s">
        <v>308</v>
      </c>
      <c r="D22" s="17" t="s">
        <v>246</v>
      </c>
      <c r="E22" s="16" t="s">
        <v>78</v>
      </c>
      <c r="F22" s="18">
        <v>2.29</v>
      </c>
      <c r="G22" s="16" t="s">
        <v>79</v>
      </c>
      <c r="H22" s="18">
        <v>1.22</v>
      </c>
      <c r="I22" s="18">
        <v>2.5</v>
      </c>
      <c r="J22" s="18">
        <v>0.82</v>
      </c>
      <c r="K22" s="18">
        <v>0</v>
      </c>
    </row>
    <row r="23" spans="1:11" x14ac:dyDescent="0.2">
      <c r="A23" s="16"/>
      <c r="B23" s="16" t="s">
        <v>1643</v>
      </c>
      <c r="C23" s="17" t="s">
        <v>1644</v>
      </c>
      <c r="D23" s="17" t="s">
        <v>320</v>
      </c>
      <c r="E23" s="16" t="s">
        <v>1700</v>
      </c>
      <c r="F23" s="18">
        <v>4.1500000000000004</v>
      </c>
      <c r="G23" s="16" t="s">
        <v>79</v>
      </c>
      <c r="H23" s="18">
        <v>0.71</v>
      </c>
      <c r="I23" s="18">
        <v>13.76</v>
      </c>
      <c r="J23" s="18">
        <v>4.51</v>
      </c>
      <c r="K23" s="18">
        <v>0</v>
      </c>
    </row>
    <row r="24" spans="1:11" x14ac:dyDescent="0.2">
      <c r="A24" s="16"/>
      <c r="B24" s="16" t="s">
        <v>1645</v>
      </c>
      <c r="C24" s="17" t="s">
        <v>1646</v>
      </c>
      <c r="D24" s="17" t="s">
        <v>320</v>
      </c>
      <c r="E24" s="16" t="s">
        <v>78</v>
      </c>
      <c r="F24" s="18">
        <v>4.5999999999999996</v>
      </c>
      <c r="G24" s="16" t="s">
        <v>79</v>
      </c>
      <c r="H24" s="18">
        <v>1.18</v>
      </c>
      <c r="I24" s="18">
        <v>9.94</v>
      </c>
      <c r="J24" s="18">
        <v>3.26</v>
      </c>
      <c r="K24" s="18">
        <v>0</v>
      </c>
    </row>
    <row r="25" spans="1:11" x14ac:dyDescent="0.2">
      <c r="A25" s="16"/>
      <c r="B25" s="16" t="s">
        <v>1647</v>
      </c>
      <c r="C25" s="17" t="s">
        <v>1648</v>
      </c>
      <c r="D25" s="17" t="s">
        <v>320</v>
      </c>
      <c r="E25" s="16" t="s">
        <v>78</v>
      </c>
      <c r="F25" s="18">
        <v>4.1399999999999997</v>
      </c>
      <c r="G25" s="16" t="s">
        <v>79</v>
      </c>
      <c r="H25" s="18">
        <v>2.96</v>
      </c>
      <c r="I25" s="18">
        <v>33.76</v>
      </c>
      <c r="J25" s="18">
        <v>11.07</v>
      </c>
      <c r="K25" s="18">
        <v>0</v>
      </c>
    </row>
    <row r="26" spans="1:11" x14ac:dyDescent="0.2">
      <c r="A26" s="16"/>
      <c r="B26" s="16" t="s">
        <v>1649</v>
      </c>
      <c r="C26" s="17" t="s">
        <v>1650</v>
      </c>
      <c r="D26" s="17" t="s">
        <v>320</v>
      </c>
      <c r="E26" s="16" t="s">
        <v>78</v>
      </c>
      <c r="F26" s="18">
        <v>1.98</v>
      </c>
      <c r="G26" s="16" t="s">
        <v>79</v>
      </c>
      <c r="H26" s="18">
        <v>1.98</v>
      </c>
      <c r="I26" s="18">
        <v>16.59</v>
      </c>
      <c r="J26" s="18">
        <v>5.44</v>
      </c>
      <c r="K26" s="18">
        <v>0</v>
      </c>
    </row>
    <row r="27" spans="1:11" x14ac:dyDescent="0.2">
      <c r="A27" s="16"/>
      <c r="B27" s="16" t="s">
        <v>1651</v>
      </c>
      <c r="C27" s="17" t="s">
        <v>1652</v>
      </c>
      <c r="D27" s="17" t="s">
        <v>397</v>
      </c>
      <c r="E27" s="16" t="s">
        <v>1700</v>
      </c>
      <c r="F27" s="18">
        <v>5.6</v>
      </c>
      <c r="G27" s="16" t="s">
        <v>79</v>
      </c>
      <c r="H27" s="18">
        <v>1.18</v>
      </c>
      <c r="I27" s="18">
        <v>3.05</v>
      </c>
      <c r="J27" s="18">
        <v>1</v>
      </c>
      <c r="K27" s="18">
        <v>0</v>
      </c>
    </row>
    <row r="28" spans="1:11" x14ac:dyDescent="0.2">
      <c r="A28" s="16"/>
      <c r="B28" s="16" t="s">
        <v>1653</v>
      </c>
      <c r="C28" s="17" t="s">
        <v>1654</v>
      </c>
      <c r="D28" s="17" t="s">
        <v>397</v>
      </c>
      <c r="E28" s="16" t="s">
        <v>1700</v>
      </c>
      <c r="F28" s="18">
        <v>3.5</v>
      </c>
      <c r="G28" s="16" t="s">
        <v>79</v>
      </c>
      <c r="H28" s="18">
        <v>2.4900000000000002</v>
      </c>
      <c r="I28" s="18">
        <v>32.04</v>
      </c>
      <c r="J28" s="18">
        <v>10.51</v>
      </c>
      <c r="K28" s="18">
        <v>0</v>
      </c>
    </row>
    <row r="29" spans="1:11" x14ac:dyDescent="0.2">
      <c r="A29" s="16"/>
      <c r="B29" s="16" t="s">
        <v>1655</v>
      </c>
      <c r="C29" s="17" t="s">
        <v>1656</v>
      </c>
      <c r="D29" s="17" t="s">
        <v>397</v>
      </c>
      <c r="E29" s="16" t="s">
        <v>1700</v>
      </c>
      <c r="F29" s="18">
        <v>4.2</v>
      </c>
      <c r="G29" s="16" t="s">
        <v>79</v>
      </c>
      <c r="H29" s="18">
        <v>3.3</v>
      </c>
      <c r="I29" s="18">
        <v>2.94</v>
      </c>
      <c r="J29" s="18">
        <v>0.96</v>
      </c>
      <c r="K29" s="18">
        <v>0</v>
      </c>
    </row>
    <row r="30" spans="1:11" x14ac:dyDescent="0.2">
      <c r="A30" s="16"/>
      <c r="B30" s="16" t="s">
        <v>1657</v>
      </c>
      <c r="C30" s="17" t="s">
        <v>1658</v>
      </c>
      <c r="D30" s="17" t="s">
        <v>397</v>
      </c>
      <c r="E30" s="16" t="s">
        <v>1700</v>
      </c>
      <c r="F30" s="18">
        <v>4.55</v>
      </c>
      <c r="G30" s="16" t="s">
        <v>79</v>
      </c>
      <c r="H30" s="18">
        <v>2.88</v>
      </c>
      <c r="I30" s="18">
        <v>28.72</v>
      </c>
      <c r="J30" s="18">
        <v>9.42</v>
      </c>
      <c r="K30" s="18">
        <v>0</v>
      </c>
    </row>
    <row r="31" spans="1:11" x14ac:dyDescent="0.2">
      <c r="A31" s="16"/>
      <c r="B31" s="16" t="s">
        <v>1659</v>
      </c>
      <c r="C31" s="17" t="s">
        <v>445</v>
      </c>
      <c r="D31" s="17" t="s">
        <v>436</v>
      </c>
      <c r="E31" s="16" t="s">
        <v>1700</v>
      </c>
      <c r="F31" s="18">
        <v>6</v>
      </c>
      <c r="G31" s="16" t="s">
        <v>79</v>
      </c>
      <c r="H31" s="18">
        <v>18.399999999999999</v>
      </c>
      <c r="I31" s="18">
        <v>5.22</v>
      </c>
      <c r="J31" s="18">
        <v>1.71</v>
      </c>
      <c r="K31" s="18">
        <v>0</v>
      </c>
    </row>
    <row r="32" spans="1:11" x14ac:dyDescent="0.2">
      <c r="A32" s="16"/>
      <c r="B32" s="17" t="s">
        <v>1660</v>
      </c>
      <c r="C32" s="17" t="s">
        <v>1661</v>
      </c>
      <c r="D32" s="16" t="s">
        <v>117</v>
      </c>
      <c r="E32" s="16" t="s">
        <v>117</v>
      </c>
      <c r="F32" s="18">
        <v>0</v>
      </c>
      <c r="G32" s="16" t="s">
        <v>44</v>
      </c>
      <c r="H32" s="18">
        <v>0</v>
      </c>
      <c r="I32" s="18">
        <v>4.07</v>
      </c>
      <c r="J32" s="18">
        <v>1.33</v>
      </c>
      <c r="K32" s="18">
        <v>0</v>
      </c>
    </row>
    <row r="33" spans="1:11" x14ac:dyDescent="0.2">
      <c r="A33" s="16"/>
      <c r="B33" s="17" t="s">
        <v>1662</v>
      </c>
      <c r="C33" s="17" t="s">
        <v>1663</v>
      </c>
      <c r="D33" s="16" t="s">
        <v>117</v>
      </c>
      <c r="E33" s="16" t="s">
        <v>117</v>
      </c>
      <c r="F33" s="18">
        <v>0</v>
      </c>
      <c r="G33" s="16" t="s">
        <v>44</v>
      </c>
      <c r="H33" s="18">
        <v>0</v>
      </c>
      <c r="I33" s="18">
        <v>0.77</v>
      </c>
      <c r="J33" s="18">
        <v>0.25</v>
      </c>
      <c r="K33" s="18">
        <v>0</v>
      </c>
    </row>
    <row r="34" spans="1:11" x14ac:dyDescent="0.2">
      <c r="A34" s="16"/>
      <c r="B34" s="17" t="s">
        <v>1664</v>
      </c>
      <c r="C34" s="17" t="s">
        <v>1665</v>
      </c>
      <c r="D34" s="16" t="s">
        <v>117</v>
      </c>
      <c r="E34" s="16" t="s">
        <v>117</v>
      </c>
      <c r="F34" s="18">
        <v>0</v>
      </c>
      <c r="G34" s="16" t="s">
        <v>44</v>
      </c>
      <c r="H34" s="18">
        <v>0</v>
      </c>
      <c r="I34" s="18">
        <v>1.03</v>
      </c>
      <c r="J34" s="18">
        <v>0.34</v>
      </c>
      <c r="K34" s="18">
        <v>0</v>
      </c>
    </row>
    <row r="35" spans="1:11" x14ac:dyDescent="0.2">
      <c r="A35" s="16"/>
      <c r="B35" s="17" t="s">
        <v>1666</v>
      </c>
      <c r="C35" s="17" t="s">
        <v>1667</v>
      </c>
      <c r="D35" s="16" t="s">
        <v>117</v>
      </c>
      <c r="E35" s="16" t="s">
        <v>117</v>
      </c>
      <c r="F35" s="18">
        <v>0</v>
      </c>
      <c r="G35" s="16" t="s">
        <v>44</v>
      </c>
      <c r="H35" s="18">
        <v>0</v>
      </c>
      <c r="I35" s="18">
        <v>5.54</v>
      </c>
      <c r="J35" s="18">
        <v>1.82</v>
      </c>
      <c r="K35" s="18">
        <v>0</v>
      </c>
    </row>
    <row r="36" spans="1:11" x14ac:dyDescent="0.2">
      <c r="A36" s="16"/>
      <c r="B36" s="17" t="s">
        <v>1668</v>
      </c>
      <c r="C36" s="17" t="s">
        <v>1669</v>
      </c>
      <c r="D36" s="16" t="s">
        <v>117</v>
      </c>
      <c r="E36" s="16" t="s">
        <v>117</v>
      </c>
      <c r="F36" s="18">
        <v>0</v>
      </c>
      <c r="G36" s="16" t="s">
        <v>44</v>
      </c>
      <c r="H36" s="18">
        <v>0</v>
      </c>
      <c r="I36" s="18">
        <v>22.24</v>
      </c>
      <c r="J36" s="18">
        <v>7.29</v>
      </c>
      <c r="K36" s="18">
        <v>0</v>
      </c>
    </row>
    <row r="37" spans="1:11" x14ac:dyDescent="0.2">
      <c r="A37" s="16"/>
      <c r="B37" s="16" t="s">
        <v>1670</v>
      </c>
      <c r="C37" s="17" t="s">
        <v>1671</v>
      </c>
      <c r="D37" s="16" t="s">
        <v>117</v>
      </c>
      <c r="E37" s="16" t="s">
        <v>117</v>
      </c>
      <c r="F37" s="18">
        <v>0</v>
      </c>
      <c r="G37" s="16" t="s">
        <v>79</v>
      </c>
      <c r="H37" s="18">
        <v>0</v>
      </c>
      <c r="I37" s="18">
        <v>1.34</v>
      </c>
      <c r="J37" s="18">
        <v>0.44</v>
      </c>
      <c r="K37" s="18">
        <v>0</v>
      </c>
    </row>
    <row r="38" spans="1:11" x14ac:dyDescent="0.2">
      <c r="A38" s="16"/>
      <c r="B38" s="17" t="s">
        <v>1672</v>
      </c>
      <c r="C38" s="17" t="s">
        <v>1673</v>
      </c>
      <c r="D38" s="16" t="s">
        <v>117</v>
      </c>
      <c r="E38" s="16" t="s">
        <v>117</v>
      </c>
      <c r="F38" s="18">
        <v>0</v>
      </c>
      <c r="G38" s="16" t="s">
        <v>79</v>
      </c>
      <c r="H38" s="18">
        <v>0</v>
      </c>
      <c r="I38" s="18">
        <v>1.17</v>
      </c>
      <c r="J38" s="18">
        <v>0.38</v>
      </c>
      <c r="K38" s="18">
        <v>0</v>
      </c>
    </row>
    <row r="39" spans="1:11" x14ac:dyDescent="0.2">
      <c r="A39" s="7"/>
      <c r="B39" s="7" t="s">
        <v>89</v>
      </c>
      <c r="C39" s="7"/>
      <c r="D39" s="7"/>
      <c r="E39" s="7"/>
      <c r="F39" s="7"/>
      <c r="G39" s="7"/>
      <c r="H39" s="7"/>
      <c r="I39" s="15">
        <v>0</v>
      </c>
      <c r="J39" s="15">
        <v>0</v>
      </c>
      <c r="K39" s="15">
        <v>0</v>
      </c>
    </row>
    <row r="40" spans="1:11" x14ac:dyDescent="0.2">
      <c r="A40" s="13"/>
      <c r="B40" s="19" t="s">
        <v>92</v>
      </c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9" t="s">
        <v>160</v>
      </c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3" t="s">
        <v>1501</v>
      </c>
      <c r="B4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1674</v>
      </c>
      <c r="C6" s="4"/>
      <c r="D6" s="4"/>
    </row>
    <row r="7" spans="1:4" x14ac:dyDescent="0.2">
      <c r="A7" s="4"/>
      <c r="B7" s="4" t="s">
        <v>173</v>
      </c>
      <c r="C7" s="4" t="s">
        <v>1675</v>
      </c>
      <c r="D7" s="4" t="s">
        <v>1676</v>
      </c>
    </row>
    <row r="8" spans="1:4" x14ac:dyDescent="0.2">
      <c r="A8" s="4"/>
      <c r="B8" s="4"/>
      <c r="C8" s="4" t="s">
        <v>7</v>
      </c>
      <c r="D8" s="4" t="s">
        <v>1284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1677</v>
      </c>
      <c r="C10" s="25">
        <v>5484.1903259999999</v>
      </c>
      <c r="D10" s="13"/>
    </row>
    <row r="11" spans="1:4" x14ac:dyDescent="0.2">
      <c r="A11" s="7"/>
      <c r="B11" s="7" t="s">
        <v>73</v>
      </c>
      <c r="C11" s="26">
        <v>418.1775899999999</v>
      </c>
      <c r="D11" s="7"/>
    </row>
    <row r="12" spans="1:4" x14ac:dyDescent="0.2">
      <c r="A12" s="23"/>
      <c r="B12" s="27" t="s">
        <v>1691</v>
      </c>
      <c r="C12" s="22">
        <v>291.43681999999978</v>
      </c>
      <c r="D12" s="24">
        <v>42735</v>
      </c>
    </row>
    <row r="13" spans="1:4" x14ac:dyDescent="0.2">
      <c r="A13" s="23"/>
      <c r="B13" s="27" t="s">
        <v>1692</v>
      </c>
      <c r="C13" s="22">
        <v>126.45331000000009</v>
      </c>
      <c r="D13" s="24">
        <v>42735</v>
      </c>
    </row>
    <row r="14" spans="1:4" x14ac:dyDescent="0.2">
      <c r="A14" s="23"/>
      <c r="B14" s="27" t="s">
        <v>1693</v>
      </c>
      <c r="C14" s="22">
        <v>0.28746000000002098</v>
      </c>
      <c r="D14" s="24">
        <v>47318</v>
      </c>
    </row>
    <row r="15" spans="1:4" x14ac:dyDescent="0.2">
      <c r="A15" s="7"/>
      <c r="B15" s="7" t="s">
        <v>89</v>
      </c>
      <c r="C15" s="26">
        <v>5066.0127359999997</v>
      </c>
      <c r="D15" s="7"/>
    </row>
    <row r="16" spans="1:4" x14ac:dyDescent="0.2">
      <c r="A16" s="23"/>
      <c r="B16" s="27" t="s">
        <v>1694</v>
      </c>
      <c r="C16" s="22">
        <v>5028.225786</v>
      </c>
      <c r="D16" s="24">
        <v>47484</v>
      </c>
    </row>
    <row r="17" spans="1:4" x14ac:dyDescent="0.2">
      <c r="A17" s="23"/>
      <c r="B17" s="27" t="s">
        <v>1695</v>
      </c>
      <c r="C17" s="22">
        <v>37.786950000000004</v>
      </c>
      <c r="D17" s="24">
        <v>42902</v>
      </c>
    </row>
    <row r="18" spans="1:4" x14ac:dyDescent="0.2">
      <c r="A18" s="13"/>
      <c r="B18" s="19" t="s">
        <v>1678</v>
      </c>
      <c r="C18" s="13"/>
      <c r="D18" s="13"/>
    </row>
    <row r="19" spans="1:4" x14ac:dyDescent="0.2">
      <c r="A19" s="3" t="s">
        <v>1501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1679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173</v>
      </c>
      <c r="C7" s="4" t="s">
        <v>56</v>
      </c>
      <c r="D7" s="4" t="s">
        <v>163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1680</v>
      </c>
      <c r="L7" s="4" t="s">
        <v>98</v>
      </c>
      <c r="M7" s="4" t="s">
        <v>1681</v>
      </c>
      <c r="N7" s="4" t="s">
        <v>100</v>
      </c>
      <c r="O7" s="4" t="s">
        <v>64</v>
      </c>
      <c r="P7" s="4" t="s">
        <v>101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102</v>
      </c>
      <c r="I8" s="4"/>
      <c r="J8" s="4" t="s">
        <v>8</v>
      </c>
      <c r="K8" s="4" t="s">
        <v>1682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  <c r="Q9" s="4"/>
    </row>
    <row r="10" spans="1:17" x14ac:dyDescent="0.2">
      <c r="A10" s="13"/>
      <c r="B10" s="13" t="s">
        <v>1683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168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631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1501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7.42578125" style="1" bestFit="1" customWidth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173</v>
      </c>
      <c r="C7" s="4" t="s">
        <v>56</v>
      </c>
      <c r="D7" s="4" t="s">
        <v>163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1680</v>
      </c>
      <c r="L7" s="4" t="s">
        <v>98</v>
      </c>
      <c r="M7" s="4" t="s">
        <v>1681</v>
      </c>
      <c r="N7" s="4" t="s">
        <v>100</v>
      </c>
      <c r="O7" s="4" t="s">
        <v>64</v>
      </c>
      <c r="P7" s="4" t="s">
        <v>101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1284</v>
      </c>
      <c r="H8" s="4" t="s">
        <v>102</v>
      </c>
      <c r="I8" s="4"/>
      <c r="J8" s="4" t="s">
        <v>8</v>
      </c>
      <c r="K8" s="4" t="s">
        <v>8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  <c r="Q9" s="4"/>
    </row>
    <row r="10" spans="1:17" x14ac:dyDescent="0.2">
      <c r="A10" s="13"/>
      <c r="B10" s="13" t="s">
        <v>1685</v>
      </c>
      <c r="C10" s="13"/>
      <c r="D10" s="13"/>
      <c r="E10" s="13"/>
      <c r="F10" s="13"/>
      <c r="G10" s="13"/>
      <c r="H10" s="14">
        <v>2.7132320344718517</v>
      </c>
      <c r="I10" s="13"/>
      <c r="J10" s="14">
        <v>6.2992402585388847</v>
      </c>
      <c r="K10" s="14">
        <v>0.70707186211259454</v>
      </c>
      <c r="L10" s="13"/>
      <c r="M10" s="14">
        <v>1675.57</v>
      </c>
      <c r="N10" s="14"/>
      <c r="O10" s="14">
        <v>100</v>
      </c>
      <c r="P10" s="14">
        <v>0.15368507894143862</v>
      </c>
      <c r="Q10" s="13"/>
    </row>
    <row r="11" spans="1:17" x14ac:dyDescent="0.2">
      <c r="A11" s="13"/>
      <c r="B11" s="13" t="s">
        <v>1686</v>
      </c>
      <c r="C11" s="13"/>
      <c r="D11" s="13"/>
      <c r="E11" s="13"/>
      <c r="F11" s="13"/>
      <c r="G11" s="13"/>
      <c r="H11" s="14">
        <v>2.7132320344718517</v>
      </c>
      <c r="I11" s="13"/>
      <c r="J11" s="14">
        <v>6.2992402585388847</v>
      </c>
      <c r="K11" s="14">
        <v>0.70707186211259454</v>
      </c>
      <c r="L11" s="13"/>
      <c r="M11" s="14">
        <v>1675.57</v>
      </c>
      <c r="N11" s="14"/>
      <c r="O11" s="14">
        <v>100</v>
      </c>
      <c r="P11" s="14">
        <v>0.15368507894143862</v>
      </c>
      <c r="Q11" s="13"/>
    </row>
    <row r="12" spans="1:17" x14ac:dyDescent="0.2">
      <c r="A12" s="7"/>
      <c r="B12" s="7" t="s">
        <v>1687</v>
      </c>
      <c r="C12" s="7"/>
      <c r="D12" s="7"/>
      <c r="E12" s="7"/>
      <c r="F12" s="7"/>
      <c r="G12" s="7"/>
      <c r="H12" s="15">
        <v>2.7132320344718517</v>
      </c>
      <c r="I12" s="7"/>
      <c r="J12" s="15">
        <v>6.2992402585388847</v>
      </c>
      <c r="K12" s="15">
        <v>0.70707186211259454</v>
      </c>
      <c r="L12" s="7"/>
      <c r="M12" s="15">
        <v>1675.57</v>
      </c>
      <c r="N12" s="15"/>
      <c r="O12" s="15">
        <v>100</v>
      </c>
      <c r="P12" s="15">
        <v>0.15392163352543012</v>
      </c>
      <c r="Q12" s="7"/>
    </row>
    <row r="13" spans="1:17" x14ac:dyDescent="0.2">
      <c r="A13" s="7"/>
      <c r="B13" s="30" t="s">
        <v>1698</v>
      </c>
      <c r="C13" s="31">
        <v>1734265291</v>
      </c>
      <c r="D13" s="30" t="s">
        <v>178</v>
      </c>
      <c r="E13" s="30" t="s">
        <v>218</v>
      </c>
      <c r="F13" s="30" t="s">
        <v>78</v>
      </c>
      <c r="G13" s="28" t="s">
        <v>1311</v>
      </c>
      <c r="H13" s="29">
        <v>2.74</v>
      </c>
      <c r="I13" s="28" t="s">
        <v>79</v>
      </c>
      <c r="J13" s="29">
        <v>6.5</v>
      </c>
      <c r="K13" s="29">
        <v>0.6</v>
      </c>
      <c r="L13" s="32">
        <v>500000</v>
      </c>
      <c r="M13" s="29">
        <v>554.28</v>
      </c>
      <c r="N13" s="29">
        <v>0.33</v>
      </c>
      <c r="O13" s="29">
        <v>33.080086179628424</v>
      </c>
      <c r="P13" s="29">
        <v>5.0917409019304125E-2</v>
      </c>
      <c r="Q13" s="7"/>
    </row>
    <row r="14" spans="1:17" x14ac:dyDescent="0.2">
      <c r="A14" s="7"/>
      <c r="B14" s="30" t="s">
        <v>1699</v>
      </c>
      <c r="C14" s="31">
        <v>1640209351</v>
      </c>
      <c r="D14" s="30" t="s">
        <v>178</v>
      </c>
      <c r="E14" s="30" t="s">
        <v>320</v>
      </c>
      <c r="F14" s="30" t="s">
        <v>78</v>
      </c>
      <c r="G14" s="28" t="s">
        <v>1348</v>
      </c>
      <c r="H14" s="29">
        <v>2.7</v>
      </c>
      <c r="I14" s="28" t="s">
        <v>79</v>
      </c>
      <c r="J14" s="29">
        <v>6.2</v>
      </c>
      <c r="K14" s="29">
        <v>0.76</v>
      </c>
      <c r="L14" s="28">
        <v>1000000</v>
      </c>
      <c r="M14" s="29">
        <v>1121.29</v>
      </c>
      <c r="N14" s="29">
        <v>0.67</v>
      </c>
      <c r="O14" s="29">
        <v>66.919913820371576</v>
      </c>
      <c r="P14" s="29">
        <v>0.10300422450612601</v>
      </c>
      <c r="Q14" s="7"/>
    </row>
    <row r="15" spans="1:17" x14ac:dyDescent="0.2">
      <c r="A15" s="7"/>
      <c r="B15" s="7" t="s">
        <v>1688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/>
      <c r="O15" s="15">
        <v>0</v>
      </c>
      <c r="P15" s="15">
        <v>0</v>
      </c>
      <c r="Q15" s="7"/>
    </row>
    <row r="16" spans="1:17" x14ac:dyDescent="0.2">
      <c r="A16" s="7"/>
      <c r="B16" s="7" t="s">
        <v>1611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/>
      <c r="O16" s="15">
        <v>0</v>
      </c>
      <c r="P16" s="15">
        <v>0</v>
      </c>
      <c r="Q16" s="7"/>
    </row>
    <row r="17" spans="1:17" x14ac:dyDescent="0.2">
      <c r="A17" s="7"/>
      <c r="B17" s="7" t="s">
        <v>1077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/>
      <c r="O17" s="15">
        <v>0</v>
      </c>
      <c r="P17" s="15">
        <v>0</v>
      </c>
      <c r="Q17" s="7"/>
    </row>
    <row r="18" spans="1:17" x14ac:dyDescent="0.2">
      <c r="A18" s="3" t="s">
        <v>1501</v>
      </c>
      <c r="B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55</v>
      </c>
      <c r="C8" s="4" t="s">
        <v>56</v>
      </c>
      <c r="D8" s="4" t="s">
        <v>95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63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111</v>
      </c>
      <c r="C11" s="13"/>
      <c r="D11" s="13"/>
      <c r="E11" s="13"/>
      <c r="F11" s="13"/>
      <c r="G11" s="13"/>
      <c r="H11" s="14">
        <v>4.9800000000000004</v>
      </c>
      <c r="I11" s="13"/>
      <c r="J11" s="14">
        <v>3.87</v>
      </c>
      <c r="K11" s="14">
        <v>0.26</v>
      </c>
      <c r="L11" s="14">
        <v>376018216</v>
      </c>
      <c r="M11" s="13"/>
      <c r="N11" s="14">
        <v>481683.34</v>
      </c>
      <c r="O11" s="13"/>
      <c r="P11" s="14">
        <v>100</v>
      </c>
      <c r="Q11" s="14">
        <v>44.25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4.9800000000000004</v>
      </c>
      <c r="I12" s="7"/>
      <c r="J12" s="15">
        <v>3.87</v>
      </c>
      <c r="K12" s="15">
        <v>0.26</v>
      </c>
      <c r="L12" s="15">
        <v>376018216</v>
      </c>
      <c r="M12" s="7"/>
      <c r="N12" s="15">
        <v>481683.34</v>
      </c>
      <c r="O12" s="7"/>
      <c r="P12" s="15">
        <v>100</v>
      </c>
      <c r="Q12" s="15">
        <v>44.25</v>
      </c>
      <c r="R12" s="7"/>
    </row>
    <row r="13" spans="1:18" x14ac:dyDescent="0.2">
      <c r="A13" s="7"/>
      <c r="B13" s="7" t="s">
        <v>112</v>
      </c>
      <c r="C13" s="7"/>
      <c r="D13" s="7"/>
      <c r="E13" s="7"/>
      <c r="F13" s="7"/>
      <c r="G13" s="7"/>
      <c r="H13" s="15">
        <v>5.81</v>
      </c>
      <c r="I13" s="7"/>
      <c r="J13" s="15">
        <v>3.05</v>
      </c>
      <c r="K13" s="15">
        <v>-0.06</v>
      </c>
      <c r="L13" s="15">
        <v>194914763</v>
      </c>
      <c r="M13" s="7"/>
      <c r="N13" s="15">
        <v>265123.88</v>
      </c>
      <c r="O13" s="7"/>
      <c r="P13" s="15">
        <v>55.04</v>
      </c>
      <c r="Q13" s="15">
        <v>24.35</v>
      </c>
      <c r="R13" s="7"/>
    </row>
    <row r="14" spans="1:18" x14ac:dyDescent="0.2">
      <c r="A14" s="7"/>
      <c r="B14" s="7" t="s">
        <v>1741</v>
      </c>
      <c r="C14" s="7"/>
      <c r="D14" s="7"/>
      <c r="E14" s="7"/>
      <c r="F14" s="7"/>
      <c r="G14" s="7"/>
      <c r="H14" s="15">
        <v>5.81</v>
      </c>
      <c r="I14" s="7"/>
      <c r="J14" s="15">
        <v>3.05</v>
      </c>
      <c r="K14" s="15">
        <v>-0.06</v>
      </c>
      <c r="L14" s="15">
        <v>194914763</v>
      </c>
      <c r="M14" s="7"/>
      <c r="N14" s="15">
        <v>265123.88</v>
      </c>
      <c r="O14" s="7"/>
      <c r="P14" s="15">
        <v>55.04</v>
      </c>
      <c r="Q14" s="15">
        <v>24.35</v>
      </c>
      <c r="R14" s="7"/>
    </row>
    <row r="15" spans="1:18" x14ac:dyDescent="0.2">
      <c r="A15" s="16"/>
      <c r="B15" s="16" t="s">
        <v>113</v>
      </c>
      <c r="C15" s="17" t="s">
        <v>114</v>
      </c>
      <c r="D15" s="17" t="s">
        <v>115</v>
      </c>
      <c r="E15" s="17" t="s">
        <v>116</v>
      </c>
      <c r="F15" s="16" t="s">
        <v>1697</v>
      </c>
      <c r="G15" s="16"/>
      <c r="H15" s="18">
        <v>9.02</v>
      </c>
      <c r="I15" s="16" t="s">
        <v>79</v>
      </c>
      <c r="J15" s="18">
        <v>0.75</v>
      </c>
      <c r="K15" s="18">
        <v>0.21</v>
      </c>
      <c r="L15" s="18">
        <v>14611025</v>
      </c>
      <c r="M15" s="18">
        <v>104.66</v>
      </c>
      <c r="N15" s="18">
        <v>15291.9</v>
      </c>
      <c r="O15" s="18">
        <v>0.2</v>
      </c>
      <c r="P15" s="18">
        <v>3.17</v>
      </c>
      <c r="Q15" s="18">
        <v>1.4</v>
      </c>
      <c r="R15" s="16"/>
    </row>
    <row r="16" spans="1:18" x14ac:dyDescent="0.2">
      <c r="A16" s="16"/>
      <c r="B16" s="16" t="s">
        <v>118</v>
      </c>
      <c r="C16" s="17" t="s">
        <v>119</v>
      </c>
      <c r="D16" s="17" t="s">
        <v>115</v>
      </c>
      <c r="E16" s="17" t="s">
        <v>116</v>
      </c>
      <c r="F16" s="16" t="s">
        <v>1697</v>
      </c>
      <c r="G16" s="16"/>
      <c r="H16" s="18">
        <v>0.91</v>
      </c>
      <c r="I16" s="16" t="s">
        <v>79</v>
      </c>
      <c r="J16" s="18">
        <v>1</v>
      </c>
      <c r="K16" s="18">
        <v>-0.1</v>
      </c>
      <c r="L16" s="18">
        <v>10798960</v>
      </c>
      <c r="M16" s="18">
        <v>103.05</v>
      </c>
      <c r="N16" s="18">
        <v>11128.33</v>
      </c>
      <c r="O16" s="18">
        <v>7.0000000000000007E-2</v>
      </c>
      <c r="P16" s="18">
        <v>2.31</v>
      </c>
      <c r="Q16" s="18">
        <v>1.02</v>
      </c>
      <c r="R16" s="16"/>
    </row>
    <row r="17" spans="1:18" x14ac:dyDescent="0.2">
      <c r="A17" s="16"/>
      <c r="B17" s="16" t="s">
        <v>120</v>
      </c>
      <c r="C17" s="17" t="s">
        <v>121</v>
      </c>
      <c r="D17" s="17" t="s">
        <v>115</v>
      </c>
      <c r="E17" s="17" t="s">
        <v>116</v>
      </c>
      <c r="F17" s="16" t="s">
        <v>1697</v>
      </c>
      <c r="G17" s="16"/>
      <c r="H17" s="18">
        <v>6.82</v>
      </c>
      <c r="I17" s="16" t="s">
        <v>79</v>
      </c>
      <c r="J17" s="18">
        <v>1.75</v>
      </c>
      <c r="K17" s="18">
        <v>0.02</v>
      </c>
      <c r="L17" s="18">
        <v>38399595</v>
      </c>
      <c r="M17" s="18">
        <v>114.42</v>
      </c>
      <c r="N17" s="18">
        <v>43936.82</v>
      </c>
      <c r="O17" s="18">
        <v>0.28000000000000003</v>
      </c>
      <c r="P17" s="18">
        <v>9.1199999999999992</v>
      </c>
      <c r="Q17" s="18">
        <v>4.04</v>
      </c>
      <c r="R17" s="16"/>
    </row>
    <row r="18" spans="1:18" x14ac:dyDescent="0.2">
      <c r="A18" s="16"/>
      <c r="B18" s="16" t="s">
        <v>122</v>
      </c>
      <c r="C18" s="17" t="s">
        <v>123</v>
      </c>
      <c r="D18" s="17" t="s">
        <v>115</v>
      </c>
      <c r="E18" s="17" t="s">
        <v>116</v>
      </c>
      <c r="F18" s="16" t="s">
        <v>1697</v>
      </c>
      <c r="G18" s="16"/>
      <c r="H18" s="18">
        <v>5.77</v>
      </c>
      <c r="I18" s="16" t="s">
        <v>79</v>
      </c>
      <c r="J18" s="18">
        <v>2.75</v>
      </c>
      <c r="K18" s="18">
        <v>-0.09</v>
      </c>
      <c r="L18" s="18">
        <v>45590897</v>
      </c>
      <c r="M18" s="18">
        <v>122.71</v>
      </c>
      <c r="N18" s="18">
        <v>55944.59</v>
      </c>
      <c r="O18" s="18">
        <v>0.28000000000000003</v>
      </c>
      <c r="P18" s="18">
        <v>11.61</v>
      </c>
      <c r="Q18" s="18">
        <v>5.14</v>
      </c>
      <c r="R18" s="16"/>
    </row>
    <row r="19" spans="1:18" x14ac:dyDescent="0.2">
      <c r="A19" s="16"/>
      <c r="B19" s="16" t="s">
        <v>124</v>
      </c>
      <c r="C19" s="17" t="s">
        <v>125</v>
      </c>
      <c r="D19" s="17" t="s">
        <v>115</v>
      </c>
      <c r="E19" s="17" t="s">
        <v>116</v>
      </c>
      <c r="F19" s="16" t="s">
        <v>1697</v>
      </c>
      <c r="G19" s="16"/>
      <c r="H19" s="18">
        <v>1.8</v>
      </c>
      <c r="I19" s="16" t="s">
        <v>79</v>
      </c>
      <c r="J19" s="18">
        <v>3.5</v>
      </c>
      <c r="K19" s="18">
        <v>-0.06</v>
      </c>
      <c r="L19" s="18">
        <v>1138113</v>
      </c>
      <c r="M19" s="18">
        <v>124.29</v>
      </c>
      <c r="N19" s="18">
        <v>1414.56</v>
      </c>
      <c r="O19" s="18">
        <v>0.01</v>
      </c>
      <c r="P19" s="18">
        <v>0.28999999999999998</v>
      </c>
      <c r="Q19" s="18">
        <v>0.13</v>
      </c>
      <c r="R19" s="16"/>
    </row>
    <row r="20" spans="1:18" x14ac:dyDescent="0.2">
      <c r="A20" s="16"/>
      <c r="B20" s="16" t="s">
        <v>126</v>
      </c>
      <c r="C20" s="17" t="s">
        <v>127</v>
      </c>
      <c r="D20" s="17" t="s">
        <v>115</v>
      </c>
      <c r="E20" s="17" t="s">
        <v>116</v>
      </c>
      <c r="F20" s="16" t="s">
        <v>1697</v>
      </c>
      <c r="G20" s="16"/>
      <c r="H20" s="18">
        <v>4.5999999999999996</v>
      </c>
      <c r="I20" s="16" t="s">
        <v>79</v>
      </c>
      <c r="J20" s="18">
        <v>4</v>
      </c>
      <c r="K20" s="18">
        <v>-0.22</v>
      </c>
      <c r="L20" s="18">
        <v>50403740</v>
      </c>
      <c r="M20" s="18">
        <v>161.43</v>
      </c>
      <c r="N20" s="18">
        <v>81366.759999999995</v>
      </c>
      <c r="O20" s="18">
        <v>0.32</v>
      </c>
      <c r="P20" s="18">
        <v>16.89</v>
      </c>
      <c r="Q20" s="18">
        <v>7.47</v>
      </c>
      <c r="R20" s="16"/>
    </row>
    <row r="21" spans="1:18" x14ac:dyDescent="0.2">
      <c r="A21" s="16"/>
      <c r="B21" s="16" t="s">
        <v>128</v>
      </c>
      <c r="C21" s="17" t="s">
        <v>129</v>
      </c>
      <c r="D21" s="17" t="s">
        <v>115</v>
      </c>
      <c r="E21" s="17" t="s">
        <v>116</v>
      </c>
      <c r="F21" s="16" t="s">
        <v>1697</v>
      </c>
      <c r="G21" s="16"/>
      <c r="H21" s="18">
        <v>7.02</v>
      </c>
      <c r="I21" s="16" t="s">
        <v>79</v>
      </c>
      <c r="J21" s="18">
        <v>4</v>
      </c>
      <c r="K21" s="18">
        <v>0.08</v>
      </c>
      <c r="L21" s="18">
        <v>33972433</v>
      </c>
      <c r="M21" s="18">
        <v>164.96</v>
      </c>
      <c r="N21" s="18">
        <v>56040.92</v>
      </c>
      <c r="O21" s="18">
        <v>0.32</v>
      </c>
      <c r="P21" s="18">
        <v>11.63</v>
      </c>
      <c r="Q21" s="18">
        <v>5.15</v>
      </c>
      <c r="R21" s="16"/>
    </row>
    <row r="22" spans="1:18" x14ac:dyDescent="0.2">
      <c r="A22" s="7"/>
      <c r="B22" s="7" t="s">
        <v>130</v>
      </c>
      <c r="C22" s="7"/>
      <c r="D22" s="7"/>
      <c r="E22" s="7"/>
      <c r="F22" s="7"/>
      <c r="G22" s="7"/>
      <c r="H22" s="15">
        <v>3.96</v>
      </c>
      <c r="I22" s="7"/>
      <c r="J22" s="15">
        <v>4.88</v>
      </c>
      <c r="K22" s="15">
        <v>0.66</v>
      </c>
      <c r="L22" s="15">
        <v>181103453</v>
      </c>
      <c r="M22" s="7"/>
      <c r="N22" s="15">
        <v>216559.46</v>
      </c>
      <c r="O22" s="7"/>
      <c r="P22" s="15">
        <v>44.96</v>
      </c>
      <c r="Q22" s="15">
        <v>19.89</v>
      </c>
      <c r="R22" s="7"/>
    </row>
    <row r="23" spans="1:18" x14ac:dyDescent="0.2">
      <c r="A23" s="7"/>
      <c r="B23" s="7" t="s">
        <v>1743</v>
      </c>
      <c r="C23" s="7"/>
      <c r="D23" s="7"/>
      <c r="E23" s="7"/>
      <c r="F23" s="7"/>
      <c r="G23" s="7"/>
      <c r="H23" s="15">
        <v>0.17459268325435168</v>
      </c>
      <c r="I23" s="7"/>
      <c r="J23" s="15">
        <v>0</v>
      </c>
      <c r="K23" s="15">
        <v>9.3555999069236312E-2</v>
      </c>
      <c r="L23" s="15">
        <v>19514810</v>
      </c>
      <c r="M23" s="7"/>
      <c r="N23" s="15">
        <v>19510.86</v>
      </c>
      <c r="O23" s="7"/>
      <c r="P23" s="15"/>
      <c r="Q23" s="15"/>
      <c r="R23" s="7"/>
    </row>
    <row r="24" spans="1:18" x14ac:dyDescent="0.2">
      <c r="A24" s="16"/>
      <c r="B24" s="16" t="s">
        <v>131</v>
      </c>
      <c r="C24" s="17" t="s">
        <v>132</v>
      </c>
      <c r="D24" s="17" t="s">
        <v>115</v>
      </c>
      <c r="E24" s="17" t="s">
        <v>116</v>
      </c>
      <c r="F24" s="16" t="s">
        <v>1697</v>
      </c>
      <c r="G24" s="16"/>
      <c r="H24" s="18">
        <v>0</v>
      </c>
      <c r="I24" s="16" t="s">
        <v>79</v>
      </c>
      <c r="J24" s="18">
        <v>0</v>
      </c>
      <c r="K24" s="18">
        <v>0.11</v>
      </c>
      <c r="L24" s="18">
        <v>10000000</v>
      </c>
      <c r="M24" s="18">
        <v>99.99</v>
      </c>
      <c r="N24" s="18">
        <v>9999</v>
      </c>
      <c r="O24" s="18">
        <v>0.09</v>
      </c>
      <c r="P24" s="18">
        <v>2.08</v>
      </c>
      <c r="Q24" s="18">
        <v>0.92</v>
      </c>
      <c r="R24" s="16"/>
    </row>
    <row r="25" spans="1:18" x14ac:dyDescent="0.2">
      <c r="A25" s="16"/>
      <c r="B25" s="16" t="s">
        <v>133</v>
      </c>
      <c r="C25" s="17" t="s">
        <v>134</v>
      </c>
      <c r="D25" s="17" t="s">
        <v>115</v>
      </c>
      <c r="E25" s="17" t="s">
        <v>116</v>
      </c>
      <c r="F25" s="16" t="s">
        <v>1697</v>
      </c>
      <c r="G25" s="16"/>
      <c r="H25" s="18">
        <v>0.19</v>
      </c>
      <c r="I25" s="16" t="s">
        <v>79</v>
      </c>
      <c r="J25" s="18">
        <v>0</v>
      </c>
      <c r="K25" s="18">
        <v>0.05</v>
      </c>
      <c r="L25" s="18">
        <v>4514810</v>
      </c>
      <c r="M25" s="18">
        <v>99.99</v>
      </c>
      <c r="N25" s="18">
        <v>4514.3599999999997</v>
      </c>
      <c r="O25" s="18">
        <v>0.04</v>
      </c>
      <c r="P25" s="18">
        <v>0.94</v>
      </c>
      <c r="Q25" s="18">
        <v>0.41</v>
      </c>
      <c r="R25" s="16"/>
    </row>
    <row r="26" spans="1:18" x14ac:dyDescent="0.2">
      <c r="A26" s="16"/>
      <c r="B26" s="16" t="s">
        <v>135</v>
      </c>
      <c r="C26" s="17" t="s">
        <v>136</v>
      </c>
      <c r="D26" s="17" t="s">
        <v>115</v>
      </c>
      <c r="E26" s="17" t="s">
        <v>116</v>
      </c>
      <c r="F26" s="16" t="s">
        <v>1697</v>
      </c>
      <c r="G26" s="16"/>
      <c r="H26" s="18">
        <v>0.51</v>
      </c>
      <c r="I26" s="16" t="s">
        <v>79</v>
      </c>
      <c r="J26" s="18">
        <v>0</v>
      </c>
      <c r="K26" s="18">
        <v>0.1</v>
      </c>
      <c r="L26" s="18">
        <v>5000000</v>
      </c>
      <c r="M26" s="18">
        <v>99.95</v>
      </c>
      <c r="N26" s="18">
        <v>4997.5</v>
      </c>
      <c r="O26" s="18">
        <v>0.06</v>
      </c>
      <c r="P26" s="18">
        <v>1.04</v>
      </c>
      <c r="Q26" s="18">
        <v>0.46</v>
      </c>
      <c r="R26" s="16"/>
    </row>
    <row r="27" spans="1:18" x14ac:dyDescent="0.2">
      <c r="A27" s="7"/>
      <c r="B27" s="7" t="s">
        <v>1742</v>
      </c>
      <c r="C27" s="7"/>
      <c r="D27" s="7"/>
      <c r="E27" s="7"/>
      <c r="F27" s="7"/>
      <c r="G27" s="7"/>
      <c r="H27" s="15">
        <v>4.3321795530554619</v>
      </c>
      <c r="I27" s="7"/>
      <c r="J27" s="15">
        <v>5.3664803192471133</v>
      </c>
      <c r="K27" s="15">
        <v>0.71777298708171544</v>
      </c>
      <c r="L27" s="15">
        <v>161588643</v>
      </c>
      <c r="M27" s="7"/>
      <c r="N27" s="15">
        <v>197048.61</v>
      </c>
      <c r="O27" s="7"/>
      <c r="P27" s="15">
        <v>44.97316126292143</v>
      </c>
      <c r="Q27" s="15">
        <v>12.690237429995072</v>
      </c>
      <c r="R27" s="7"/>
    </row>
    <row r="28" spans="1:18" x14ac:dyDescent="0.2">
      <c r="A28" s="16"/>
      <c r="B28" s="16" t="s">
        <v>137</v>
      </c>
      <c r="C28" s="17" t="s">
        <v>138</v>
      </c>
      <c r="D28" s="17" t="s">
        <v>115</v>
      </c>
      <c r="E28" s="17" t="s">
        <v>116</v>
      </c>
      <c r="F28" s="16" t="s">
        <v>1697</v>
      </c>
      <c r="G28" s="16"/>
      <c r="H28" s="18">
        <v>8.44</v>
      </c>
      <c r="I28" s="16" t="s">
        <v>79</v>
      </c>
      <c r="J28" s="18">
        <v>1.75</v>
      </c>
      <c r="K28" s="18">
        <v>1.63</v>
      </c>
      <c r="L28" s="18">
        <v>1426438</v>
      </c>
      <c r="M28" s="18">
        <v>102.48</v>
      </c>
      <c r="N28" s="18">
        <v>1461.81</v>
      </c>
      <c r="O28" s="18">
        <v>0.01</v>
      </c>
      <c r="P28" s="18">
        <v>0.3</v>
      </c>
      <c r="Q28" s="18">
        <v>0.13</v>
      </c>
      <c r="R28" s="16"/>
    </row>
    <row r="29" spans="1:18" x14ac:dyDescent="0.2">
      <c r="A29" s="16"/>
      <c r="B29" s="16" t="s">
        <v>139</v>
      </c>
      <c r="C29" s="17" t="s">
        <v>140</v>
      </c>
      <c r="D29" s="17" t="s">
        <v>115</v>
      </c>
      <c r="E29" s="17" t="s">
        <v>116</v>
      </c>
      <c r="F29" s="16" t="s">
        <v>1697</v>
      </c>
      <c r="G29" s="16"/>
      <c r="H29" s="18">
        <v>0.66</v>
      </c>
      <c r="I29" s="16" t="s">
        <v>79</v>
      </c>
      <c r="J29" s="18">
        <v>5.5</v>
      </c>
      <c r="K29" s="18">
        <v>0.09</v>
      </c>
      <c r="L29" s="18">
        <v>2607000</v>
      </c>
      <c r="M29" s="18">
        <v>105.44</v>
      </c>
      <c r="N29" s="18">
        <v>2748.82</v>
      </c>
      <c r="O29" s="18">
        <v>0.01</v>
      </c>
      <c r="P29" s="18">
        <v>0.56999999999999995</v>
      </c>
      <c r="Q29" s="18">
        <v>0.25</v>
      </c>
      <c r="R29" s="16"/>
    </row>
    <row r="30" spans="1:18" x14ac:dyDescent="0.2">
      <c r="A30" s="16"/>
      <c r="B30" s="16" t="s">
        <v>141</v>
      </c>
      <c r="C30" s="17" t="s">
        <v>142</v>
      </c>
      <c r="D30" s="17" t="s">
        <v>115</v>
      </c>
      <c r="E30" s="17" t="s">
        <v>116</v>
      </c>
      <c r="F30" s="16" t="s">
        <v>1697</v>
      </c>
      <c r="G30" s="16"/>
      <c r="H30" s="18">
        <v>2.85</v>
      </c>
      <c r="I30" s="16" t="s">
        <v>79</v>
      </c>
      <c r="J30" s="18">
        <v>2.25</v>
      </c>
      <c r="K30" s="18">
        <v>0.36</v>
      </c>
      <c r="L30" s="18">
        <v>8893800</v>
      </c>
      <c r="M30" s="18">
        <v>105.66</v>
      </c>
      <c r="N30" s="18">
        <v>9397.19</v>
      </c>
      <c r="O30" s="18">
        <v>0.06</v>
      </c>
      <c r="P30" s="18">
        <v>1.95</v>
      </c>
      <c r="Q30" s="18">
        <v>0.86</v>
      </c>
      <c r="R30" s="16"/>
    </row>
    <row r="31" spans="1:18" x14ac:dyDescent="0.2">
      <c r="A31" s="16"/>
      <c r="B31" s="16" t="s">
        <v>143</v>
      </c>
      <c r="C31" s="17" t="s">
        <v>144</v>
      </c>
      <c r="D31" s="17" t="s">
        <v>115</v>
      </c>
      <c r="E31" s="17" t="s">
        <v>116</v>
      </c>
      <c r="F31" s="16" t="s">
        <v>1697</v>
      </c>
      <c r="G31" s="16"/>
      <c r="H31" s="18">
        <v>2.5099999999999998</v>
      </c>
      <c r="I31" s="16" t="s">
        <v>79</v>
      </c>
      <c r="J31" s="18">
        <v>6</v>
      </c>
      <c r="K31" s="18">
        <v>0.28999999999999998</v>
      </c>
      <c r="L31" s="18">
        <v>49230328</v>
      </c>
      <c r="M31" s="18">
        <v>117.15</v>
      </c>
      <c r="N31" s="18">
        <v>57673.33</v>
      </c>
      <c r="O31" s="18">
        <v>0.27</v>
      </c>
      <c r="P31" s="18">
        <v>11.97</v>
      </c>
      <c r="Q31" s="18">
        <v>5.3</v>
      </c>
      <c r="R31" s="16"/>
    </row>
    <row r="32" spans="1:18" x14ac:dyDescent="0.2">
      <c r="A32" s="16"/>
      <c r="B32" s="16" t="s">
        <v>145</v>
      </c>
      <c r="C32" s="17" t="s">
        <v>146</v>
      </c>
      <c r="D32" s="17" t="s">
        <v>115</v>
      </c>
      <c r="E32" s="17" t="s">
        <v>116</v>
      </c>
      <c r="F32" s="16" t="s">
        <v>1697</v>
      </c>
      <c r="G32" s="16"/>
      <c r="H32" s="18">
        <v>3.33</v>
      </c>
      <c r="I32" s="16" t="s">
        <v>79</v>
      </c>
      <c r="J32" s="18">
        <v>5</v>
      </c>
      <c r="K32" s="18">
        <v>0.49</v>
      </c>
      <c r="L32" s="18">
        <v>22821493</v>
      </c>
      <c r="M32" s="18">
        <v>118.08</v>
      </c>
      <c r="N32" s="18">
        <v>26947.62</v>
      </c>
      <c r="O32" s="18">
        <v>0.13</v>
      </c>
      <c r="P32" s="18">
        <v>5.59</v>
      </c>
      <c r="Q32" s="18">
        <v>2.4700000000000002</v>
      </c>
      <c r="R32" s="16"/>
    </row>
    <row r="33" spans="1:18" x14ac:dyDescent="0.2">
      <c r="A33" s="16"/>
      <c r="B33" s="16" t="s">
        <v>147</v>
      </c>
      <c r="C33" s="17" t="s">
        <v>148</v>
      </c>
      <c r="D33" s="17" t="s">
        <v>115</v>
      </c>
      <c r="E33" s="17" t="s">
        <v>116</v>
      </c>
      <c r="F33" s="16" t="s">
        <v>1697</v>
      </c>
      <c r="G33" s="16"/>
      <c r="H33" s="18">
        <v>6.9</v>
      </c>
      <c r="I33" s="16" t="s">
        <v>79</v>
      </c>
      <c r="J33" s="18">
        <v>3.75</v>
      </c>
      <c r="K33" s="18">
        <v>1.37</v>
      </c>
      <c r="L33" s="18">
        <v>3589112</v>
      </c>
      <c r="M33" s="18">
        <v>118.33</v>
      </c>
      <c r="N33" s="18">
        <v>4247</v>
      </c>
      <c r="O33" s="18">
        <v>0.03</v>
      </c>
      <c r="P33" s="18">
        <v>0.88</v>
      </c>
      <c r="Q33" s="18">
        <v>0.39</v>
      </c>
      <c r="R33" s="16"/>
    </row>
    <row r="34" spans="1:18" x14ac:dyDescent="0.2">
      <c r="A34" s="16"/>
      <c r="B34" s="16" t="s">
        <v>149</v>
      </c>
      <c r="C34" s="17" t="s">
        <v>150</v>
      </c>
      <c r="D34" s="17" t="s">
        <v>115</v>
      </c>
      <c r="E34" s="17" t="s">
        <v>116</v>
      </c>
      <c r="F34" s="16" t="s">
        <v>1697</v>
      </c>
      <c r="G34" s="16"/>
      <c r="H34" s="18">
        <v>6.03</v>
      </c>
      <c r="I34" s="16" t="s">
        <v>79</v>
      </c>
      <c r="J34" s="18">
        <v>4.25</v>
      </c>
      <c r="K34" s="18">
        <v>1.17</v>
      </c>
      <c r="L34" s="18">
        <v>2366520</v>
      </c>
      <c r="M34" s="18">
        <v>120.93</v>
      </c>
      <c r="N34" s="18">
        <v>2861.83</v>
      </c>
      <c r="O34" s="18">
        <v>0.01</v>
      </c>
      <c r="P34" s="18">
        <v>0.59</v>
      </c>
      <c r="Q34" s="18">
        <v>0.26</v>
      </c>
      <c r="R34" s="16"/>
    </row>
    <row r="35" spans="1:18" x14ac:dyDescent="0.2">
      <c r="A35" s="16"/>
      <c r="B35" s="16" t="s">
        <v>151</v>
      </c>
      <c r="C35" s="17" t="s">
        <v>152</v>
      </c>
      <c r="D35" s="17" t="s">
        <v>115</v>
      </c>
      <c r="E35" s="17" t="s">
        <v>116</v>
      </c>
      <c r="F35" s="16" t="s">
        <v>1697</v>
      </c>
      <c r="G35" s="16"/>
      <c r="H35" s="18">
        <v>4.95</v>
      </c>
      <c r="I35" s="16" t="s">
        <v>79</v>
      </c>
      <c r="J35" s="18">
        <v>5.5</v>
      </c>
      <c r="K35" s="18">
        <v>0.89</v>
      </c>
      <c r="L35" s="18">
        <v>62593111</v>
      </c>
      <c r="M35" s="18">
        <v>127.28</v>
      </c>
      <c r="N35" s="18">
        <v>79668.509999999995</v>
      </c>
      <c r="O35" s="18">
        <v>0.35</v>
      </c>
      <c r="P35" s="18">
        <v>16.54</v>
      </c>
      <c r="Q35" s="18">
        <v>7.32</v>
      </c>
      <c r="R35" s="16"/>
    </row>
    <row r="36" spans="1:18" x14ac:dyDescent="0.2">
      <c r="A36" s="16"/>
      <c r="B36" s="16" t="s">
        <v>153</v>
      </c>
      <c r="C36" s="17" t="s">
        <v>154</v>
      </c>
      <c r="D36" s="17" t="s">
        <v>115</v>
      </c>
      <c r="E36" s="17" t="s">
        <v>116</v>
      </c>
      <c r="F36" s="16" t="s">
        <v>1697</v>
      </c>
      <c r="G36" s="16"/>
      <c r="H36" s="18">
        <v>8.1199999999999992</v>
      </c>
      <c r="I36" s="16" t="s">
        <v>79</v>
      </c>
      <c r="J36" s="18">
        <v>6.25</v>
      </c>
      <c r="K36" s="18">
        <v>1.68</v>
      </c>
      <c r="L36" s="18">
        <v>4852941</v>
      </c>
      <c r="M36" s="18">
        <v>147.25</v>
      </c>
      <c r="N36" s="18">
        <v>7145.96</v>
      </c>
      <c r="O36" s="18">
        <v>0.03</v>
      </c>
      <c r="P36" s="18">
        <v>1.48</v>
      </c>
      <c r="Q36" s="18">
        <v>0.66</v>
      </c>
      <c r="R36" s="16"/>
    </row>
    <row r="37" spans="1:18" x14ac:dyDescent="0.2">
      <c r="A37" s="16"/>
      <c r="B37" s="16" t="s">
        <v>155</v>
      </c>
      <c r="C37" s="17" t="s">
        <v>156</v>
      </c>
      <c r="D37" s="17" t="s">
        <v>115</v>
      </c>
      <c r="E37" s="17" t="s">
        <v>116</v>
      </c>
      <c r="F37" s="16" t="s">
        <v>1697</v>
      </c>
      <c r="G37" s="16"/>
      <c r="H37" s="18">
        <v>16.190000000000001</v>
      </c>
      <c r="I37" s="16" t="s">
        <v>79</v>
      </c>
      <c r="J37" s="18">
        <v>5.5</v>
      </c>
      <c r="K37" s="18">
        <v>2.74</v>
      </c>
      <c r="L37" s="18">
        <v>3207900</v>
      </c>
      <c r="M37" s="18">
        <v>152.63999999999999</v>
      </c>
      <c r="N37" s="18">
        <v>4896.54</v>
      </c>
      <c r="O37" s="18">
        <v>0.02</v>
      </c>
      <c r="P37" s="18">
        <v>1.02</v>
      </c>
      <c r="Q37" s="18">
        <v>0.45</v>
      </c>
      <c r="R37" s="16"/>
    </row>
    <row r="38" spans="1:18" x14ac:dyDescent="0.2">
      <c r="A38" s="7"/>
      <c r="B38" s="7" t="s">
        <v>157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15">
        <v>0</v>
      </c>
      <c r="L38" s="15">
        <v>0</v>
      </c>
      <c r="M38" s="7"/>
      <c r="N38" s="15">
        <v>0</v>
      </c>
      <c r="O38" s="7"/>
      <c r="P38" s="15">
        <v>0</v>
      </c>
      <c r="Q38" s="15">
        <v>0</v>
      </c>
      <c r="R38" s="7"/>
    </row>
    <row r="39" spans="1:18" x14ac:dyDescent="0.2">
      <c r="A39" s="7"/>
      <c r="B39" s="7" t="s">
        <v>89</v>
      </c>
      <c r="C39" s="7"/>
      <c r="D39" s="7"/>
      <c r="E39" s="7"/>
      <c r="F39" s="7"/>
      <c r="G39" s="7"/>
      <c r="H39" s="15">
        <v>0</v>
      </c>
      <c r="I39" s="7"/>
      <c r="J39" s="15">
        <v>0</v>
      </c>
      <c r="K39" s="15">
        <v>0</v>
      </c>
      <c r="L39" s="15">
        <v>0</v>
      </c>
      <c r="M39" s="7"/>
      <c r="N39" s="15">
        <v>0</v>
      </c>
      <c r="O39" s="7"/>
      <c r="P39" s="15">
        <v>0</v>
      </c>
      <c r="Q39" s="15">
        <v>0</v>
      </c>
      <c r="R39" s="7"/>
    </row>
    <row r="40" spans="1:18" x14ac:dyDescent="0.2">
      <c r="A40" s="7"/>
      <c r="B40" s="7" t="s">
        <v>158</v>
      </c>
      <c r="C40" s="7"/>
      <c r="D40" s="7"/>
      <c r="E40" s="7"/>
      <c r="F40" s="7"/>
      <c r="G40" s="7"/>
      <c r="H40" s="15">
        <v>0</v>
      </c>
      <c r="I40" s="7"/>
      <c r="J40" s="15">
        <v>0</v>
      </c>
      <c r="K40" s="15">
        <v>0</v>
      </c>
      <c r="L40" s="15">
        <v>0</v>
      </c>
      <c r="M40" s="7"/>
      <c r="N40" s="15">
        <v>0</v>
      </c>
      <c r="O40" s="7"/>
      <c r="P40" s="15">
        <v>0</v>
      </c>
      <c r="Q40" s="15">
        <v>0</v>
      </c>
      <c r="R40" s="7"/>
    </row>
    <row r="41" spans="1:18" x14ac:dyDescent="0.2">
      <c r="A41" s="7"/>
      <c r="B41" s="7" t="s">
        <v>159</v>
      </c>
      <c r="C41" s="7"/>
      <c r="D41" s="7"/>
      <c r="E41" s="7"/>
      <c r="F41" s="7"/>
      <c r="G41" s="7"/>
      <c r="H41" s="15">
        <v>0</v>
      </c>
      <c r="I41" s="7"/>
      <c r="J41" s="15">
        <v>0</v>
      </c>
      <c r="K41" s="15">
        <v>0</v>
      </c>
      <c r="L41" s="15">
        <v>0</v>
      </c>
      <c r="M41" s="7"/>
      <c r="N41" s="15">
        <v>0</v>
      </c>
      <c r="O41" s="7"/>
      <c r="P41" s="15">
        <v>0</v>
      </c>
      <c r="Q41" s="15">
        <v>0</v>
      </c>
      <c r="R41" s="7"/>
    </row>
    <row r="42" spans="1:18" x14ac:dyDescent="0.2">
      <c r="A42" s="13"/>
      <c r="B42" s="19" t="s">
        <v>92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">
      <c r="A43" s="13"/>
      <c r="B43" s="19" t="s">
        <v>160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">
      <c r="A44" s="3" t="s">
        <v>52</v>
      </c>
      <c r="B4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1689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173</v>
      </c>
      <c r="C7" s="4" t="s">
        <v>56</v>
      </c>
      <c r="D7" s="4" t="s">
        <v>163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1680</v>
      </c>
      <c r="L7" s="4" t="s">
        <v>98</v>
      </c>
      <c r="M7" s="4" t="s">
        <v>1681</v>
      </c>
      <c r="N7" s="4" t="s">
        <v>100</v>
      </c>
      <c r="O7" s="4" t="s">
        <v>64</v>
      </c>
      <c r="P7" s="4" t="s">
        <v>101</v>
      </c>
    </row>
    <row r="8" spans="1:16" x14ac:dyDescent="0.2">
      <c r="A8" s="4"/>
      <c r="B8" s="4"/>
      <c r="C8" s="4"/>
      <c r="D8" s="4"/>
      <c r="E8" s="4"/>
      <c r="F8" s="4"/>
      <c r="G8" s="4" t="s">
        <v>1284</v>
      </c>
      <c r="H8" s="4" t="s">
        <v>102</v>
      </c>
      <c r="I8" s="4"/>
      <c r="J8" s="4" t="s">
        <v>8</v>
      </c>
      <c r="K8" s="4" t="s">
        <v>8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</row>
    <row r="10" spans="1:16" x14ac:dyDescent="0.2">
      <c r="A10" s="13"/>
      <c r="B10" s="13" t="s">
        <v>1690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1686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1687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1688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1611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1077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1501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activeCell="A16" sqref="A16:XFD16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55</v>
      </c>
      <c r="C8" s="4" t="s">
        <v>56</v>
      </c>
      <c r="D8" s="4" t="s">
        <v>95</v>
      </c>
      <c r="E8" s="4" t="s">
        <v>162</v>
      </c>
      <c r="F8" s="4" t="s">
        <v>57</v>
      </c>
      <c r="G8" s="4" t="s">
        <v>163</v>
      </c>
      <c r="H8" s="4" t="s">
        <v>58</v>
      </c>
      <c r="I8" s="4" t="s">
        <v>59</v>
      </c>
      <c r="J8" s="4" t="s">
        <v>96</v>
      </c>
      <c r="K8" s="4" t="s">
        <v>97</v>
      </c>
      <c r="L8" s="4" t="s">
        <v>60</v>
      </c>
      <c r="M8" s="4" t="s">
        <v>61</v>
      </c>
      <c r="N8" s="4" t="s">
        <v>62</v>
      </c>
      <c r="O8" s="4" t="s">
        <v>98</v>
      </c>
      <c r="P8" s="4" t="s">
        <v>99</v>
      </c>
      <c r="Q8" s="4" t="s">
        <v>63</v>
      </c>
      <c r="R8" s="4" t="s">
        <v>100</v>
      </c>
      <c r="S8" s="4" t="s">
        <v>64</v>
      </c>
      <c r="T8" s="4" t="s">
        <v>101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102</v>
      </c>
      <c r="L9" s="4"/>
      <c r="M9" s="4" t="s">
        <v>8</v>
      </c>
      <c r="N9" s="4" t="s">
        <v>8</v>
      </c>
      <c r="O9" s="4" t="s">
        <v>103</v>
      </c>
      <c r="P9" s="4" t="s">
        <v>104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164</v>
      </c>
      <c r="S10" s="12" t="s">
        <v>165</v>
      </c>
      <c r="T10" s="12" t="s">
        <v>166</v>
      </c>
      <c r="U10" s="4"/>
    </row>
    <row r="11" spans="1:21" x14ac:dyDescent="0.2">
      <c r="A11" s="13"/>
      <c r="B11" s="13" t="s">
        <v>167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168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130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169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171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170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89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160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52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3"/>
  <sheetViews>
    <sheetView rightToLeft="1" topLeftCell="A173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40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173</v>
      </c>
      <c r="C8" s="4" t="s">
        <v>56</v>
      </c>
      <c r="D8" s="4" t="s">
        <v>95</v>
      </c>
      <c r="E8" s="4" t="s">
        <v>162</v>
      </c>
      <c r="F8" s="4" t="s">
        <v>57</v>
      </c>
      <c r="G8" s="4" t="s">
        <v>163</v>
      </c>
      <c r="H8" s="4" t="s">
        <v>58</v>
      </c>
      <c r="I8" s="4" t="s">
        <v>59</v>
      </c>
      <c r="J8" s="4" t="s">
        <v>96</v>
      </c>
      <c r="K8" s="4" t="s">
        <v>97</v>
      </c>
      <c r="L8" s="4" t="s">
        <v>60</v>
      </c>
      <c r="M8" s="4" t="s">
        <v>61</v>
      </c>
      <c r="N8" s="4" t="s">
        <v>62</v>
      </c>
      <c r="O8" s="4" t="s">
        <v>98</v>
      </c>
      <c r="P8" s="4" t="s">
        <v>99</v>
      </c>
      <c r="Q8" s="4" t="s">
        <v>63</v>
      </c>
      <c r="R8" s="4" t="s">
        <v>100</v>
      </c>
      <c r="S8" s="4" t="s">
        <v>64</v>
      </c>
      <c r="T8" s="4" t="s">
        <v>101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102</v>
      </c>
      <c r="L9" s="4"/>
      <c r="M9" s="4" t="s">
        <v>8</v>
      </c>
      <c r="N9" s="4" t="s">
        <v>8</v>
      </c>
      <c r="O9" s="4" t="s">
        <v>103</v>
      </c>
      <c r="P9" s="4" t="s">
        <v>104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164</v>
      </c>
      <c r="S10" s="12" t="s">
        <v>165</v>
      </c>
      <c r="T10" s="12" t="s">
        <v>166</v>
      </c>
      <c r="U10" s="4"/>
    </row>
    <row r="11" spans="1:21" x14ac:dyDescent="0.2">
      <c r="A11" s="13"/>
      <c r="B11" s="13" t="s">
        <v>174</v>
      </c>
      <c r="C11" s="13"/>
      <c r="D11" s="13"/>
      <c r="E11" s="13"/>
      <c r="F11" s="13"/>
      <c r="G11" s="13"/>
      <c r="H11" s="13"/>
      <c r="I11" s="13"/>
      <c r="J11" s="13"/>
      <c r="K11" s="14">
        <v>4.6900000000000004</v>
      </c>
      <c r="L11" s="13"/>
      <c r="M11" s="14">
        <v>4.05</v>
      </c>
      <c r="N11" s="14">
        <v>2.4170744241936508</v>
      </c>
      <c r="O11" s="14">
        <v>177812062.08000001</v>
      </c>
      <c r="P11" s="13"/>
      <c r="Q11" s="14">
        <v>225459.48</v>
      </c>
      <c r="R11" s="13"/>
      <c r="S11" s="14">
        <v>100</v>
      </c>
      <c r="T11" s="14">
        <v>20.71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4.43</v>
      </c>
      <c r="L12" s="7"/>
      <c r="M12" s="15">
        <v>3.71</v>
      </c>
      <c r="N12" s="15">
        <v>1.9392558481214708</v>
      </c>
      <c r="O12" s="15">
        <v>168329062.08000001</v>
      </c>
      <c r="P12" s="7"/>
      <c r="Q12" s="15">
        <v>187772.69</v>
      </c>
      <c r="R12" s="7"/>
      <c r="S12" s="15">
        <v>83.28</v>
      </c>
      <c r="T12" s="15">
        <v>17.25</v>
      </c>
      <c r="U12" s="7"/>
    </row>
    <row r="13" spans="1:21" x14ac:dyDescent="0.2">
      <c r="A13" s="7"/>
      <c r="B13" s="7" t="s">
        <v>168</v>
      </c>
      <c r="C13" s="7"/>
      <c r="D13" s="7"/>
      <c r="E13" s="7"/>
      <c r="F13" s="7"/>
      <c r="G13" s="7"/>
      <c r="H13" s="7"/>
      <c r="I13" s="7"/>
      <c r="J13" s="7"/>
      <c r="K13" s="15">
        <v>4.1900000000000004</v>
      </c>
      <c r="L13" s="7"/>
      <c r="M13" s="15">
        <v>3.72</v>
      </c>
      <c r="N13" s="15">
        <v>1.5416766666464405</v>
      </c>
      <c r="O13" s="15">
        <v>117460448.98</v>
      </c>
      <c r="P13" s="7"/>
      <c r="Q13" s="15">
        <v>135136.94</v>
      </c>
      <c r="R13" s="7"/>
      <c r="S13" s="15">
        <v>59.94</v>
      </c>
      <c r="T13" s="15">
        <v>12.41</v>
      </c>
      <c r="U13" s="7"/>
    </row>
    <row r="14" spans="1:21" x14ac:dyDescent="0.2">
      <c r="A14" s="16"/>
      <c r="B14" s="16" t="s">
        <v>175</v>
      </c>
      <c r="C14" s="17" t="s">
        <v>176</v>
      </c>
      <c r="D14" s="17" t="s">
        <v>115</v>
      </c>
      <c r="E14" s="16"/>
      <c r="F14" s="17" t="s">
        <v>177</v>
      </c>
      <c r="G14" s="16" t="s">
        <v>178</v>
      </c>
      <c r="H14" s="17" t="s">
        <v>179</v>
      </c>
      <c r="I14" s="16" t="s">
        <v>78</v>
      </c>
      <c r="J14" s="16"/>
      <c r="K14" s="18">
        <v>3.96</v>
      </c>
      <c r="L14" s="16" t="s">
        <v>79</v>
      </c>
      <c r="M14" s="18">
        <v>0.59</v>
      </c>
      <c r="N14" s="18">
        <v>0.71</v>
      </c>
      <c r="O14" s="18">
        <v>195426</v>
      </c>
      <c r="P14" s="18">
        <v>99.53</v>
      </c>
      <c r="Q14" s="18">
        <v>194.51</v>
      </c>
      <c r="R14" s="18">
        <v>0</v>
      </c>
      <c r="S14" s="18">
        <v>0.09</v>
      </c>
      <c r="T14" s="18">
        <v>0.02</v>
      </c>
      <c r="U14" s="16"/>
    </row>
    <row r="15" spans="1:21" x14ac:dyDescent="0.2">
      <c r="A15" s="16"/>
      <c r="B15" s="16" t="s">
        <v>180</v>
      </c>
      <c r="C15" s="17" t="s">
        <v>181</v>
      </c>
      <c r="D15" s="17" t="s">
        <v>115</v>
      </c>
      <c r="E15" s="16"/>
      <c r="F15" s="17" t="s">
        <v>182</v>
      </c>
      <c r="G15" s="16" t="s">
        <v>178</v>
      </c>
      <c r="H15" s="17" t="s">
        <v>179</v>
      </c>
      <c r="I15" s="16" t="s">
        <v>78</v>
      </c>
      <c r="J15" s="16"/>
      <c r="K15" s="18">
        <v>13.35</v>
      </c>
      <c r="L15" s="16" t="s">
        <v>79</v>
      </c>
      <c r="M15" s="18">
        <v>0.47</v>
      </c>
      <c r="N15" s="18">
        <v>0.83</v>
      </c>
      <c r="O15" s="18">
        <v>3483000</v>
      </c>
      <c r="P15" s="18">
        <v>98.45</v>
      </c>
      <c r="Q15" s="18">
        <v>3429.01</v>
      </c>
      <c r="R15" s="18">
        <v>0.73</v>
      </c>
      <c r="S15" s="18">
        <v>1.52</v>
      </c>
      <c r="T15" s="18">
        <v>0.31</v>
      </c>
      <c r="U15" s="16"/>
    </row>
    <row r="16" spans="1:21" x14ac:dyDescent="0.2">
      <c r="A16" s="16"/>
      <c r="B16" s="16" t="s">
        <v>183</v>
      </c>
      <c r="C16" s="17" t="s">
        <v>184</v>
      </c>
      <c r="D16" s="17" t="s">
        <v>115</v>
      </c>
      <c r="E16" s="16"/>
      <c r="F16" s="17" t="s">
        <v>182</v>
      </c>
      <c r="G16" s="16" t="s">
        <v>178</v>
      </c>
      <c r="H16" s="17" t="s">
        <v>179</v>
      </c>
      <c r="I16" s="16" t="s">
        <v>78</v>
      </c>
      <c r="J16" s="16"/>
      <c r="K16" s="18">
        <v>3.55</v>
      </c>
      <c r="L16" s="16" t="s">
        <v>79</v>
      </c>
      <c r="M16" s="18">
        <v>0.64</v>
      </c>
      <c r="N16" s="18">
        <v>0.38</v>
      </c>
      <c r="O16" s="18">
        <v>2224000</v>
      </c>
      <c r="P16" s="18">
        <v>99.86</v>
      </c>
      <c r="Q16" s="18">
        <v>2220.89</v>
      </c>
      <c r="R16" s="18">
        <v>7.0000000000000007E-2</v>
      </c>
      <c r="S16" s="18">
        <v>0.98</v>
      </c>
      <c r="T16" s="18">
        <v>0.2</v>
      </c>
      <c r="U16" s="16"/>
    </row>
    <row r="17" spans="1:21" x14ac:dyDescent="0.2">
      <c r="A17" s="16"/>
      <c r="B17" s="16" t="s">
        <v>185</v>
      </c>
      <c r="C17" s="17" t="s">
        <v>186</v>
      </c>
      <c r="D17" s="17" t="s">
        <v>115</v>
      </c>
      <c r="E17" s="16"/>
      <c r="F17" s="17" t="s">
        <v>182</v>
      </c>
      <c r="G17" s="16" t="s">
        <v>178</v>
      </c>
      <c r="H17" s="17" t="s">
        <v>179</v>
      </c>
      <c r="I17" s="16" t="s">
        <v>78</v>
      </c>
      <c r="J17" s="16"/>
      <c r="K17" s="18">
        <v>2.4900000000000002</v>
      </c>
      <c r="L17" s="16" t="s">
        <v>79</v>
      </c>
      <c r="M17" s="18">
        <v>2.58</v>
      </c>
      <c r="N17" s="18">
        <v>0.39</v>
      </c>
      <c r="O17" s="18">
        <v>3989385</v>
      </c>
      <c r="P17" s="18">
        <v>108.77</v>
      </c>
      <c r="Q17" s="18">
        <v>4339.25</v>
      </c>
      <c r="R17" s="18">
        <v>0.15</v>
      </c>
      <c r="S17" s="18">
        <v>1.92</v>
      </c>
      <c r="T17" s="18">
        <v>0.4</v>
      </c>
      <c r="U17" s="16"/>
    </row>
    <row r="18" spans="1:21" x14ac:dyDescent="0.2">
      <c r="A18" s="16"/>
      <c r="B18" s="16" t="s">
        <v>187</v>
      </c>
      <c r="C18" s="17" t="s">
        <v>188</v>
      </c>
      <c r="D18" s="17" t="s">
        <v>115</v>
      </c>
      <c r="E18" s="16"/>
      <c r="F18" s="17" t="s">
        <v>182</v>
      </c>
      <c r="G18" s="16" t="s">
        <v>178</v>
      </c>
      <c r="H18" s="17" t="s">
        <v>179</v>
      </c>
      <c r="I18" s="16" t="s">
        <v>78</v>
      </c>
      <c r="J18" s="16"/>
      <c r="K18" s="18">
        <v>4.6900000000000004</v>
      </c>
      <c r="L18" s="16" t="s">
        <v>79</v>
      </c>
      <c r="M18" s="18">
        <v>4</v>
      </c>
      <c r="N18" s="18">
        <v>0.56000000000000005</v>
      </c>
      <c r="O18" s="18">
        <v>626719</v>
      </c>
      <c r="P18" s="18">
        <v>118.6</v>
      </c>
      <c r="Q18" s="18">
        <v>743.29</v>
      </c>
      <c r="R18" s="18">
        <v>0.03</v>
      </c>
      <c r="S18" s="18">
        <v>0.33</v>
      </c>
      <c r="T18" s="18">
        <v>7.0000000000000007E-2</v>
      </c>
      <c r="U18" s="16"/>
    </row>
    <row r="19" spans="1:21" x14ac:dyDescent="0.2">
      <c r="A19" s="16"/>
      <c r="B19" s="16" t="s">
        <v>189</v>
      </c>
      <c r="C19" s="17" t="s">
        <v>190</v>
      </c>
      <c r="D19" s="17" t="s">
        <v>115</v>
      </c>
      <c r="E19" s="16"/>
      <c r="F19" s="17" t="s">
        <v>191</v>
      </c>
      <c r="G19" s="16" t="s">
        <v>178</v>
      </c>
      <c r="H19" s="17" t="s">
        <v>179</v>
      </c>
      <c r="I19" s="16" t="s">
        <v>78</v>
      </c>
      <c r="J19" s="16"/>
      <c r="K19" s="18">
        <v>3.69</v>
      </c>
      <c r="L19" s="16" t="s">
        <v>79</v>
      </c>
      <c r="M19" s="18">
        <v>0.7</v>
      </c>
      <c r="N19" s="18">
        <v>0.39</v>
      </c>
      <c r="O19" s="18">
        <v>1500000</v>
      </c>
      <c r="P19" s="18">
        <v>101.65</v>
      </c>
      <c r="Q19" s="18">
        <v>1524.75</v>
      </c>
      <c r="R19" s="18">
        <v>0.03</v>
      </c>
      <c r="S19" s="18">
        <v>0.68</v>
      </c>
      <c r="T19" s="18">
        <v>0.14000000000000001</v>
      </c>
      <c r="U19" s="16"/>
    </row>
    <row r="20" spans="1:21" x14ac:dyDescent="0.2">
      <c r="A20" s="16"/>
      <c r="B20" s="16" t="s">
        <v>192</v>
      </c>
      <c r="C20" s="17" t="s">
        <v>193</v>
      </c>
      <c r="D20" s="17" t="s">
        <v>115</v>
      </c>
      <c r="E20" s="16"/>
      <c r="F20" s="17" t="s">
        <v>191</v>
      </c>
      <c r="G20" s="16" t="s">
        <v>178</v>
      </c>
      <c r="H20" s="17" t="s">
        <v>179</v>
      </c>
      <c r="I20" s="16" t="s">
        <v>78</v>
      </c>
      <c r="J20" s="16"/>
      <c r="K20" s="18">
        <v>3.12</v>
      </c>
      <c r="L20" s="16" t="s">
        <v>79</v>
      </c>
      <c r="M20" s="18">
        <v>1.6</v>
      </c>
      <c r="N20" s="18">
        <v>0.82</v>
      </c>
      <c r="O20" s="18">
        <v>3652470</v>
      </c>
      <c r="P20" s="18">
        <v>103.72</v>
      </c>
      <c r="Q20" s="18">
        <v>3788.34</v>
      </c>
      <c r="R20" s="18">
        <v>0.12</v>
      </c>
      <c r="S20" s="18">
        <v>1.68</v>
      </c>
      <c r="T20" s="18">
        <v>0.35</v>
      </c>
      <c r="U20" s="16"/>
    </row>
    <row r="21" spans="1:21" x14ac:dyDescent="0.2">
      <c r="A21" s="16"/>
      <c r="B21" s="16" t="s">
        <v>194</v>
      </c>
      <c r="C21" s="17" t="s">
        <v>195</v>
      </c>
      <c r="D21" s="17" t="s">
        <v>115</v>
      </c>
      <c r="E21" s="16"/>
      <c r="F21" s="17" t="s">
        <v>191</v>
      </c>
      <c r="G21" s="16" t="s">
        <v>178</v>
      </c>
      <c r="H21" s="17" t="s">
        <v>179</v>
      </c>
      <c r="I21" s="16" t="s">
        <v>78</v>
      </c>
      <c r="J21" s="16"/>
      <c r="K21" s="18">
        <v>5.36</v>
      </c>
      <c r="L21" s="16" t="s">
        <v>79</v>
      </c>
      <c r="M21" s="18">
        <v>5</v>
      </c>
      <c r="N21" s="18">
        <v>0.66</v>
      </c>
      <c r="O21" s="18">
        <v>4355068</v>
      </c>
      <c r="P21" s="18">
        <v>130.38999999999999</v>
      </c>
      <c r="Q21" s="18">
        <v>5678.57</v>
      </c>
      <c r="R21" s="18">
        <v>0.14000000000000001</v>
      </c>
      <c r="S21" s="18">
        <v>2.52</v>
      </c>
      <c r="T21" s="18">
        <v>0.52</v>
      </c>
      <c r="U21" s="16"/>
    </row>
    <row r="22" spans="1:21" x14ac:dyDescent="0.2">
      <c r="A22" s="16"/>
      <c r="B22" s="17" t="s">
        <v>196</v>
      </c>
      <c r="C22" s="17" t="s">
        <v>197</v>
      </c>
      <c r="D22" s="17" t="s">
        <v>115</v>
      </c>
      <c r="E22" s="16"/>
      <c r="F22" s="17" t="s">
        <v>198</v>
      </c>
      <c r="G22" s="16" t="s">
        <v>178</v>
      </c>
      <c r="H22" s="17" t="s">
        <v>77</v>
      </c>
      <c r="I22" s="16" t="s">
        <v>78</v>
      </c>
      <c r="J22" s="16"/>
      <c r="K22" s="18">
        <v>1.05</v>
      </c>
      <c r="L22" s="16" t="s">
        <v>79</v>
      </c>
      <c r="M22" s="18">
        <v>4.2</v>
      </c>
      <c r="N22" s="18">
        <v>0.53</v>
      </c>
      <c r="O22" s="18">
        <v>182370.11</v>
      </c>
      <c r="P22" s="18">
        <v>130.97</v>
      </c>
      <c r="Q22" s="18">
        <v>238.85</v>
      </c>
      <c r="R22" s="18">
        <v>0.12</v>
      </c>
      <c r="S22" s="18">
        <v>0.11</v>
      </c>
      <c r="T22" s="18">
        <v>0.02</v>
      </c>
      <c r="U22" s="16"/>
    </row>
    <row r="23" spans="1:21" x14ac:dyDescent="0.2">
      <c r="A23" s="16"/>
      <c r="B23" s="16" t="s">
        <v>199</v>
      </c>
      <c r="C23" s="17" t="s">
        <v>200</v>
      </c>
      <c r="D23" s="17" t="s">
        <v>115</v>
      </c>
      <c r="E23" s="16"/>
      <c r="F23" s="17" t="s">
        <v>177</v>
      </c>
      <c r="G23" s="16" t="s">
        <v>178</v>
      </c>
      <c r="H23" s="17" t="s">
        <v>77</v>
      </c>
      <c r="I23" s="16" t="s">
        <v>78</v>
      </c>
      <c r="J23" s="16"/>
      <c r="K23" s="18">
        <v>4.07</v>
      </c>
      <c r="L23" s="16" t="s">
        <v>79</v>
      </c>
      <c r="M23" s="18">
        <v>3.4</v>
      </c>
      <c r="N23" s="18">
        <v>0.51</v>
      </c>
      <c r="O23" s="18">
        <v>7505852</v>
      </c>
      <c r="P23" s="18">
        <v>116.82</v>
      </c>
      <c r="Q23" s="18">
        <v>8768.34</v>
      </c>
      <c r="R23" s="18">
        <v>0.4</v>
      </c>
      <c r="S23" s="18">
        <v>3.89</v>
      </c>
      <c r="T23" s="18">
        <v>0.8</v>
      </c>
      <c r="U23" s="16"/>
    </row>
    <row r="24" spans="1:21" x14ac:dyDescent="0.2">
      <c r="A24" s="16"/>
      <c r="B24" s="16" t="s">
        <v>201</v>
      </c>
      <c r="C24" s="17" t="s">
        <v>202</v>
      </c>
      <c r="D24" s="17" t="s">
        <v>115</v>
      </c>
      <c r="E24" s="16"/>
      <c r="F24" s="17" t="s">
        <v>177</v>
      </c>
      <c r="G24" s="16" t="s">
        <v>178</v>
      </c>
      <c r="H24" s="17" t="s">
        <v>77</v>
      </c>
      <c r="I24" s="16" t="s">
        <v>78</v>
      </c>
      <c r="J24" s="16"/>
      <c r="K24" s="18">
        <v>0.84</v>
      </c>
      <c r="L24" s="16" t="s">
        <v>79</v>
      </c>
      <c r="M24" s="18">
        <v>4.4000000000000004</v>
      </c>
      <c r="N24" s="18">
        <v>0.27</v>
      </c>
      <c r="O24" s="18">
        <v>647556.31999999995</v>
      </c>
      <c r="P24" s="18">
        <v>124</v>
      </c>
      <c r="Q24" s="18">
        <v>802.97</v>
      </c>
      <c r="R24" s="18">
        <v>0.05</v>
      </c>
      <c r="S24" s="18">
        <v>0.36</v>
      </c>
      <c r="T24" s="18">
        <v>7.0000000000000007E-2</v>
      </c>
      <c r="U24" s="16"/>
    </row>
    <row r="25" spans="1:21" x14ac:dyDescent="0.2">
      <c r="A25" s="16"/>
      <c r="B25" s="16" t="s">
        <v>203</v>
      </c>
      <c r="C25" s="17" t="s">
        <v>204</v>
      </c>
      <c r="D25" s="17" t="s">
        <v>115</v>
      </c>
      <c r="E25" s="16"/>
      <c r="F25" s="17" t="s">
        <v>205</v>
      </c>
      <c r="G25" s="16" t="s">
        <v>206</v>
      </c>
      <c r="H25" s="17" t="s">
        <v>77</v>
      </c>
      <c r="I25" s="16" t="s">
        <v>78</v>
      </c>
      <c r="J25" s="16"/>
      <c r="K25" s="18">
        <v>4.6500000000000004</v>
      </c>
      <c r="L25" s="16" t="s">
        <v>79</v>
      </c>
      <c r="M25" s="18">
        <v>0.65</v>
      </c>
      <c r="N25" s="18">
        <v>0.82</v>
      </c>
      <c r="O25" s="18">
        <v>3753945</v>
      </c>
      <c r="P25" s="18">
        <v>99.39</v>
      </c>
      <c r="Q25" s="18">
        <v>3731.05</v>
      </c>
      <c r="R25" s="18">
        <v>0.34</v>
      </c>
      <c r="S25" s="18">
        <v>1.65</v>
      </c>
      <c r="T25" s="18">
        <v>0.34</v>
      </c>
      <c r="U25" s="16"/>
    </row>
    <row r="26" spans="1:21" x14ac:dyDescent="0.2">
      <c r="A26" s="16"/>
      <c r="B26" s="16" t="s">
        <v>207</v>
      </c>
      <c r="C26" s="17" t="s">
        <v>208</v>
      </c>
      <c r="D26" s="17" t="s">
        <v>115</v>
      </c>
      <c r="E26" s="16"/>
      <c r="F26" s="17" t="s">
        <v>205</v>
      </c>
      <c r="G26" s="16" t="s">
        <v>206</v>
      </c>
      <c r="H26" s="17" t="s">
        <v>77</v>
      </c>
      <c r="I26" s="16" t="s">
        <v>78</v>
      </c>
      <c r="J26" s="16"/>
      <c r="K26" s="18">
        <v>6.17</v>
      </c>
      <c r="L26" s="16" t="s">
        <v>79</v>
      </c>
      <c r="M26" s="18">
        <v>1.64</v>
      </c>
      <c r="N26" s="18">
        <v>1.21</v>
      </c>
      <c r="O26" s="18">
        <v>471670</v>
      </c>
      <c r="P26" s="18">
        <v>102.65</v>
      </c>
      <c r="Q26" s="18">
        <v>484.17</v>
      </c>
      <c r="R26" s="18">
        <v>0.05</v>
      </c>
      <c r="S26" s="18">
        <v>0.21</v>
      </c>
      <c r="T26" s="18">
        <v>0.04</v>
      </c>
      <c r="U26" s="16"/>
    </row>
    <row r="27" spans="1:21" x14ac:dyDescent="0.2">
      <c r="A27" s="16"/>
      <c r="B27" s="16" t="s">
        <v>209</v>
      </c>
      <c r="C27" s="17" t="s">
        <v>210</v>
      </c>
      <c r="D27" s="17" t="s">
        <v>115</v>
      </c>
      <c r="E27" s="16"/>
      <c r="F27" s="17" t="s">
        <v>191</v>
      </c>
      <c r="G27" s="16" t="s">
        <v>178</v>
      </c>
      <c r="H27" s="17" t="s">
        <v>77</v>
      </c>
      <c r="I27" s="16" t="s">
        <v>78</v>
      </c>
      <c r="J27" s="16"/>
      <c r="K27" s="18">
        <v>4.57</v>
      </c>
      <c r="L27" s="16" t="s">
        <v>79</v>
      </c>
      <c r="M27" s="18">
        <v>4</v>
      </c>
      <c r="N27" s="18">
        <v>0.59</v>
      </c>
      <c r="O27" s="18">
        <v>9319087</v>
      </c>
      <c r="P27" s="18">
        <v>122.21</v>
      </c>
      <c r="Q27" s="18">
        <v>11388.86</v>
      </c>
      <c r="R27" s="18">
        <v>0.32</v>
      </c>
      <c r="S27" s="18">
        <v>5.05</v>
      </c>
      <c r="T27" s="18">
        <v>1.05</v>
      </c>
      <c r="U27" s="16"/>
    </row>
    <row r="28" spans="1:21" x14ac:dyDescent="0.2">
      <c r="A28" s="16"/>
      <c r="B28" s="16" t="s">
        <v>211</v>
      </c>
      <c r="C28" s="17" t="s">
        <v>212</v>
      </c>
      <c r="D28" s="17" t="s">
        <v>115</v>
      </c>
      <c r="E28" s="16"/>
      <c r="F28" s="17" t="s">
        <v>213</v>
      </c>
      <c r="G28" s="16" t="s">
        <v>214</v>
      </c>
      <c r="H28" s="17" t="s">
        <v>77</v>
      </c>
      <c r="I28" s="16" t="s">
        <v>78</v>
      </c>
      <c r="J28" s="16"/>
      <c r="K28" s="18">
        <v>2.48</v>
      </c>
      <c r="L28" s="16" t="s">
        <v>79</v>
      </c>
      <c r="M28" s="18">
        <v>0.59</v>
      </c>
      <c r="N28" s="18">
        <v>0.28999999999999998</v>
      </c>
      <c r="O28" s="18">
        <v>229200</v>
      </c>
      <c r="P28" s="18">
        <v>101.19</v>
      </c>
      <c r="Q28" s="18">
        <v>231.93</v>
      </c>
      <c r="R28" s="18">
        <v>0.06</v>
      </c>
      <c r="S28" s="18">
        <v>0.1</v>
      </c>
      <c r="T28" s="18">
        <v>0.02</v>
      </c>
      <c r="U28" s="16"/>
    </row>
    <row r="29" spans="1:21" x14ac:dyDescent="0.2">
      <c r="A29" s="16"/>
      <c r="B29" s="16" t="s">
        <v>215</v>
      </c>
      <c r="C29" s="17" t="s">
        <v>216</v>
      </c>
      <c r="D29" s="17" t="s">
        <v>115</v>
      </c>
      <c r="E29" s="16"/>
      <c r="F29" s="17" t="s">
        <v>217</v>
      </c>
      <c r="G29" s="16" t="s">
        <v>206</v>
      </c>
      <c r="H29" s="17" t="s">
        <v>218</v>
      </c>
      <c r="I29" s="16" t="s">
        <v>78</v>
      </c>
      <c r="J29" s="16"/>
      <c r="K29" s="18">
        <v>7.13</v>
      </c>
      <c r="L29" s="16" t="s">
        <v>79</v>
      </c>
      <c r="M29" s="18">
        <v>2.34</v>
      </c>
      <c r="N29" s="18">
        <v>2.04</v>
      </c>
      <c r="O29" s="18">
        <v>1213268.0900000001</v>
      </c>
      <c r="P29" s="18">
        <v>102.87</v>
      </c>
      <c r="Q29" s="18">
        <v>1248.0899999999999</v>
      </c>
      <c r="R29" s="18">
        <v>0.12</v>
      </c>
      <c r="S29" s="18">
        <v>0.55000000000000004</v>
      </c>
      <c r="T29" s="18">
        <v>0.11</v>
      </c>
      <c r="U29" s="16"/>
    </row>
    <row r="30" spans="1:21" x14ac:dyDescent="0.2">
      <c r="A30" s="16"/>
      <c r="B30" s="16" t="s">
        <v>219</v>
      </c>
      <c r="C30" s="17" t="s">
        <v>220</v>
      </c>
      <c r="D30" s="17" t="s">
        <v>115</v>
      </c>
      <c r="E30" s="16"/>
      <c r="F30" s="17" t="s">
        <v>221</v>
      </c>
      <c r="G30" s="16" t="s">
        <v>214</v>
      </c>
      <c r="H30" s="17" t="s">
        <v>218</v>
      </c>
      <c r="I30" s="16" t="s">
        <v>78</v>
      </c>
      <c r="J30" s="16"/>
      <c r="K30" s="18">
        <v>4.1500000000000004</v>
      </c>
      <c r="L30" s="16" t="s">
        <v>79</v>
      </c>
      <c r="M30" s="18">
        <v>3.7</v>
      </c>
      <c r="N30" s="18">
        <v>0.84</v>
      </c>
      <c r="O30" s="18">
        <v>8785553</v>
      </c>
      <c r="P30" s="18">
        <v>115.3</v>
      </c>
      <c r="Q30" s="18">
        <v>10128.629999999999</v>
      </c>
      <c r="R30" s="18">
        <v>0.31</v>
      </c>
      <c r="S30" s="18">
        <v>4.49</v>
      </c>
      <c r="T30" s="18">
        <v>0.93</v>
      </c>
      <c r="U30" s="16"/>
    </row>
    <row r="31" spans="1:21" x14ac:dyDescent="0.2">
      <c r="A31" s="16"/>
      <c r="B31" s="16" t="s">
        <v>222</v>
      </c>
      <c r="C31" s="17" t="s">
        <v>223</v>
      </c>
      <c r="D31" s="17" t="s">
        <v>115</v>
      </c>
      <c r="E31" s="16"/>
      <c r="F31" s="17" t="s">
        <v>198</v>
      </c>
      <c r="G31" s="16" t="s">
        <v>178</v>
      </c>
      <c r="H31" s="17" t="s">
        <v>218</v>
      </c>
      <c r="I31" s="16" t="s">
        <v>78</v>
      </c>
      <c r="J31" s="16"/>
      <c r="K31" s="18">
        <v>2.95</v>
      </c>
      <c r="L31" s="16" t="s">
        <v>79</v>
      </c>
      <c r="M31" s="18">
        <v>2.8</v>
      </c>
      <c r="N31" s="18">
        <v>0.39</v>
      </c>
      <c r="O31" s="18">
        <v>1897750</v>
      </c>
      <c r="P31" s="18">
        <v>107.89</v>
      </c>
      <c r="Q31" s="18">
        <v>2047.48</v>
      </c>
      <c r="R31" s="18">
        <v>0.19</v>
      </c>
      <c r="S31" s="18">
        <v>0.91</v>
      </c>
      <c r="T31" s="18">
        <v>0.19</v>
      </c>
      <c r="U31" s="16"/>
    </row>
    <row r="32" spans="1:21" x14ac:dyDescent="0.2">
      <c r="A32" s="16"/>
      <c r="B32" s="16" t="s">
        <v>224</v>
      </c>
      <c r="C32" s="17" t="s">
        <v>225</v>
      </c>
      <c r="D32" s="17" t="s">
        <v>115</v>
      </c>
      <c r="E32" s="16"/>
      <c r="F32" s="17" t="s">
        <v>198</v>
      </c>
      <c r="G32" s="16" t="s">
        <v>178</v>
      </c>
      <c r="H32" s="17" t="s">
        <v>218</v>
      </c>
      <c r="I32" s="16" t="s">
        <v>78</v>
      </c>
      <c r="J32" s="16"/>
      <c r="K32" s="18">
        <v>2.5099999999999998</v>
      </c>
      <c r="L32" s="16" t="s">
        <v>79</v>
      </c>
      <c r="M32" s="18">
        <v>3.1</v>
      </c>
      <c r="N32" s="18">
        <v>0.46</v>
      </c>
      <c r="O32" s="18">
        <v>378925</v>
      </c>
      <c r="P32" s="18">
        <v>112.96</v>
      </c>
      <c r="Q32" s="18">
        <v>428.03</v>
      </c>
      <c r="R32" s="18">
        <v>0.04</v>
      </c>
      <c r="S32" s="18">
        <v>0.19</v>
      </c>
      <c r="T32" s="18">
        <v>0.04</v>
      </c>
      <c r="U32" s="16"/>
    </row>
    <row r="33" spans="1:21" x14ac:dyDescent="0.2">
      <c r="A33" s="16"/>
      <c r="B33" s="17" t="s">
        <v>226</v>
      </c>
      <c r="C33" s="17" t="s">
        <v>227</v>
      </c>
      <c r="D33" s="17" t="s">
        <v>115</v>
      </c>
      <c r="E33" s="16"/>
      <c r="F33" s="17" t="s">
        <v>198</v>
      </c>
      <c r="G33" s="16" t="s">
        <v>178</v>
      </c>
      <c r="H33" s="17" t="s">
        <v>218</v>
      </c>
      <c r="I33" s="16" t="s">
        <v>78</v>
      </c>
      <c r="J33" s="16"/>
      <c r="K33" s="18">
        <v>2.61</v>
      </c>
      <c r="L33" s="16" t="s">
        <v>79</v>
      </c>
      <c r="M33" s="18">
        <v>4.5999999999999996</v>
      </c>
      <c r="N33" s="18">
        <v>0.54</v>
      </c>
      <c r="O33" s="18">
        <v>933571.55</v>
      </c>
      <c r="P33" s="18">
        <v>133</v>
      </c>
      <c r="Q33" s="18">
        <v>1241.6500000000001</v>
      </c>
      <c r="R33" s="18">
        <v>0.72</v>
      </c>
      <c r="S33" s="18">
        <v>0.55000000000000004</v>
      </c>
      <c r="T33" s="18">
        <v>0.11</v>
      </c>
      <c r="U33" s="16"/>
    </row>
    <row r="34" spans="1:21" x14ac:dyDescent="0.2">
      <c r="A34" s="16"/>
      <c r="B34" s="16" t="s">
        <v>228</v>
      </c>
      <c r="C34" s="17" t="s">
        <v>229</v>
      </c>
      <c r="D34" s="17" t="s">
        <v>115</v>
      </c>
      <c r="E34" s="16"/>
      <c r="F34" s="17" t="s">
        <v>230</v>
      </c>
      <c r="G34" s="16" t="s">
        <v>231</v>
      </c>
      <c r="H34" s="17" t="s">
        <v>218</v>
      </c>
      <c r="I34" s="16" t="s">
        <v>78</v>
      </c>
      <c r="J34" s="16"/>
      <c r="K34" s="18">
        <v>1.1499999999999999</v>
      </c>
      <c r="L34" s="16" t="s">
        <v>79</v>
      </c>
      <c r="M34" s="18">
        <v>4.4000000000000004</v>
      </c>
      <c r="N34" s="18">
        <v>0.8</v>
      </c>
      <c r="O34" s="18">
        <v>295400</v>
      </c>
      <c r="P34" s="18">
        <v>113.7</v>
      </c>
      <c r="Q34" s="18">
        <v>335.87</v>
      </c>
      <c r="R34" s="18">
        <v>0.16</v>
      </c>
      <c r="S34" s="18">
        <v>0.15</v>
      </c>
      <c r="T34" s="18">
        <v>0.03</v>
      </c>
      <c r="U34" s="16"/>
    </row>
    <row r="35" spans="1:21" x14ac:dyDescent="0.2">
      <c r="A35" s="16"/>
      <c r="B35" s="16" t="s">
        <v>232</v>
      </c>
      <c r="C35" s="17" t="s">
        <v>233</v>
      </c>
      <c r="D35" s="17" t="s">
        <v>115</v>
      </c>
      <c r="E35" s="16"/>
      <c r="F35" s="17" t="s">
        <v>234</v>
      </c>
      <c r="G35" s="16" t="s">
        <v>206</v>
      </c>
      <c r="H35" s="17" t="s">
        <v>218</v>
      </c>
      <c r="I35" s="16" t="s">
        <v>78</v>
      </c>
      <c r="J35" s="16"/>
      <c r="K35" s="18">
        <v>3.03</v>
      </c>
      <c r="L35" s="16" t="s">
        <v>79</v>
      </c>
      <c r="M35" s="18">
        <v>3.64</v>
      </c>
      <c r="N35" s="18">
        <v>1.03</v>
      </c>
      <c r="O35" s="18">
        <v>563899.88</v>
      </c>
      <c r="P35" s="18">
        <v>117.63</v>
      </c>
      <c r="Q35" s="18">
        <v>663.31</v>
      </c>
      <c r="R35" s="18">
        <v>0.44</v>
      </c>
      <c r="S35" s="18">
        <v>0.28999999999999998</v>
      </c>
      <c r="T35" s="18">
        <v>0.06</v>
      </c>
      <c r="U35" s="16"/>
    </row>
    <row r="36" spans="1:21" x14ac:dyDescent="0.2">
      <c r="A36" s="16"/>
      <c r="B36" s="16" t="s">
        <v>235</v>
      </c>
      <c r="C36" s="17" t="s">
        <v>236</v>
      </c>
      <c r="D36" s="17" t="s">
        <v>115</v>
      </c>
      <c r="E36" s="16"/>
      <c r="F36" s="17" t="s">
        <v>237</v>
      </c>
      <c r="G36" s="16" t="s">
        <v>231</v>
      </c>
      <c r="H36" s="17" t="s">
        <v>218</v>
      </c>
      <c r="I36" s="16" t="s">
        <v>78</v>
      </c>
      <c r="J36" s="16"/>
      <c r="K36" s="18">
        <v>2.82</v>
      </c>
      <c r="L36" s="16" t="s">
        <v>79</v>
      </c>
      <c r="M36" s="18">
        <v>4.8899999999999997</v>
      </c>
      <c r="N36" s="18">
        <v>0.49</v>
      </c>
      <c r="O36" s="18">
        <v>189113.63</v>
      </c>
      <c r="P36" s="18">
        <v>132.80000000000001</v>
      </c>
      <c r="Q36" s="18">
        <v>251.14</v>
      </c>
      <c r="R36" s="18">
        <v>0.1</v>
      </c>
      <c r="S36" s="18">
        <v>0.11</v>
      </c>
      <c r="T36" s="18">
        <v>0.02</v>
      </c>
      <c r="U36" s="16"/>
    </row>
    <row r="37" spans="1:21" x14ac:dyDescent="0.2">
      <c r="A37" s="16"/>
      <c r="B37" s="16" t="s">
        <v>238</v>
      </c>
      <c r="C37" s="17" t="s">
        <v>239</v>
      </c>
      <c r="D37" s="17" t="s">
        <v>115</v>
      </c>
      <c r="E37" s="16"/>
      <c r="F37" s="17" t="s">
        <v>177</v>
      </c>
      <c r="G37" s="16" t="s">
        <v>178</v>
      </c>
      <c r="H37" s="17" t="s">
        <v>218</v>
      </c>
      <c r="I37" s="16" t="s">
        <v>78</v>
      </c>
      <c r="J37" s="16"/>
      <c r="K37" s="18">
        <v>3.75</v>
      </c>
      <c r="L37" s="16" t="s">
        <v>79</v>
      </c>
      <c r="M37" s="18">
        <v>5</v>
      </c>
      <c r="N37" s="18">
        <v>0.88</v>
      </c>
      <c r="O37" s="18">
        <v>9292</v>
      </c>
      <c r="P37" s="18">
        <v>127.61</v>
      </c>
      <c r="Q37" s="18">
        <v>11.86</v>
      </c>
      <c r="R37" s="18">
        <v>0</v>
      </c>
      <c r="S37" s="18">
        <v>0</v>
      </c>
      <c r="T37" s="18">
        <v>0</v>
      </c>
      <c r="U37" s="16"/>
    </row>
    <row r="38" spans="1:21" x14ac:dyDescent="0.2">
      <c r="A38" s="16"/>
      <c r="B38" s="16" t="s">
        <v>240</v>
      </c>
      <c r="C38" s="17" t="s">
        <v>241</v>
      </c>
      <c r="D38" s="17" t="s">
        <v>115</v>
      </c>
      <c r="E38" s="16"/>
      <c r="F38" s="17" t="s">
        <v>242</v>
      </c>
      <c r="G38" s="16" t="s">
        <v>206</v>
      </c>
      <c r="H38" s="17" t="s">
        <v>218</v>
      </c>
      <c r="I38" s="16" t="s">
        <v>78</v>
      </c>
      <c r="J38" s="16"/>
      <c r="K38" s="18">
        <v>3.22</v>
      </c>
      <c r="L38" s="16" t="s">
        <v>79</v>
      </c>
      <c r="M38" s="18">
        <v>3</v>
      </c>
      <c r="N38" s="18">
        <v>0.88</v>
      </c>
      <c r="O38" s="18">
        <v>2258393.13</v>
      </c>
      <c r="P38" s="18">
        <v>114.33</v>
      </c>
      <c r="Q38" s="18">
        <v>2582.02</v>
      </c>
      <c r="R38" s="18">
        <v>0.2</v>
      </c>
      <c r="S38" s="18">
        <v>1.1399999999999999</v>
      </c>
      <c r="T38" s="18">
        <v>0.24</v>
      </c>
      <c r="U38" s="16"/>
    </row>
    <row r="39" spans="1:21" x14ac:dyDescent="0.2">
      <c r="A39" s="16"/>
      <c r="B39" s="16" t="s">
        <v>243</v>
      </c>
      <c r="C39" s="17" t="s">
        <v>244</v>
      </c>
      <c r="D39" s="17" t="s">
        <v>115</v>
      </c>
      <c r="E39" s="16"/>
      <c r="F39" s="17" t="s">
        <v>245</v>
      </c>
      <c r="G39" s="16" t="s">
        <v>206</v>
      </c>
      <c r="H39" s="17" t="s">
        <v>246</v>
      </c>
      <c r="I39" s="16" t="s">
        <v>78</v>
      </c>
      <c r="J39" s="16"/>
      <c r="K39" s="18">
        <v>5.41</v>
      </c>
      <c r="L39" s="16" t="s">
        <v>79</v>
      </c>
      <c r="M39" s="18">
        <v>4</v>
      </c>
      <c r="N39" s="18">
        <v>1.45</v>
      </c>
      <c r="O39" s="18">
        <v>696789.53</v>
      </c>
      <c r="P39" s="18">
        <v>115.69</v>
      </c>
      <c r="Q39" s="18">
        <v>804.81</v>
      </c>
      <c r="R39" s="18">
        <v>0.12</v>
      </c>
      <c r="S39" s="18">
        <v>0.36</v>
      </c>
      <c r="T39" s="18">
        <v>7.0000000000000007E-2</v>
      </c>
      <c r="U39" s="16"/>
    </row>
    <row r="40" spans="1:21" x14ac:dyDescent="0.2">
      <c r="A40" s="16"/>
      <c r="B40" s="16" t="s">
        <v>247</v>
      </c>
      <c r="C40" s="17" t="s">
        <v>248</v>
      </c>
      <c r="D40" s="17" t="s">
        <v>115</v>
      </c>
      <c r="E40" s="16"/>
      <c r="F40" s="17" t="s">
        <v>245</v>
      </c>
      <c r="G40" s="16" t="s">
        <v>206</v>
      </c>
      <c r="H40" s="17" t="s">
        <v>246</v>
      </c>
      <c r="I40" s="16" t="s">
        <v>78</v>
      </c>
      <c r="J40" s="16"/>
      <c r="K40" s="18">
        <v>2.81</v>
      </c>
      <c r="L40" s="16" t="s">
        <v>79</v>
      </c>
      <c r="M40" s="18">
        <v>3.9</v>
      </c>
      <c r="N40" s="18">
        <v>0.68</v>
      </c>
      <c r="O40" s="18">
        <v>674810.81</v>
      </c>
      <c r="P40" s="18">
        <v>117.34</v>
      </c>
      <c r="Q40" s="18">
        <v>791.82</v>
      </c>
      <c r="R40" s="18">
        <v>0.15</v>
      </c>
      <c r="S40" s="18">
        <v>0.35</v>
      </c>
      <c r="T40" s="18">
        <v>7.0000000000000007E-2</v>
      </c>
      <c r="U40" s="16"/>
    </row>
    <row r="41" spans="1:21" x14ac:dyDescent="0.2">
      <c r="A41" s="16"/>
      <c r="B41" s="16" t="s">
        <v>249</v>
      </c>
      <c r="C41" s="17" t="s">
        <v>250</v>
      </c>
      <c r="D41" s="17" t="s">
        <v>115</v>
      </c>
      <c r="E41" s="16"/>
      <c r="F41" s="17" t="s">
        <v>251</v>
      </c>
      <c r="G41" s="16" t="s">
        <v>178</v>
      </c>
      <c r="H41" s="17" t="s">
        <v>246</v>
      </c>
      <c r="I41" s="16" t="s">
        <v>1700</v>
      </c>
      <c r="J41" s="16"/>
      <c r="K41" s="18">
        <v>1.07</v>
      </c>
      <c r="L41" s="16" t="s">
        <v>79</v>
      </c>
      <c r="M41" s="18">
        <v>1.6</v>
      </c>
      <c r="N41" s="18">
        <v>0.38</v>
      </c>
      <c r="O41" s="18">
        <v>1142000</v>
      </c>
      <c r="P41" s="18">
        <v>103.78</v>
      </c>
      <c r="Q41" s="18">
        <v>1185.17</v>
      </c>
      <c r="R41" s="18">
        <v>0.15</v>
      </c>
      <c r="S41" s="18">
        <v>0.53</v>
      </c>
      <c r="T41" s="18">
        <v>0.11</v>
      </c>
      <c r="U41" s="16"/>
    </row>
    <row r="42" spans="1:21" x14ac:dyDescent="0.2">
      <c r="A42" s="16"/>
      <c r="B42" s="16" t="s">
        <v>252</v>
      </c>
      <c r="C42" s="17" t="s">
        <v>253</v>
      </c>
      <c r="D42" s="17" t="s">
        <v>115</v>
      </c>
      <c r="E42" s="16"/>
      <c r="F42" s="17" t="s">
        <v>254</v>
      </c>
      <c r="G42" s="16" t="s">
        <v>255</v>
      </c>
      <c r="H42" s="17" t="s">
        <v>246</v>
      </c>
      <c r="I42" s="16" t="s">
        <v>78</v>
      </c>
      <c r="J42" s="16"/>
      <c r="K42" s="18">
        <v>9.14</v>
      </c>
      <c r="L42" s="16" t="s">
        <v>79</v>
      </c>
      <c r="M42" s="18">
        <v>5.15</v>
      </c>
      <c r="N42" s="18">
        <v>4.53</v>
      </c>
      <c r="O42" s="18">
        <v>929152</v>
      </c>
      <c r="P42" s="18">
        <v>126.79</v>
      </c>
      <c r="Q42" s="18">
        <v>1178.07</v>
      </c>
      <c r="R42" s="18">
        <v>0.03</v>
      </c>
      <c r="S42" s="18">
        <v>0.52</v>
      </c>
      <c r="T42" s="18">
        <v>0.11</v>
      </c>
      <c r="U42" s="16"/>
    </row>
    <row r="43" spans="1:21" x14ac:dyDescent="0.2">
      <c r="A43" s="16"/>
      <c r="B43" s="16" t="s">
        <v>256</v>
      </c>
      <c r="C43" s="17" t="s">
        <v>257</v>
      </c>
      <c r="D43" s="17" t="s">
        <v>115</v>
      </c>
      <c r="E43" s="16"/>
      <c r="F43" s="17" t="s">
        <v>258</v>
      </c>
      <c r="G43" s="16" t="s">
        <v>206</v>
      </c>
      <c r="H43" s="17" t="s">
        <v>246</v>
      </c>
      <c r="I43" s="16" t="s">
        <v>78</v>
      </c>
      <c r="J43" s="16"/>
      <c r="K43" s="18">
        <v>1.66</v>
      </c>
      <c r="L43" s="16" t="s">
        <v>79</v>
      </c>
      <c r="M43" s="18">
        <v>4.25</v>
      </c>
      <c r="N43" s="18">
        <v>0.76</v>
      </c>
      <c r="O43" s="18">
        <v>796088.54</v>
      </c>
      <c r="P43" s="18">
        <v>128.09</v>
      </c>
      <c r="Q43" s="18">
        <v>1019.71</v>
      </c>
      <c r="R43" s="18">
        <v>0.13</v>
      </c>
      <c r="S43" s="18">
        <v>0.45</v>
      </c>
      <c r="T43" s="18">
        <v>0.09</v>
      </c>
      <c r="U43" s="16"/>
    </row>
    <row r="44" spans="1:21" x14ac:dyDescent="0.2">
      <c r="A44" s="16"/>
      <c r="B44" s="16" t="s">
        <v>259</v>
      </c>
      <c r="C44" s="17" t="s">
        <v>260</v>
      </c>
      <c r="D44" s="17" t="s">
        <v>115</v>
      </c>
      <c r="E44" s="16"/>
      <c r="F44" s="17" t="s">
        <v>261</v>
      </c>
      <c r="G44" s="16" t="s">
        <v>206</v>
      </c>
      <c r="H44" s="17" t="s">
        <v>246</v>
      </c>
      <c r="I44" s="16" t="s">
        <v>78</v>
      </c>
      <c r="J44" s="16"/>
      <c r="K44" s="18">
        <v>0</v>
      </c>
      <c r="L44" s="16" t="s">
        <v>79</v>
      </c>
      <c r="M44" s="18">
        <v>4.95</v>
      </c>
      <c r="N44" s="18">
        <v>0.75</v>
      </c>
      <c r="O44" s="18">
        <v>75911.839999999997</v>
      </c>
      <c r="P44" s="18">
        <v>117.43</v>
      </c>
      <c r="Q44" s="18">
        <v>89.14</v>
      </c>
      <c r="R44" s="18">
        <v>0.02</v>
      </c>
      <c r="S44" s="18">
        <v>0.04</v>
      </c>
      <c r="T44" s="18">
        <v>0.01</v>
      </c>
      <c r="U44" s="16"/>
    </row>
    <row r="45" spans="1:21" x14ac:dyDescent="0.2">
      <c r="A45" s="16"/>
      <c r="B45" s="16" t="s">
        <v>262</v>
      </c>
      <c r="C45" s="17" t="s">
        <v>263</v>
      </c>
      <c r="D45" s="17" t="s">
        <v>115</v>
      </c>
      <c r="E45" s="16"/>
      <c r="F45" s="17" t="s">
        <v>261</v>
      </c>
      <c r="G45" s="16" t="s">
        <v>206</v>
      </c>
      <c r="H45" s="17" t="s">
        <v>246</v>
      </c>
      <c r="I45" s="16" t="s">
        <v>78</v>
      </c>
      <c r="J45" s="16"/>
      <c r="K45" s="18">
        <v>4.45</v>
      </c>
      <c r="L45" s="16" t="s">
        <v>79</v>
      </c>
      <c r="M45" s="18">
        <v>4.8</v>
      </c>
      <c r="N45" s="18">
        <v>1.19</v>
      </c>
      <c r="O45" s="18">
        <v>2301296</v>
      </c>
      <c r="P45" s="18">
        <v>117.5</v>
      </c>
      <c r="Q45" s="18">
        <v>2704.02</v>
      </c>
      <c r="R45" s="18">
        <v>0.2</v>
      </c>
      <c r="S45" s="18">
        <v>1.2</v>
      </c>
      <c r="T45" s="18">
        <v>0.25</v>
      </c>
      <c r="U45" s="16"/>
    </row>
    <row r="46" spans="1:21" x14ac:dyDescent="0.2">
      <c r="A46" s="16"/>
      <c r="B46" s="16" t="s">
        <v>264</v>
      </c>
      <c r="C46" s="17" t="s">
        <v>265</v>
      </c>
      <c r="D46" s="17" t="s">
        <v>115</v>
      </c>
      <c r="E46" s="16"/>
      <c r="F46" s="17" t="s">
        <v>261</v>
      </c>
      <c r="G46" s="16" t="s">
        <v>206</v>
      </c>
      <c r="H46" s="17" t="s">
        <v>246</v>
      </c>
      <c r="I46" s="16" t="s">
        <v>78</v>
      </c>
      <c r="J46" s="16"/>
      <c r="K46" s="18">
        <v>2.4</v>
      </c>
      <c r="L46" s="16" t="s">
        <v>79</v>
      </c>
      <c r="M46" s="18">
        <v>4.9000000000000004</v>
      </c>
      <c r="N46" s="18">
        <v>0.81</v>
      </c>
      <c r="O46" s="18">
        <v>389503.8</v>
      </c>
      <c r="P46" s="18">
        <v>120.27</v>
      </c>
      <c r="Q46" s="18">
        <v>468.46</v>
      </c>
      <c r="R46" s="18">
        <v>0.08</v>
      </c>
      <c r="S46" s="18">
        <v>0.21</v>
      </c>
      <c r="T46" s="18">
        <v>0.04</v>
      </c>
      <c r="U46" s="16"/>
    </row>
    <row r="47" spans="1:21" x14ac:dyDescent="0.2">
      <c r="A47" s="16"/>
      <c r="B47" s="16" t="s">
        <v>266</v>
      </c>
      <c r="C47" s="17" t="s">
        <v>267</v>
      </c>
      <c r="D47" s="17" t="s">
        <v>115</v>
      </c>
      <c r="E47" s="16"/>
      <c r="F47" s="17" t="s">
        <v>261</v>
      </c>
      <c r="G47" s="16" t="s">
        <v>206</v>
      </c>
      <c r="H47" s="17" t="s">
        <v>246</v>
      </c>
      <c r="I47" s="16" t="s">
        <v>78</v>
      </c>
      <c r="J47" s="16"/>
      <c r="K47" s="18">
        <v>1.98</v>
      </c>
      <c r="L47" s="16" t="s">
        <v>79</v>
      </c>
      <c r="M47" s="18">
        <v>4.95</v>
      </c>
      <c r="N47" s="18">
        <v>0.75</v>
      </c>
      <c r="O47" s="18">
        <v>227735.53</v>
      </c>
      <c r="P47" s="18">
        <v>127.17</v>
      </c>
      <c r="Q47" s="18">
        <v>289.61</v>
      </c>
      <c r="R47" s="18">
        <v>0.06</v>
      </c>
      <c r="S47" s="18">
        <v>0.13</v>
      </c>
      <c r="T47" s="18">
        <v>0.03</v>
      </c>
      <c r="U47" s="16"/>
    </row>
    <row r="48" spans="1:21" x14ac:dyDescent="0.2">
      <c r="A48" s="16"/>
      <c r="B48" s="16" t="s">
        <v>268</v>
      </c>
      <c r="C48" s="17" t="s">
        <v>269</v>
      </c>
      <c r="D48" s="17" t="s">
        <v>115</v>
      </c>
      <c r="E48" s="16"/>
      <c r="F48" s="17" t="s">
        <v>270</v>
      </c>
      <c r="G48" s="16" t="s">
        <v>206</v>
      </c>
      <c r="H48" s="17" t="s">
        <v>246</v>
      </c>
      <c r="I48" s="16" t="s">
        <v>78</v>
      </c>
      <c r="J48" s="16"/>
      <c r="K48" s="18">
        <v>6.28</v>
      </c>
      <c r="L48" s="16" t="s">
        <v>79</v>
      </c>
      <c r="M48" s="18">
        <v>4.75</v>
      </c>
      <c r="N48" s="18">
        <v>1.7</v>
      </c>
      <c r="O48" s="18">
        <v>1170519</v>
      </c>
      <c r="P48" s="18">
        <v>146</v>
      </c>
      <c r="Q48" s="18">
        <v>1708.96</v>
      </c>
      <c r="R48" s="18">
        <v>7.0000000000000007E-2</v>
      </c>
      <c r="S48" s="18">
        <v>0.76</v>
      </c>
      <c r="T48" s="18">
        <v>0.16</v>
      </c>
      <c r="U48" s="16"/>
    </row>
    <row r="49" spans="1:21" x14ac:dyDescent="0.2">
      <c r="A49" s="16"/>
      <c r="B49" s="16" t="s">
        <v>271</v>
      </c>
      <c r="C49" s="17" t="s">
        <v>272</v>
      </c>
      <c r="D49" s="17" t="s">
        <v>115</v>
      </c>
      <c r="E49" s="16"/>
      <c r="F49" s="17" t="s">
        <v>273</v>
      </c>
      <c r="G49" s="16" t="s">
        <v>206</v>
      </c>
      <c r="H49" s="17" t="s">
        <v>246</v>
      </c>
      <c r="I49" s="16" t="s">
        <v>78</v>
      </c>
      <c r="J49" s="16"/>
      <c r="K49" s="18">
        <v>5.44</v>
      </c>
      <c r="L49" s="16" t="s">
        <v>79</v>
      </c>
      <c r="M49" s="18">
        <v>5.35</v>
      </c>
      <c r="N49" s="18">
        <v>2.73</v>
      </c>
      <c r="O49" s="18">
        <v>2401531</v>
      </c>
      <c r="P49" s="18">
        <v>118.98</v>
      </c>
      <c r="Q49" s="18">
        <v>2857.34</v>
      </c>
      <c r="R49" s="18">
        <v>0.09</v>
      </c>
      <c r="S49" s="18">
        <v>1.27</v>
      </c>
      <c r="T49" s="18">
        <v>0.26</v>
      </c>
      <c r="U49" s="16"/>
    </row>
    <row r="50" spans="1:21" x14ac:dyDescent="0.2">
      <c r="A50" s="16"/>
      <c r="B50" s="16" t="s">
        <v>274</v>
      </c>
      <c r="C50" s="17" t="s">
        <v>275</v>
      </c>
      <c r="D50" s="17" t="s">
        <v>115</v>
      </c>
      <c r="E50" s="16"/>
      <c r="F50" s="17" t="s">
        <v>273</v>
      </c>
      <c r="G50" s="16" t="s">
        <v>206</v>
      </c>
      <c r="H50" s="17" t="s">
        <v>246</v>
      </c>
      <c r="I50" s="16" t="s">
        <v>78</v>
      </c>
      <c r="J50" s="16"/>
      <c r="K50" s="18">
        <v>1.92</v>
      </c>
      <c r="L50" s="16" t="s">
        <v>79</v>
      </c>
      <c r="M50" s="18">
        <v>5.3</v>
      </c>
      <c r="N50" s="18">
        <v>1.1599999999999999</v>
      </c>
      <c r="O50" s="18">
        <v>731241.13</v>
      </c>
      <c r="P50" s="18">
        <v>125.49</v>
      </c>
      <c r="Q50" s="18">
        <v>917.63</v>
      </c>
      <c r="R50" s="18">
        <v>0.15</v>
      </c>
      <c r="S50" s="18">
        <v>0.41</v>
      </c>
      <c r="T50" s="18">
        <v>0.08</v>
      </c>
      <c r="U50" s="16"/>
    </row>
    <row r="51" spans="1:21" x14ac:dyDescent="0.2">
      <c r="A51" s="16"/>
      <c r="B51" s="16" t="s">
        <v>276</v>
      </c>
      <c r="C51" s="17" t="s">
        <v>277</v>
      </c>
      <c r="D51" s="17" t="s">
        <v>115</v>
      </c>
      <c r="E51" s="16"/>
      <c r="F51" s="17" t="s">
        <v>273</v>
      </c>
      <c r="G51" s="16" t="s">
        <v>206</v>
      </c>
      <c r="H51" s="17" t="s">
        <v>246</v>
      </c>
      <c r="I51" s="16" t="s">
        <v>78</v>
      </c>
      <c r="J51" s="16"/>
      <c r="K51" s="18">
        <v>1.7</v>
      </c>
      <c r="L51" s="16" t="s">
        <v>79</v>
      </c>
      <c r="M51" s="18">
        <v>4.95</v>
      </c>
      <c r="N51" s="18">
        <v>1.18</v>
      </c>
      <c r="O51" s="18">
        <v>235042.03</v>
      </c>
      <c r="P51" s="18">
        <v>130.72</v>
      </c>
      <c r="Q51" s="18">
        <v>307.25</v>
      </c>
      <c r="R51" s="18">
        <v>0.05</v>
      </c>
      <c r="S51" s="18">
        <v>0.14000000000000001</v>
      </c>
      <c r="T51" s="18">
        <v>0.03</v>
      </c>
      <c r="U51" s="16"/>
    </row>
    <row r="52" spans="1:21" x14ac:dyDescent="0.2">
      <c r="A52" s="16"/>
      <c r="B52" s="16" t="s">
        <v>278</v>
      </c>
      <c r="C52" s="17" t="s">
        <v>279</v>
      </c>
      <c r="D52" s="17" t="s">
        <v>115</v>
      </c>
      <c r="E52" s="16"/>
      <c r="F52" s="17" t="s">
        <v>273</v>
      </c>
      <c r="G52" s="16" t="s">
        <v>206</v>
      </c>
      <c r="H52" s="17" t="s">
        <v>246</v>
      </c>
      <c r="I52" s="16" t="s">
        <v>78</v>
      </c>
      <c r="J52" s="16"/>
      <c r="K52" s="18">
        <v>3.58</v>
      </c>
      <c r="L52" s="16" t="s">
        <v>79</v>
      </c>
      <c r="M52" s="18">
        <v>5.0999999999999996</v>
      </c>
      <c r="N52" s="18">
        <v>1.72</v>
      </c>
      <c r="O52" s="18">
        <v>2415498</v>
      </c>
      <c r="P52" s="18">
        <v>133.32</v>
      </c>
      <c r="Q52" s="18">
        <v>3220.34</v>
      </c>
      <c r="R52" s="18">
        <v>0.12</v>
      </c>
      <c r="S52" s="18">
        <v>1.43</v>
      </c>
      <c r="T52" s="18">
        <v>0.3</v>
      </c>
      <c r="U52" s="16"/>
    </row>
    <row r="53" spans="1:21" x14ac:dyDescent="0.2">
      <c r="A53" s="16"/>
      <c r="B53" s="16" t="s">
        <v>280</v>
      </c>
      <c r="C53" s="17" t="s">
        <v>281</v>
      </c>
      <c r="D53" s="17" t="s">
        <v>115</v>
      </c>
      <c r="E53" s="16"/>
      <c r="F53" s="17" t="s">
        <v>273</v>
      </c>
      <c r="G53" s="16" t="s">
        <v>206</v>
      </c>
      <c r="H53" s="17" t="s">
        <v>246</v>
      </c>
      <c r="I53" s="16" t="s">
        <v>78</v>
      </c>
      <c r="J53" s="16"/>
      <c r="K53" s="18">
        <v>2.88</v>
      </c>
      <c r="L53" s="16" t="s">
        <v>79</v>
      </c>
      <c r="M53" s="18">
        <v>6.5</v>
      </c>
      <c r="N53" s="18">
        <v>0.89</v>
      </c>
      <c r="O53" s="18">
        <v>914880.17</v>
      </c>
      <c r="P53" s="18">
        <v>132.87</v>
      </c>
      <c r="Q53" s="18">
        <v>1215.5999999999999</v>
      </c>
      <c r="R53" s="18">
        <v>0.13</v>
      </c>
      <c r="S53" s="18">
        <v>0.54</v>
      </c>
      <c r="T53" s="18">
        <v>0.11</v>
      </c>
      <c r="U53" s="16"/>
    </row>
    <row r="54" spans="1:21" x14ac:dyDescent="0.2">
      <c r="A54" s="16"/>
      <c r="B54" s="16" t="s">
        <v>282</v>
      </c>
      <c r="C54" s="17" t="s">
        <v>283</v>
      </c>
      <c r="D54" s="17" t="s">
        <v>115</v>
      </c>
      <c r="E54" s="16"/>
      <c r="F54" s="17" t="s">
        <v>284</v>
      </c>
      <c r="G54" s="16" t="s">
        <v>178</v>
      </c>
      <c r="H54" s="17" t="s">
        <v>246</v>
      </c>
      <c r="I54" s="16" t="s">
        <v>78</v>
      </c>
      <c r="J54" s="16"/>
      <c r="K54" s="18">
        <v>3.16</v>
      </c>
      <c r="L54" s="16" t="s">
        <v>79</v>
      </c>
      <c r="M54" s="18">
        <v>4.75</v>
      </c>
      <c r="N54" s="18">
        <v>0.38</v>
      </c>
      <c r="O54" s="18">
        <v>1172066.02</v>
      </c>
      <c r="P54" s="18">
        <v>137.09</v>
      </c>
      <c r="Q54" s="18">
        <v>1606.78</v>
      </c>
      <c r="R54" s="18">
        <v>0.23</v>
      </c>
      <c r="S54" s="18">
        <v>0.71</v>
      </c>
      <c r="T54" s="18">
        <v>0.15</v>
      </c>
      <c r="U54" s="16"/>
    </row>
    <row r="55" spans="1:21" x14ac:dyDescent="0.2">
      <c r="A55" s="16"/>
      <c r="B55" s="16" t="s">
        <v>285</v>
      </c>
      <c r="C55" s="17" t="s">
        <v>286</v>
      </c>
      <c r="D55" s="17" t="s">
        <v>115</v>
      </c>
      <c r="E55" s="16"/>
      <c r="F55" s="17" t="s">
        <v>287</v>
      </c>
      <c r="G55" s="16" t="s">
        <v>178</v>
      </c>
      <c r="H55" s="17" t="s">
        <v>246</v>
      </c>
      <c r="I55" s="16" t="s">
        <v>78</v>
      </c>
      <c r="J55" s="16"/>
      <c r="K55" s="18">
        <v>3.4</v>
      </c>
      <c r="L55" s="16" t="s">
        <v>79</v>
      </c>
      <c r="M55" s="18">
        <v>3.55</v>
      </c>
      <c r="N55" s="18">
        <v>0.5</v>
      </c>
      <c r="O55" s="18">
        <v>503031.21</v>
      </c>
      <c r="P55" s="18">
        <v>121.47</v>
      </c>
      <c r="Q55" s="18">
        <v>611.03</v>
      </c>
      <c r="R55" s="18">
        <v>0.09</v>
      </c>
      <c r="S55" s="18">
        <v>0.27</v>
      </c>
      <c r="T55" s="18">
        <v>0.06</v>
      </c>
      <c r="U55" s="16"/>
    </row>
    <row r="56" spans="1:21" x14ac:dyDescent="0.2">
      <c r="A56" s="16"/>
      <c r="B56" s="17" t="s">
        <v>288</v>
      </c>
      <c r="C56" s="17" t="s">
        <v>289</v>
      </c>
      <c r="D56" s="17" t="s">
        <v>115</v>
      </c>
      <c r="E56" s="16"/>
      <c r="F56" s="17" t="s">
        <v>287</v>
      </c>
      <c r="G56" s="16" t="s">
        <v>178</v>
      </c>
      <c r="H56" s="17" t="s">
        <v>246</v>
      </c>
      <c r="I56" s="16" t="s">
        <v>78</v>
      </c>
      <c r="J56" s="16"/>
      <c r="K56" s="18">
        <v>2.35</v>
      </c>
      <c r="L56" s="16" t="s">
        <v>79</v>
      </c>
      <c r="M56" s="18">
        <v>4.6500000000000004</v>
      </c>
      <c r="N56" s="18">
        <v>0.56999999999999995</v>
      </c>
      <c r="O56" s="18">
        <v>716833.06</v>
      </c>
      <c r="P56" s="18">
        <v>133.58000000000001</v>
      </c>
      <c r="Q56" s="18">
        <v>957.55</v>
      </c>
      <c r="R56" s="18">
        <v>0.11</v>
      </c>
      <c r="S56" s="18">
        <v>0.42</v>
      </c>
      <c r="T56" s="18">
        <v>0.09</v>
      </c>
      <c r="U56" s="16"/>
    </row>
    <row r="57" spans="1:21" x14ac:dyDescent="0.2">
      <c r="A57" s="16"/>
      <c r="B57" s="16" t="s">
        <v>290</v>
      </c>
      <c r="C57" s="17" t="s">
        <v>291</v>
      </c>
      <c r="D57" s="17" t="s">
        <v>115</v>
      </c>
      <c r="E57" s="16"/>
      <c r="F57" s="17" t="s">
        <v>292</v>
      </c>
      <c r="G57" s="16" t="s">
        <v>231</v>
      </c>
      <c r="H57" s="17" t="s">
        <v>246</v>
      </c>
      <c r="I57" s="16" t="s">
        <v>1700</v>
      </c>
      <c r="J57" s="16"/>
      <c r="K57" s="18">
        <v>4.74</v>
      </c>
      <c r="L57" s="16" t="s">
        <v>79</v>
      </c>
      <c r="M57" s="18">
        <v>2.5499999999999998</v>
      </c>
      <c r="N57" s="18">
        <v>1.06</v>
      </c>
      <c r="O57" s="18">
        <v>326585.34999999998</v>
      </c>
      <c r="P57" s="18">
        <v>108.24</v>
      </c>
      <c r="Q57" s="18">
        <v>353.5</v>
      </c>
      <c r="R57" s="18">
        <v>0.06</v>
      </c>
      <c r="S57" s="18">
        <v>0.16</v>
      </c>
      <c r="T57" s="18">
        <v>0.03</v>
      </c>
      <c r="U57" s="16"/>
    </row>
    <row r="58" spans="1:21" x14ac:dyDescent="0.2">
      <c r="A58" s="16"/>
      <c r="B58" s="16" t="s">
        <v>293</v>
      </c>
      <c r="C58" s="17" t="s">
        <v>294</v>
      </c>
      <c r="D58" s="17" t="s">
        <v>115</v>
      </c>
      <c r="E58" s="16"/>
      <c r="F58" s="17" t="s">
        <v>230</v>
      </c>
      <c r="G58" s="16" t="s">
        <v>231</v>
      </c>
      <c r="H58" s="17" t="s">
        <v>246</v>
      </c>
      <c r="I58" s="16" t="s">
        <v>1700</v>
      </c>
      <c r="J58" s="16"/>
      <c r="K58" s="18">
        <v>9.25</v>
      </c>
      <c r="L58" s="16" t="s">
        <v>79</v>
      </c>
      <c r="M58" s="18">
        <v>2.25</v>
      </c>
      <c r="N58" s="18">
        <v>2.19</v>
      </c>
      <c r="O58" s="18">
        <v>2076664.8</v>
      </c>
      <c r="P58" s="18">
        <v>101.06</v>
      </c>
      <c r="Q58" s="18">
        <v>2098.6799999999998</v>
      </c>
      <c r="R58" s="18">
        <v>0.51</v>
      </c>
      <c r="S58" s="18">
        <v>0.93</v>
      </c>
      <c r="T58" s="18">
        <v>0.19</v>
      </c>
      <c r="U58" s="16"/>
    </row>
    <row r="59" spans="1:21" x14ac:dyDescent="0.2">
      <c r="A59" s="16"/>
      <c r="B59" s="16" t="s">
        <v>295</v>
      </c>
      <c r="C59" s="17" t="s">
        <v>296</v>
      </c>
      <c r="D59" s="17" t="s">
        <v>115</v>
      </c>
      <c r="E59" s="16"/>
      <c r="F59" s="17" t="s">
        <v>297</v>
      </c>
      <c r="G59" s="16" t="s">
        <v>231</v>
      </c>
      <c r="H59" s="17" t="s">
        <v>246</v>
      </c>
      <c r="I59" s="16" t="s">
        <v>78</v>
      </c>
      <c r="J59" s="16"/>
      <c r="K59" s="18">
        <v>6.19</v>
      </c>
      <c r="L59" s="16" t="s">
        <v>79</v>
      </c>
      <c r="M59" s="18">
        <v>3.85</v>
      </c>
      <c r="N59" s="18">
        <v>1.26</v>
      </c>
      <c r="O59" s="18">
        <v>490974</v>
      </c>
      <c r="P59" s="18">
        <v>119.72</v>
      </c>
      <c r="Q59" s="18">
        <v>587.79</v>
      </c>
      <c r="R59" s="18">
        <v>0.2</v>
      </c>
      <c r="S59" s="18">
        <v>0.26</v>
      </c>
      <c r="T59" s="18">
        <v>0.05</v>
      </c>
      <c r="U59" s="16"/>
    </row>
    <row r="60" spans="1:21" x14ac:dyDescent="0.2">
      <c r="A60" s="16"/>
      <c r="B60" s="16" t="s">
        <v>298</v>
      </c>
      <c r="C60" s="17" t="s">
        <v>299</v>
      </c>
      <c r="D60" s="17" t="s">
        <v>115</v>
      </c>
      <c r="E60" s="16"/>
      <c r="F60" s="17" t="s">
        <v>297</v>
      </c>
      <c r="G60" s="16" t="s">
        <v>231</v>
      </c>
      <c r="H60" s="17" t="s">
        <v>246</v>
      </c>
      <c r="I60" s="16" t="s">
        <v>78</v>
      </c>
      <c r="J60" s="16"/>
      <c r="K60" s="18">
        <v>6.98</v>
      </c>
      <c r="L60" s="16" t="s">
        <v>79</v>
      </c>
      <c r="M60" s="18">
        <v>3.85</v>
      </c>
      <c r="N60" s="18">
        <v>1.46</v>
      </c>
      <c r="O60" s="18">
        <v>469277</v>
      </c>
      <c r="P60" s="18">
        <v>120.46</v>
      </c>
      <c r="Q60" s="18">
        <v>565.29</v>
      </c>
      <c r="R60" s="18">
        <v>0.19</v>
      </c>
      <c r="S60" s="18">
        <v>0.25</v>
      </c>
      <c r="T60" s="18">
        <v>0.05</v>
      </c>
      <c r="U60" s="16"/>
    </row>
    <row r="61" spans="1:21" x14ac:dyDescent="0.2">
      <c r="A61" s="16"/>
      <c r="B61" s="16" t="s">
        <v>300</v>
      </c>
      <c r="C61" s="17" t="s">
        <v>301</v>
      </c>
      <c r="D61" s="17" t="s">
        <v>115</v>
      </c>
      <c r="E61" s="16"/>
      <c r="F61" s="17" t="s">
        <v>297</v>
      </c>
      <c r="G61" s="16" t="s">
        <v>231</v>
      </c>
      <c r="H61" s="17" t="s">
        <v>246</v>
      </c>
      <c r="I61" s="16" t="s">
        <v>78</v>
      </c>
      <c r="J61" s="16"/>
      <c r="K61" s="18">
        <v>4.54</v>
      </c>
      <c r="L61" s="16" t="s">
        <v>79</v>
      </c>
      <c r="M61" s="18">
        <v>3.9</v>
      </c>
      <c r="N61" s="18">
        <v>0.99</v>
      </c>
      <c r="O61" s="18">
        <v>1150000</v>
      </c>
      <c r="P61" s="18">
        <v>122.19</v>
      </c>
      <c r="Q61" s="18">
        <v>1405.18</v>
      </c>
      <c r="R61" s="18">
        <v>0.28999999999999998</v>
      </c>
      <c r="S61" s="18">
        <v>0.62</v>
      </c>
      <c r="T61" s="18">
        <v>0.13</v>
      </c>
      <c r="U61" s="16"/>
    </row>
    <row r="62" spans="1:21" x14ac:dyDescent="0.2">
      <c r="A62" s="16"/>
      <c r="B62" s="16" t="s">
        <v>302</v>
      </c>
      <c r="C62" s="17" t="s">
        <v>303</v>
      </c>
      <c r="D62" s="17" t="s">
        <v>115</v>
      </c>
      <c r="E62" s="16"/>
      <c r="F62" s="17" t="s">
        <v>304</v>
      </c>
      <c r="G62" s="16" t="s">
        <v>231</v>
      </c>
      <c r="H62" s="17" t="s">
        <v>246</v>
      </c>
      <c r="I62" s="16" t="s">
        <v>78</v>
      </c>
      <c r="J62" s="16"/>
      <c r="K62" s="18">
        <v>9.35</v>
      </c>
      <c r="L62" s="16" t="s">
        <v>79</v>
      </c>
      <c r="M62" s="18">
        <v>2.4</v>
      </c>
      <c r="N62" s="18">
        <v>2.41</v>
      </c>
      <c r="O62" s="18">
        <v>492545.78</v>
      </c>
      <c r="P62" s="18">
        <v>100.06</v>
      </c>
      <c r="Q62" s="18">
        <v>492.84</v>
      </c>
      <c r="R62" s="18">
        <v>0.28999999999999998</v>
      </c>
      <c r="S62" s="18">
        <v>0.22</v>
      </c>
      <c r="T62" s="18">
        <v>0.04</v>
      </c>
      <c r="U62" s="16"/>
    </row>
    <row r="63" spans="1:21" x14ac:dyDescent="0.2">
      <c r="A63" s="16"/>
      <c r="B63" s="16" t="s">
        <v>305</v>
      </c>
      <c r="C63" s="17" t="s">
        <v>306</v>
      </c>
      <c r="D63" s="17" t="s">
        <v>115</v>
      </c>
      <c r="E63" s="16"/>
      <c r="F63" s="17" t="s">
        <v>304</v>
      </c>
      <c r="G63" s="16" t="s">
        <v>231</v>
      </c>
      <c r="H63" s="17" t="s">
        <v>246</v>
      </c>
      <c r="I63" s="16" t="s">
        <v>78</v>
      </c>
      <c r="J63" s="16"/>
      <c r="K63" s="18">
        <v>8.57</v>
      </c>
      <c r="L63" s="16" t="s">
        <v>79</v>
      </c>
      <c r="M63" s="18">
        <v>2.4</v>
      </c>
      <c r="N63" s="18">
        <v>2.1800000000000002</v>
      </c>
      <c r="O63" s="18">
        <v>492545.78</v>
      </c>
      <c r="P63" s="18">
        <v>101.99</v>
      </c>
      <c r="Q63" s="18">
        <v>502.35</v>
      </c>
      <c r="R63" s="18">
        <v>0.28999999999999998</v>
      </c>
      <c r="S63" s="18">
        <v>0.22</v>
      </c>
      <c r="T63" s="18">
        <v>0.05</v>
      </c>
      <c r="U63" s="16"/>
    </row>
    <row r="64" spans="1:21" x14ac:dyDescent="0.2">
      <c r="A64" s="16"/>
      <c r="B64" s="16" t="s">
        <v>307</v>
      </c>
      <c r="C64" s="17" t="s">
        <v>308</v>
      </c>
      <c r="D64" s="17" t="s">
        <v>115</v>
      </c>
      <c r="E64" s="16"/>
      <c r="F64" s="17" t="s">
        <v>309</v>
      </c>
      <c r="G64" s="16" t="s">
        <v>206</v>
      </c>
      <c r="H64" s="17" t="s">
        <v>246</v>
      </c>
      <c r="I64" s="16" t="s">
        <v>78</v>
      </c>
      <c r="J64" s="16"/>
      <c r="K64" s="18">
        <v>0</v>
      </c>
      <c r="L64" s="16" t="s">
        <v>79</v>
      </c>
      <c r="M64" s="18">
        <v>2.29</v>
      </c>
      <c r="N64" s="18">
        <v>1.22</v>
      </c>
      <c r="O64" s="18">
        <v>3547.5</v>
      </c>
      <c r="P64" s="18">
        <v>100</v>
      </c>
      <c r="Q64" s="18">
        <v>3.55</v>
      </c>
      <c r="R64" s="18">
        <v>0</v>
      </c>
      <c r="S64" s="18">
        <v>0</v>
      </c>
      <c r="T64" s="18">
        <v>0</v>
      </c>
      <c r="U64" s="16"/>
    </row>
    <row r="65" spans="1:21" x14ac:dyDescent="0.2">
      <c r="A65" s="16"/>
      <c r="B65" s="16" t="s">
        <v>310</v>
      </c>
      <c r="C65" s="17" t="s">
        <v>311</v>
      </c>
      <c r="D65" s="17" t="s">
        <v>115</v>
      </c>
      <c r="E65" s="16"/>
      <c r="F65" s="17" t="s">
        <v>309</v>
      </c>
      <c r="G65" s="16" t="s">
        <v>206</v>
      </c>
      <c r="H65" s="17" t="s">
        <v>246</v>
      </c>
      <c r="I65" s="16" t="s">
        <v>78</v>
      </c>
      <c r="J65" s="16"/>
      <c r="K65" s="18">
        <v>0</v>
      </c>
      <c r="L65" s="16" t="s">
        <v>79</v>
      </c>
      <c r="M65" s="18">
        <v>2.5499999999999998</v>
      </c>
      <c r="N65" s="18">
        <v>1.1399999999999999</v>
      </c>
      <c r="O65" s="18">
        <v>2505.0500000000002</v>
      </c>
      <c r="P65" s="18">
        <v>100</v>
      </c>
      <c r="Q65" s="18">
        <v>2.5</v>
      </c>
      <c r="R65" s="18">
        <v>0</v>
      </c>
      <c r="S65" s="18">
        <v>0</v>
      </c>
      <c r="T65" s="18">
        <v>0</v>
      </c>
      <c r="U65" s="16"/>
    </row>
    <row r="66" spans="1:21" x14ac:dyDescent="0.2">
      <c r="A66" s="16"/>
      <c r="B66" s="16" t="s">
        <v>312</v>
      </c>
      <c r="C66" s="17" t="s">
        <v>313</v>
      </c>
      <c r="D66" s="17" t="s">
        <v>115</v>
      </c>
      <c r="E66" s="16"/>
      <c r="F66" s="17" t="s">
        <v>309</v>
      </c>
      <c r="G66" s="16" t="s">
        <v>206</v>
      </c>
      <c r="H66" s="17" t="s">
        <v>246</v>
      </c>
      <c r="I66" s="16" t="s">
        <v>78</v>
      </c>
      <c r="J66" s="16"/>
      <c r="K66" s="18">
        <v>3.61</v>
      </c>
      <c r="L66" s="16" t="s">
        <v>79</v>
      </c>
      <c r="M66" s="18">
        <v>2.29</v>
      </c>
      <c r="N66" s="18">
        <v>1.22</v>
      </c>
      <c r="O66" s="18">
        <v>433977.68</v>
      </c>
      <c r="P66" s="18">
        <v>103.93</v>
      </c>
      <c r="Q66" s="18">
        <v>451.03</v>
      </c>
      <c r="R66" s="18">
        <v>7.0000000000000007E-2</v>
      </c>
      <c r="S66" s="18">
        <v>0.2</v>
      </c>
      <c r="T66" s="18">
        <v>0.04</v>
      </c>
      <c r="U66" s="16"/>
    </row>
    <row r="67" spans="1:21" x14ac:dyDescent="0.2">
      <c r="A67" s="16"/>
      <c r="B67" s="16" t="s">
        <v>314</v>
      </c>
      <c r="C67" s="17" t="s">
        <v>315</v>
      </c>
      <c r="D67" s="17" t="s">
        <v>115</v>
      </c>
      <c r="E67" s="16"/>
      <c r="F67" s="17" t="s">
        <v>309</v>
      </c>
      <c r="G67" s="16" t="s">
        <v>206</v>
      </c>
      <c r="H67" s="17" t="s">
        <v>246</v>
      </c>
      <c r="I67" s="16" t="s">
        <v>78</v>
      </c>
      <c r="J67" s="16"/>
      <c r="K67" s="18">
        <v>4.93</v>
      </c>
      <c r="L67" s="16" t="s">
        <v>79</v>
      </c>
      <c r="M67" s="18">
        <v>2.5499999999999998</v>
      </c>
      <c r="N67" s="18">
        <v>1.1399999999999999</v>
      </c>
      <c r="O67" s="18">
        <v>235474.81</v>
      </c>
      <c r="P67" s="18">
        <v>107.11</v>
      </c>
      <c r="Q67" s="18">
        <v>252.22</v>
      </c>
      <c r="R67" s="18">
        <v>0.03</v>
      </c>
      <c r="S67" s="18">
        <v>0.11</v>
      </c>
      <c r="T67" s="18">
        <v>0.02</v>
      </c>
      <c r="U67" s="16"/>
    </row>
    <row r="68" spans="1:21" x14ac:dyDescent="0.2">
      <c r="A68" s="16"/>
      <c r="B68" s="16" t="s">
        <v>316</v>
      </c>
      <c r="C68" s="17" t="s">
        <v>317</v>
      </c>
      <c r="D68" s="17" t="s">
        <v>115</v>
      </c>
      <c r="E68" s="16"/>
      <c r="F68" s="17" t="s">
        <v>309</v>
      </c>
      <c r="G68" s="16" t="s">
        <v>206</v>
      </c>
      <c r="H68" s="17" t="s">
        <v>246</v>
      </c>
      <c r="I68" s="16" t="s">
        <v>78</v>
      </c>
      <c r="J68" s="16"/>
      <c r="K68" s="18">
        <v>3.42</v>
      </c>
      <c r="L68" s="16" t="s">
        <v>79</v>
      </c>
      <c r="M68" s="18">
        <v>5.85</v>
      </c>
      <c r="N68" s="18">
        <v>1.26</v>
      </c>
      <c r="O68" s="18">
        <v>940491.29</v>
      </c>
      <c r="P68" s="18">
        <v>124.91</v>
      </c>
      <c r="Q68" s="18">
        <v>1174.77</v>
      </c>
      <c r="R68" s="18">
        <v>0.06</v>
      </c>
      <c r="S68" s="18">
        <v>0.52</v>
      </c>
      <c r="T68" s="18">
        <v>0.11</v>
      </c>
      <c r="U68" s="16"/>
    </row>
    <row r="69" spans="1:21" x14ac:dyDescent="0.2">
      <c r="A69" s="16"/>
      <c r="B69" s="16" t="s">
        <v>318</v>
      </c>
      <c r="C69" s="17" t="s">
        <v>319</v>
      </c>
      <c r="D69" s="17" t="s">
        <v>115</v>
      </c>
      <c r="E69" s="16"/>
      <c r="F69" s="17" t="s">
        <v>251</v>
      </c>
      <c r="G69" s="16" t="s">
        <v>178</v>
      </c>
      <c r="H69" s="17" t="s">
        <v>320</v>
      </c>
      <c r="I69" s="16" t="s">
        <v>1700</v>
      </c>
      <c r="J69" s="16"/>
      <c r="K69" s="18">
        <v>3.8</v>
      </c>
      <c r="L69" s="16" t="s">
        <v>79</v>
      </c>
      <c r="M69" s="18">
        <v>4.1500000000000004</v>
      </c>
      <c r="N69" s="18">
        <v>0.71</v>
      </c>
      <c r="O69" s="18">
        <v>324000</v>
      </c>
      <c r="P69" s="18">
        <v>116.14</v>
      </c>
      <c r="Q69" s="18">
        <v>376.29</v>
      </c>
      <c r="R69" s="18">
        <v>0.11</v>
      </c>
      <c r="S69" s="18">
        <v>0.17</v>
      </c>
      <c r="T69" s="18">
        <v>0.03</v>
      </c>
      <c r="U69" s="16"/>
    </row>
    <row r="70" spans="1:21" x14ac:dyDescent="0.2">
      <c r="A70" s="16"/>
      <c r="B70" s="16" t="s">
        <v>321</v>
      </c>
      <c r="C70" s="17" t="s">
        <v>322</v>
      </c>
      <c r="D70" s="17" t="s">
        <v>115</v>
      </c>
      <c r="E70" s="16"/>
      <c r="F70" s="17" t="s">
        <v>323</v>
      </c>
      <c r="G70" s="16" t="s">
        <v>324</v>
      </c>
      <c r="H70" s="17" t="s">
        <v>320</v>
      </c>
      <c r="I70" s="16" t="s">
        <v>1700</v>
      </c>
      <c r="J70" s="16"/>
      <c r="K70" s="18">
        <v>2.68</v>
      </c>
      <c r="L70" s="16" t="s">
        <v>79</v>
      </c>
      <c r="M70" s="18">
        <v>4.7</v>
      </c>
      <c r="N70" s="18">
        <v>0.67</v>
      </c>
      <c r="O70" s="18">
        <v>65000.01</v>
      </c>
      <c r="P70" s="18">
        <v>133.96</v>
      </c>
      <c r="Q70" s="18">
        <v>87.07</v>
      </c>
      <c r="R70" s="18">
        <v>0.03</v>
      </c>
      <c r="S70" s="18">
        <v>0.04</v>
      </c>
      <c r="T70" s="18">
        <v>0.01</v>
      </c>
      <c r="U70" s="16"/>
    </row>
    <row r="71" spans="1:21" x14ac:dyDescent="0.2">
      <c r="A71" s="16"/>
      <c r="B71" s="16" t="s">
        <v>325</v>
      </c>
      <c r="C71" s="17" t="s">
        <v>326</v>
      </c>
      <c r="D71" s="17" t="s">
        <v>115</v>
      </c>
      <c r="E71" s="16"/>
      <c r="F71" s="17" t="s">
        <v>327</v>
      </c>
      <c r="G71" s="16" t="s">
        <v>206</v>
      </c>
      <c r="H71" s="17" t="s">
        <v>320</v>
      </c>
      <c r="I71" s="16" t="s">
        <v>1700</v>
      </c>
      <c r="J71" s="16"/>
      <c r="K71" s="18">
        <v>1.69</v>
      </c>
      <c r="L71" s="16" t="s">
        <v>79</v>
      </c>
      <c r="M71" s="18">
        <v>4.8499999999999996</v>
      </c>
      <c r="N71" s="18">
        <v>0.85</v>
      </c>
      <c r="O71" s="18">
        <v>418476</v>
      </c>
      <c r="P71" s="18">
        <v>129.52000000000001</v>
      </c>
      <c r="Q71" s="18">
        <v>542.01</v>
      </c>
      <c r="R71" s="18">
        <v>0.11</v>
      </c>
      <c r="S71" s="18">
        <v>0.24</v>
      </c>
      <c r="T71" s="18">
        <v>0.05</v>
      </c>
      <c r="U71" s="16"/>
    </row>
    <row r="72" spans="1:21" x14ac:dyDescent="0.2">
      <c r="A72" s="16"/>
      <c r="B72" s="16" t="s">
        <v>328</v>
      </c>
      <c r="C72" s="17" t="s">
        <v>329</v>
      </c>
      <c r="D72" s="17" t="s">
        <v>115</v>
      </c>
      <c r="E72" s="16"/>
      <c r="F72" s="17" t="s">
        <v>198</v>
      </c>
      <c r="G72" s="16" t="s">
        <v>178</v>
      </c>
      <c r="H72" s="17" t="s">
        <v>320</v>
      </c>
      <c r="I72" s="16" t="s">
        <v>78</v>
      </c>
      <c r="J72" s="16"/>
      <c r="K72" s="18">
        <v>4.72</v>
      </c>
      <c r="L72" s="16" t="s">
        <v>79</v>
      </c>
      <c r="M72" s="18">
        <v>2.8</v>
      </c>
      <c r="N72" s="18">
        <v>2.69</v>
      </c>
      <c r="O72" s="18">
        <v>18</v>
      </c>
      <c r="P72" s="18">
        <v>5026990</v>
      </c>
      <c r="Q72" s="18">
        <v>904.86</v>
      </c>
      <c r="R72" s="18">
        <v>0.15</v>
      </c>
      <c r="S72" s="18">
        <v>0.4</v>
      </c>
      <c r="T72" s="18">
        <v>0.08</v>
      </c>
      <c r="U72" s="16"/>
    </row>
    <row r="73" spans="1:21" x14ac:dyDescent="0.2">
      <c r="A73" s="16"/>
      <c r="B73" s="16" t="s">
        <v>330</v>
      </c>
      <c r="C73" s="17" t="s">
        <v>331</v>
      </c>
      <c r="D73" s="17" t="s">
        <v>115</v>
      </c>
      <c r="E73" s="16"/>
      <c r="F73" s="17" t="s">
        <v>284</v>
      </c>
      <c r="G73" s="16" t="s">
        <v>178</v>
      </c>
      <c r="H73" s="17" t="s">
        <v>320</v>
      </c>
      <c r="I73" s="16" t="s">
        <v>78</v>
      </c>
      <c r="J73" s="16"/>
      <c r="K73" s="18">
        <v>3.41</v>
      </c>
      <c r="L73" s="16" t="s">
        <v>79</v>
      </c>
      <c r="M73" s="18">
        <v>6.4</v>
      </c>
      <c r="N73" s="18">
        <v>1.1399999999999999</v>
      </c>
      <c r="O73" s="18">
        <v>399559</v>
      </c>
      <c r="P73" s="18">
        <v>135.09</v>
      </c>
      <c r="Q73" s="18">
        <v>539.76</v>
      </c>
      <c r="R73" s="18">
        <v>0.03</v>
      </c>
      <c r="S73" s="18">
        <v>0.24</v>
      </c>
      <c r="T73" s="18">
        <v>0.05</v>
      </c>
      <c r="U73" s="16"/>
    </row>
    <row r="74" spans="1:21" x14ac:dyDescent="0.2">
      <c r="A74" s="16"/>
      <c r="B74" s="16" t="s">
        <v>332</v>
      </c>
      <c r="C74" s="17" t="s">
        <v>333</v>
      </c>
      <c r="D74" s="17" t="s">
        <v>115</v>
      </c>
      <c r="E74" s="16"/>
      <c r="F74" s="17" t="s">
        <v>334</v>
      </c>
      <c r="G74" s="16" t="s">
        <v>324</v>
      </c>
      <c r="H74" s="17" t="s">
        <v>320</v>
      </c>
      <c r="I74" s="16" t="s">
        <v>78</v>
      </c>
      <c r="J74" s="16"/>
      <c r="K74" s="18">
        <v>2.5499999999999998</v>
      </c>
      <c r="L74" s="16" t="s">
        <v>79</v>
      </c>
      <c r="M74" s="18">
        <v>4.7</v>
      </c>
      <c r="N74" s="18">
        <v>1.78</v>
      </c>
      <c r="O74" s="18">
        <v>2706780</v>
      </c>
      <c r="P74" s="18">
        <v>130.21</v>
      </c>
      <c r="Q74" s="18">
        <v>3524.5</v>
      </c>
      <c r="R74" s="18">
        <v>0.11</v>
      </c>
      <c r="S74" s="18">
        <v>1.56</v>
      </c>
      <c r="T74" s="18">
        <v>0.32</v>
      </c>
      <c r="U74" s="16"/>
    </row>
    <row r="75" spans="1:21" x14ac:dyDescent="0.2">
      <c r="A75" s="16"/>
      <c r="B75" s="16" t="s">
        <v>335</v>
      </c>
      <c r="C75" s="17" t="s">
        <v>336</v>
      </c>
      <c r="D75" s="17" t="s">
        <v>115</v>
      </c>
      <c r="E75" s="16"/>
      <c r="F75" s="17" t="s">
        <v>337</v>
      </c>
      <c r="G75" s="16" t="s">
        <v>178</v>
      </c>
      <c r="H75" s="17" t="s">
        <v>320</v>
      </c>
      <c r="I75" s="16" t="s">
        <v>78</v>
      </c>
      <c r="J75" s="16"/>
      <c r="K75" s="18">
        <v>3.4</v>
      </c>
      <c r="L75" s="16" t="s">
        <v>79</v>
      </c>
      <c r="M75" s="18">
        <v>2</v>
      </c>
      <c r="N75" s="18">
        <v>0.62</v>
      </c>
      <c r="O75" s="18">
        <v>2045682</v>
      </c>
      <c r="P75" s="18">
        <v>106.25</v>
      </c>
      <c r="Q75" s="18">
        <v>2173.54</v>
      </c>
      <c r="R75" s="18">
        <v>0.28999999999999998</v>
      </c>
      <c r="S75" s="18">
        <v>0.96</v>
      </c>
      <c r="T75" s="18">
        <v>0.2</v>
      </c>
      <c r="U75" s="16"/>
    </row>
    <row r="76" spans="1:21" x14ac:dyDescent="0.2">
      <c r="A76" s="16"/>
      <c r="B76" s="16" t="s">
        <v>338</v>
      </c>
      <c r="C76" s="17" t="s">
        <v>339</v>
      </c>
      <c r="D76" s="17" t="s">
        <v>115</v>
      </c>
      <c r="E76" s="16"/>
      <c r="F76" s="17" t="s">
        <v>337</v>
      </c>
      <c r="G76" s="16" t="s">
        <v>178</v>
      </c>
      <c r="H76" s="17" t="s">
        <v>320</v>
      </c>
      <c r="I76" s="16" t="s">
        <v>78</v>
      </c>
      <c r="J76" s="16"/>
      <c r="K76" s="18">
        <v>0.67</v>
      </c>
      <c r="L76" s="16" t="s">
        <v>79</v>
      </c>
      <c r="M76" s="18">
        <v>4.8</v>
      </c>
      <c r="N76" s="18">
        <v>1.32</v>
      </c>
      <c r="O76" s="18">
        <v>43373.97</v>
      </c>
      <c r="P76" s="18">
        <v>124.13</v>
      </c>
      <c r="Q76" s="18">
        <v>53.84</v>
      </c>
      <c r="R76" s="18">
        <v>0.09</v>
      </c>
      <c r="S76" s="18">
        <v>0.02</v>
      </c>
      <c r="T76" s="18">
        <v>0</v>
      </c>
      <c r="U76" s="16"/>
    </row>
    <row r="77" spans="1:21" x14ac:dyDescent="0.2">
      <c r="A77" s="16"/>
      <c r="B77" s="16" t="s">
        <v>340</v>
      </c>
      <c r="C77" s="17" t="s">
        <v>341</v>
      </c>
      <c r="D77" s="17" t="s">
        <v>115</v>
      </c>
      <c r="E77" s="16"/>
      <c r="F77" s="17" t="s">
        <v>342</v>
      </c>
      <c r="G77" s="16" t="s">
        <v>206</v>
      </c>
      <c r="H77" s="17" t="s">
        <v>320</v>
      </c>
      <c r="I77" s="16" t="s">
        <v>1700</v>
      </c>
      <c r="J77" s="16"/>
      <c r="K77" s="18">
        <v>2.5299999999999998</v>
      </c>
      <c r="L77" s="16" t="s">
        <v>79</v>
      </c>
      <c r="M77" s="18">
        <v>4.43</v>
      </c>
      <c r="N77" s="18">
        <v>1.43</v>
      </c>
      <c r="O77" s="18">
        <v>400972.1</v>
      </c>
      <c r="P77" s="18">
        <v>109.08</v>
      </c>
      <c r="Q77" s="18">
        <v>437.38</v>
      </c>
      <c r="R77" s="18">
        <v>0.1</v>
      </c>
      <c r="S77" s="18">
        <v>0.19</v>
      </c>
      <c r="T77" s="18">
        <v>0.04</v>
      </c>
      <c r="U77" s="16"/>
    </row>
    <row r="78" spans="1:21" x14ac:dyDescent="0.2">
      <c r="A78" s="16"/>
      <c r="B78" s="16" t="s">
        <v>343</v>
      </c>
      <c r="C78" s="17" t="s">
        <v>344</v>
      </c>
      <c r="D78" s="17" t="s">
        <v>115</v>
      </c>
      <c r="E78" s="16"/>
      <c r="F78" s="17" t="s">
        <v>345</v>
      </c>
      <c r="G78" s="16" t="s">
        <v>214</v>
      </c>
      <c r="H78" s="17" t="s">
        <v>320</v>
      </c>
      <c r="I78" s="16" t="s">
        <v>1700</v>
      </c>
      <c r="J78" s="16"/>
      <c r="K78" s="18">
        <v>4.5999999999999996</v>
      </c>
      <c r="L78" s="16" t="s">
        <v>79</v>
      </c>
      <c r="M78" s="18">
        <v>3.95</v>
      </c>
      <c r="N78" s="18">
        <v>1.34</v>
      </c>
      <c r="O78" s="18">
        <v>2003974.74</v>
      </c>
      <c r="P78" s="18">
        <v>117.68</v>
      </c>
      <c r="Q78" s="18">
        <v>2358.2800000000002</v>
      </c>
      <c r="R78" s="18">
        <v>0.34</v>
      </c>
      <c r="S78" s="18">
        <v>1.05</v>
      </c>
      <c r="T78" s="18">
        <v>0.22</v>
      </c>
      <c r="U78" s="16"/>
    </row>
    <row r="79" spans="1:21" x14ac:dyDescent="0.2">
      <c r="A79" s="16"/>
      <c r="B79" s="16" t="s">
        <v>346</v>
      </c>
      <c r="C79" s="17" t="s">
        <v>347</v>
      </c>
      <c r="D79" s="17" t="s">
        <v>115</v>
      </c>
      <c r="E79" s="16"/>
      <c r="F79" s="17" t="s">
        <v>348</v>
      </c>
      <c r="G79" s="16" t="s">
        <v>206</v>
      </c>
      <c r="H79" s="17" t="s">
        <v>320</v>
      </c>
      <c r="I79" s="16" t="s">
        <v>1700</v>
      </c>
      <c r="J79" s="16"/>
      <c r="K79" s="18">
        <v>3.79</v>
      </c>
      <c r="L79" s="16" t="s">
        <v>79</v>
      </c>
      <c r="M79" s="18">
        <v>4.95</v>
      </c>
      <c r="N79" s="18">
        <v>1.61</v>
      </c>
      <c r="O79" s="18">
        <v>1240821.8999999999</v>
      </c>
      <c r="P79" s="18">
        <v>113.5</v>
      </c>
      <c r="Q79" s="18">
        <v>1408.33</v>
      </c>
      <c r="R79" s="18">
        <v>0.13</v>
      </c>
      <c r="S79" s="18">
        <v>0.62</v>
      </c>
      <c r="T79" s="18">
        <v>0.13</v>
      </c>
      <c r="U79" s="16"/>
    </row>
    <row r="80" spans="1:21" x14ac:dyDescent="0.2">
      <c r="A80" s="16"/>
      <c r="B80" s="16" t="s">
        <v>349</v>
      </c>
      <c r="C80" s="17" t="s">
        <v>350</v>
      </c>
      <c r="D80" s="17" t="s">
        <v>115</v>
      </c>
      <c r="E80" s="16"/>
      <c r="F80" s="17" t="s">
        <v>351</v>
      </c>
      <c r="G80" s="16" t="s">
        <v>214</v>
      </c>
      <c r="H80" s="17" t="s">
        <v>320</v>
      </c>
      <c r="I80" s="16" t="s">
        <v>78</v>
      </c>
      <c r="J80" s="16"/>
      <c r="K80" s="18">
        <v>4.9800000000000004</v>
      </c>
      <c r="L80" s="16" t="s">
        <v>79</v>
      </c>
      <c r="M80" s="18">
        <v>1.98</v>
      </c>
      <c r="N80" s="18">
        <v>1.98</v>
      </c>
      <c r="O80" s="18">
        <v>1676006.14</v>
      </c>
      <c r="P80" s="18">
        <v>100</v>
      </c>
      <c r="Q80" s="18">
        <v>1676.01</v>
      </c>
      <c r="R80" s="18">
        <v>0.18</v>
      </c>
      <c r="S80" s="18">
        <v>0.74</v>
      </c>
      <c r="T80" s="18">
        <v>0.15</v>
      </c>
      <c r="U80" s="16"/>
    </row>
    <row r="81" spans="1:21" x14ac:dyDescent="0.2">
      <c r="A81" s="16"/>
      <c r="B81" s="16" t="s">
        <v>352</v>
      </c>
      <c r="C81" s="17" t="s">
        <v>353</v>
      </c>
      <c r="D81" s="17" t="s">
        <v>115</v>
      </c>
      <c r="E81" s="16"/>
      <c r="F81" s="17" t="s">
        <v>351</v>
      </c>
      <c r="G81" s="16" t="s">
        <v>214</v>
      </c>
      <c r="H81" s="17" t="s">
        <v>320</v>
      </c>
      <c r="I81" s="16" t="s">
        <v>78</v>
      </c>
      <c r="J81" s="16"/>
      <c r="K81" s="18">
        <v>2.2400000000000002</v>
      </c>
      <c r="L81" s="16" t="s">
        <v>79</v>
      </c>
      <c r="M81" s="18">
        <v>4.5999999999999996</v>
      </c>
      <c r="N81" s="18">
        <v>1.18</v>
      </c>
      <c r="O81" s="18">
        <v>423815</v>
      </c>
      <c r="P81" s="18">
        <v>109.8</v>
      </c>
      <c r="Q81" s="18">
        <v>465.35</v>
      </c>
      <c r="R81" s="18">
        <v>0.06</v>
      </c>
      <c r="S81" s="18">
        <v>0.21</v>
      </c>
      <c r="T81" s="18">
        <v>0.04</v>
      </c>
      <c r="U81" s="16"/>
    </row>
    <row r="82" spans="1:21" x14ac:dyDescent="0.2">
      <c r="A82" s="16"/>
      <c r="B82" s="16" t="s">
        <v>354</v>
      </c>
      <c r="C82" s="17" t="s">
        <v>355</v>
      </c>
      <c r="D82" s="17" t="s">
        <v>115</v>
      </c>
      <c r="E82" s="16"/>
      <c r="F82" s="17" t="s">
        <v>356</v>
      </c>
      <c r="G82" s="16" t="s">
        <v>214</v>
      </c>
      <c r="H82" s="17" t="s">
        <v>320</v>
      </c>
      <c r="I82" s="16" t="s">
        <v>78</v>
      </c>
      <c r="J82" s="16"/>
      <c r="K82" s="18">
        <v>1.48</v>
      </c>
      <c r="L82" s="16" t="s">
        <v>79</v>
      </c>
      <c r="M82" s="18">
        <v>3.35</v>
      </c>
      <c r="N82" s="18">
        <v>0.97</v>
      </c>
      <c r="O82" s="18">
        <v>938121</v>
      </c>
      <c r="P82" s="18">
        <v>111.66</v>
      </c>
      <c r="Q82" s="18">
        <v>1047.51</v>
      </c>
      <c r="R82" s="18">
        <v>0.16</v>
      </c>
      <c r="S82" s="18">
        <v>0.46</v>
      </c>
      <c r="T82" s="18">
        <v>0.1</v>
      </c>
      <c r="U82" s="16"/>
    </row>
    <row r="83" spans="1:21" x14ac:dyDescent="0.2">
      <c r="A83" s="16"/>
      <c r="B83" s="16" t="s">
        <v>357</v>
      </c>
      <c r="C83" s="17" t="s">
        <v>358</v>
      </c>
      <c r="D83" s="17" t="s">
        <v>115</v>
      </c>
      <c r="E83" s="16"/>
      <c r="F83" s="17" t="s">
        <v>359</v>
      </c>
      <c r="G83" s="16" t="s">
        <v>206</v>
      </c>
      <c r="H83" s="17" t="s">
        <v>320</v>
      </c>
      <c r="I83" s="16" t="s">
        <v>78</v>
      </c>
      <c r="J83" s="16"/>
      <c r="K83" s="18">
        <v>5.48</v>
      </c>
      <c r="L83" s="16" t="s">
        <v>79</v>
      </c>
      <c r="M83" s="18">
        <v>4.09</v>
      </c>
      <c r="N83" s="18">
        <v>3.48</v>
      </c>
      <c r="O83" s="18">
        <v>2840431</v>
      </c>
      <c r="P83" s="18">
        <v>104.51</v>
      </c>
      <c r="Q83" s="18">
        <v>2968.53</v>
      </c>
      <c r="R83" s="18">
        <v>0.16</v>
      </c>
      <c r="S83" s="18">
        <v>1.32</v>
      </c>
      <c r="T83" s="18">
        <v>0.27</v>
      </c>
      <c r="U83" s="16"/>
    </row>
    <row r="84" spans="1:21" x14ac:dyDescent="0.2">
      <c r="A84" s="16"/>
      <c r="B84" s="16" t="s">
        <v>360</v>
      </c>
      <c r="C84" s="17" t="s">
        <v>361</v>
      </c>
      <c r="D84" s="17" t="s">
        <v>115</v>
      </c>
      <c r="E84" s="16"/>
      <c r="F84" s="17" t="s">
        <v>362</v>
      </c>
      <c r="G84" s="16" t="s">
        <v>231</v>
      </c>
      <c r="H84" s="17" t="s">
        <v>363</v>
      </c>
      <c r="I84" s="16" t="s">
        <v>1700</v>
      </c>
      <c r="J84" s="16"/>
      <c r="K84" s="18">
        <v>4.12</v>
      </c>
      <c r="L84" s="16" t="s">
        <v>79</v>
      </c>
      <c r="M84" s="18">
        <v>4.3</v>
      </c>
      <c r="N84" s="18">
        <v>1.36</v>
      </c>
      <c r="O84" s="18">
        <v>17000</v>
      </c>
      <c r="P84" s="18">
        <v>112.9</v>
      </c>
      <c r="Q84" s="18">
        <v>19.190000000000001</v>
      </c>
      <c r="R84" s="18">
        <v>0.01</v>
      </c>
      <c r="S84" s="18">
        <v>0.01</v>
      </c>
      <c r="T84" s="18">
        <v>0</v>
      </c>
      <c r="U84" s="16"/>
    </row>
    <row r="85" spans="1:21" x14ac:dyDescent="0.2">
      <c r="A85" s="16"/>
      <c r="B85" s="16" t="s">
        <v>364</v>
      </c>
      <c r="C85" s="17" t="s">
        <v>365</v>
      </c>
      <c r="D85" s="17" t="s">
        <v>115</v>
      </c>
      <c r="E85" s="16"/>
      <c r="F85" s="17" t="s">
        <v>366</v>
      </c>
      <c r="G85" s="16" t="s">
        <v>206</v>
      </c>
      <c r="H85" s="17" t="s">
        <v>363</v>
      </c>
      <c r="I85" s="16" t="s">
        <v>1700</v>
      </c>
      <c r="J85" s="16"/>
      <c r="K85" s="18">
        <v>1.98</v>
      </c>
      <c r="L85" s="16" t="s">
        <v>79</v>
      </c>
      <c r="M85" s="18">
        <v>4.8</v>
      </c>
      <c r="N85" s="18">
        <v>2.0299999999999998</v>
      </c>
      <c r="O85" s="18">
        <v>823111.73</v>
      </c>
      <c r="P85" s="18">
        <v>108.63</v>
      </c>
      <c r="Q85" s="18">
        <v>894.15</v>
      </c>
      <c r="R85" s="18">
        <v>0.15</v>
      </c>
      <c r="S85" s="18">
        <v>0.4</v>
      </c>
      <c r="T85" s="18">
        <v>0.08</v>
      </c>
      <c r="U85" s="16"/>
    </row>
    <row r="86" spans="1:21" x14ac:dyDescent="0.2">
      <c r="A86" s="16"/>
      <c r="B86" s="16" t="s">
        <v>367</v>
      </c>
      <c r="C86" s="17" t="s">
        <v>368</v>
      </c>
      <c r="D86" s="17" t="s">
        <v>115</v>
      </c>
      <c r="E86" s="16"/>
      <c r="F86" s="17" t="s">
        <v>369</v>
      </c>
      <c r="G86" s="16" t="s">
        <v>206</v>
      </c>
      <c r="H86" s="17" t="s">
        <v>363</v>
      </c>
      <c r="I86" s="16" t="s">
        <v>78</v>
      </c>
      <c r="J86" s="16"/>
      <c r="K86" s="18">
        <v>1.93</v>
      </c>
      <c r="L86" s="16" t="s">
        <v>79</v>
      </c>
      <c r="M86" s="18">
        <v>4.7</v>
      </c>
      <c r="N86" s="18">
        <v>1.27</v>
      </c>
      <c r="O86" s="18">
        <v>689620.09</v>
      </c>
      <c r="P86" s="18">
        <v>110.02</v>
      </c>
      <c r="Q86" s="18">
        <v>758.72</v>
      </c>
      <c r="R86" s="18">
        <v>0.28999999999999998</v>
      </c>
      <c r="S86" s="18">
        <v>0.34</v>
      </c>
      <c r="T86" s="18">
        <v>7.0000000000000007E-2</v>
      </c>
      <c r="U86" s="16"/>
    </row>
    <row r="87" spans="1:21" x14ac:dyDescent="0.2">
      <c r="A87" s="16"/>
      <c r="B87" s="16" t="s">
        <v>370</v>
      </c>
      <c r="C87" s="17" t="s">
        <v>371</v>
      </c>
      <c r="D87" s="17" t="s">
        <v>115</v>
      </c>
      <c r="E87" s="16"/>
      <c r="F87" s="17" t="s">
        <v>369</v>
      </c>
      <c r="G87" s="16" t="s">
        <v>206</v>
      </c>
      <c r="H87" s="17" t="s">
        <v>363</v>
      </c>
      <c r="I87" s="16" t="s">
        <v>1700</v>
      </c>
      <c r="J87" s="16"/>
      <c r="K87" s="18">
        <v>0.47</v>
      </c>
      <c r="L87" s="16" t="s">
        <v>79</v>
      </c>
      <c r="M87" s="18">
        <v>5.9</v>
      </c>
      <c r="N87" s="18">
        <v>0.92</v>
      </c>
      <c r="O87" s="18">
        <v>182873.21</v>
      </c>
      <c r="P87" s="18">
        <v>120.37</v>
      </c>
      <c r="Q87" s="18">
        <v>220.12</v>
      </c>
      <c r="R87" s="18">
        <v>0.49</v>
      </c>
      <c r="S87" s="18">
        <v>0.1</v>
      </c>
      <c r="T87" s="18">
        <v>0.02</v>
      </c>
      <c r="U87" s="16"/>
    </row>
    <row r="88" spans="1:21" x14ac:dyDescent="0.2">
      <c r="A88" s="16"/>
      <c r="B88" s="16" t="s">
        <v>372</v>
      </c>
      <c r="C88" s="17" t="s">
        <v>373</v>
      </c>
      <c r="D88" s="17" t="s">
        <v>115</v>
      </c>
      <c r="E88" s="16"/>
      <c r="F88" s="17" t="s">
        <v>374</v>
      </c>
      <c r="G88" s="16" t="s">
        <v>206</v>
      </c>
      <c r="H88" s="17" t="s">
        <v>363</v>
      </c>
      <c r="I88" s="16" t="s">
        <v>78</v>
      </c>
      <c r="J88" s="16"/>
      <c r="K88" s="18">
        <v>4.71</v>
      </c>
      <c r="L88" s="16" t="s">
        <v>79</v>
      </c>
      <c r="M88" s="18">
        <v>2.4</v>
      </c>
      <c r="N88" s="18">
        <v>3.11</v>
      </c>
      <c r="O88" s="18">
        <v>488000</v>
      </c>
      <c r="P88" s="18">
        <v>97.18</v>
      </c>
      <c r="Q88" s="18">
        <v>474.24</v>
      </c>
      <c r="R88" s="18">
        <v>0.11</v>
      </c>
      <c r="S88" s="18">
        <v>0.21</v>
      </c>
      <c r="T88" s="18">
        <v>0.04</v>
      </c>
      <c r="U88" s="16"/>
    </row>
    <row r="89" spans="1:21" x14ac:dyDescent="0.2">
      <c r="A89" s="16"/>
      <c r="B89" s="16" t="s">
        <v>375</v>
      </c>
      <c r="C89" s="17" t="s">
        <v>376</v>
      </c>
      <c r="D89" s="17" t="s">
        <v>115</v>
      </c>
      <c r="E89" s="16"/>
      <c r="F89" s="17" t="s">
        <v>377</v>
      </c>
      <c r="G89" s="16" t="s">
        <v>324</v>
      </c>
      <c r="H89" s="17" t="s">
        <v>363</v>
      </c>
      <c r="I89" s="16" t="s">
        <v>1700</v>
      </c>
      <c r="J89" s="16"/>
      <c r="K89" s="18">
        <v>3.24</v>
      </c>
      <c r="L89" s="16" t="s">
        <v>79</v>
      </c>
      <c r="M89" s="18">
        <v>6.1</v>
      </c>
      <c r="N89" s="18">
        <v>1.89</v>
      </c>
      <c r="O89" s="18">
        <v>997679</v>
      </c>
      <c r="P89" s="18">
        <v>123.61</v>
      </c>
      <c r="Q89" s="18">
        <v>1233.23</v>
      </c>
      <c r="R89" s="18">
        <v>0.09</v>
      </c>
      <c r="S89" s="18">
        <v>0.55000000000000004</v>
      </c>
      <c r="T89" s="18">
        <v>0.11</v>
      </c>
      <c r="U89" s="16"/>
    </row>
    <row r="90" spans="1:21" x14ac:dyDescent="0.2">
      <c r="A90" s="16"/>
      <c r="B90" s="16" t="s">
        <v>378</v>
      </c>
      <c r="C90" s="17" t="s">
        <v>379</v>
      </c>
      <c r="D90" s="17" t="s">
        <v>115</v>
      </c>
      <c r="E90" s="16"/>
      <c r="F90" s="17" t="s">
        <v>377</v>
      </c>
      <c r="G90" s="16" t="s">
        <v>324</v>
      </c>
      <c r="H90" s="17" t="s">
        <v>363</v>
      </c>
      <c r="I90" s="16" t="s">
        <v>78</v>
      </c>
      <c r="J90" s="16"/>
      <c r="K90" s="18">
        <v>3.94</v>
      </c>
      <c r="L90" s="16" t="s">
        <v>79</v>
      </c>
      <c r="M90" s="18">
        <v>4.5</v>
      </c>
      <c r="N90" s="18">
        <v>1.97</v>
      </c>
      <c r="O90" s="18">
        <v>969635.83</v>
      </c>
      <c r="P90" s="18">
        <v>131.15</v>
      </c>
      <c r="Q90" s="18">
        <v>1271.68</v>
      </c>
      <c r="R90" s="18">
        <v>0.26</v>
      </c>
      <c r="S90" s="18">
        <v>0.56000000000000005</v>
      </c>
      <c r="T90" s="18">
        <v>0.12</v>
      </c>
      <c r="U90" s="16"/>
    </row>
    <row r="91" spans="1:21" x14ac:dyDescent="0.2">
      <c r="A91" s="16"/>
      <c r="B91" s="16" t="s">
        <v>380</v>
      </c>
      <c r="C91" s="17" t="s">
        <v>381</v>
      </c>
      <c r="D91" s="17" t="s">
        <v>115</v>
      </c>
      <c r="E91" s="16"/>
      <c r="F91" s="17" t="s">
        <v>377</v>
      </c>
      <c r="G91" s="16" t="s">
        <v>324</v>
      </c>
      <c r="H91" s="17" t="s">
        <v>363</v>
      </c>
      <c r="I91" s="16" t="s">
        <v>78</v>
      </c>
      <c r="J91" s="16"/>
      <c r="K91" s="18">
        <v>3.68</v>
      </c>
      <c r="L91" s="16" t="s">
        <v>79</v>
      </c>
      <c r="M91" s="18">
        <v>4.5999999999999996</v>
      </c>
      <c r="N91" s="18">
        <v>1.94</v>
      </c>
      <c r="O91" s="18">
        <v>522864.03</v>
      </c>
      <c r="P91" s="18">
        <v>133.41</v>
      </c>
      <c r="Q91" s="18">
        <v>697.55</v>
      </c>
      <c r="R91" s="18">
        <v>0.09</v>
      </c>
      <c r="S91" s="18">
        <v>0.31</v>
      </c>
      <c r="T91" s="18">
        <v>0.06</v>
      </c>
      <c r="U91" s="16"/>
    </row>
    <row r="92" spans="1:21" x14ac:dyDescent="0.2">
      <c r="A92" s="16"/>
      <c r="B92" s="16" t="s">
        <v>382</v>
      </c>
      <c r="C92" s="17" t="s">
        <v>383</v>
      </c>
      <c r="D92" s="17" t="s">
        <v>115</v>
      </c>
      <c r="E92" s="16"/>
      <c r="F92" s="17" t="s">
        <v>348</v>
      </c>
      <c r="G92" s="16" t="s">
        <v>206</v>
      </c>
      <c r="H92" s="17" t="s">
        <v>363</v>
      </c>
      <c r="I92" s="16" t="s">
        <v>78</v>
      </c>
      <c r="J92" s="16"/>
      <c r="K92" s="18">
        <v>0.89</v>
      </c>
      <c r="L92" s="16" t="s">
        <v>79</v>
      </c>
      <c r="M92" s="18">
        <v>5</v>
      </c>
      <c r="N92" s="18">
        <v>0.48</v>
      </c>
      <c r="O92" s="18">
        <v>665064.5</v>
      </c>
      <c r="P92" s="18">
        <v>127.16</v>
      </c>
      <c r="Q92" s="18">
        <v>845.7</v>
      </c>
      <c r="R92" s="18">
        <v>0.12</v>
      </c>
      <c r="S92" s="18">
        <v>0.37</v>
      </c>
      <c r="T92" s="18">
        <v>0.08</v>
      </c>
      <c r="U92" s="16"/>
    </row>
    <row r="93" spans="1:21" x14ac:dyDescent="0.2">
      <c r="A93" s="16"/>
      <c r="B93" s="16" t="s">
        <v>384</v>
      </c>
      <c r="C93" s="17" t="s">
        <v>385</v>
      </c>
      <c r="D93" s="17" t="s">
        <v>115</v>
      </c>
      <c r="E93" s="16"/>
      <c r="F93" s="17" t="s">
        <v>386</v>
      </c>
      <c r="G93" s="16" t="s">
        <v>214</v>
      </c>
      <c r="H93" s="17" t="s">
        <v>363</v>
      </c>
      <c r="I93" s="16" t="s">
        <v>78</v>
      </c>
      <c r="J93" s="16"/>
      <c r="K93" s="18">
        <v>6.04</v>
      </c>
      <c r="L93" s="16" t="s">
        <v>79</v>
      </c>
      <c r="M93" s="18">
        <v>2.99</v>
      </c>
      <c r="N93" s="18">
        <v>2.13</v>
      </c>
      <c r="O93" s="18">
        <v>382378.29</v>
      </c>
      <c r="P93" s="18">
        <v>107.43</v>
      </c>
      <c r="Q93" s="18">
        <v>410.79</v>
      </c>
      <c r="R93" s="18">
        <v>0.09</v>
      </c>
      <c r="S93" s="18">
        <v>0.18</v>
      </c>
      <c r="T93" s="18">
        <v>0.04</v>
      </c>
      <c r="U93" s="16"/>
    </row>
    <row r="94" spans="1:21" x14ac:dyDescent="0.2">
      <c r="A94" s="16"/>
      <c r="B94" s="16" t="s">
        <v>387</v>
      </c>
      <c r="C94" s="17" t="s">
        <v>388</v>
      </c>
      <c r="D94" s="17" t="s">
        <v>115</v>
      </c>
      <c r="E94" s="16"/>
      <c r="F94" s="17" t="s">
        <v>386</v>
      </c>
      <c r="G94" s="16" t="s">
        <v>214</v>
      </c>
      <c r="H94" s="17" t="s">
        <v>363</v>
      </c>
      <c r="I94" s="16" t="s">
        <v>78</v>
      </c>
      <c r="J94" s="16"/>
      <c r="K94" s="18">
        <v>6.98</v>
      </c>
      <c r="L94" s="16" t="s">
        <v>79</v>
      </c>
      <c r="M94" s="18">
        <v>4.3</v>
      </c>
      <c r="N94" s="18">
        <v>2.59</v>
      </c>
      <c r="O94" s="18">
        <v>510000</v>
      </c>
      <c r="P94" s="18">
        <v>115.98</v>
      </c>
      <c r="Q94" s="18">
        <v>591.5</v>
      </c>
      <c r="R94" s="18">
        <v>0.16</v>
      </c>
      <c r="S94" s="18">
        <v>0.26</v>
      </c>
      <c r="T94" s="18">
        <v>0.05</v>
      </c>
      <c r="U94" s="16"/>
    </row>
    <row r="95" spans="1:21" x14ac:dyDescent="0.2">
      <c r="A95" s="16"/>
      <c r="B95" s="17" t="s">
        <v>389</v>
      </c>
      <c r="C95" s="17" t="s">
        <v>390</v>
      </c>
      <c r="D95" s="17" t="s">
        <v>115</v>
      </c>
      <c r="E95" s="16"/>
      <c r="F95" s="17" t="s">
        <v>386</v>
      </c>
      <c r="G95" s="16" t="s">
        <v>214</v>
      </c>
      <c r="H95" s="17" t="s">
        <v>363</v>
      </c>
      <c r="I95" s="16" t="s">
        <v>78</v>
      </c>
      <c r="J95" s="16"/>
      <c r="K95" s="18">
        <v>1.71</v>
      </c>
      <c r="L95" s="16" t="s">
        <v>79</v>
      </c>
      <c r="M95" s="18">
        <v>5.2</v>
      </c>
      <c r="N95" s="18">
        <v>0.77</v>
      </c>
      <c r="O95" s="18">
        <v>961222.5</v>
      </c>
      <c r="P95" s="18">
        <v>133.43</v>
      </c>
      <c r="Q95" s="18">
        <v>1282.56</v>
      </c>
      <c r="R95" s="18">
        <v>0.09</v>
      </c>
      <c r="S95" s="18">
        <v>0.56999999999999995</v>
      </c>
      <c r="T95" s="18">
        <v>0.12</v>
      </c>
      <c r="U95" s="16"/>
    </row>
    <row r="96" spans="1:21" x14ac:dyDescent="0.2">
      <c r="A96" s="16"/>
      <c r="B96" s="16" t="s">
        <v>391</v>
      </c>
      <c r="C96" s="17" t="s">
        <v>392</v>
      </c>
      <c r="D96" s="17" t="s">
        <v>115</v>
      </c>
      <c r="E96" s="16"/>
      <c r="F96" s="17" t="s">
        <v>393</v>
      </c>
      <c r="G96" s="16" t="s">
        <v>214</v>
      </c>
      <c r="H96" s="17" t="s">
        <v>363</v>
      </c>
      <c r="I96" s="16" t="s">
        <v>78</v>
      </c>
      <c r="J96" s="16"/>
      <c r="K96" s="18">
        <v>0.87</v>
      </c>
      <c r="L96" s="16" t="s">
        <v>79</v>
      </c>
      <c r="M96" s="18">
        <v>2.2999999999999998</v>
      </c>
      <c r="N96" s="18">
        <v>1.1599999999999999</v>
      </c>
      <c r="O96" s="18">
        <v>606727.32999999996</v>
      </c>
      <c r="P96" s="18">
        <v>105.19</v>
      </c>
      <c r="Q96" s="18">
        <v>638.22</v>
      </c>
      <c r="R96" s="18">
        <v>0.33</v>
      </c>
      <c r="S96" s="18">
        <v>0.28000000000000003</v>
      </c>
      <c r="T96" s="18">
        <v>0.06</v>
      </c>
      <c r="U96" s="16"/>
    </row>
    <row r="97" spans="1:21" x14ac:dyDescent="0.2">
      <c r="A97" s="16"/>
      <c r="B97" s="16" t="s">
        <v>394</v>
      </c>
      <c r="C97" s="17" t="s">
        <v>395</v>
      </c>
      <c r="D97" s="17" t="s">
        <v>115</v>
      </c>
      <c r="E97" s="16"/>
      <c r="F97" s="17" t="s">
        <v>396</v>
      </c>
      <c r="G97" s="16" t="s">
        <v>206</v>
      </c>
      <c r="H97" s="17" t="s">
        <v>397</v>
      </c>
      <c r="I97" s="16" t="s">
        <v>1700</v>
      </c>
      <c r="J97" s="16"/>
      <c r="K97" s="18">
        <v>4.2</v>
      </c>
      <c r="L97" s="16" t="s">
        <v>79</v>
      </c>
      <c r="M97" s="18">
        <v>3.5</v>
      </c>
      <c r="N97" s="18">
        <v>2.4900000000000002</v>
      </c>
      <c r="O97" s="18">
        <v>1831000</v>
      </c>
      <c r="P97" s="18">
        <v>104.32</v>
      </c>
      <c r="Q97" s="18">
        <v>1910.1</v>
      </c>
      <c r="R97" s="18">
        <v>0.44</v>
      </c>
      <c r="S97" s="18">
        <v>0.85</v>
      </c>
      <c r="T97" s="18">
        <v>0.17</v>
      </c>
      <c r="U97" s="16"/>
    </row>
    <row r="98" spans="1:21" x14ac:dyDescent="0.2">
      <c r="A98" s="16"/>
      <c r="B98" s="16" t="s">
        <v>398</v>
      </c>
      <c r="C98" s="17" t="s">
        <v>399</v>
      </c>
      <c r="D98" s="17" t="s">
        <v>115</v>
      </c>
      <c r="E98" s="16"/>
      <c r="F98" s="17" t="s">
        <v>396</v>
      </c>
      <c r="G98" s="16" t="s">
        <v>206</v>
      </c>
      <c r="H98" s="17" t="s">
        <v>397</v>
      </c>
      <c r="I98" s="16" t="s">
        <v>1700</v>
      </c>
      <c r="J98" s="16"/>
      <c r="K98" s="18">
        <v>1.95</v>
      </c>
      <c r="L98" s="16" t="s">
        <v>79</v>
      </c>
      <c r="M98" s="18">
        <v>5.6</v>
      </c>
      <c r="N98" s="18">
        <v>1.18</v>
      </c>
      <c r="O98" s="18">
        <v>104269.61</v>
      </c>
      <c r="P98" s="18">
        <v>113.61</v>
      </c>
      <c r="Q98" s="18">
        <v>118.46</v>
      </c>
      <c r="R98" s="18">
        <v>0.04</v>
      </c>
      <c r="S98" s="18">
        <v>0.05</v>
      </c>
      <c r="T98" s="18">
        <v>0.01</v>
      </c>
      <c r="U98" s="16"/>
    </row>
    <row r="99" spans="1:21" x14ac:dyDescent="0.2">
      <c r="A99" s="16"/>
      <c r="B99" s="16" t="s">
        <v>400</v>
      </c>
      <c r="C99" s="17" t="s">
        <v>401</v>
      </c>
      <c r="D99" s="17" t="s">
        <v>115</v>
      </c>
      <c r="E99" s="16"/>
      <c r="F99" s="17" t="s">
        <v>402</v>
      </c>
      <c r="G99" s="16" t="s">
        <v>206</v>
      </c>
      <c r="H99" s="17" t="s">
        <v>397</v>
      </c>
      <c r="I99" s="16" t="s">
        <v>1700</v>
      </c>
      <c r="J99" s="16"/>
      <c r="K99" s="18">
        <v>2.85</v>
      </c>
      <c r="L99" s="16" t="s">
        <v>79</v>
      </c>
      <c r="M99" s="18">
        <v>5.35</v>
      </c>
      <c r="N99" s="18">
        <v>1.72</v>
      </c>
      <c r="O99" s="18">
        <v>54135</v>
      </c>
      <c r="P99" s="18">
        <v>111.02</v>
      </c>
      <c r="Q99" s="18">
        <v>60.1</v>
      </c>
      <c r="R99" s="18">
        <v>0.01</v>
      </c>
      <c r="S99" s="18">
        <v>0.03</v>
      </c>
      <c r="T99" s="18">
        <v>0.01</v>
      </c>
      <c r="U99" s="16"/>
    </row>
    <row r="100" spans="1:21" x14ac:dyDescent="0.2">
      <c r="A100" s="16"/>
      <c r="B100" s="16" t="s">
        <v>403</v>
      </c>
      <c r="C100" s="17" t="s">
        <v>404</v>
      </c>
      <c r="D100" s="17" t="s">
        <v>115</v>
      </c>
      <c r="E100" s="16"/>
      <c r="F100" s="17" t="s">
        <v>405</v>
      </c>
      <c r="G100" s="16" t="s">
        <v>214</v>
      </c>
      <c r="H100" s="17" t="s">
        <v>397</v>
      </c>
      <c r="I100" s="16" t="s">
        <v>1700</v>
      </c>
      <c r="J100" s="16"/>
      <c r="K100" s="18">
        <v>1.37</v>
      </c>
      <c r="L100" s="16" t="s">
        <v>79</v>
      </c>
      <c r="M100" s="18">
        <v>4.2</v>
      </c>
      <c r="N100" s="18">
        <v>1.59</v>
      </c>
      <c r="O100" s="18">
        <v>1263579.6200000001</v>
      </c>
      <c r="P100" s="18">
        <v>104.84</v>
      </c>
      <c r="Q100" s="18">
        <v>1324.74</v>
      </c>
      <c r="R100" s="18">
        <v>0.26</v>
      </c>
      <c r="S100" s="18">
        <v>0.59</v>
      </c>
      <c r="T100" s="18">
        <v>0.12</v>
      </c>
      <c r="U100" s="16"/>
    </row>
    <row r="101" spans="1:21" x14ac:dyDescent="0.2">
      <c r="A101" s="16"/>
      <c r="B101" s="16" t="s">
        <v>406</v>
      </c>
      <c r="C101" s="17" t="s">
        <v>407</v>
      </c>
      <c r="D101" s="17" t="s">
        <v>115</v>
      </c>
      <c r="E101" s="16"/>
      <c r="F101" s="17" t="s">
        <v>408</v>
      </c>
      <c r="G101" s="16" t="s">
        <v>206</v>
      </c>
      <c r="H101" s="17" t="s">
        <v>397</v>
      </c>
      <c r="I101" s="16" t="s">
        <v>1700</v>
      </c>
      <c r="J101" s="16"/>
      <c r="K101" s="18">
        <v>1.36</v>
      </c>
      <c r="L101" s="16" t="s">
        <v>79</v>
      </c>
      <c r="M101" s="18">
        <v>5.9</v>
      </c>
      <c r="N101" s="18">
        <v>1.71</v>
      </c>
      <c r="O101" s="18">
        <v>156650</v>
      </c>
      <c r="P101" s="18">
        <v>113.49</v>
      </c>
      <c r="Q101" s="18">
        <v>177.78</v>
      </c>
      <c r="R101" s="18">
        <v>0.04</v>
      </c>
      <c r="S101" s="18">
        <v>0.08</v>
      </c>
      <c r="T101" s="18">
        <v>0.02</v>
      </c>
      <c r="U101" s="16"/>
    </row>
    <row r="102" spans="1:21" x14ac:dyDescent="0.2">
      <c r="A102" s="16"/>
      <c r="B102" s="16" t="s">
        <v>409</v>
      </c>
      <c r="C102" s="17" t="s">
        <v>410</v>
      </c>
      <c r="D102" s="17" t="s">
        <v>115</v>
      </c>
      <c r="E102" s="16"/>
      <c r="F102" s="17" t="s">
        <v>411</v>
      </c>
      <c r="G102" s="16" t="s">
        <v>206</v>
      </c>
      <c r="H102" s="17" t="s">
        <v>397</v>
      </c>
      <c r="I102" s="16" t="s">
        <v>1700</v>
      </c>
      <c r="J102" s="16"/>
      <c r="K102" s="18">
        <v>2.3199999999999998</v>
      </c>
      <c r="L102" s="16" t="s">
        <v>79</v>
      </c>
      <c r="M102" s="18">
        <v>4.8499999999999996</v>
      </c>
      <c r="N102" s="18">
        <v>1.48</v>
      </c>
      <c r="O102" s="18">
        <v>226857.45</v>
      </c>
      <c r="P102" s="18">
        <v>129.52000000000001</v>
      </c>
      <c r="Q102" s="18">
        <v>293.83</v>
      </c>
      <c r="R102" s="18">
        <v>0.08</v>
      </c>
      <c r="S102" s="18">
        <v>0.13</v>
      </c>
      <c r="T102" s="18">
        <v>0.03</v>
      </c>
      <c r="U102" s="16"/>
    </row>
    <row r="103" spans="1:21" x14ac:dyDescent="0.2">
      <c r="A103" s="16"/>
      <c r="B103" s="16" t="s">
        <v>412</v>
      </c>
      <c r="C103" s="17" t="s">
        <v>413</v>
      </c>
      <c r="D103" s="17" t="s">
        <v>115</v>
      </c>
      <c r="E103" s="16"/>
      <c r="F103" s="17" t="s">
        <v>414</v>
      </c>
      <c r="G103" s="16" t="s">
        <v>415</v>
      </c>
      <c r="H103" s="17" t="s">
        <v>397</v>
      </c>
      <c r="I103" s="16" t="s">
        <v>78</v>
      </c>
      <c r="J103" s="16"/>
      <c r="K103" s="18">
        <v>0.73</v>
      </c>
      <c r="L103" s="16" t="s">
        <v>79</v>
      </c>
      <c r="M103" s="18">
        <v>4.9000000000000004</v>
      </c>
      <c r="N103" s="18">
        <v>1.86</v>
      </c>
      <c r="O103" s="18">
        <v>3076.66</v>
      </c>
      <c r="P103" s="18">
        <v>123.72</v>
      </c>
      <c r="Q103" s="18">
        <v>3.81</v>
      </c>
      <c r="R103" s="18">
        <v>0.02</v>
      </c>
      <c r="S103" s="18">
        <v>0</v>
      </c>
      <c r="T103" s="18">
        <v>0</v>
      </c>
      <c r="U103" s="16"/>
    </row>
    <row r="104" spans="1:21" x14ac:dyDescent="0.2">
      <c r="A104" s="16"/>
      <c r="B104" s="16" t="s">
        <v>416</v>
      </c>
      <c r="C104" s="17" t="s">
        <v>417</v>
      </c>
      <c r="D104" s="17" t="s">
        <v>115</v>
      </c>
      <c r="E104" s="16"/>
      <c r="F104" s="17" t="s">
        <v>418</v>
      </c>
      <c r="G104" s="16" t="s">
        <v>206</v>
      </c>
      <c r="H104" s="17" t="s">
        <v>397</v>
      </c>
      <c r="I104" s="16" t="s">
        <v>1700</v>
      </c>
      <c r="J104" s="16"/>
      <c r="K104" s="18">
        <v>5.01</v>
      </c>
      <c r="L104" s="16" t="s">
        <v>79</v>
      </c>
      <c r="M104" s="18">
        <v>3.8</v>
      </c>
      <c r="N104" s="18">
        <v>2.82</v>
      </c>
      <c r="O104" s="18">
        <v>511106.33</v>
      </c>
      <c r="P104" s="18">
        <v>105.35</v>
      </c>
      <c r="Q104" s="18">
        <v>538.45000000000005</v>
      </c>
      <c r="R104" s="18">
        <v>0.13</v>
      </c>
      <c r="S104" s="18">
        <v>0.24</v>
      </c>
      <c r="T104" s="18">
        <v>0.05</v>
      </c>
      <c r="U104" s="16"/>
    </row>
    <row r="105" spans="1:21" x14ac:dyDescent="0.2">
      <c r="A105" s="16"/>
      <c r="B105" s="16" t="s">
        <v>419</v>
      </c>
      <c r="C105" s="17" t="s">
        <v>420</v>
      </c>
      <c r="D105" s="17" t="s">
        <v>115</v>
      </c>
      <c r="E105" s="16"/>
      <c r="F105" s="17" t="s">
        <v>418</v>
      </c>
      <c r="G105" s="16" t="s">
        <v>206</v>
      </c>
      <c r="H105" s="17" t="s">
        <v>397</v>
      </c>
      <c r="I105" s="16" t="s">
        <v>1700</v>
      </c>
      <c r="J105" s="16"/>
      <c r="K105" s="18">
        <v>0.17</v>
      </c>
      <c r="L105" s="16" t="s">
        <v>79</v>
      </c>
      <c r="M105" s="18">
        <v>4.7</v>
      </c>
      <c r="N105" s="18">
        <v>0.54</v>
      </c>
      <c r="O105" s="18">
        <v>50476.65</v>
      </c>
      <c r="P105" s="18">
        <v>119.85</v>
      </c>
      <c r="Q105" s="18">
        <v>60.5</v>
      </c>
      <c r="R105" s="18">
        <v>0.04</v>
      </c>
      <c r="S105" s="18">
        <v>0.03</v>
      </c>
      <c r="T105" s="18">
        <v>0.01</v>
      </c>
      <c r="U105" s="16"/>
    </row>
    <row r="106" spans="1:21" x14ac:dyDescent="0.2">
      <c r="A106" s="16"/>
      <c r="B106" s="16" t="s">
        <v>421</v>
      </c>
      <c r="C106" s="17" t="s">
        <v>422</v>
      </c>
      <c r="D106" s="17" t="s">
        <v>115</v>
      </c>
      <c r="E106" s="16"/>
      <c r="F106" s="17" t="s">
        <v>423</v>
      </c>
      <c r="G106" s="16" t="s">
        <v>324</v>
      </c>
      <c r="H106" s="17" t="s">
        <v>424</v>
      </c>
      <c r="I106" s="16" t="s">
        <v>78</v>
      </c>
      <c r="J106" s="16"/>
      <c r="K106" s="18">
        <v>0.68</v>
      </c>
      <c r="L106" s="16" t="s">
        <v>79</v>
      </c>
      <c r="M106" s="18">
        <v>5.25</v>
      </c>
      <c r="N106" s="18">
        <v>1.22</v>
      </c>
      <c r="O106" s="18">
        <v>24213</v>
      </c>
      <c r="P106" s="18">
        <v>124.65</v>
      </c>
      <c r="Q106" s="18">
        <v>30.18</v>
      </c>
      <c r="R106" s="18">
        <v>0.02</v>
      </c>
      <c r="S106" s="18">
        <v>0.01</v>
      </c>
      <c r="T106" s="18">
        <v>0</v>
      </c>
      <c r="U106" s="16"/>
    </row>
    <row r="107" spans="1:21" x14ac:dyDescent="0.2">
      <c r="A107" s="16"/>
      <c r="B107" s="16" t="s">
        <v>425</v>
      </c>
      <c r="C107" s="17" t="s">
        <v>426</v>
      </c>
      <c r="D107" s="17" t="s">
        <v>115</v>
      </c>
      <c r="E107" s="16"/>
      <c r="F107" s="17" t="s">
        <v>423</v>
      </c>
      <c r="G107" s="16" t="s">
        <v>324</v>
      </c>
      <c r="H107" s="17" t="s">
        <v>424</v>
      </c>
      <c r="I107" s="16" t="s">
        <v>78</v>
      </c>
      <c r="J107" s="16"/>
      <c r="K107" s="18">
        <v>1.3</v>
      </c>
      <c r="L107" s="16" t="s">
        <v>79</v>
      </c>
      <c r="M107" s="18">
        <v>5.3</v>
      </c>
      <c r="N107" s="18">
        <v>2.0299999999999998</v>
      </c>
      <c r="O107" s="18">
        <v>60000</v>
      </c>
      <c r="P107" s="18">
        <v>125.71</v>
      </c>
      <c r="Q107" s="18">
        <v>75.430000000000007</v>
      </c>
      <c r="R107" s="18">
        <v>0.06</v>
      </c>
      <c r="S107" s="18">
        <v>0.03</v>
      </c>
      <c r="T107" s="18">
        <v>0.01</v>
      </c>
      <c r="U107" s="16"/>
    </row>
    <row r="108" spans="1:21" x14ac:dyDescent="0.2">
      <c r="A108" s="16"/>
      <c r="B108" s="16" t="s">
        <v>427</v>
      </c>
      <c r="C108" s="17" t="s">
        <v>428</v>
      </c>
      <c r="D108" s="17" t="s">
        <v>115</v>
      </c>
      <c r="E108" s="16"/>
      <c r="F108" s="17" t="s">
        <v>429</v>
      </c>
      <c r="G108" s="16" t="s">
        <v>206</v>
      </c>
      <c r="H108" s="17" t="s">
        <v>430</v>
      </c>
      <c r="I108" s="16" t="s">
        <v>78</v>
      </c>
      <c r="J108" s="16"/>
      <c r="K108" s="18">
        <v>2.2799999999999998</v>
      </c>
      <c r="L108" s="16" t="s">
        <v>79</v>
      </c>
      <c r="M108" s="18">
        <v>6.85</v>
      </c>
      <c r="N108" s="18">
        <v>2.58</v>
      </c>
      <c r="O108" s="18">
        <v>1547221.78</v>
      </c>
      <c r="P108" s="18">
        <v>111.02</v>
      </c>
      <c r="Q108" s="18">
        <v>1717.73</v>
      </c>
      <c r="R108" s="18">
        <v>0.12</v>
      </c>
      <c r="S108" s="18">
        <v>0.76</v>
      </c>
      <c r="T108" s="18">
        <v>0.16</v>
      </c>
      <c r="U108" s="16"/>
    </row>
    <row r="109" spans="1:21" x14ac:dyDescent="0.2">
      <c r="A109" s="16"/>
      <c r="B109" s="17" t="s">
        <v>431</v>
      </c>
      <c r="C109" s="17" t="s">
        <v>432</v>
      </c>
      <c r="D109" s="17" t="s">
        <v>115</v>
      </c>
      <c r="E109" s="16"/>
      <c r="F109" s="17" t="s">
        <v>429</v>
      </c>
      <c r="G109" s="16" t="s">
        <v>206</v>
      </c>
      <c r="H109" s="17" t="s">
        <v>430</v>
      </c>
      <c r="I109" s="16" t="s">
        <v>78</v>
      </c>
      <c r="J109" s="16"/>
      <c r="K109" s="18">
        <v>1.1399999999999999</v>
      </c>
      <c r="L109" s="16" t="s">
        <v>79</v>
      </c>
      <c r="M109" s="18">
        <v>4.6500000000000004</v>
      </c>
      <c r="N109" s="18">
        <v>1.82</v>
      </c>
      <c r="O109" s="18">
        <v>329977.52</v>
      </c>
      <c r="P109" s="18">
        <v>125.82</v>
      </c>
      <c r="Q109" s="18">
        <v>415.18</v>
      </c>
      <c r="R109" s="18">
        <v>0.09</v>
      </c>
      <c r="S109" s="18">
        <v>0.18</v>
      </c>
      <c r="T109" s="18">
        <v>0.04</v>
      </c>
      <c r="U109" s="16"/>
    </row>
    <row r="110" spans="1:21" x14ac:dyDescent="0.2">
      <c r="A110" s="16"/>
      <c r="B110" s="16" t="s">
        <v>433</v>
      </c>
      <c r="C110" s="17" t="s">
        <v>434</v>
      </c>
      <c r="D110" s="17" t="s">
        <v>115</v>
      </c>
      <c r="E110" s="16"/>
      <c r="F110" s="17" t="s">
        <v>435</v>
      </c>
      <c r="G110" s="16" t="s">
        <v>324</v>
      </c>
      <c r="H110" s="17" t="s">
        <v>436</v>
      </c>
      <c r="I110" s="16" t="s">
        <v>78</v>
      </c>
      <c r="J110" s="16"/>
      <c r="K110" s="18">
        <v>4.51</v>
      </c>
      <c r="L110" s="16" t="s">
        <v>79</v>
      </c>
      <c r="M110" s="18">
        <v>4.95</v>
      </c>
      <c r="N110" s="18">
        <v>8.07</v>
      </c>
      <c r="O110" s="18">
        <v>1718978</v>
      </c>
      <c r="P110" s="18">
        <v>106.69</v>
      </c>
      <c r="Q110" s="18">
        <v>1833.98</v>
      </c>
      <c r="R110" s="18">
        <v>0.06</v>
      </c>
      <c r="S110" s="18">
        <v>0.81</v>
      </c>
      <c r="T110" s="18">
        <v>0.17</v>
      </c>
      <c r="U110" s="16"/>
    </row>
    <row r="111" spans="1:21" x14ac:dyDescent="0.2">
      <c r="A111" s="16"/>
      <c r="B111" s="16" t="s">
        <v>437</v>
      </c>
      <c r="C111" s="17" t="s">
        <v>438</v>
      </c>
      <c r="D111" s="17" t="s">
        <v>115</v>
      </c>
      <c r="E111" s="16"/>
      <c r="F111" s="17" t="s">
        <v>439</v>
      </c>
      <c r="G111" s="16" t="s">
        <v>206</v>
      </c>
      <c r="H111" s="17" t="s">
        <v>436</v>
      </c>
      <c r="I111" s="16" t="s">
        <v>78</v>
      </c>
      <c r="J111" s="16"/>
      <c r="K111" s="18">
        <v>2.75</v>
      </c>
      <c r="L111" s="16" t="s">
        <v>79</v>
      </c>
      <c r="M111" s="18">
        <v>6.9</v>
      </c>
      <c r="N111" s="18">
        <v>18.52</v>
      </c>
      <c r="O111" s="18">
        <v>15720.9</v>
      </c>
      <c r="P111" s="18">
        <v>86.85</v>
      </c>
      <c r="Q111" s="18">
        <v>13.65</v>
      </c>
      <c r="R111" s="18">
        <v>0</v>
      </c>
      <c r="S111" s="18">
        <v>0.01</v>
      </c>
      <c r="T111" s="18">
        <v>0</v>
      </c>
      <c r="U111" s="16"/>
    </row>
    <row r="112" spans="1:21" x14ac:dyDescent="0.2">
      <c r="A112" s="16"/>
      <c r="B112" s="16" t="s">
        <v>440</v>
      </c>
      <c r="C112" s="17" t="s">
        <v>441</v>
      </c>
      <c r="D112" s="17" t="s">
        <v>115</v>
      </c>
      <c r="E112" s="16"/>
      <c r="F112" s="17" t="s">
        <v>439</v>
      </c>
      <c r="G112" s="16" t="s">
        <v>206</v>
      </c>
      <c r="H112" s="17" t="s">
        <v>436</v>
      </c>
      <c r="I112" s="16" t="s">
        <v>78</v>
      </c>
      <c r="J112" s="16"/>
      <c r="K112" s="18">
        <v>2.41</v>
      </c>
      <c r="L112" s="16" t="s">
        <v>79</v>
      </c>
      <c r="M112" s="18">
        <v>6</v>
      </c>
      <c r="N112" s="18">
        <v>18.399999999999999</v>
      </c>
      <c r="O112" s="18">
        <v>291421.15000000002</v>
      </c>
      <c r="P112" s="18">
        <v>90.8</v>
      </c>
      <c r="Q112" s="18">
        <v>264.61</v>
      </c>
      <c r="R112" s="18">
        <v>0.12</v>
      </c>
      <c r="S112" s="18">
        <v>0.12</v>
      </c>
      <c r="T112" s="18">
        <v>0.02</v>
      </c>
      <c r="U112" s="16"/>
    </row>
    <row r="113" spans="1:21" x14ac:dyDescent="0.2">
      <c r="A113" s="16"/>
      <c r="B113" s="16" t="s">
        <v>442</v>
      </c>
      <c r="C113" s="17" t="s">
        <v>443</v>
      </c>
      <c r="D113" s="17" t="s">
        <v>115</v>
      </c>
      <c r="E113" s="16"/>
      <c r="F113" s="17" t="s">
        <v>439</v>
      </c>
      <c r="G113" s="16" t="s">
        <v>206</v>
      </c>
      <c r="H113" s="17" t="s">
        <v>436</v>
      </c>
      <c r="I113" s="16" t="s">
        <v>78</v>
      </c>
      <c r="J113" s="16"/>
      <c r="K113" s="18">
        <v>0</v>
      </c>
      <c r="L113" s="16" t="s">
        <v>79</v>
      </c>
      <c r="M113" s="18">
        <v>6.9</v>
      </c>
      <c r="N113" s="18">
        <v>18.52</v>
      </c>
      <c r="O113" s="18">
        <v>117.39</v>
      </c>
      <c r="P113" s="18">
        <v>115.33</v>
      </c>
      <c r="Q113" s="18">
        <v>0.13</v>
      </c>
      <c r="R113" s="18">
        <v>0</v>
      </c>
      <c r="S113" s="18">
        <v>0</v>
      </c>
      <c r="T113" s="18">
        <v>0</v>
      </c>
      <c r="U113" s="16"/>
    </row>
    <row r="114" spans="1:21" x14ac:dyDescent="0.2">
      <c r="A114" s="16"/>
      <c r="B114" s="16" t="s">
        <v>444</v>
      </c>
      <c r="C114" s="17" t="s">
        <v>445</v>
      </c>
      <c r="D114" s="17" t="s">
        <v>115</v>
      </c>
      <c r="E114" s="16"/>
      <c r="F114" s="17" t="s">
        <v>439</v>
      </c>
      <c r="G114" s="16" t="s">
        <v>206</v>
      </c>
      <c r="H114" s="17" t="s">
        <v>436</v>
      </c>
      <c r="I114" s="16" t="s">
        <v>78</v>
      </c>
      <c r="J114" s="16"/>
      <c r="K114" s="18">
        <v>0</v>
      </c>
      <c r="L114" s="16" t="s">
        <v>79</v>
      </c>
      <c r="M114" s="18">
        <v>6</v>
      </c>
      <c r="N114" s="18">
        <v>18.399999999999999</v>
      </c>
      <c r="O114" s="18">
        <v>1257.56</v>
      </c>
      <c r="P114" s="18">
        <v>118.93</v>
      </c>
      <c r="Q114" s="18">
        <v>1.5</v>
      </c>
      <c r="R114" s="18">
        <v>0</v>
      </c>
      <c r="S114" s="18">
        <v>0</v>
      </c>
      <c r="T114" s="18">
        <v>0</v>
      </c>
      <c r="U114" s="16"/>
    </row>
    <row r="115" spans="1:21" x14ac:dyDescent="0.2">
      <c r="A115" s="16"/>
      <c r="B115" s="16" t="s">
        <v>446</v>
      </c>
      <c r="C115" s="17" t="s">
        <v>447</v>
      </c>
      <c r="D115" s="17" t="s">
        <v>115</v>
      </c>
      <c r="E115" s="16"/>
      <c r="F115" s="17" t="s">
        <v>448</v>
      </c>
      <c r="G115" s="16" t="s">
        <v>324</v>
      </c>
      <c r="H115" s="17" t="s">
        <v>449</v>
      </c>
      <c r="I115" s="16" t="s">
        <v>78</v>
      </c>
      <c r="J115" s="16"/>
      <c r="K115" s="18">
        <v>2.06</v>
      </c>
      <c r="L115" s="16" t="s">
        <v>79</v>
      </c>
      <c r="M115" s="18">
        <v>6.77</v>
      </c>
      <c r="N115" s="18">
        <v>24.31</v>
      </c>
      <c r="O115" s="18">
        <v>376100.93</v>
      </c>
      <c r="P115" s="18">
        <v>88.27</v>
      </c>
      <c r="Q115" s="18">
        <v>331.98</v>
      </c>
      <c r="R115" s="18">
        <v>0.03</v>
      </c>
      <c r="S115" s="18">
        <v>0.15</v>
      </c>
      <c r="T115" s="18">
        <v>0.03</v>
      </c>
      <c r="U115" s="16"/>
    </row>
    <row r="116" spans="1:21" x14ac:dyDescent="0.2">
      <c r="A116" s="16"/>
      <c r="B116" s="16" t="s">
        <v>450</v>
      </c>
      <c r="C116" s="17" t="s">
        <v>451</v>
      </c>
      <c r="D116" s="17" t="s">
        <v>115</v>
      </c>
      <c r="E116" s="16"/>
      <c r="F116" s="17" t="s">
        <v>452</v>
      </c>
      <c r="G116" s="16" t="s">
        <v>324</v>
      </c>
      <c r="H116" s="17" t="s">
        <v>453</v>
      </c>
      <c r="I116" s="16" t="s">
        <v>1700</v>
      </c>
      <c r="J116" s="16"/>
      <c r="K116" s="18">
        <v>3.1</v>
      </c>
      <c r="L116" s="16" t="s">
        <v>79</v>
      </c>
      <c r="M116" s="18">
        <v>6.8</v>
      </c>
      <c r="N116" s="18">
        <v>25.72</v>
      </c>
      <c r="O116" s="18">
        <v>362756.28</v>
      </c>
      <c r="P116" s="18">
        <v>57.04</v>
      </c>
      <c r="Q116" s="18">
        <v>206.92</v>
      </c>
      <c r="R116" s="18">
        <v>0.03</v>
      </c>
      <c r="S116" s="18">
        <v>0.09</v>
      </c>
      <c r="T116" s="18">
        <v>0.02</v>
      </c>
      <c r="U116" s="16"/>
    </row>
    <row r="117" spans="1:21" x14ac:dyDescent="0.2">
      <c r="A117" s="16"/>
      <c r="B117" s="16" t="s">
        <v>454</v>
      </c>
      <c r="C117" s="17" t="s">
        <v>455</v>
      </c>
      <c r="D117" s="17" t="s">
        <v>115</v>
      </c>
      <c r="E117" s="16"/>
      <c r="F117" s="17" t="s">
        <v>452</v>
      </c>
      <c r="G117" s="16" t="s">
        <v>324</v>
      </c>
      <c r="H117" s="17" t="s">
        <v>453</v>
      </c>
      <c r="I117" s="16" t="s">
        <v>1700</v>
      </c>
      <c r="J117" s="16"/>
      <c r="K117" s="18">
        <v>3.05</v>
      </c>
      <c r="L117" s="16" t="s">
        <v>79</v>
      </c>
      <c r="M117" s="18">
        <v>7.5</v>
      </c>
      <c r="N117" s="18">
        <v>27.58</v>
      </c>
      <c r="O117" s="18">
        <v>916024.61</v>
      </c>
      <c r="P117" s="18">
        <v>61.71</v>
      </c>
      <c r="Q117" s="18">
        <v>565.28</v>
      </c>
      <c r="R117" s="18">
        <v>0.06</v>
      </c>
      <c r="S117" s="18">
        <v>0.25</v>
      </c>
      <c r="T117" s="18">
        <v>0.05</v>
      </c>
      <c r="U117" s="16"/>
    </row>
    <row r="118" spans="1:21" x14ac:dyDescent="0.2">
      <c r="A118" s="16"/>
      <c r="B118" s="16" t="s">
        <v>456</v>
      </c>
      <c r="C118" s="17" t="s">
        <v>457</v>
      </c>
      <c r="D118" s="17" t="s">
        <v>115</v>
      </c>
      <c r="E118" s="16"/>
      <c r="F118" s="17" t="s">
        <v>458</v>
      </c>
      <c r="G118" s="16" t="s">
        <v>324</v>
      </c>
      <c r="H118" s="16" t="s">
        <v>117</v>
      </c>
      <c r="I118" s="16" t="s">
        <v>117</v>
      </c>
      <c r="J118" s="16"/>
      <c r="K118" s="18">
        <v>3.42</v>
      </c>
      <c r="L118" s="16" t="s">
        <v>79</v>
      </c>
      <c r="M118" s="18">
        <v>6</v>
      </c>
      <c r="N118" s="18">
        <v>21.2</v>
      </c>
      <c r="O118" s="18">
        <v>169440.42</v>
      </c>
      <c r="P118" s="18">
        <v>73.91</v>
      </c>
      <c r="Q118" s="18">
        <v>125.23</v>
      </c>
      <c r="R118" s="18">
        <v>0.08</v>
      </c>
      <c r="S118" s="18">
        <v>0.06</v>
      </c>
      <c r="T118" s="18">
        <v>0.01</v>
      </c>
      <c r="U118" s="16"/>
    </row>
    <row r="119" spans="1:21" x14ac:dyDescent="0.2">
      <c r="A119" s="16"/>
      <c r="B119" s="16" t="s">
        <v>459</v>
      </c>
      <c r="C119" s="17" t="s">
        <v>460</v>
      </c>
      <c r="D119" s="17" t="s">
        <v>115</v>
      </c>
      <c r="E119" s="16"/>
      <c r="F119" s="17" t="s">
        <v>458</v>
      </c>
      <c r="G119" s="16" t="s">
        <v>324</v>
      </c>
      <c r="H119" s="16" t="s">
        <v>117</v>
      </c>
      <c r="I119" s="16" t="s">
        <v>117</v>
      </c>
      <c r="J119" s="16"/>
      <c r="K119" s="18">
        <v>1.83</v>
      </c>
      <c r="L119" s="16" t="s">
        <v>79</v>
      </c>
      <c r="M119" s="18">
        <v>6</v>
      </c>
      <c r="N119" s="18">
        <v>10.99</v>
      </c>
      <c r="O119" s="18">
        <v>348207.35</v>
      </c>
      <c r="P119" s="18">
        <v>92.05</v>
      </c>
      <c r="Q119" s="18">
        <v>320.52</v>
      </c>
      <c r="R119" s="18">
        <v>0.1</v>
      </c>
      <c r="S119" s="18">
        <v>0.14000000000000001</v>
      </c>
      <c r="T119" s="18">
        <v>0.03</v>
      </c>
      <c r="U119" s="16"/>
    </row>
    <row r="120" spans="1:21" x14ac:dyDescent="0.2">
      <c r="A120" s="16"/>
      <c r="B120" s="16" t="s">
        <v>461</v>
      </c>
      <c r="C120" s="17" t="s">
        <v>462</v>
      </c>
      <c r="D120" s="17" t="s">
        <v>463</v>
      </c>
      <c r="E120" s="16"/>
      <c r="F120" s="17" t="s">
        <v>464</v>
      </c>
      <c r="G120" s="16" t="s">
        <v>206</v>
      </c>
      <c r="H120" s="16" t="s">
        <v>117</v>
      </c>
      <c r="I120" s="16" t="s">
        <v>117</v>
      </c>
      <c r="J120" s="16"/>
      <c r="K120" s="18">
        <v>0</v>
      </c>
      <c r="L120" s="16" t="s">
        <v>79</v>
      </c>
      <c r="M120" s="18">
        <v>12</v>
      </c>
      <c r="N120" s="18">
        <v>0</v>
      </c>
      <c r="O120" s="18">
        <v>12061.24</v>
      </c>
      <c r="P120" s="18">
        <v>2.5</v>
      </c>
      <c r="Q120" s="18">
        <v>0.3</v>
      </c>
      <c r="R120" s="18">
        <v>0.02</v>
      </c>
      <c r="S120" s="18">
        <v>0</v>
      </c>
      <c r="T120" s="18">
        <v>0</v>
      </c>
      <c r="U120" s="16"/>
    </row>
    <row r="121" spans="1:21" x14ac:dyDescent="0.2">
      <c r="A121" s="16"/>
      <c r="B121" s="16" t="s">
        <v>465</v>
      </c>
      <c r="C121" s="17" t="s">
        <v>466</v>
      </c>
      <c r="D121" s="17" t="s">
        <v>115</v>
      </c>
      <c r="E121" s="16"/>
      <c r="F121" s="17" t="s">
        <v>467</v>
      </c>
      <c r="G121" s="16" t="s">
        <v>324</v>
      </c>
      <c r="H121" s="16" t="s">
        <v>117</v>
      </c>
      <c r="I121" s="16" t="s">
        <v>117</v>
      </c>
      <c r="J121" s="16"/>
      <c r="K121" s="18">
        <v>0.82</v>
      </c>
      <c r="L121" s="16" t="s">
        <v>79</v>
      </c>
      <c r="M121" s="18">
        <v>5.75</v>
      </c>
      <c r="N121" s="18">
        <v>1.38</v>
      </c>
      <c r="O121" s="18">
        <v>249997.51</v>
      </c>
      <c r="P121" s="18">
        <v>112.88</v>
      </c>
      <c r="Q121" s="18">
        <v>282.2</v>
      </c>
      <c r="R121" s="18">
        <v>0.22</v>
      </c>
      <c r="S121" s="18">
        <v>0.12</v>
      </c>
      <c r="T121" s="18">
        <v>0.03</v>
      </c>
      <c r="U121" s="16"/>
    </row>
    <row r="122" spans="1:21" x14ac:dyDescent="0.2">
      <c r="A122" s="16"/>
      <c r="B122" s="16" t="s">
        <v>468</v>
      </c>
      <c r="C122" s="17" t="s">
        <v>469</v>
      </c>
      <c r="D122" s="17" t="s">
        <v>115</v>
      </c>
      <c r="E122" s="16"/>
      <c r="F122" s="17" t="s">
        <v>470</v>
      </c>
      <c r="G122" s="16" t="s">
        <v>324</v>
      </c>
      <c r="H122" s="16" t="s">
        <v>117</v>
      </c>
      <c r="I122" s="16" t="s">
        <v>117</v>
      </c>
      <c r="J122" s="16"/>
      <c r="K122" s="18">
        <v>2.35</v>
      </c>
      <c r="L122" s="16" t="s">
        <v>79</v>
      </c>
      <c r="M122" s="18">
        <v>4.5</v>
      </c>
      <c r="N122" s="18">
        <v>0</v>
      </c>
      <c r="O122" s="18">
        <v>7776.36</v>
      </c>
      <c r="P122" s="18">
        <v>47.13</v>
      </c>
      <c r="Q122" s="18">
        <v>3.66</v>
      </c>
      <c r="R122" s="18">
        <v>0.01</v>
      </c>
      <c r="S122" s="18">
        <v>0</v>
      </c>
      <c r="T122" s="18">
        <v>0</v>
      </c>
      <c r="U122" s="16"/>
    </row>
    <row r="123" spans="1:21" x14ac:dyDescent="0.2">
      <c r="A123" s="16"/>
      <c r="B123" s="16" t="s">
        <v>471</v>
      </c>
      <c r="C123" s="17" t="s">
        <v>472</v>
      </c>
      <c r="D123" s="17" t="s">
        <v>115</v>
      </c>
      <c r="E123" s="16"/>
      <c r="F123" s="17" t="s">
        <v>473</v>
      </c>
      <c r="G123" s="16" t="s">
        <v>474</v>
      </c>
      <c r="H123" s="16" t="s">
        <v>117</v>
      </c>
      <c r="I123" s="16" t="s">
        <v>117</v>
      </c>
      <c r="J123" s="16"/>
      <c r="K123" s="18">
        <v>1.65</v>
      </c>
      <c r="L123" s="16" t="s">
        <v>79</v>
      </c>
      <c r="M123" s="18">
        <v>5.15</v>
      </c>
      <c r="N123" s="18">
        <v>1.4</v>
      </c>
      <c r="O123" s="18">
        <v>96543.01</v>
      </c>
      <c r="P123" s="18">
        <v>116.16</v>
      </c>
      <c r="Q123" s="18">
        <v>112.14</v>
      </c>
      <c r="R123" s="18">
        <v>0.02</v>
      </c>
      <c r="S123" s="18">
        <v>0.05</v>
      </c>
      <c r="T123" s="18">
        <v>0.01</v>
      </c>
      <c r="U123" s="16"/>
    </row>
    <row r="124" spans="1:21" x14ac:dyDescent="0.2">
      <c r="A124" s="16"/>
      <c r="B124" s="16" t="s">
        <v>475</v>
      </c>
      <c r="C124" s="17" t="s">
        <v>476</v>
      </c>
      <c r="D124" s="17" t="s">
        <v>115</v>
      </c>
      <c r="E124" s="16"/>
      <c r="F124" s="17" t="s">
        <v>477</v>
      </c>
      <c r="G124" s="16" t="s">
        <v>214</v>
      </c>
      <c r="H124" s="16" t="s">
        <v>117</v>
      </c>
      <c r="I124" s="16" t="s">
        <v>117</v>
      </c>
      <c r="J124" s="16"/>
      <c r="K124" s="18">
        <v>0.5</v>
      </c>
      <c r="L124" s="16" t="s">
        <v>79</v>
      </c>
      <c r="M124" s="18">
        <v>4.5</v>
      </c>
      <c r="N124" s="18">
        <v>2.4500000000000002</v>
      </c>
      <c r="O124" s="18">
        <v>48000</v>
      </c>
      <c r="P124" s="18">
        <v>120.62</v>
      </c>
      <c r="Q124" s="18">
        <v>57.9</v>
      </c>
      <c r="R124" s="18">
        <v>0.15</v>
      </c>
      <c r="S124" s="18">
        <v>0.03</v>
      </c>
      <c r="T124" s="18">
        <v>0</v>
      </c>
      <c r="U124" s="16"/>
    </row>
    <row r="125" spans="1:21" x14ac:dyDescent="0.2">
      <c r="A125" s="16"/>
      <c r="B125" s="16" t="s">
        <v>478</v>
      </c>
      <c r="C125" s="17" t="s">
        <v>479</v>
      </c>
      <c r="D125" s="17" t="s">
        <v>115</v>
      </c>
      <c r="E125" s="16"/>
      <c r="F125" s="17" t="s">
        <v>480</v>
      </c>
      <c r="G125" s="16" t="s">
        <v>206</v>
      </c>
      <c r="H125" s="16" t="s">
        <v>117</v>
      </c>
      <c r="I125" s="16" t="s">
        <v>117</v>
      </c>
      <c r="J125" s="16"/>
      <c r="K125" s="18">
        <v>1.1299999999999999</v>
      </c>
      <c r="L125" s="16" t="s">
        <v>79</v>
      </c>
      <c r="M125" s="18">
        <v>7.95</v>
      </c>
      <c r="N125" s="18">
        <v>5.88</v>
      </c>
      <c r="O125" s="18">
        <v>4546.41</v>
      </c>
      <c r="P125" s="18">
        <v>109</v>
      </c>
      <c r="Q125" s="18">
        <v>4.96</v>
      </c>
      <c r="R125" s="18">
        <v>0.01</v>
      </c>
      <c r="S125" s="18">
        <v>0</v>
      </c>
      <c r="T125" s="18">
        <v>0</v>
      </c>
      <c r="U125" s="16"/>
    </row>
    <row r="126" spans="1:21" x14ac:dyDescent="0.2">
      <c r="A126" s="16"/>
      <c r="B126" s="16" t="s">
        <v>481</v>
      </c>
      <c r="C126" s="17" t="s">
        <v>482</v>
      </c>
      <c r="D126" s="17" t="s">
        <v>115</v>
      </c>
      <c r="E126" s="16"/>
      <c r="F126" s="17" t="s">
        <v>480</v>
      </c>
      <c r="G126" s="16" t="s">
        <v>206</v>
      </c>
      <c r="H126" s="16" t="s">
        <v>117</v>
      </c>
      <c r="I126" s="16" t="s">
        <v>117</v>
      </c>
      <c r="J126" s="16"/>
      <c r="K126" s="18">
        <v>0.42</v>
      </c>
      <c r="L126" s="16" t="s">
        <v>79</v>
      </c>
      <c r="M126" s="18">
        <v>7.2</v>
      </c>
      <c r="N126" s="18">
        <v>5.77</v>
      </c>
      <c r="O126" s="18">
        <v>1577.01</v>
      </c>
      <c r="P126" s="18">
        <v>120.44</v>
      </c>
      <c r="Q126" s="18">
        <v>1.9</v>
      </c>
      <c r="R126" s="18">
        <v>0.01</v>
      </c>
      <c r="S126" s="18">
        <v>0</v>
      </c>
      <c r="T126" s="18">
        <v>0</v>
      </c>
      <c r="U126" s="16"/>
    </row>
    <row r="127" spans="1:21" x14ac:dyDescent="0.2">
      <c r="A127" s="16"/>
      <c r="B127" s="17" t="s">
        <v>483</v>
      </c>
      <c r="C127" s="17" t="s">
        <v>484</v>
      </c>
      <c r="D127" s="17" t="s">
        <v>115</v>
      </c>
      <c r="E127" s="16"/>
      <c r="F127" s="17" t="s">
        <v>485</v>
      </c>
      <c r="G127" s="16" t="s">
        <v>324</v>
      </c>
      <c r="H127" s="16" t="s">
        <v>117</v>
      </c>
      <c r="I127" s="16" t="s">
        <v>117</v>
      </c>
      <c r="J127" s="16"/>
      <c r="K127" s="18">
        <v>5.14</v>
      </c>
      <c r="L127" s="16" t="s">
        <v>79</v>
      </c>
      <c r="M127" s="18">
        <v>1.02</v>
      </c>
      <c r="N127" s="18">
        <v>3.67</v>
      </c>
      <c r="O127" s="18">
        <v>19486</v>
      </c>
      <c r="P127" s="18">
        <v>97</v>
      </c>
      <c r="Q127" s="18">
        <v>18.899999999999999</v>
      </c>
      <c r="R127" s="18">
        <v>0.03</v>
      </c>
      <c r="S127" s="18">
        <v>0.01</v>
      </c>
      <c r="T127" s="18">
        <v>0</v>
      </c>
      <c r="U127" s="16"/>
    </row>
    <row r="128" spans="1:21" x14ac:dyDescent="0.2">
      <c r="A128" s="16"/>
      <c r="B128" s="16" t="s">
        <v>486</v>
      </c>
      <c r="C128" s="17" t="s">
        <v>487</v>
      </c>
      <c r="D128" s="17" t="s">
        <v>115</v>
      </c>
      <c r="E128" s="16"/>
      <c r="F128" s="17" t="s">
        <v>485</v>
      </c>
      <c r="G128" s="16" t="s">
        <v>324</v>
      </c>
      <c r="H128" s="16" t="s">
        <v>117</v>
      </c>
      <c r="I128" s="16" t="s">
        <v>117</v>
      </c>
      <c r="J128" s="16"/>
      <c r="K128" s="18">
        <v>1.96</v>
      </c>
      <c r="L128" s="16" t="s">
        <v>79</v>
      </c>
      <c r="M128" s="18">
        <v>8.82</v>
      </c>
      <c r="N128" s="18">
        <v>2.52</v>
      </c>
      <c r="O128" s="18">
        <v>9118.98</v>
      </c>
      <c r="P128" s="18">
        <v>128.94</v>
      </c>
      <c r="Q128" s="18">
        <v>11.76</v>
      </c>
      <c r="R128" s="18">
        <v>0.02</v>
      </c>
      <c r="S128" s="18">
        <v>0</v>
      </c>
      <c r="T128" s="18">
        <v>0</v>
      </c>
      <c r="U128" s="16"/>
    </row>
    <row r="129" spans="1:21" x14ac:dyDescent="0.2">
      <c r="A129" s="16"/>
      <c r="B129" s="16" t="s">
        <v>488</v>
      </c>
      <c r="C129" s="17" t="s">
        <v>489</v>
      </c>
      <c r="D129" s="17" t="s">
        <v>115</v>
      </c>
      <c r="E129" s="16"/>
      <c r="F129" s="17" t="s">
        <v>490</v>
      </c>
      <c r="G129" s="16" t="s">
        <v>206</v>
      </c>
      <c r="H129" s="16" t="s">
        <v>117</v>
      </c>
      <c r="I129" s="16" t="s">
        <v>117</v>
      </c>
      <c r="J129" s="16"/>
      <c r="K129" s="18">
        <v>2.4300000000000002</v>
      </c>
      <c r="L129" s="16" t="s">
        <v>79</v>
      </c>
      <c r="M129" s="18">
        <v>-28.5</v>
      </c>
      <c r="N129" s="18">
        <v>0</v>
      </c>
      <c r="O129" s="18">
        <v>36113.46</v>
      </c>
      <c r="P129" s="18">
        <v>73</v>
      </c>
      <c r="Q129" s="18">
        <v>26.36</v>
      </c>
      <c r="R129" s="18">
        <v>0.01</v>
      </c>
      <c r="S129" s="18">
        <v>0.01</v>
      </c>
      <c r="T129" s="18">
        <v>0</v>
      </c>
      <c r="U129" s="16"/>
    </row>
    <row r="130" spans="1:21" x14ac:dyDescent="0.2">
      <c r="A130" s="7"/>
      <c r="B130" s="7" t="s">
        <v>130</v>
      </c>
      <c r="C130" s="7"/>
      <c r="D130" s="7"/>
      <c r="E130" s="7"/>
      <c r="F130" s="7"/>
      <c r="G130" s="7"/>
      <c r="H130" s="7"/>
      <c r="I130" s="7"/>
      <c r="J130" s="7"/>
      <c r="K130" s="15">
        <v>5.05</v>
      </c>
      <c r="L130" s="7"/>
      <c r="M130" s="15">
        <v>3.69</v>
      </c>
      <c r="N130" s="15">
        <v>2.96</v>
      </c>
      <c r="O130" s="15">
        <v>50868613.100000001</v>
      </c>
      <c r="P130" s="7"/>
      <c r="Q130" s="15">
        <v>52635.75</v>
      </c>
      <c r="R130" s="7"/>
      <c r="S130" s="15">
        <v>23.35</v>
      </c>
      <c r="T130" s="15">
        <v>4.83</v>
      </c>
      <c r="U130" s="7"/>
    </row>
    <row r="131" spans="1:21" x14ac:dyDescent="0.2">
      <c r="A131" s="16"/>
      <c r="B131" s="16" t="s">
        <v>491</v>
      </c>
      <c r="C131" s="17" t="s">
        <v>492</v>
      </c>
      <c r="D131" s="17" t="s">
        <v>115</v>
      </c>
      <c r="E131" s="16"/>
      <c r="F131" s="17" t="s">
        <v>177</v>
      </c>
      <c r="G131" s="16" t="s">
        <v>178</v>
      </c>
      <c r="H131" s="17" t="s">
        <v>179</v>
      </c>
      <c r="I131" s="16" t="s">
        <v>78</v>
      </c>
      <c r="J131" s="16"/>
      <c r="K131" s="18">
        <v>6.96</v>
      </c>
      <c r="L131" s="16" t="s">
        <v>79</v>
      </c>
      <c r="M131" s="18">
        <v>3.01</v>
      </c>
      <c r="N131" s="18">
        <v>2.0299999999999998</v>
      </c>
      <c r="O131" s="18">
        <v>781000</v>
      </c>
      <c r="P131" s="18">
        <v>107.84</v>
      </c>
      <c r="Q131" s="18">
        <v>842.23</v>
      </c>
      <c r="R131" s="18">
        <v>7.0000000000000007E-2</v>
      </c>
      <c r="S131" s="18">
        <v>0.37</v>
      </c>
      <c r="T131" s="18">
        <v>0.08</v>
      </c>
      <c r="U131" s="16"/>
    </row>
    <row r="132" spans="1:21" x14ac:dyDescent="0.2">
      <c r="A132" s="16"/>
      <c r="B132" s="16" t="s">
        <v>493</v>
      </c>
      <c r="C132" s="17" t="s">
        <v>494</v>
      </c>
      <c r="D132" s="17" t="s">
        <v>115</v>
      </c>
      <c r="E132" s="16"/>
      <c r="F132" s="17" t="s">
        <v>182</v>
      </c>
      <c r="G132" s="16" t="s">
        <v>178</v>
      </c>
      <c r="H132" s="17" t="s">
        <v>179</v>
      </c>
      <c r="I132" s="16" t="s">
        <v>78</v>
      </c>
      <c r="J132" s="16"/>
      <c r="K132" s="18">
        <v>3.77</v>
      </c>
      <c r="L132" s="16" t="s">
        <v>79</v>
      </c>
      <c r="M132" s="18">
        <v>2.74</v>
      </c>
      <c r="N132" s="18">
        <v>1.1599999999999999</v>
      </c>
      <c r="O132" s="18">
        <v>997000</v>
      </c>
      <c r="P132" s="18">
        <v>105.11</v>
      </c>
      <c r="Q132" s="18">
        <v>1047.94</v>
      </c>
      <c r="R132" s="18">
        <v>0.05</v>
      </c>
      <c r="S132" s="18">
        <v>0.46</v>
      </c>
      <c r="T132" s="18">
        <v>0.1</v>
      </c>
      <c r="U132" s="16"/>
    </row>
    <row r="133" spans="1:21" x14ac:dyDescent="0.2">
      <c r="A133" s="16"/>
      <c r="B133" s="16" t="s">
        <v>495</v>
      </c>
      <c r="C133" s="17" t="s">
        <v>496</v>
      </c>
      <c r="D133" s="17" t="s">
        <v>115</v>
      </c>
      <c r="E133" s="16"/>
      <c r="F133" s="17" t="s">
        <v>182</v>
      </c>
      <c r="G133" s="16" t="s">
        <v>178</v>
      </c>
      <c r="H133" s="17" t="s">
        <v>179</v>
      </c>
      <c r="I133" s="16" t="s">
        <v>78</v>
      </c>
      <c r="J133" s="16"/>
      <c r="K133" s="18">
        <v>5.6</v>
      </c>
      <c r="L133" s="16" t="s">
        <v>79</v>
      </c>
      <c r="M133" s="18">
        <v>2.4700000000000002</v>
      </c>
      <c r="N133" s="18">
        <v>1.63</v>
      </c>
      <c r="O133" s="18">
        <v>900059</v>
      </c>
      <c r="P133" s="18">
        <v>104.88</v>
      </c>
      <c r="Q133" s="18">
        <v>943.98</v>
      </c>
      <c r="R133" s="18">
        <v>0.05</v>
      </c>
      <c r="S133" s="18">
        <v>0.42</v>
      </c>
      <c r="T133" s="18">
        <v>0.09</v>
      </c>
      <c r="U133" s="16"/>
    </row>
    <row r="134" spans="1:21" x14ac:dyDescent="0.2">
      <c r="A134" s="16"/>
      <c r="B134" s="16" t="s">
        <v>497</v>
      </c>
      <c r="C134" s="17" t="s">
        <v>498</v>
      </c>
      <c r="D134" s="17" t="s">
        <v>115</v>
      </c>
      <c r="E134" s="16"/>
      <c r="F134" s="17" t="s">
        <v>499</v>
      </c>
      <c r="G134" s="17" t="s">
        <v>500</v>
      </c>
      <c r="H134" s="17" t="s">
        <v>77</v>
      </c>
      <c r="I134" s="16" t="s">
        <v>1700</v>
      </c>
      <c r="J134" s="16"/>
      <c r="K134" s="18">
        <v>2.41</v>
      </c>
      <c r="L134" s="16" t="s">
        <v>79</v>
      </c>
      <c r="M134" s="18">
        <v>4.84</v>
      </c>
      <c r="N134" s="18">
        <v>0.81</v>
      </c>
      <c r="O134" s="18">
        <v>811000.56</v>
      </c>
      <c r="P134" s="18">
        <v>109.94</v>
      </c>
      <c r="Q134" s="18">
        <v>891.61</v>
      </c>
      <c r="R134" s="18">
        <v>0.1</v>
      </c>
      <c r="S134" s="18">
        <v>0.39</v>
      </c>
      <c r="T134" s="18">
        <v>0.08</v>
      </c>
      <c r="U134" s="16"/>
    </row>
    <row r="135" spans="1:21" x14ac:dyDescent="0.2">
      <c r="A135" s="16"/>
      <c r="B135" s="16" t="s">
        <v>501</v>
      </c>
      <c r="C135" s="17" t="s">
        <v>502</v>
      </c>
      <c r="D135" s="17" t="s">
        <v>115</v>
      </c>
      <c r="E135" s="16"/>
      <c r="F135" s="17" t="s">
        <v>503</v>
      </c>
      <c r="G135" s="16" t="s">
        <v>231</v>
      </c>
      <c r="H135" s="17" t="s">
        <v>77</v>
      </c>
      <c r="I135" s="16" t="s">
        <v>1700</v>
      </c>
      <c r="J135" s="16"/>
      <c r="K135" s="18">
        <v>6.06</v>
      </c>
      <c r="L135" s="16" t="s">
        <v>79</v>
      </c>
      <c r="M135" s="18">
        <v>3.39</v>
      </c>
      <c r="N135" s="18">
        <v>2.77</v>
      </c>
      <c r="O135" s="18">
        <v>1370000</v>
      </c>
      <c r="P135" s="18">
        <v>105.61</v>
      </c>
      <c r="Q135" s="18">
        <v>1446.86</v>
      </c>
      <c r="R135" s="18">
        <v>0.19</v>
      </c>
      <c r="S135" s="18">
        <v>0.64</v>
      </c>
      <c r="T135" s="18">
        <v>0.13</v>
      </c>
      <c r="U135" s="16"/>
    </row>
    <row r="136" spans="1:21" x14ac:dyDescent="0.2">
      <c r="A136" s="16"/>
      <c r="B136" s="16" t="s">
        <v>504</v>
      </c>
      <c r="C136" s="17" t="s">
        <v>505</v>
      </c>
      <c r="D136" s="17" t="s">
        <v>115</v>
      </c>
      <c r="E136" s="16"/>
      <c r="F136" s="17" t="s">
        <v>191</v>
      </c>
      <c r="G136" s="16" t="s">
        <v>178</v>
      </c>
      <c r="H136" s="17" t="s">
        <v>77</v>
      </c>
      <c r="I136" s="16" t="s">
        <v>78</v>
      </c>
      <c r="J136" s="16"/>
      <c r="K136" s="18">
        <v>1.1499999999999999</v>
      </c>
      <c r="L136" s="16" t="s">
        <v>79</v>
      </c>
      <c r="M136" s="18">
        <v>2.42</v>
      </c>
      <c r="N136" s="18">
        <v>0.68</v>
      </c>
      <c r="O136" s="18">
        <v>186611</v>
      </c>
      <c r="P136" s="18">
        <v>102.17</v>
      </c>
      <c r="Q136" s="18">
        <v>190.66</v>
      </c>
      <c r="R136" s="18">
        <v>0.02</v>
      </c>
      <c r="S136" s="18">
        <v>0.08</v>
      </c>
      <c r="T136" s="18">
        <v>0.02</v>
      </c>
      <c r="U136" s="16"/>
    </row>
    <row r="137" spans="1:21" x14ac:dyDescent="0.2">
      <c r="A137" s="16"/>
      <c r="B137" s="16" t="s">
        <v>506</v>
      </c>
      <c r="C137" s="17" t="s">
        <v>507</v>
      </c>
      <c r="D137" s="17" t="s">
        <v>115</v>
      </c>
      <c r="E137" s="16"/>
      <c r="F137" s="17" t="s">
        <v>221</v>
      </c>
      <c r="G137" s="16" t="s">
        <v>214</v>
      </c>
      <c r="H137" s="17" t="s">
        <v>218</v>
      </c>
      <c r="I137" s="16" t="s">
        <v>78</v>
      </c>
      <c r="J137" s="16"/>
      <c r="K137" s="18">
        <v>7.19</v>
      </c>
      <c r="L137" s="16" t="s">
        <v>79</v>
      </c>
      <c r="M137" s="18">
        <v>3.65</v>
      </c>
      <c r="N137" s="18">
        <v>2.72</v>
      </c>
      <c r="O137" s="18">
        <v>203000</v>
      </c>
      <c r="P137" s="18">
        <v>107.25</v>
      </c>
      <c r="Q137" s="18">
        <v>217.72</v>
      </c>
      <c r="R137" s="18">
        <v>0.02</v>
      </c>
      <c r="S137" s="18">
        <v>0.1</v>
      </c>
      <c r="T137" s="18">
        <v>0.02</v>
      </c>
      <c r="U137" s="16"/>
    </row>
    <row r="138" spans="1:21" x14ac:dyDescent="0.2">
      <c r="A138" s="16"/>
      <c r="B138" s="16" t="s">
        <v>508</v>
      </c>
      <c r="C138" s="17" t="s">
        <v>509</v>
      </c>
      <c r="D138" s="17" t="s">
        <v>115</v>
      </c>
      <c r="E138" s="16"/>
      <c r="F138" s="17" t="s">
        <v>510</v>
      </c>
      <c r="G138" s="16" t="s">
        <v>255</v>
      </c>
      <c r="H138" s="17" t="s">
        <v>218</v>
      </c>
      <c r="I138" s="16" t="s">
        <v>78</v>
      </c>
      <c r="J138" s="16"/>
      <c r="K138" s="18">
        <v>5.79</v>
      </c>
      <c r="L138" s="16" t="s">
        <v>79</v>
      </c>
      <c r="M138" s="18">
        <v>2.4500000000000002</v>
      </c>
      <c r="N138" s="18">
        <v>2.4</v>
      </c>
      <c r="O138" s="18">
        <v>7092186</v>
      </c>
      <c r="P138" s="18">
        <v>100.95</v>
      </c>
      <c r="Q138" s="18">
        <v>7159.56</v>
      </c>
      <c r="R138" s="18">
        <v>0.45</v>
      </c>
      <c r="S138" s="18">
        <v>3.18</v>
      </c>
      <c r="T138" s="18">
        <v>0.66</v>
      </c>
      <c r="U138" s="16"/>
    </row>
    <row r="139" spans="1:21" x14ac:dyDescent="0.2">
      <c r="A139" s="16"/>
      <c r="B139" s="17" t="s">
        <v>511</v>
      </c>
      <c r="C139" s="17" t="s">
        <v>512</v>
      </c>
      <c r="D139" s="17" t="s">
        <v>115</v>
      </c>
      <c r="E139" s="16"/>
      <c r="F139" s="17" t="s">
        <v>503</v>
      </c>
      <c r="G139" s="16" t="s">
        <v>231</v>
      </c>
      <c r="H139" s="17" t="s">
        <v>218</v>
      </c>
      <c r="I139" s="16" t="s">
        <v>1700</v>
      </c>
      <c r="J139" s="16"/>
      <c r="K139" s="18">
        <v>6.08</v>
      </c>
      <c r="L139" s="16" t="s">
        <v>79</v>
      </c>
      <c r="M139" s="18">
        <v>3.58</v>
      </c>
      <c r="N139" s="18">
        <v>2.78</v>
      </c>
      <c r="O139" s="18">
        <v>4180000</v>
      </c>
      <c r="P139" s="18">
        <v>105.73</v>
      </c>
      <c r="Q139" s="18">
        <v>4419.51</v>
      </c>
      <c r="R139" s="18">
        <v>0.35</v>
      </c>
      <c r="S139" s="18">
        <v>1.96</v>
      </c>
      <c r="T139" s="18">
        <v>0.41</v>
      </c>
      <c r="U139" s="16"/>
    </row>
    <row r="140" spans="1:21" x14ac:dyDescent="0.2">
      <c r="A140" s="16"/>
      <c r="B140" s="16" t="s">
        <v>513</v>
      </c>
      <c r="C140" s="17" t="s">
        <v>514</v>
      </c>
      <c r="D140" s="17" t="s">
        <v>115</v>
      </c>
      <c r="E140" s="16"/>
      <c r="F140" s="17" t="s">
        <v>515</v>
      </c>
      <c r="G140" s="16" t="s">
        <v>415</v>
      </c>
      <c r="H140" s="17" t="s">
        <v>218</v>
      </c>
      <c r="I140" s="16" t="s">
        <v>78</v>
      </c>
      <c r="J140" s="16"/>
      <c r="K140" s="18">
        <v>6.22</v>
      </c>
      <c r="L140" s="16" t="s">
        <v>79</v>
      </c>
      <c r="M140" s="18">
        <v>1.05</v>
      </c>
      <c r="N140" s="18">
        <v>1.29</v>
      </c>
      <c r="O140" s="18">
        <v>3288000</v>
      </c>
      <c r="P140" s="18">
        <v>98.66</v>
      </c>
      <c r="Q140" s="18">
        <v>3243.94</v>
      </c>
      <c r="R140" s="18">
        <v>0.71</v>
      </c>
      <c r="S140" s="18">
        <v>1.44</v>
      </c>
      <c r="T140" s="18">
        <v>0.3</v>
      </c>
      <c r="U140" s="16"/>
    </row>
    <row r="141" spans="1:21" x14ac:dyDescent="0.2">
      <c r="A141" s="16"/>
      <c r="B141" s="16" t="s">
        <v>516</v>
      </c>
      <c r="C141" s="17" t="s">
        <v>517</v>
      </c>
      <c r="D141" s="17" t="s">
        <v>115</v>
      </c>
      <c r="E141" s="16"/>
      <c r="F141" s="17" t="s">
        <v>515</v>
      </c>
      <c r="G141" s="16" t="s">
        <v>415</v>
      </c>
      <c r="H141" s="17" t="s">
        <v>218</v>
      </c>
      <c r="I141" s="16" t="s">
        <v>78</v>
      </c>
      <c r="J141" s="16"/>
      <c r="K141" s="18">
        <v>2.88</v>
      </c>
      <c r="L141" s="16" t="s">
        <v>79</v>
      </c>
      <c r="M141" s="18">
        <v>4.0999999999999996</v>
      </c>
      <c r="N141" s="18">
        <v>0.96</v>
      </c>
      <c r="O141" s="18">
        <v>2045000</v>
      </c>
      <c r="P141" s="18">
        <v>109.25</v>
      </c>
      <c r="Q141" s="18">
        <v>2234.16</v>
      </c>
      <c r="R141" s="18">
        <v>0.17</v>
      </c>
      <c r="S141" s="18">
        <v>0.99</v>
      </c>
      <c r="T141" s="18">
        <v>0.2</v>
      </c>
      <c r="U141" s="16"/>
    </row>
    <row r="142" spans="1:21" x14ac:dyDescent="0.2">
      <c r="A142" s="16"/>
      <c r="B142" s="16" t="s">
        <v>518</v>
      </c>
      <c r="C142" s="17" t="s">
        <v>519</v>
      </c>
      <c r="D142" s="17" t="s">
        <v>115</v>
      </c>
      <c r="E142" s="16"/>
      <c r="F142" s="17" t="s">
        <v>254</v>
      </c>
      <c r="G142" s="16" t="s">
        <v>255</v>
      </c>
      <c r="H142" s="17" t="s">
        <v>246</v>
      </c>
      <c r="I142" s="16" t="s">
        <v>78</v>
      </c>
      <c r="J142" s="16"/>
      <c r="K142" s="18">
        <v>0.42</v>
      </c>
      <c r="L142" s="16" t="s">
        <v>79</v>
      </c>
      <c r="M142" s="18">
        <v>6.5</v>
      </c>
      <c r="N142" s="18">
        <v>0.7</v>
      </c>
      <c r="O142" s="18">
        <v>35833.410000000003</v>
      </c>
      <c r="P142" s="18">
        <v>102.95</v>
      </c>
      <c r="Q142" s="18">
        <v>36.89</v>
      </c>
      <c r="R142" s="18">
        <v>0.01</v>
      </c>
      <c r="S142" s="18">
        <v>0.02</v>
      </c>
      <c r="T142" s="18">
        <v>0</v>
      </c>
      <c r="U142" s="16"/>
    </row>
    <row r="143" spans="1:21" x14ac:dyDescent="0.2">
      <c r="A143" s="16"/>
      <c r="B143" s="16" t="s">
        <v>520</v>
      </c>
      <c r="C143" s="17" t="s">
        <v>521</v>
      </c>
      <c r="D143" s="17" t="s">
        <v>115</v>
      </c>
      <c r="E143" s="16"/>
      <c r="F143" s="17" t="s">
        <v>258</v>
      </c>
      <c r="G143" s="16" t="s">
        <v>206</v>
      </c>
      <c r="H143" s="17" t="s">
        <v>246</v>
      </c>
      <c r="I143" s="16" t="s">
        <v>78</v>
      </c>
      <c r="J143" s="16"/>
      <c r="K143" s="18">
        <v>6.62</v>
      </c>
      <c r="L143" s="16" t="s">
        <v>79</v>
      </c>
      <c r="M143" s="18">
        <v>3.85</v>
      </c>
      <c r="N143" s="18">
        <v>2.9</v>
      </c>
      <c r="O143" s="18">
        <v>1143797</v>
      </c>
      <c r="P143" s="18">
        <v>107.57</v>
      </c>
      <c r="Q143" s="18">
        <v>1230.3800000000001</v>
      </c>
      <c r="R143" s="18">
        <v>0.28000000000000003</v>
      </c>
      <c r="S143" s="18">
        <v>0.55000000000000004</v>
      </c>
      <c r="T143" s="18">
        <v>0.11</v>
      </c>
      <c r="U143" s="16"/>
    </row>
    <row r="144" spans="1:21" x14ac:dyDescent="0.2">
      <c r="A144" s="16"/>
      <c r="B144" s="16" t="s">
        <v>522</v>
      </c>
      <c r="C144" s="17" t="s">
        <v>523</v>
      </c>
      <c r="D144" s="17" t="s">
        <v>115</v>
      </c>
      <c r="E144" s="16"/>
      <c r="F144" s="17" t="s">
        <v>270</v>
      </c>
      <c r="G144" s="16" t="s">
        <v>206</v>
      </c>
      <c r="H144" s="17" t="s">
        <v>246</v>
      </c>
      <c r="I144" s="16" t="s">
        <v>78</v>
      </c>
      <c r="J144" s="16"/>
      <c r="K144" s="18">
        <v>0.82</v>
      </c>
      <c r="L144" s="16" t="s">
        <v>79</v>
      </c>
      <c r="M144" s="18">
        <v>6.41</v>
      </c>
      <c r="N144" s="18">
        <v>0.7</v>
      </c>
      <c r="O144" s="18">
        <v>773.6</v>
      </c>
      <c r="P144" s="18">
        <v>105.8</v>
      </c>
      <c r="Q144" s="18">
        <v>0.82</v>
      </c>
      <c r="R144" s="18">
        <v>0</v>
      </c>
      <c r="S144" s="18">
        <v>0</v>
      </c>
      <c r="T144" s="18">
        <v>0</v>
      </c>
      <c r="U144" s="16"/>
    </row>
    <row r="145" spans="1:21" x14ac:dyDescent="0.2">
      <c r="A145" s="16"/>
      <c r="B145" s="16" t="s">
        <v>524</v>
      </c>
      <c r="C145" s="17" t="s">
        <v>525</v>
      </c>
      <c r="D145" s="17" t="s">
        <v>115</v>
      </c>
      <c r="E145" s="16"/>
      <c r="F145" s="17" t="s">
        <v>273</v>
      </c>
      <c r="G145" s="16" t="s">
        <v>206</v>
      </c>
      <c r="H145" s="17" t="s">
        <v>246</v>
      </c>
      <c r="I145" s="16" t="s">
        <v>78</v>
      </c>
      <c r="J145" s="16"/>
      <c r="K145" s="18">
        <v>0.5</v>
      </c>
      <c r="L145" s="16" t="s">
        <v>79</v>
      </c>
      <c r="M145" s="18">
        <v>6.4</v>
      </c>
      <c r="N145" s="18">
        <v>0.86</v>
      </c>
      <c r="O145" s="18">
        <v>377472.02</v>
      </c>
      <c r="P145" s="18">
        <v>105.94</v>
      </c>
      <c r="Q145" s="18">
        <v>399.89</v>
      </c>
      <c r="R145" s="18">
        <v>0.13</v>
      </c>
      <c r="S145" s="18">
        <v>0.18</v>
      </c>
      <c r="T145" s="18">
        <v>0.04</v>
      </c>
      <c r="U145" s="16"/>
    </row>
    <row r="146" spans="1:21" x14ac:dyDescent="0.2">
      <c r="A146" s="16"/>
      <c r="B146" s="17" t="s">
        <v>526</v>
      </c>
      <c r="C146" s="17" t="s">
        <v>527</v>
      </c>
      <c r="D146" s="17" t="s">
        <v>115</v>
      </c>
      <c r="E146" s="16"/>
      <c r="F146" s="17" t="s">
        <v>284</v>
      </c>
      <c r="G146" s="16" t="s">
        <v>178</v>
      </c>
      <c r="H146" s="17" t="s">
        <v>246</v>
      </c>
      <c r="I146" s="16" t="s">
        <v>78</v>
      </c>
      <c r="J146" s="16"/>
      <c r="K146" s="18">
        <v>1.64</v>
      </c>
      <c r="L146" s="16" t="s">
        <v>79</v>
      </c>
      <c r="M146" s="18">
        <v>6.1</v>
      </c>
      <c r="N146" s="18">
        <v>0.76</v>
      </c>
      <c r="O146" s="18">
        <v>5797.2</v>
      </c>
      <c r="P146" s="18">
        <v>110.82</v>
      </c>
      <c r="Q146" s="18">
        <v>6.42</v>
      </c>
      <c r="R146" s="18">
        <v>0</v>
      </c>
      <c r="S146" s="18">
        <v>0</v>
      </c>
      <c r="T146" s="18">
        <v>0</v>
      </c>
      <c r="U146" s="16"/>
    </row>
    <row r="147" spans="1:21" x14ac:dyDescent="0.2">
      <c r="A147" s="16"/>
      <c r="B147" s="16" t="s">
        <v>528</v>
      </c>
      <c r="C147" s="17" t="s">
        <v>529</v>
      </c>
      <c r="D147" s="17" t="s">
        <v>115</v>
      </c>
      <c r="E147" s="16"/>
      <c r="F147" s="17" t="s">
        <v>237</v>
      </c>
      <c r="G147" s="16" t="s">
        <v>231</v>
      </c>
      <c r="H147" s="17" t="s">
        <v>246</v>
      </c>
      <c r="I147" s="16" t="s">
        <v>1700</v>
      </c>
      <c r="J147" s="16"/>
      <c r="K147" s="18">
        <v>6.94</v>
      </c>
      <c r="L147" s="16" t="s">
        <v>79</v>
      </c>
      <c r="M147" s="18">
        <v>3.92</v>
      </c>
      <c r="N147" s="18">
        <v>3.08</v>
      </c>
      <c r="O147" s="18">
        <v>1786000</v>
      </c>
      <c r="P147" s="18">
        <v>107.79</v>
      </c>
      <c r="Q147" s="18">
        <v>1925.13</v>
      </c>
      <c r="R147" s="18">
        <v>0.19</v>
      </c>
      <c r="S147" s="18">
        <v>0.85</v>
      </c>
      <c r="T147" s="18">
        <v>0.18</v>
      </c>
      <c r="U147" s="16"/>
    </row>
    <row r="148" spans="1:21" x14ac:dyDescent="0.2">
      <c r="A148" s="16"/>
      <c r="B148" s="16" t="s">
        <v>530</v>
      </c>
      <c r="C148" s="17" t="s">
        <v>531</v>
      </c>
      <c r="D148" s="17" t="s">
        <v>115</v>
      </c>
      <c r="E148" s="16"/>
      <c r="F148" s="17" t="s">
        <v>532</v>
      </c>
      <c r="G148" s="16" t="s">
        <v>206</v>
      </c>
      <c r="H148" s="17" t="s">
        <v>246</v>
      </c>
      <c r="I148" s="16" t="s">
        <v>1700</v>
      </c>
      <c r="J148" s="16"/>
      <c r="K148" s="18">
        <v>4.04</v>
      </c>
      <c r="L148" s="16" t="s">
        <v>79</v>
      </c>
      <c r="M148" s="18">
        <v>4.2</v>
      </c>
      <c r="N148" s="18">
        <v>3.9</v>
      </c>
      <c r="O148" s="18">
        <v>129657</v>
      </c>
      <c r="P148" s="18">
        <v>101.34</v>
      </c>
      <c r="Q148" s="18">
        <v>131.38999999999999</v>
      </c>
      <c r="R148" s="18">
        <v>0.01</v>
      </c>
      <c r="S148" s="18">
        <v>0.06</v>
      </c>
      <c r="T148" s="18">
        <v>0.01</v>
      </c>
      <c r="U148" s="16"/>
    </row>
    <row r="149" spans="1:21" x14ac:dyDescent="0.2">
      <c r="A149" s="16"/>
      <c r="B149" s="16" t="s">
        <v>533</v>
      </c>
      <c r="C149" s="17" t="s">
        <v>534</v>
      </c>
      <c r="D149" s="17" t="s">
        <v>115</v>
      </c>
      <c r="E149" s="16"/>
      <c r="F149" s="17" t="s">
        <v>535</v>
      </c>
      <c r="G149" s="16" t="s">
        <v>324</v>
      </c>
      <c r="H149" s="17" t="s">
        <v>246</v>
      </c>
      <c r="I149" s="16" t="s">
        <v>78</v>
      </c>
      <c r="J149" s="16"/>
      <c r="K149" s="18">
        <v>7.4</v>
      </c>
      <c r="L149" s="16" t="s">
        <v>79</v>
      </c>
      <c r="M149" s="18">
        <v>1.75</v>
      </c>
      <c r="N149" s="18">
        <v>2.06</v>
      </c>
      <c r="O149" s="18">
        <v>1416000</v>
      </c>
      <c r="P149" s="18">
        <v>97.96</v>
      </c>
      <c r="Q149" s="18">
        <v>1387.11</v>
      </c>
      <c r="R149" s="18">
        <v>0.1</v>
      </c>
      <c r="S149" s="18">
        <v>0.61</v>
      </c>
      <c r="T149" s="18">
        <v>0.13</v>
      </c>
      <c r="U149" s="16"/>
    </row>
    <row r="150" spans="1:21" x14ac:dyDescent="0.2">
      <c r="A150" s="16"/>
      <c r="B150" s="16" t="s">
        <v>536</v>
      </c>
      <c r="C150" s="17" t="s">
        <v>537</v>
      </c>
      <c r="D150" s="17" t="s">
        <v>115</v>
      </c>
      <c r="E150" s="16"/>
      <c r="F150" s="17" t="s">
        <v>535</v>
      </c>
      <c r="G150" s="16" t="s">
        <v>324</v>
      </c>
      <c r="H150" s="17" t="s">
        <v>246</v>
      </c>
      <c r="I150" s="16" t="s">
        <v>78</v>
      </c>
      <c r="J150" s="16"/>
      <c r="K150" s="18">
        <v>2.81</v>
      </c>
      <c r="L150" s="16" t="s">
        <v>79</v>
      </c>
      <c r="M150" s="18">
        <v>2.2999999999999998</v>
      </c>
      <c r="N150" s="18">
        <v>1.44</v>
      </c>
      <c r="O150" s="18">
        <v>174914</v>
      </c>
      <c r="P150" s="18">
        <v>102.47</v>
      </c>
      <c r="Q150" s="18">
        <v>179.23</v>
      </c>
      <c r="R150" s="18">
        <v>0.01</v>
      </c>
      <c r="S150" s="18">
        <v>0.08</v>
      </c>
      <c r="T150" s="18">
        <v>0.02</v>
      </c>
      <c r="U150" s="16"/>
    </row>
    <row r="151" spans="1:21" x14ac:dyDescent="0.2">
      <c r="A151" s="16"/>
      <c r="B151" s="16" t="s">
        <v>538</v>
      </c>
      <c r="C151" s="17" t="s">
        <v>539</v>
      </c>
      <c r="D151" s="17" t="s">
        <v>115</v>
      </c>
      <c r="E151" s="16"/>
      <c r="F151" s="17" t="s">
        <v>540</v>
      </c>
      <c r="G151" s="16" t="s">
        <v>206</v>
      </c>
      <c r="H151" s="17" t="s">
        <v>246</v>
      </c>
      <c r="I151" s="16" t="s">
        <v>78</v>
      </c>
      <c r="J151" s="16"/>
      <c r="K151" s="18">
        <v>4.17</v>
      </c>
      <c r="L151" s="16" t="s">
        <v>79</v>
      </c>
      <c r="M151" s="18">
        <v>4.25</v>
      </c>
      <c r="N151" s="18">
        <v>5.0599999999999996</v>
      </c>
      <c r="O151" s="18">
        <v>1452000</v>
      </c>
      <c r="P151" s="18">
        <v>98.3</v>
      </c>
      <c r="Q151" s="18">
        <v>1427.32</v>
      </c>
      <c r="R151" s="18">
        <v>0.15</v>
      </c>
      <c r="S151" s="18">
        <v>0.63</v>
      </c>
      <c r="T151" s="18">
        <v>0.13</v>
      </c>
      <c r="U151" s="16"/>
    </row>
    <row r="152" spans="1:21" x14ac:dyDescent="0.2">
      <c r="A152" s="16"/>
      <c r="B152" s="16" t="s">
        <v>541</v>
      </c>
      <c r="C152" s="17" t="s">
        <v>542</v>
      </c>
      <c r="D152" s="17" t="s">
        <v>115</v>
      </c>
      <c r="E152" s="16"/>
      <c r="F152" s="17" t="s">
        <v>543</v>
      </c>
      <c r="G152" s="16" t="s">
        <v>255</v>
      </c>
      <c r="H152" s="17" t="s">
        <v>320</v>
      </c>
      <c r="I152" s="16" t="s">
        <v>1700</v>
      </c>
      <c r="J152" s="16"/>
      <c r="K152" s="18">
        <v>7.55</v>
      </c>
      <c r="L152" s="16" t="s">
        <v>79</v>
      </c>
      <c r="M152" s="18">
        <v>2.19</v>
      </c>
      <c r="N152" s="18">
        <v>2.5</v>
      </c>
      <c r="O152" s="18">
        <v>173200</v>
      </c>
      <c r="P152" s="18">
        <v>98.3</v>
      </c>
      <c r="Q152" s="18">
        <v>170.26</v>
      </c>
      <c r="R152" s="18">
        <v>0.05</v>
      </c>
      <c r="S152" s="18">
        <v>0.08</v>
      </c>
      <c r="T152" s="18">
        <v>0.02</v>
      </c>
      <c r="U152" s="16"/>
    </row>
    <row r="153" spans="1:21" x14ac:dyDescent="0.2">
      <c r="A153" s="16"/>
      <c r="B153" s="16" t="s">
        <v>544</v>
      </c>
      <c r="C153" s="17" t="s">
        <v>545</v>
      </c>
      <c r="D153" s="17" t="s">
        <v>115</v>
      </c>
      <c r="E153" s="16"/>
      <c r="F153" s="17" t="s">
        <v>543</v>
      </c>
      <c r="G153" s="16" t="s">
        <v>255</v>
      </c>
      <c r="H153" s="17" t="s">
        <v>320</v>
      </c>
      <c r="I153" s="16" t="s">
        <v>1700</v>
      </c>
      <c r="J153" s="16"/>
      <c r="K153" s="18">
        <v>5.37</v>
      </c>
      <c r="L153" s="16" t="s">
        <v>79</v>
      </c>
      <c r="M153" s="18">
        <v>5</v>
      </c>
      <c r="N153" s="18">
        <v>2.5</v>
      </c>
      <c r="O153" s="18">
        <v>0.88</v>
      </c>
      <c r="P153" s="18">
        <v>115.61</v>
      </c>
      <c r="Q153" s="18">
        <v>0</v>
      </c>
      <c r="R153" s="18">
        <v>0</v>
      </c>
      <c r="S153" s="18">
        <v>0</v>
      </c>
      <c r="T153" s="18">
        <v>0</v>
      </c>
      <c r="U153" s="16"/>
    </row>
    <row r="154" spans="1:21" x14ac:dyDescent="0.2">
      <c r="A154" s="16"/>
      <c r="B154" s="16" t="s">
        <v>546</v>
      </c>
      <c r="C154" s="17" t="s">
        <v>547</v>
      </c>
      <c r="D154" s="17" t="s">
        <v>115</v>
      </c>
      <c r="E154" s="16"/>
      <c r="F154" s="17" t="s">
        <v>548</v>
      </c>
      <c r="G154" s="16" t="s">
        <v>214</v>
      </c>
      <c r="H154" s="17" t="s">
        <v>320</v>
      </c>
      <c r="I154" s="16" t="s">
        <v>1700</v>
      </c>
      <c r="J154" s="16"/>
      <c r="K154" s="18">
        <v>3.48</v>
      </c>
      <c r="L154" s="16" t="s">
        <v>79</v>
      </c>
      <c r="M154" s="18">
        <v>3.2</v>
      </c>
      <c r="N154" s="18">
        <v>1.71</v>
      </c>
      <c r="O154" s="18">
        <v>27000</v>
      </c>
      <c r="P154" s="18">
        <v>105.54</v>
      </c>
      <c r="Q154" s="18">
        <v>28.5</v>
      </c>
      <c r="R154" s="18">
        <v>0.03</v>
      </c>
      <c r="S154" s="18">
        <v>0.01</v>
      </c>
      <c r="T154" s="18">
        <v>0</v>
      </c>
      <c r="U154" s="16"/>
    </row>
    <row r="155" spans="1:21" x14ac:dyDescent="0.2">
      <c r="A155" s="16"/>
      <c r="B155" s="16" t="s">
        <v>549</v>
      </c>
      <c r="C155" s="17" t="s">
        <v>550</v>
      </c>
      <c r="D155" s="17" t="s">
        <v>115</v>
      </c>
      <c r="E155" s="16"/>
      <c r="F155" s="17" t="s">
        <v>334</v>
      </c>
      <c r="G155" s="16" t="s">
        <v>324</v>
      </c>
      <c r="H155" s="17" t="s">
        <v>320</v>
      </c>
      <c r="I155" s="16" t="s">
        <v>78</v>
      </c>
      <c r="J155" s="16"/>
      <c r="K155" s="18">
        <v>5.34</v>
      </c>
      <c r="L155" s="16" t="s">
        <v>79</v>
      </c>
      <c r="M155" s="18">
        <v>3.85</v>
      </c>
      <c r="N155" s="18">
        <v>3.53</v>
      </c>
      <c r="O155" s="18">
        <v>622000</v>
      </c>
      <c r="P155" s="18">
        <v>102.19</v>
      </c>
      <c r="Q155" s="18">
        <v>635.62</v>
      </c>
      <c r="R155" s="18">
        <v>0.09</v>
      </c>
      <c r="S155" s="18">
        <v>0.28000000000000003</v>
      </c>
      <c r="T155" s="18">
        <v>0.06</v>
      </c>
      <c r="U155" s="16"/>
    </row>
    <row r="156" spans="1:21" x14ac:dyDescent="0.2">
      <c r="A156" s="16"/>
      <c r="B156" s="16" t="s">
        <v>551</v>
      </c>
      <c r="C156" s="17" t="s">
        <v>552</v>
      </c>
      <c r="D156" s="17" t="s">
        <v>115</v>
      </c>
      <c r="E156" s="16"/>
      <c r="F156" s="17" t="s">
        <v>342</v>
      </c>
      <c r="G156" s="16" t="s">
        <v>206</v>
      </c>
      <c r="H156" s="17" t="s">
        <v>320</v>
      </c>
      <c r="I156" s="16" t="s">
        <v>1700</v>
      </c>
      <c r="J156" s="16"/>
      <c r="K156" s="18">
        <v>5.78</v>
      </c>
      <c r="L156" s="16" t="s">
        <v>79</v>
      </c>
      <c r="M156" s="18">
        <v>5.05</v>
      </c>
      <c r="N156" s="18">
        <v>3.49</v>
      </c>
      <c r="O156" s="18">
        <v>350840</v>
      </c>
      <c r="P156" s="18">
        <v>111.11</v>
      </c>
      <c r="Q156" s="18">
        <v>389.82</v>
      </c>
      <c r="R156" s="18">
        <v>0.11</v>
      </c>
      <c r="S156" s="18">
        <v>0.17</v>
      </c>
      <c r="T156" s="18">
        <v>0.04</v>
      </c>
      <c r="U156" s="16"/>
    </row>
    <row r="157" spans="1:21" x14ac:dyDescent="0.2">
      <c r="A157" s="16"/>
      <c r="B157" s="16" t="s">
        <v>553</v>
      </c>
      <c r="C157" s="17" t="s">
        <v>554</v>
      </c>
      <c r="D157" s="17" t="s">
        <v>115</v>
      </c>
      <c r="E157" s="16"/>
      <c r="F157" s="17" t="s">
        <v>342</v>
      </c>
      <c r="G157" s="16" t="s">
        <v>206</v>
      </c>
      <c r="H157" s="17" t="s">
        <v>320</v>
      </c>
      <c r="I157" s="16" t="s">
        <v>1700</v>
      </c>
      <c r="J157" s="16"/>
      <c r="K157" s="18">
        <v>2.15</v>
      </c>
      <c r="L157" s="16" t="s">
        <v>79</v>
      </c>
      <c r="M157" s="18">
        <v>7.2</v>
      </c>
      <c r="N157" s="18">
        <v>1.69</v>
      </c>
      <c r="O157" s="18">
        <v>134400</v>
      </c>
      <c r="P157" s="18">
        <v>112.07</v>
      </c>
      <c r="Q157" s="18">
        <v>150.62</v>
      </c>
      <c r="R157" s="18">
        <v>0.05</v>
      </c>
      <c r="S157" s="18">
        <v>7.0000000000000007E-2</v>
      </c>
      <c r="T157" s="18">
        <v>0.01</v>
      </c>
      <c r="U157" s="16"/>
    </row>
    <row r="158" spans="1:21" x14ac:dyDescent="0.2">
      <c r="A158" s="16"/>
      <c r="B158" s="16" t="s">
        <v>555</v>
      </c>
      <c r="C158" s="17" t="s">
        <v>556</v>
      </c>
      <c r="D158" s="17" t="s">
        <v>115</v>
      </c>
      <c r="E158" s="16"/>
      <c r="F158" s="17" t="s">
        <v>557</v>
      </c>
      <c r="G158" s="16" t="s">
        <v>214</v>
      </c>
      <c r="H158" s="17" t="s">
        <v>320</v>
      </c>
      <c r="I158" s="16" t="s">
        <v>78</v>
      </c>
      <c r="J158" s="16"/>
      <c r="K158" s="18">
        <v>4.21</v>
      </c>
      <c r="L158" s="16" t="s">
        <v>79</v>
      </c>
      <c r="M158" s="18">
        <v>2.95</v>
      </c>
      <c r="N158" s="18">
        <v>2.23</v>
      </c>
      <c r="O158" s="18">
        <v>357850.06</v>
      </c>
      <c r="P158" s="18">
        <v>103.09</v>
      </c>
      <c r="Q158" s="18">
        <v>368.91</v>
      </c>
      <c r="R158" s="18">
        <v>0.19</v>
      </c>
      <c r="S158" s="18">
        <v>0.16</v>
      </c>
      <c r="T158" s="18">
        <v>0.03</v>
      </c>
      <c r="U158" s="16"/>
    </row>
    <row r="159" spans="1:21" x14ac:dyDescent="0.2">
      <c r="A159" s="16"/>
      <c r="B159" s="16" t="s">
        <v>558</v>
      </c>
      <c r="C159" s="17" t="s">
        <v>559</v>
      </c>
      <c r="D159" s="17" t="s">
        <v>115</v>
      </c>
      <c r="E159" s="16"/>
      <c r="F159" s="17" t="s">
        <v>351</v>
      </c>
      <c r="G159" s="16" t="s">
        <v>214</v>
      </c>
      <c r="H159" s="17" t="s">
        <v>320</v>
      </c>
      <c r="I159" s="16" t="s">
        <v>78</v>
      </c>
      <c r="J159" s="16"/>
      <c r="K159" s="18">
        <v>5.22</v>
      </c>
      <c r="L159" s="16" t="s">
        <v>79</v>
      </c>
      <c r="M159" s="18">
        <v>4.1399999999999997</v>
      </c>
      <c r="N159" s="18">
        <v>2.96</v>
      </c>
      <c r="O159" s="18">
        <v>1631000</v>
      </c>
      <c r="P159" s="18">
        <v>106.27</v>
      </c>
      <c r="Q159" s="18">
        <v>1722.93</v>
      </c>
      <c r="R159" s="18">
        <v>0.2</v>
      </c>
      <c r="S159" s="18">
        <v>0.76</v>
      </c>
      <c r="T159" s="18">
        <v>0.16</v>
      </c>
      <c r="U159" s="16"/>
    </row>
    <row r="160" spans="1:21" x14ac:dyDescent="0.2">
      <c r="A160" s="16"/>
      <c r="B160" s="16" t="s">
        <v>560</v>
      </c>
      <c r="C160" s="17" t="s">
        <v>561</v>
      </c>
      <c r="D160" s="17" t="s">
        <v>115</v>
      </c>
      <c r="E160" s="16"/>
      <c r="F160" s="17" t="s">
        <v>356</v>
      </c>
      <c r="G160" s="16" t="s">
        <v>214</v>
      </c>
      <c r="H160" s="17" t="s">
        <v>320</v>
      </c>
      <c r="I160" s="16" t="s">
        <v>78</v>
      </c>
      <c r="J160" s="16"/>
      <c r="K160" s="18">
        <v>3.41</v>
      </c>
      <c r="L160" s="16" t="s">
        <v>79</v>
      </c>
      <c r="M160" s="18">
        <v>1.3</v>
      </c>
      <c r="N160" s="18">
        <v>1.75</v>
      </c>
      <c r="O160" s="18">
        <v>157855</v>
      </c>
      <c r="P160" s="18">
        <v>98.44</v>
      </c>
      <c r="Q160" s="18">
        <v>155.38999999999999</v>
      </c>
      <c r="R160" s="18">
        <v>0.03</v>
      </c>
      <c r="S160" s="18">
        <v>7.0000000000000007E-2</v>
      </c>
      <c r="T160" s="18">
        <v>0.01</v>
      </c>
      <c r="U160" s="16"/>
    </row>
    <row r="161" spans="1:21" x14ac:dyDescent="0.2">
      <c r="A161" s="16"/>
      <c r="B161" s="16" t="s">
        <v>562</v>
      </c>
      <c r="C161" s="17" t="s">
        <v>563</v>
      </c>
      <c r="D161" s="17" t="s">
        <v>115</v>
      </c>
      <c r="E161" s="16"/>
      <c r="F161" s="17" t="s">
        <v>359</v>
      </c>
      <c r="G161" s="16" t="s">
        <v>206</v>
      </c>
      <c r="H161" s="17" t="s">
        <v>320</v>
      </c>
      <c r="I161" s="16" t="s">
        <v>78</v>
      </c>
      <c r="J161" s="16"/>
      <c r="K161" s="18">
        <v>5.16</v>
      </c>
      <c r="L161" s="16" t="s">
        <v>79</v>
      </c>
      <c r="M161" s="18">
        <v>5.98</v>
      </c>
      <c r="N161" s="18">
        <v>3.88</v>
      </c>
      <c r="O161" s="18">
        <v>315480.03999999998</v>
      </c>
      <c r="P161" s="18">
        <v>112.85</v>
      </c>
      <c r="Q161" s="18">
        <v>356.02</v>
      </c>
      <c r="R161" s="18">
        <v>0.05</v>
      </c>
      <c r="S161" s="18">
        <v>0.16</v>
      </c>
      <c r="T161" s="18">
        <v>0.03</v>
      </c>
      <c r="U161" s="16"/>
    </row>
    <row r="162" spans="1:21" x14ac:dyDescent="0.2">
      <c r="A162" s="16"/>
      <c r="B162" s="16" t="s">
        <v>564</v>
      </c>
      <c r="C162" s="17" t="s">
        <v>565</v>
      </c>
      <c r="D162" s="17" t="s">
        <v>115</v>
      </c>
      <c r="E162" s="16"/>
      <c r="F162" s="17" t="s">
        <v>566</v>
      </c>
      <c r="G162" s="16" t="s">
        <v>255</v>
      </c>
      <c r="H162" s="17" t="s">
        <v>363</v>
      </c>
      <c r="I162" s="16" t="s">
        <v>78</v>
      </c>
      <c r="J162" s="16"/>
      <c r="K162" s="18">
        <v>1.47</v>
      </c>
      <c r="L162" s="16" t="s">
        <v>79</v>
      </c>
      <c r="M162" s="18">
        <v>6.3</v>
      </c>
      <c r="N162" s="18">
        <v>1.3</v>
      </c>
      <c r="O162" s="18">
        <v>405499.5</v>
      </c>
      <c r="P162" s="18">
        <v>107.39</v>
      </c>
      <c r="Q162" s="18">
        <v>435.47</v>
      </c>
      <c r="R162" s="18">
        <v>0.14000000000000001</v>
      </c>
      <c r="S162" s="18">
        <v>0.19</v>
      </c>
      <c r="T162" s="18">
        <v>0.04</v>
      </c>
      <c r="U162" s="16"/>
    </row>
    <row r="163" spans="1:21" x14ac:dyDescent="0.2">
      <c r="A163" s="16"/>
      <c r="B163" s="16" t="s">
        <v>567</v>
      </c>
      <c r="C163" s="17" t="s">
        <v>568</v>
      </c>
      <c r="D163" s="17" t="s">
        <v>115</v>
      </c>
      <c r="E163" s="16"/>
      <c r="F163" s="17" t="s">
        <v>566</v>
      </c>
      <c r="G163" s="16" t="s">
        <v>255</v>
      </c>
      <c r="H163" s="17" t="s">
        <v>363</v>
      </c>
      <c r="I163" s="16" t="s">
        <v>78</v>
      </c>
      <c r="J163" s="16"/>
      <c r="K163" s="18">
        <v>5.32</v>
      </c>
      <c r="L163" s="16" t="s">
        <v>79</v>
      </c>
      <c r="M163" s="18">
        <v>4.75</v>
      </c>
      <c r="N163" s="18">
        <v>2.95</v>
      </c>
      <c r="O163" s="18">
        <v>2802255</v>
      </c>
      <c r="P163" s="18">
        <v>109.86</v>
      </c>
      <c r="Q163" s="18">
        <v>3078.56</v>
      </c>
      <c r="R163" s="18">
        <v>0.56000000000000005</v>
      </c>
      <c r="S163" s="18">
        <v>1.36</v>
      </c>
      <c r="T163" s="18">
        <v>0.28000000000000003</v>
      </c>
      <c r="U163" s="16"/>
    </row>
    <row r="164" spans="1:21" x14ac:dyDescent="0.2">
      <c r="A164" s="16"/>
      <c r="B164" s="16" t="s">
        <v>569</v>
      </c>
      <c r="C164" s="17" t="s">
        <v>570</v>
      </c>
      <c r="D164" s="17" t="s">
        <v>115</v>
      </c>
      <c r="E164" s="16"/>
      <c r="F164" s="17" t="s">
        <v>571</v>
      </c>
      <c r="G164" s="16" t="s">
        <v>206</v>
      </c>
      <c r="H164" s="17" t="s">
        <v>363</v>
      </c>
      <c r="I164" s="16" t="s">
        <v>1700</v>
      </c>
      <c r="J164" s="16"/>
      <c r="K164" s="18">
        <v>4.29</v>
      </c>
      <c r="L164" s="16" t="s">
        <v>79</v>
      </c>
      <c r="M164" s="18">
        <v>6</v>
      </c>
      <c r="N164" s="18">
        <v>12</v>
      </c>
      <c r="O164" s="18">
        <v>1147733</v>
      </c>
      <c r="P164" s="18">
        <v>79.010000000000005</v>
      </c>
      <c r="Q164" s="18">
        <v>906.82</v>
      </c>
      <c r="R164" s="18">
        <v>0.19</v>
      </c>
      <c r="S164" s="18">
        <v>0.4</v>
      </c>
      <c r="T164" s="18">
        <v>0.08</v>
      </c>
      <c r="U164" s="16"/>
    </row>
    <row r="165" spans="1:21" x14ac:dyDescent="0.2">
      <c r="A165" s="16"/>
      <c r="B165" s="16" t="s">
        <v>572</v>
      </c>
      <c r="C165" s="17" t="s">
        <v>573</v>
      </c>
      <c r="D165" s="17" t="s">
        <v>115</v>
      </c>
      <c r="E165" s="16"/>
      <c r="F165" s="17" t="s">
        <v>374</v>
      </c>
      <c r="G165" s="16" t="s">
        <v>206</v>
      </c>
      <c r="H165" s="17" t="s">
        <v>363</v>
      </c>
      <c r="I165" s="16" t="s">
        <v>78</v>
      </c>
      <c r="J165" s="16"/>
      <c r="K165" s="18">
        <v>4.32</v>
      </c>
      <c r="L165" s="16" t="s">
        <v>79</v>
      </c>
      <c r="M165" s="18">
        <v>4.2</v>
      </c>
      <c r="N165" s="18">
        <v>4</v>
      </c>
      <c r="O165" s="18">
        <v>309600</v>
      </c>
      <c r="P165" s="18">
        <v>101.61</v>
      </c>
      <c r="Q165" s="18">
        <v>314.58</v>
      </c>
      <c r="R165" s="18">
        <v>0.03</v>
      </c>
      <c r="S165" s="18">
        <v>0.14000000000000001</v>
      </c>
      <c r="T165" s="18">
        <v>0.03</v>
      </c>
      <c r="U165" s="16"/>
    </row>
    <row r="166" spans="1:21" x14ac:dyDescent="0.2">
      <c r="A166" s="16"/>
      <c r="B166" s="16" t="s">
        <v>574</v>
      </c>
      <c r="C166" s="17" t="s">
        <v>575</v>
      </c>
      <c r="D166" s="17" t="s">
        <v>115</v>
      </c>
      <c r="E166" s="16"/>
      <c r="F166" s="17" t="s">
        <v>377</v>
      </c>
      <c r="G166" s="16" t="s">
        <v>324</v>
      </c>
      <c r="H166" s="17" t="s">
        <v>363</v>
      </c>
      <c r="I166" s="16" t="s">
        <v>78</v>
      </c>
      <c r="J166" s="16"/>
      <c r="K166" s="18">
        <v>5.89</v>
      </c>
      <c r="L166" s="16" t="s">
        <v>79</v>
      </c>
      <c r="M166" s="18">
        <v>4.3</v>
      </c>
      <c r="N166" s="18">
        <v>4.12</v>
      </c>
      <c r="O166" s="18">
        <v>3778749</v>
      </c>
      <c r="P166" s="18">
        <v>102.81</v>
      </c>
      <c r="Q166" s="18">
        <v>3884.93</v>
      </c>
      <c r="R166" s="18">
        <v>0.17</v>
      </c>
      <c r="S166" s="18">
        <v>1.72</v>
      </c>
      <c r="T166" s="18">
        <v>0.36</v>
      </c>
      <c r="U166" s="16"/>
    </row>
    <row r="167" spans="1:21" x14ac:dyDescent="0.2">
      <c r="A167" s="16"/>
      <c r="B167" s="16" t="s">
        <v>576</v>
      </c>
      <c r="C167" s="17" t="s">
        <v>577</v>
      </c>
      <c r="D167" s="17" t="s">
        <v>115</v>
      </c>
      <c r="E167" s="16"/>
      <c r="F167" s="17" t="s">
        <v>578</v>
      </c>
      <c r="G167" s="16" t="s">
        <v>206</v>
      </c>
      <c r="H167" s="17" t="s">
        <v>363</v>
      </c>
      <c r="I167" s="16" t="s">
        <v>1700</v>
      </c>
      <c r="J167" s="16"/>
      <c r="K167" s="18">
        <v>0.42</v>
      </c>
      <c r="L167" s="16" t="s">
        <v>79</v>
      </c>
      <c r="M167" s="18">
        <v>5.0199999999999996</v>
      </c>
      <c r="N167" s="18">
        <v>1.1399999999999999</v>
      </c>
      <c r="O167" s="18">
        <v>75000.009999999995</v>
      </c>
      <c r="P167" s="18">
        <v>102</v>
      </c>
      <c r="Q167" s="18">
        <v>76.5</v>
      </c>
      <c r="R167" s="18">
        <v>0.42</v>
      </c>
      <c r="S167" s="18">
        <v>0.03</v>
      </c>
      <c r="T167" s="18">
        <v>0.01</v>
      </c>
      <c r="U167" s="16"/>
    </row>
    <row r="168" spans="1:21" x14ac:dyDescent="0.2">
      <c r="A168" s="16"/>
      <c r="B168" s="16" t="s">
        <v>579</v>
      </c>
      <c r="C168" s="17" t="s">
        <v>580</v>
      </c>
      <c r="D168" s="17" t="s">
        <v>115</v>
      </c>
      <c r="E168" s="16"/>
      <c r="F168" s="17" t="s">
        <v>581</v>
      </c>
      <c r="G168" s="16" t="s">
        <v>415</v>
      </c>
      <c r="H168" s="17" t="s">
        <v>363</v>
      </c>
      <c r="I168" s="16" t="s">
        <v>78</v>
      </c>
      <c r="J168" s="16"/>
      <c r="K168" s="18">
        <v>4.8899999999999997</v>
      </c>
      <c r="L168" s="16" t="s">
        <v>79</v>
      </c>
      <c r="M168" s="18">
        <v>2.79</v>
      </c>
      <c r="N168" s="18">
        <v>3.76</v>
      </c>
      <c r="O168" s="18">
        <v>1093000</v>
      </c>
      <c r="P168" s="18">
        <v>95.8</v>
      </c>
      <c r="Q168" s="18">
        <v>1047.0899999999999</v>
      </c>
      <c r="R168" s="18">
        <v>0.23</v>
      </c>
      <c r="S168" s="18">
        <v>0.46</v>
      </c>
      <c r="T168" s="18">
        <v>0.1</v>
      </c>
      <c r="U168" s="16"/>
    </row>
    <row r="169" spans="1:21" x14ac:dyDescent="0.2">
      <c r="A169" s="16"/>
      <c r="B169" s="16" t="s">
        <v>582</v>
      </c>
      <c r="C169" s="17" t="s">
        <v>583</v>
      </c>
      <c r="D169" s="17" t="s">
        <v>115</v>
      </c>
      <c r="E169" s="16"/>
      <c r="F169" s="17" t="s">
        <v>584</v>
      </c>
      <c r="G169" s="16" t="s">
        <v>206</v>
      </c>
      <c r="H169" s="17" t="s">
        <v>363</v>
      </c>
      <c r="I169" s="16" t="s">
        <v>78</v>
      </c>
      <c r="J169" s="16"/>
      <c r="K169" s="18">
        <v>3.44</v>
      </c>
      <c r="L169" s="16" t="s">
        <v>79</v>
      </c>
      <c r="M169" s="18">
        <v>3.8</v>
      </c>
      <c r="N169" s="18">
        <v>2.64</v>
      </c>
      <c r="O169" s="18">
        <v>188000</v>
      </c>
      <c r="P169" s="18">
        <v>105</v>
      </c>
      <c r="Q169" s="18">
        <v>197.4</v>
      </c>
      <c r="R169" s="18">
        <v>0.11</v>
      </c>
      <c r="S169" s="18">
        <v>0.09</v>
      </c>
      <c r="T169" s="18">
        <v>0.02</v>
      </c>
      <c r="U169" s="16"/>
    </row>
    <row r="170" spans="1:21" x14ac:dyDescent="0.2">
      <c r="A170" s="16"/>
      <c r="B170" s="16" t="s">
        <v>585</v>
      </c>
      <c r="C170" s="17" t="s">
        <v>586</v>
      </c>
      <c r="D170" s="17" t="s">
        <v>115</v>
      </c>
      <c r="E170" s="16"/>
      <c r="F170" s="17" t="s">
        <v>587</v>
      </c>
      <c r="G170" s="16" t="s">
        <v>206</v>
      </c>
      <c r="H170" s="17" t="s">
        <v>363</v>
      </c>
      <c r="I170" s="16" t="s">
        <v>78</v>
      </c>
      <c r="J170" s="16"/>
      <c r="K170" s="18">
        <v>1.48</v>
      </c>
      <c r="L170" s="16" t="s">
        <v>79</v>
      </c>
      <c r="M170" s="18">
        <v>3.62</v>
      </c>
      <c r="N170" s="18">
        <v>1.65</v>
      </c>
      <c r="O170" s="18">
        <v>72411</v>
      </c>
      <c r="P170" s="18">
        <v>103.18</v>
      </c>
      <c r="Q170" s="18">
        <v>74.709999999999994</v>
      </c>
      <c r="R170" s="18">
        <v>0.12</v>
      </c>
      <c r="S170" s="18">
        <v>0.03</v>
      </c>
      <c r="T170" s="18">
        <v>0.01</v>
      </c>
      <c r="U170" s="16"/>
    </row>
    <row r="171" spans="1:21" x14ac:dyDescent="0.2">
      <c r="A171" s="16"/>
      <c r="B171" s="16" t="s">
        <v>588</v>
      </c>
      <c r="C171" s="17" t="s">
        <v>589</v>
      </c>
      <c r="D171" s="17" t="s">
        <v>115</v>
      </c>
      <c r="E171" s="16"/>
      <c r="F171" s="17" t="s">
        <v>590</v>
      </c>
      <c r="G171" s="16" t="s">
        <v>206</v>
      </c>
      <c r="H171" s="17" t="s">
        <v>363</v>
      </c>
      <c r="I171" s="16" t="s">
        <v>78</v>
      </c>
      <c r="J171" s="16"/>
      <c r="K171" s="18">
        <v>3.66</v>
      </c>
      <c r="L171" s="16" t="s">
        <v>79</v>
      </c>
      <c r="M171" s="18">
        <v>3.71</v>
      </c>
      <c r="N171" s="18">
        <v>2.35</v>
      </c>
      <c r="O171" s="18">
        <v>392812.5</v>
      </c>
      <c r="P171" s="18">
        <v>105.36</v>
      </c>
      <c r="Q171" s="18">
        <v>412.91</v>
      </c>
      <c r="R171" s="18">
        <v>0.16</v>
      </c>
      <c r="S171" s="18">
        <v>0.18</v>
      </c>
      <c r="T171" s="18">
        <v>0.04</v>
      </c>
      <c r="U171" s="16"/>
    </row>
    <row r="172" spans="1:21" x14ac:dyDescent="0.2">
      <c r="A172" s="16"/>
      <c r="B172" s="16" t="s">
        <v>591</v>
      </c>
      <c r="C172" s="17" t="s">
        <v>592</v>
      </c>
      <c r="D172" s="17" t="s">
        <v>115</v>
      </c>
      <c r="E172" s="16"/>
      <c r="F172" s="17" t="s">
        <v>593</v>
      </c>
      <c r="G172" s="16" t="s">
        <v>255</v>
      </c>
      <c r="H172" s="17" t="s">
        <v>363</v>
      </c>
      <c r="I172" s="16" t="s">
        <v>78</v>
      </c>
      <c r="J172" s="16"/>
      <c r="K172" s="18">
        <v>5</v>
      </c>
      <c r="L172" s="16" t="s">
        <v>79</v>
      </c>
      <c r="M172" s="18">
        <v>5.89</v>
      </c>
      <c r="N172" s="18">
        <v>2.84</v>
      </c>
      <c r="O172" s="18">
        <v>1058873.8</v>
      </c>
      <c r="P172" s="18">
        <v>115.88</v>
      </c>
      <c r="Q172" s="18">
        <v>1227.02</v>
      </c>
      <c r="R172" s="18">
        <v>0.19</v>
      </c>
      <c r="S172" s="18">
        <v>0.54</v>
      </c>
      <c r="T172" s="18">
        <v>0.11</v>
      </c>
      <c r="U172" s="16"/>
    </row>
    <row r="173" spans="1:21" x14ac:dyDescent="0.2">
      <c r="A173" s="16"/>
      <c r="B173" s="16" t="s">
        <v>594</v>
      </c>
      <c r="C173" s="17" t="s">
        <v>595</v>
      </c>
      <c r="D173" s="17" t="s">
        <v>596</v>
      </c>
      <c r="E173" s="16"/>
      <c r="F173" s="17" t="s">
        <v>597</v>
      </c>
      <c r="G173" s="16" t="s">
        <v>214</v>
      </c>
      <c r="H173" s="17" t="s">
        <v>363</v>
      </c>
      <c r="I173" s="16" t="s">
        <v>78</v>
      </c>
      <c r="J173" s="16"/>
      <c r="K173" s="18">
        <v>3.36</v>
      </c>
      <c r="L173" s="16" t="s">
        <v>79</v>
      </c>
      <c r="M173" s="18">
        <v>3.4</v>
      </c>
      <c r="N173" s="18">
        <v>2.83</v>
      </c>
      <c r="O173" s="18">
        <v>1223805.5</v>
      </c>
      <c r="P173" s="18">
        <v>102.49</v>
      </c>
      <c r="Q173" s="18">
        <v>1254.28</v>
      </c>
      <c r="R173" s="18">
        <v>0.28000000000000003</v>
      </c>
      <c r="S173" s="18">
        <v>0.56000000000000005</v>
      </c>
      <c r="T173" s="18">
        <v>0.11</v>
      </c>
      <c r="U173" s="16"/>
    </row>
    <row r="174" spans="1:21" x14ac:dyDescent="0.2">
      <c r="A174" s="16"/>
      <c r="B174" s="16" t="s">
        <v>598</v>
      </c>
      <c r="C174" s="17" t="s">
        <v>599</v>
      </c>
      <c r="D174" s="17" t="s">
        <v>115</v>
      </c>
      <c r="E174" s="16"/>
      <c r="F174" s="17" t="s">
        <v>405</v>
      </c>
      <c r="G174" s="16" t="s">
        <v>214</v>
      </c>
      <c r="H174" s="17" t="s">
        <v>397</v>
      </c>
      <c r="I174" s="16" t="s">
        <v>1700</v>
      </c>
      <c r="J174" s="16"/>
      <c r="K174" s="18">
        <v>2.61</v>
      </c>
      <c r="L174" s="16" t="s">
        <v>79</v>
      </c>
      <c r="M174" s="18">
        <v>3.3</v>
      </c>
      <c r="N174" s="18">
        <v>2.48</v>
      </c>
      <c r="O174" s="18">
        <v>708061.32</v>
      </c>
      <c r="P174" s="18">
        <v>102.63</v>
      </c>
      <c r="Q174" s="18">
        <v>726.68</v>
      </c>
      <c r="R174" s="18">
        <v>0.12</v>
      </c>
      <c r="S174" s="18">
        <v>0.32</v>
      </c>
      <c r="T174" s="18">
        <v>7.0000000000000007E-2</v>
      </c>
      <c r="U174" s="16"/>
    </row>
    <row r="175" spans="1:21" x14ac:dyDescent="0.2">
      <c r="A175" s="16"/>
      <c r="B175" s="16" t="s">
        <v>600</v>
      </c>
      <c r="C175" s="17" t="s">
        <v>601</v>
      </c>
      <c r="D175" s="17" t="s">
        <v>115</v>
      </c>
      <c r="E175" s="16"/>
      <c r="F175" s="17" t="s">
        <v>411</v>
      </c>
      <c r="G175" s="16" t="s">
        <v>206</v>
      </c>
      <c r="H175" s="17" t="s">
        <v>397</v>
      </c>
      <c r="I175" s="16" t="s">
        <v>1700</v>
      </c>
      <c r="J175" s="16"/>
      <c r="K175" s="18">
        <v>4.1100000000000003</v>
      </c>
      <c r="L175" s="16" t="s">
        <v>79</v>
      </c>
      <c r="M175" s="18">
        <v>4.2</v>
      </c>
      <c r="N175" s="18">
        <v>3.3</v>
      </c>
      <c r="O175" s="18">
        <v>140000</v>
      </c>
      <c r="P175" s="18">
        <v>103.76</v>
      </c>
      <c r="Q175" s="18">
        <v>145.26</v>
      </c>
      <c r="R175" s="18">
        <v>0.05</v>
      </c>
      <c r="S175" s="18">
        <v>0.06</v>
      </c>
      <c r="T175" s="18">
        <v>0.01</v>
      </c>
      <c r="U175" s="16"/>
    </row>
    <row r="176" spans="1:21" x14ac:dyDescent="0.2">
      <c r="A176" s="16"/>
      <c r="B176" s="16" t="s">
        <v>602</v>
      </c>
      <c r="C176" s="17" t="s">
        <v>603</v>
      </c>
      <c r="D176" s="17" t="s">
        <v>115</v>
      </c>
      <c r="E176" s="16"/>
      <c r="F176" s="17" t="s">
        <v>604</v>
      </c>
      <c r="G176" s="16" t="s">
        <v>214</v>
      </c>
      <c r="H176" s="17" t="s">
        <v>397</v>
      </c>
      <c r="I176" s="16" t="s">
        <v>1700</v>
      </c>
      <c r="J176" s="16"/>
      <c r="K176" s="18">
        <v>3.69</v>
      </c>
      <c r="L176" s="16" t="s">
        <v>79</v>
      </c>
      <c r="M176" s="18">
        <v>4.55</v>
      </c>
      <c r="N176" s="18">
        <v>2.88</v>
      </c>
      <c r="O176" s="18">
        <v>956000</v>
      </c>
      <c r="P176" s="18">
        <v>106.27</v>
      </c>
      <c r="Q176" s="18">
        <v>1015.94</v>
      </c>
      <c r="R176" s="18">
        <v>0.23</v>
      </c>
      <c r="S176" s="18">
        <v>0.45</v>
      </c>
      <c r="T176" s="18">
        <v>0.09</v>
      </c>
      <c r="U176" s="16"/>
    </row>
    <row r="177" spans="1:21" x14ac:dyDescent="0.2">
      <c r="A177" s="16"/>
      <c r="B177" s="16" t="s">
        <v>605</v>
      </c>
      <c r="C177" s="17" t="s">
        <v>606</v>
      </c>
      <c r="D177" s="17" t="s">
        <v>115</v>
      </c>
      <c r="E177" s="16"/>
      <c r="F177" s="17" t="s">
        <v>607</v>
      </c>
      <c r="G177" s="16" t="s">
        <v>214</v>
      </c>
      <c r="H177" s="17" t="s">
        <v>424</v>
      </c>
      <c r="I177" s="16" t="s">
        <v>1700</v>
      </c>
      <c r="J177" s="16"/>
      <c r="K177" s="18">
        <v>3.17</v>
      </c>
      <c r="L177" s="16" t="s">
        <v>79</v>
      </c>
      <c r="M177" s="18">
        <v>4.25</v>
      </c>
      <c r="N177" s="18">
        <v>3.99</v>
      </c>
      <c r="O177" s="18">
        <v>1173000</v>
      </c>
      <c r="P177" s="18">
        <v>101.86</v>
      </c>
      <c r="Q177" s="18">
        <v>1194.82</v>
      </c>
      <c r="R177" s="18">
        <v>0.23</v>
      </c>
      <c r="S177" s="18">
        <v>0.53</v>
      </c>
      <c r="T177" s="18">
        <v>0.11</v>
      </c>
      <c r="U177" s="16"/>
    </row>
    <row r="178" spans="1:21" x14ac:dyDescent="0.2">
      <c r="A178" s="16"/>
      <c r="B178" s="16" t="s">
        <v>608</v>
      </c>
      <c r="C178" s="17" t="s">
        <v>609</v>
      </c>
      <c r="D178" s="17" t="s">
        <v>115</v>
      </c>
      <c r="E178" s="16"/>
      <c r="F178" s="17" t="s">
        <v>607</v>
      </c>
      <c r="G178" s="16" t="s">
        <v>214</v>
      </c>
      <c r="H178" s="17" t="s">
        <v>424</v>
      </c>
      <c r="I178" s="16" t="s">
        <v>1700</v>
      </c>
      <c r="J178" s="16"/>
      <c r="K178" s="18">
        <v>2.2799999999999998</v>
      </c>
      <c r="L178" s="16" t="s">
        <v>79</v>
      </c>
      <c r="M178" s="18">
        <v>4.3</v>
      </c>
      <c r="N178" s="18">
        <v>3.39</v>
      </c>
      <c r="O178" s="18">
        <v>624544.84</v>
      </c>
      <c r="P178" s="18">
        <v>102.52</v>
      </c>
      <c r="Q178" s="18">
        <v>640.28</v>
      </c>
      <c r="R178" s="18">
        <v>0.09</v>
      </c>
      <c r="S178" s="18">
        <v>0.28000000000000003</v>
      </c>
      <c r="T178" s="18">
        <v>0.06</v>
      </c>
      <c r="U178" s="16"/>
    </row>
    <row r="179" spans="1:21" x14ac:dyDescent="0.2">
      <c r="A179" s="16"/>
      <c r="B179" s="16" t="s">
        <v>610</v>
      </c>
      <c r="C179" s="17" t="s">
        <v>611</v>
      </c>
      <c r="D179" s="17" t="s">
        <v>115</v>
      </c>
      <c r="E179" s="16"/>
      <c r="F179" s="17" t="s">
        <v>612</v>
      </c>
      <c r="G179" s="16" t="s">
        <v>255</v>
      </c>
      <c r="H179" s="17" t="s">
        <v>424</v>
      </c>
      <c r="I179" s="16" t="s">
        <v>78</v>
      </c>
      <c r="J179" s="16"/>
      <c r="K179" s="18">
        <v>5.38</v>
      </c>
      <c r="L179" s="16" t="s">
        <v>79</v>
      </c>
      <c r="M179" s="18">
        <v>5.9</v>
      </c>
      <c r="N179" s="18">
        <v>4.26</v>
      </c>
      <c r="O179" s="18">
        <v>302000</v>
      </c>
      <c r="P179" s="18">
        <v>109.15</v>
      </c>
      <c r="Q179" s="18">
        <v>329.63</v>
      </c>
      <c r="R179" s="18">
        <v>0.04</v>
      </c>
      <c r="S179" s="18">
        <v>0.15</v>
      </c>
      <c r="T179" s="18">
        <v>0.03</v>
      </c>
      <c r="U179" s="16"/>
    </row>
    <row r="180" spans="1:21" x14ac:dyDescent="0.2">
      <c r="A180" s="16"/>
      <c r="B180" s="16" t="s">
        <v>613</v>
      </c>
      <c r="C180" s="17" t="s">
        <v>614</v>
      </c>
      <c r="D180" s="17" t="s">
        <v>115</v>
      </c>
      <c r="E180" s="16"/>
      <c r="F180" s="17" t="s">
        <v>612</v>
      </c>
      <c r="G180" s="16" t="s">
        <v>255</v>
      </c>
      <c r="H180" s="17" t="s">
        <v>424</v>
      </c>
      <c r="I180" s="16" t="s">
        <v>78</v>
      </c>
      <c r="J180" s="16"/>
      <c r="K180" s="18">
        <v>3.15</v>
      </c>
      <c r="L180" s="16" t="s">
        <v>79</v>
      </c>
      <c r="M180" s="18">
        <v>6</v>
      </c>
      <c r="N180" s="18">
        <v>2.83</v>
      </c>
      <c r="O180" s="18">
        <v>430000</v>
      </c>
      <c r="P180" s="18">
        <v>110.17</v>
      </c>
      <c r="Q180" s="18">
        <v>473.73</v>
      </c>
      <c r="R180" s="18">
        <v>0.06</v>
      </c>
      <c r="S180" s="18">
        <v>0.21</v>
      </c>
      <c r="T180" s="18">
        <v>0.04</v>
      </c>
      <c r="U180" s="16"/>
    </row>
    <row r="181" spans="1:21" x14ac:dyDescent="0.2">
      <c r="A181" s="16"/>
      <c r="B181" s="16" t="s">
        <v>615</v>
      </c>
      <c r="C181" s="17" t="s">
        <v>616</v>
      </c>
      <c r="D181" s="17" t="s">
        <v>115</v>
      </c>
      <c r="E181" s="16"/>
      <c r="F181" s="17" t="s">
        <v>435</v>
      </c>
      <c r="G181" s="16" t="s">
        <v>324</v>
      </c>
      <c r="H181" s="17" t="s">
        <v>436</v>
      </c>
      <c r="I181" s="16" t="s">
        <v>78</v>
      </c>
      <c r="J181" s="16"/>
      <c r="K181" s="18">
        <v>0.93</v>
      </c>
      <c r="L181" s="16" t="s">
        <v>79</v>
      </c>
      <c r="M181" s="18">
        <v>6.7</v>
      </c>
      <c r="N181" s="18">
        <v>6.03</v>
      </c>
      <c r="O181" s="18">
        <v>215053.89</v>
      </c>
      <c r="P181" s="18">
        <v>103.74</v>
      </c>
      <c r="Q181" s="18">
        <v>223.1</v>
      </c>
      <c r="R181" s="18">
        <v>0.04</v>
      </c>
      <c r="S181" s="18">
        <v>0.1</v>
      </c>
      <c r="T181" s="18">
        <v>0.02</v>
      </c>
      <c r="U181" s="16"/>
    </row>
    <row r="182" spans="1:21" x14ac:dyDescent="0.2">
      <c r="A182" s="16"/>
      <c r="B182" s="16" t="s">
        <v>617</v>
      </c>
      <c r="C182" s="17" t="s">
        <v>618</v>
      </c>
      <c r="D182" s="17" t="s">
        <v>115</v>
      </c>
      <c r="E182" s="16"/>
      <c r="F182" s="17" t="s">
        <v>619</v>
      </c>
      <c r="G182" s="16" t="s">
        <v>324</v>
      </c>
      <c r="H182" s="17" t="s">
        <v>620</v>
      </c>
      <c r="I182" s="16" t="s">
        <v>78</v>
      </c>
      <c r="J182" s="16"/>
      <c r="K182" s="18">
        <v>1.3</v>
      </c>
      <c r="L182" s="16" t="s">
        <v>79</v>
      </c>
      <c r="M182" s="18">
        <v>6.6</v>
      </c>
      <c r="N182" s="18">
        <v>17.57</v>
      </c>
      <c r="O182" s="18">
        <v>343658.8</v>
      </c>
      <c r="P182" s="18">
        <v>90.94</v>
      </c>
      <c r="Q182" s="18">
        <v>312.52</v>
      </c>
      <c r="R182" s="18">
        <v>0.11</v>
      </c>
      <c r="S182" s="18">
        <v>0.14000000000000001</v>
      </c>
      <c r="T182" s="18">
        <v>0.03</v>
      </c>
      <c r="U182" s="16"/>
    </row>
    <row r="183" spans="1:21" x14ac:dyDescent="0.2">
      <c r="A183" s="16"/>
      <c r="B183" s="16" t="s">
        <v>621</v>
      </c>
      <c r="C183" s="17" t="s">
        <v>622</v>
      </c>
      <c r="D183" s="17" t="s">
        <v>115</v>
      </c>
      <c r="E183" s="16"/>
      <c r="F183" s="17" t="s">
        <v>623</v>
      </c>
      <c r="G183" s="16" t="s">
        <v>206</v>
      </c>
      <c r="H183" s="16" t="s">
        <v>117</v>
      </c>
      <c r="I183" s="16" t="s">
        <v>117</v>
      </c>
      <c r="J183" s="16"/>
      <c r="K183" s="18">
        <v>2.82</v>
      </c>
      <c r="L183" s="16" t="s">
        <v>79</v>
      </c>
      <c r="M183" s="18">
        <v>6</v>
      </c>
      <c r="N183" s="18">
        <v>2.94</v>
      </c>
      <c r="O183" s="18">
        <v>315793.07</v>
      </c>
      <c r="P183" s="18">
        <v>108.06</v>
      </c>
      <c r="Q183" s="18">
        <v>341.25</v>
      </c>
      <c r="R183" s="18">
        <v>0.08</v>
      </c>
      <c r="S183" s="18">
        <v>0.15</v>
      </c>
      <c r="T183" s="18">
        <v>0.03</v>
      </c>
      <c r="U183" s="16"/>
    </row>
    <row r="184" spans="1:21" x14ac:dyDescent="0.2">
      <c r="A184" s="16"/>
      <c r="B184" s="16" t="s">
        <v>624</v>
      </c>
      <c r="C184" s="17" t="s">
        <v>625</v>
      </c>
      <c r="D184" s="17" t="s">
        <v>115</v>
      </c>
      <c r="E184" s="16"/>
      <c r="F184" s="17" t="s">
        <v>477</v>
      </c>
      <c r="G184" s="16" t="s">
        <v>214</v>
      </c>
      <c r="H184" s="16" t="s">
        <v>117</v>
      </c>
      <c r="I184" s="16" t="s">
        <v>117</v>
      </c>
      <c r="J184" s="16"/>
      <c r="K184" s="18">
        <v>4.92</v>
      </c>
      <c r="L184" s="16" t="s">
        <v>79</v>
      </c>
      <c r="M184" s="18">
        <v>5.5</v>
      </c>
      <c r="N184" s="18">
        <v>4.38</v>
      </c>
      <c r="O184" s="18">
        <v>724736.14</v>
      </c>
      <c r="P184" s="18">
        <v>105.74</v>
      </c>
      <c r="Q184" s="18">
        <v>766.34</v>
      </c>
      <c r="R184" s="18">
        <v>0.13</v>
      </c>
      <c r="S184" s="18">
        <v>0.34</v>
      </c>
      <c r="T184" s="18">
        <v>7.0000000000000007E-2</v>
      </c>
      <c r="U184" s="16"/>
    </row>
    <row r="185" spans="1:21" x14ac:dyDescent="0.2">
      <c r="A185" s="16"/>
      <c r="B185" s="16" t="s">
        <v>626</v>
      </c>
      <c r="C185" s="17" t="s">
        <v>627</v>
      </c>
      <c r="D185" s="17" t="s">
        <v>115</v>
      </c>
      <c r="E185" s="16"/>
      <c r="F185" s="17" t="s">
        <v>477</v>
      </c>
      <c r="G185" s="16" t="s">
        <v>214</v>
      </c>
      <c r="H185" s="16" t="s">
        <v>117</v>
      </c>
      <c r="I185" s="16" t="s">
        <v>117</v>
      </c>
      <c r="J185" s="16"/>
      <c r="K185" s="18">
        <v>4.54</v>
      </c>
      <c r="L185" s="16" t="s">
        <v>79</v>
      </c>
      <c r="M185" s="18">
        <v>4.5999999999999996</v>
      </c>
      <c r="N185" s="18">
        <v>3.27</v>
      </c>
      <c r="O185" s="18">
        <v>186000</v>
      </c>
      <c r="P185" s="18">
        <v>106.21</v>
      </c>
      <c r="Q185" s="18">
        <v>197.55</v>
      </c>
      <c r="R185" s="18">
        <v>0.09</v>
      </c>
      <c r="S185" s="18">
        <v>0.09</v>
      </c>
      <c r="T185" s="18">
        <v>0.02</v>
      </c>
      <c r="U185" s="16"/>
    </row>
    <row r="186" spans="1:21" x14ac:dyDescent="0.2">
      <c r="A186" s="16"/>
      <c r="B186" s="16" t="s">
        <v>628</v>
      </c>
      <c r="C186" s="17" t="s">
        <v>629</v>
      </c>
      <c r="D186" s="17" t="s">
        <v>115</v>
      </c>
      <c r="E186" s="16"/>
      <c r="F186" s="17" t="s">
        <v>630</v>
      </c>
      <c r="G186" s="16" t="s">
        <v>255</v>
      </c>
      <c r="H186" s="16" t="s">
        <v>117</v>
      </c>
      <c r="I186" s="16" t="s">
        <v>117</v>
      </c>
      <c r="J186" s="16"/>
      <c r="K186" s="18">
        <v>6.35</v>
      </c>
      <c r="L186" s="16" t="s">
        <v>79</v>
      </c>
      <c r="M186" s="18">
        <v>3.45</v>
      </c>
      <c r="N186" s="18">
        <v>27.23</v>
      </c>
      <c r="O186" s="18">
        <v>56298.96</v>
      </c>
      <c r="P186" s="18">
        <v>31.1</v>
      </c>
      <c r="Q186" s="18">
        <v>17.510000000000002</v>
      </c>
      <c r="R186" s="18">
        <v>0.01</v>
      </c>
      <c r="S186" s="18">
        <v>0.01</v>
      </c>
      <c r="T186" s="18">
        <v>0</v>
      </c>
      <c r="U186" s="16"/>
    </row>
    <row r="187" spans="1:21" x14ac:dyDescent="0.2">
      <c r="A187" s="7"/>
      <c r="B187" s="7" t="s">
        <v>169</v>
      </c>
      <c r="C187" s="7"/>
      <c r="D187" s="7"/>
      <c r="E187" s="7"/>
      <c r="F187" s="7"/>
      <c r="G187" s="7"/>
      <c r="H187" s="7"/>
      <c r="I187" s="7"/>
      <c r="J187" s="7"/>
      <c r="K187" s="15">
        <v>0</v>
      </c>
      <c r="L187" s="7"/>
      <c r="M187" s="15">
        <v>0</v>
      </c>
      <c r="N187" s="15">
        <v>0</v>
      </c>
      <c r="O187" s="15">
        <v>0</v>
      </c>
      <c r="P187" s="7"/>
      <c r="Q187" s="15">
        <v>0</v>
      </c>
      <c r="R187" s="7"/>
      <c r="S187" s="15">
        <v>0</v>
      </c>
      <c r="T187" s="15">
        <v>0</v>
      </c>
      <c r="U187" s="7"/>
    </row>
    <row r="188" spans="1:21" x14ac:dyDescent="0.2">
      <c r="A188" s="7"/>
      <c r="B188" s="7" t="s">
        <v>631</v>
      </c>
      <c r="C188" s="7"/>
      <c r="D188" s="7"/>
      <c r="E188" s="7"/>
      <c r="F188" s="7"/>
      <c r="G188" s="7"/>
      <c r="H188" s="7"/>
      <c r="I188" s="7"/>
      <c r="J188" s="7"/>
      <c r="K188" s="15">
        <v>0</v>
      </c>
      <c r="L188" s="7"/>
      <c r="M188" s="15">
        <v>0</v>
      </c>
      <c r="N188" s="15">
        <v>0</v>
      </c>
      <c r="O188" s="15">
        <v>0</v>
      </c>
      <c r="P188" s="7"/>
      <c r="Q188" s="15">
        <v>0</v>
      </c>
      <c r="R188" s="7"/>
      <c r="S188" s="15">
        <v>0</v>
      </c>
      <c r="T188" s="15">
        <v>0</v>
      </c>
      <c r="U188" s="7"/>
    </row>
    <row r="189" spans="1:21" x14ac:dyDescent="0.2">
      <c r="A189" s="7"/>
      <c r="B189" s="7" t="s">
        <v>89</v>
      </c>
      <c r="C189" s="7"/>
      <c r="D189" s="7"/>
      <c r="E189" s="7"/>
      <c r="F189" s="7"/>
      <c r="G189" s="7"/>
      <c r="H189" s="7"/>
      <c r="I189" s="7"/>
      <c r="J189" s="7"/>
      <c r="K189" s="15">
        <v>6</v>
      </c>
      <c r="L189" s="7"/>
      <c r="M189" s="15">
        <v>5.76</v>
      </c>
      <c r="N189" s="15">
        <v>4.7977834036807065</v>
      </c>
      <c r="O189" s="15">
        <v>9483000</v>
      </c>
      <c r="P189" s="7"/>
      <c r="Q189" s="15">
        <v>37686.79</v>
      </c>
      <c r="R189" s="7"/>
      <c r="S189" s="15">
        <v>16.72</v>
      </c>
      <c r="T189" s="15">
        <v>3.46</v>
      </c>
      <c r="U189" s="7"/>
    </row>
    <row r="190" spans="1:21" x14ac:dyDescent="0.2">
      <c r="A190" s="7"/>
      <c r="B190" s="7" t="s">
        <v>171</v>
      </c>
      <c r="C190" s="7"/>
      <c r="D190" s="7"/>
      <c r="E190" s="7"/>
      <c r="F190" s="7"/>
      <c r="G190" s="7"/>
      <c r="H190" s="7"/>
      <c r="I190" s="7"/>
      <c r="J190" s="7"/>
      <c r="K190" s="15">
        <v>5.76</v>
      </c>
      <c r="L190" s="7"/>
      <c r="M190" s="15">
        <v>6.87</v>
      </c>
      <c r="N190" s="15">
        <v>3.73</v>
      </c>
      <c r="O190" s="15">
        <v>2385000</v>
      </c>
      <c r="P190" s="7"/>
      <c r="Q190" s="15">
        <v>10942.16</v>
      </c>
      <c r="R190" s="7"/>
      <c r="S190" s="15">
        <v>4.8499999999999996</v>
      </c>
      <c r="T190" s="15">
        <v>1</v>
      </c>
      <c r="U190" s="7"/>
    </row>
    <row r="191" spans="1:21" x14ac:dyDescent="0.2">
      <c r="A191" s="16"/>
      <c r="B191" s="17" t="s">
        <v>632</v>
      </c>
      <c r="C191" s="17" t="s">
        <v>633</v>
      </c>
      <c r="D191" s="17" t="s">
        <v>634</v>
      </c>
      <c r="E191" s="16" t="s">
        <v>635</v>
      </c>
      <c r="F191" s="17" t="s">
        <v>636</v>
      </c>
      <c r="G191" s="17" t="s">
        <v>637</v>
      </c>
      <c r="H191" s="17" t="s">
        <v>436</v>
      </c>
      <c r="I191" s="16" t="s">
        <v>1701</v>
      </c>
      <c r="J191" s="16"/>
      <c r="K191" s="18">
        <v>5.76</v>
      </c>
      <c r="L191" s="16" t="s">
        <v>44</v>
      </c>
      <c r="M191" s="18">
        <v>6.87</v>
      </c>
      <c r="N191" s="18">
        <v>3.73</v>
      </c>
      <c r="O191" s="18">
        <v>2385000</v>
      </c>
      <c r="P191" s="18">
        <v>119.29</v>
      </c>
      <c r="Q191" s="18">
        <v>10942.16</v>
      </c>
      <c r="R191" s="18">
        <v>0.37</v>
      </c>
      <c r="S191" s="18">
        <v>4.8499999999999996</v>
      </c>
      <c r="T191" s="18">
        <v>1</v>
      </c>
      <c r="U191" s="17" t="s">
        <v>638</v>
      </c>
    </row>
    <row r="192" spans="1:21" x14ac:dyDescent="0.2">
      <c r="A192" s="7"/>
      <c r="B192" s="7" t="s">
        <v>170</v>
      </c>
      <c r="C192" s="7"/>
      <c r="D192" s="7"/>
      <c r="E192" s="7"/>
      <c r="F192" s="7"/>
      <c r="G192" s="7"/>
      <c r="H192" s="7"/>
      <c r="I192" s="7"/>
      <c r="J192" s="7"/>
      <c r="K192" s="15">
        <v>6.09</v>
      </c>
      <c r="L192" s="7"/>
      <c r="M192" s="15">
        <v>5.3</v>
      </c>
      <c r="N192" s="15">
        <v>5.2346507990576061</v>
      </c>
      <c r="O192" s="15">
        <v>7098000</v>
      </c>
      <c r="P192" s="7"/>
      <c r="Q192" s="15">
        <v>26744.63</v>
      </c>
      <c r="R192" s="7"/>
      <c r="S192" s="15">
        <v>11.86</v>
      </c>
      <c r="T192" s="15">
        <v>2.46</v>
      </c>
      <c r="U192" s="7"/>
    </row>
    <row r="193" spans="1:21" x14ac:dyDescent="0.2">
      <c r="A193" s="16"/>
      <c r="B193" s="17" t="s">
        <v>639</v>
      </c>
      <c r="C193" s="17" t="s">
        <v>640</v>
      </c>
      <c r="D193" s="16" t="s">
        <v>641</v>
      </c>
      <c r="E193" s="16" t="s">
        <v>635</v>
      </c>
      <c r="F193" s="17" t="s">
        <v>642</v>
      </c>
      <c r="G193" s="17" t="s">
        <v>643</v>
      </c>
      <c r="H193" s="17" t="s">
        <v>424</v>
      </c>
      <c r="I193" s="16" t="s">
        <v>1697</v>
      </c>
      <c r="J193" s="16"/>
      <c r="K193" s="18">
        <v>2.82</v>
      </c>
      <c r="L193" s="16" t="s">
        <v>44</v>
      </c>
      <c r="M193" s="18">
        <v>6.37</v>
      </c>
      <c r="N193" s="18">
        <v>5.54</v>
      </c>
      <c r="O193" s="18">
        <v>160000</v>
      </c>
      <c r="P193" s="18">
        <v>109.96</v>
      </c>
      <c r="Q193" s="18">
        <v>676.65</v>
      </c>
      <c r="R193" s="18">
        <v>0.02</v>
      </c>
      <c r="S193" s="18">
        <v>0.3</v>
      </c>
      <c r="T193" s="18">
        <v>0.06</v>
      </c>
      <c r="U193" s="17" t="s">
        <v>644</v>
      </c>
    </row>
    <row r="194" spans="1:21" x14ac:dyDescent="0.2">
      <c r="A194" s="16"/>
      <c r="B194" s="17" t="s">
        <v>645</v>
      </c>
      <c r="C194" s="17" t="s">
        <v>646</v>
      </c>
      <c r="D194" s="17" t="s">
        <v>647</v>
      </c>
      <c r="E194" s="16" t="s">
        <v>635</v>
      </c>
      <c r="F194" s="17" t="s">
        <v>648</v>
      </c>
      <c r="G194" s="17" t="s">
        <v>643</v>
      </c>
      <c r="H194" s="17" t="s">
        <v>424</v>
      </c>
      <c r="I194" s="16" t="s">
        <v>1702</v>
      </c>
      <c r="J194" s="16"/>
      <c r="K194" s="18">
        <v>15.92</v>
      </c>
      <c r="L194" s="16" t="s">
        <v>44</v>
      </c>
      <c r="M194" s="18">
        <v>5.25</v>
      </c>
      <c r="N194" s="18">
        <v>5.12</v>
      </c>
      <c r="O194" s="18">
        <v>191000</v>
      </c>
      <c r="P194" s="18">
        <v>102.12</v>
      </c>
      <c r="Q194" s="18">
        <v>750.13</v>
      </c>
      <c r="R194" s="18">
        <v>0.03</v>
      </c>
      <c r="S194" s="18">
        <v>0.33</v>
      </c>
      <c r="T194" s="18">
        <v>7.0000000000000007E-2</v>
      </c>
      <c r="U194" s="17" t="s">
        <v>649</v>
      </c>
    </row>
    <row r="195" spans="1:21" x14ac:dyDescent="0.2">
      <c r="A195" s="16"/>
      <c r="B195" s="17" t="s">
        <v>650</v>
      </c>
      <c r="C195" s="17" t="s">
        <v>651</v>
      </c>
      <c r="D195" s="17" t="s">
        <v>652</v>
      </c>
      <c r="E195" s="16" t="s">
        <v>635</v>
      </c>
      <c r="F195" s="17" t="s">
        <v>653</v>
      </c>
      <c r="G195" s="17" t="s">
        <v>654</v>
      </c>
      <c r="H195" s="17" t="s">
        <v>430</v>
      </c>
      <c r="I195" s="16" t="s">
        <v>1701</v>
      </c>
      <c r="J195" s="16"/>
      <c r="K195" s="18">
        <v>5.69</v>
      </c>
      <c r="L195" s="16" t="s">
        <v>44</v>
      </c>
      <c r="M195" s="18">
        <v>6.5</v>
      </c>
      <c r="N195" s="18">
        <v>5.59</v>
      </c>
      <c r="O195" s="18">
        <v>430000</v>
      </c>
      <c r="P195" s="18">
        <v>107.83</v>
      </c>
      <c r="Q195" s="18">
        <v>1783.25</v>
      </c>
      <c r="R195" s="18">
        <v>0.02</v>
      </c>
      <c r="S195" s="18">
        <v>0.79</v>
      </c>
      <c r="T195" s="18">
        <v>0.16</v>
      </c>
      <c r="U195" s="17" t="s">
        <v>655</v>
      </c>
    </row>
    <row r="196" spans="1:21" x14ac:dyDescent="0.2">
      <c r="A196" s="16"/>
      <c r="B196" s="17" t="s">
        <v>656</v>
      </c>
      <c r="C196" s="17" t="s">
        <v>657</v>
      </c>
      <c r="D196" s="17" t="s">
        <v>658</v>
      </c>
      <c r="E196" s="16" t="s">
        <v>635</v>
      </c>
      <c r="F196" s="17" t="s">
        <v>659</v>
      </c>
      <c r="G196" s="17" t="s">
        <v>660</v>
      </c>
      <c r="H196" s="17" t="s">
        <v>436</v>
      </c>
      <c r="I196" s="16" t="s">
        <v>1702</v>
      </c>
      <c r="J196" s="16"/>
      <c r="K196" s="18">
        <v>7.21</v>
      </c>
      <c r="L196" s="16" t="s">
        <v>44</v>
      </c>
      <c r="M196" s="18">
        <v>4</v>
      </c>
      <c r="N196" s="18">
        <v>3.68</v>
      </c>
      <c r="O196" s="18">
        <v>495000</v>
      </c>
      <c r="P196" s="18">
        <v>104.08</v>
      </c>
      <c r="Q196" s="18">
        <v>1981.45</v>
      </c>
      <c r="R196" s="18">
        <v>0.02</v>
      </c>
      <c r="S196" s="18">
        <v>0.88</v>
      </c>
      <c r="T196" s="18">
        <v>0.18</v>
      </c>
      <c r="U196" s="17" t="s">
        <v>661</v>
      </c>
    </row>
    <row r="197" spans="1:21" x14ac:dyDescent="0.2">
      <c r="A197" s="16"/>
      <c r="B197" s="17" t="s">
        <v>662</v>
      </c>
      <c r="C197" s="17" t="s">
        <v>663</v>
      </c>
      <c r="D197" s="17" t="s">
        <v>658</v>
      </c>
      <c r="E197" s="16" t="s">
        <v>635</v>
      </c>
      <c r="F197" s="17" t="s">
        <v>664</v>
      </c>
      <c r="G197" s="17" t="s">
        <v>660</v>
      </c>
      <c r="H197" s="17" t="s">
        <v>436</v>
      </c>
      <c r="I197" s="16" t="s">
        <v>1702</v>
      </c>
      <c r="J197" s="16"/>
      <c r="K197" s="18">
        <v>7.42</v>
      </c>
      <c r="L197" s="16" t="s">
        <v>44</v>
      </c>
      <c r="M197" s="18">
        <v>3.87</v>
      </c>
      <c r="N197" s="18">
        <v>3.65</v>
      </c>
      <c r="O197" s="18">
        <v>495000</v>
      </c>
      <c r="P197" s="18">
        <v>102.64</v>
      </c>
      <c r="Q197" s="18">
        <v>1953.98</v>
      </c>
      <c r="R197" s="18">
        <v>0.05</v>
      </c>
      <c r="S197" s="18">
        <v>0.87</v>
      </c>
      <c r="T197" s="18">
        <v>0.18</v>
      </c>
      <c r="U197" s="17" t="s">
        <v>665</v>
      </c>
    </row>
    <row r="198" spans="1:21" x14ac:dyDescent="0.2">
      <c r="A198" s="16"/>
      <c r="B198" s="17" t="s">
        <v>666</v>
      </c>
      <c r="C198" s="17" t="s">
        <v>667</v>
      </c>
      <c r="D198" s="17" t="s">
        <v>668</v>
      </c>
      <c r="E198" s="16" t="s">
        <v>635</v>
      </c>
      <c r="F198" s="17" t="s">
        <v>669</v>
      </c>
      <c r="G198" s="17" t="s">
        <v>637</v>
      </c>
      <c r="H198" s="17" t="s">
        <v>436</v>
      </c>
      <c r="I198" s="16" t="s">
        <v>1701</v>
      </c>
      <c r="J198" s="16"/>
      <c r="K198" s="18">
        <v>5.48</v>
      </c>
      <c r="L198" s="16" t="s">
        <v>44</v>
      </c>
      <c r="M198" s="18">
        <v>5.25</v>
      </c>
      <c r="N198" s="18">
        <v>5.39</v>
      </c>
      <c r="O198" s="18">
        <v>562000</v>
      </c>
      <c r="P198" s="18">
        <v>98.2</v>
      </c>
      <c r="Q198" s="18">
        <v>2122.58</v>
      </c>
      <c r="R198" s="18">
        <v>0.02</v>
      </c>
      <c r="S198" s="18">
        <v>0.94</v>
      </c>
      <c r="T198" s="18">
        <v>0.19</v>
      </c>
      <c r="U198" s="17" t="s">
        <v>670</v>
      </c>
    </row>
    <row r="199" spans="1:21" x14ac:dyDescent="0.2">
      <c r="A199" s="16"/>
      <c r="B199" s="17" t="s">
        <v>671</v>
      </c>
      <c r="C199" s="17" t="s">
        <v>672</v>
      </c>
      <c r="D199" s="16" t="s">
        <v>673</v>
      </c>
      <c r="E199" s="16" t="s">
        <v>635</v>
      </c>
      <c r="F199" s="17" t="s">
        <v>674</v>
      </c>
      <c r="G199" s="17" t="s">
        <v>675</v>
      </c>
      <c r="H199" s="17" t="s">
        <v>436</v>
      </c>
      <c r="I199" s="16" t="s">
        <v>1702</v>
      </c>
      <c r="J199" s="16"/>
      <c r="K199" s="18">
        <v>7.41</v>
      </c>
      <c r="L199" s="16" t="s">
        <v>44</v>
      </c>
      <c r="M199" s="18">
        <v>5.25</v>
      </c>
      <c r="N199" s="18">
        <v>4.28</v>
      </c>
      <c r="O199" s="18">
        <v>500000</v>
      </c>
      <c r="P199" s="18">
        <v>108.65</v>
      </c>
      <c r="Q199" s="18">
        <v>2089.4</v>
      </c>
      <c r="R199" s="18">
        <v>0.14000000000000001</v>
      </c>
      <c r="S199" s="18">
        <v>0.93</v>
      </c>
      <c r="T199" s="18">
        <v>0.19</v>
      </c>
      <c r="U199" s="17" t="s">
        <v>676</v>
      </c>
    </row>
    <row r="200" spans="1:21" x14ac:dyDescent="0.2">
      <c r="A200" s="16"/>
      <c r="B200" s="17" t="s">
        <v>677</v>
      </c>
      <c r="C200" s="17" t="s">
        <v>678</v>
      </c>
      <c r="D200" s="16" t="s">
        <v>673</v>
      </c>
      <c r="E200" s="16" t="s">
        <v>635</v>
      </c>
      <c r="F200" s="17" t="s">
        <v>679</v>
      </c>
      <c r="G200" s="17" t="s">
        <v>680</v>
      </c>
      <c r="H200" s="17" t="s">
        <v>436</v>
      </c>
      <c r="I200" s="16" t="s">
        <v>1701</v>
      </c>
      <c r="J200" s="16"/>
      <c r="K200" s="18">
        <v>7.6</v>
      </c>
      <c r="L200" s="16" t="s">
        <v>44</v>
      </c>
      <c r="M200" s="18">
        <v>5.2</v>
      </c>
      <c r="N200" s="18">
        <v>4.22</v>
      </c>
      <c r="O200" s="18">
        <v>500000</v>
      </c>
      <c r="P200" s="18">
        <v>107.89</v>
      </c>
      <c r="Q200" s="18">
        <v>2074.6799999999998</v>
      </c>
      <c r="R200" s="18">
        <v>0.05</v>
      </c>
      <c r="S200" s="18">
        <v>0.92</v>
      </c>
      <c r="T200" s="18">
        <v>0.19</v>
      </c>
      <c r="U200" s="17" t="s">
        <v>681</v>
      </c>
    </row>
    <row r="201" spans="1:21" x14ac:dyDescent="0.2">
      <c r="A201" s="16"/>
      <c r="B201" s="17" t="s">
        <v>682</v>
      </c>
      <c r="C201" s="17" t="s">
        <v>683</v>
      </c>
      <c r="D201" s="17" t="s">
        <v>658</v>
      </c>
      <c r="E201" s="16" t="s">
        <v>635</v>
      </c>
      <c r="F201" s="17" t="s">
        <v>684</v>
      </c>
      <c r="G201" s="17" t="s">
        <v>654</v>
      </c>
      <c r="H201" s="17" t="s">
        <v>685</v>
      </c>
      <c r="I201" s="16" t="s">
        <v>1702</v>
      </c>
      <c r="J201" s="16"/>
      <c r="K201" s="18">
        <v>6.5</v>
      </c>
      <c r="L201" s="16" t="s">
        <v>44</v>
      </c>
      <c r="M201" s="18">
        <v>5.25</v>
      </c>
      <c r="N201" s="18">
        <v>4.84</v>
      </c>
      <c r="O201" s="18">
        <v>202000</v>
      </c>
      <c r="P201" s="18">
        <v>103.36</v>
      </c>
      <c r="Q201" s="18">
        <v>803</v>
      </c>
      <c r="R201" s="18">
        <v>0.03</v>
      </c>
      <c r="S201" s="18">
        <v>0.36</v>
      </c>
      <c r="T201" s="18">
        <v>7.0000000000000007E-2</v>
      </c>
      <c r="U201" s="17" t="s">
        <v>686</v>
      </c>
    </row>
    <row r="202" spans="1:21" x14ac:dyDescent="0.2">
      <c r="A202" s="16"/>
      <c r="B202" s="17" t="s">
        <v>687</v>
      </c>
      <c r="C202" s="17" t="s">
        <v>688</v>
      </c>
      <c r="D202" s="17" t="s">
        <v>658</v>
      </c>
      <c r="E202" s="16" t="s">
        <v>635</v>
      </c>
      <c r="F202" s="17" t="s">
        <v>689</v>
      </c>
      <c r="G202" s="17" t="s">
        <v>690</v>
      </c>
      <c r="H202" s="17" t="s">
        <v>685</v>
      </c>
      <c r="I202" s="16" t="s">
        <v>1701</v>
      </c>
      <c r="J202" s="16"/>
      <c r="K202" s="18">
        <v>4.18</v>
      </c>
      <c r="L202" s="16" t="s">
        <v>44</v>
      </c>
      <c r="M202" s="18">
        <v>5.95</v>
      </c>
      <c r="N202" s="18">
        <v>4.72</v>
      </c>
      <c r="O202" s="18">
        <v>500000</v>
      </c>
      <c r="P202" s="18">
        <v>106.49</v>
      </c>
      <c r="Q202" s="18">
        <v>2047.74</v>
      </c>
      <c r="R202" s="18">
        <v>0.04</v>
      </c>
      <c r="S202" s="18">
        <v>0.91</v>
      </c>
      <c r="T202" s="18">
        <v>0.19</v>
      </c>
      <c r="U202" s="17" t="s">
        <v>691</v>
      </c>
    </row>
    <row r="203" spans="1:21" x14ac:dyDescent="0.2">
      <c r="A203" s="16"/>
      <c r="B203" s="17" t="s">
        <v>692</v>
      </c>
      <c r="C203" s="17" t="s">
        <v>693</v>
      </c>
      <c r="D203" s="17" t="s">
        <v>658</v>
      </c>
      <c r="E203" s="16" t="s">
        <v>635</v>
      </c>
      <c r="F203" s="17" t="s">
        <v>694</v>
      </c>
      <c r="G203" s="17" t="s">
        <v>690</v>
      </c>
      <c r="H203" s="17" t="s">
        <v>685</v>
      </c>
      <c r="I203" s="16" t="s">
        <v>1701</v>
      </c>
      <c r="J203" s="16"/>
      <c r="K203" s="18">
        <v>6.05</v>
      </c>
      <c r="L203" s="16" t="s">
        <v>44</v>
      </c>
      <c r="M203" s="18">
        <v>5.62</v>
      </c>
      <c r="N203" s="18">
        <v>4.34</v>
      </c>
      <c r="O203" s="18">
        <v>500000</v>
      </c>
      <c r="P203" s="18">
        <v>109.1</v>
      </c>
      <c r="Q203" s="18">
        <v>2098.04</v>
      </c>
      <c r="R203" s="18">
        <v>0.1</v>
      </c>
      <c r="S203" s="18">
        <v>0.93</v>
      </c>
      <c r="T203" s="18">
        <v>0.19</v>
      </c>
      <c r="U203" s="17" t="s">
        <v>695</v>
      </c>
    </row>
    <row r="204" spans="1:21" x14ac:dyDescent="0.2">
      <c r="A204" s="16"/>
      <c r="B204" s="17" t="s">
        <v>696</v>
      </c>
      <c r="C204" s="17" t="s">
        <v>697</v>
      </c>
      <c r="D204" s="17" t="s">
        <v>652</v>
      </c>
      <c r="E204" s="16" t="s">
        <v>635</v>
      </c>
      <c r="F204" s="17" t="s">
        <v>698</v>
      </c>
      <c r="G204" s="17" t="s">
        <v>654</v>
      </c>
      <c r="H204" s="17" t="s">
        <v>685</v>
      </c>
      <c r="I204" s="16" t="s">
        <v>1701</v>
      </c>
      <c r="J204" s="16"/>
      <c r="K204" s="18">
        <v>6.61</v>
      </c>
      <c r="L204" s="16" t="s">
        <v>44</v>
      </c>
      <c r="M204" s="18">
        <v>7</v>
      </c>
      <c r="N204" s="18">
        <v>6.25</v>
      </c>
      <c r="O204" s="18">
        <v>408000</v>
      </c>
      <c r="P204" s="18">
        <v>104.33</v>
      </c>
      <c r="Q204" s="18">
        <v>1637.1</v>
      </c>
      <c r="R204" s="18">
        <v>0.03</v>
      </c>
      <c r="S204" s="18">
        <v>0.73</v>
      </c>
      <c r="T204" s="18">
        <v>0.15</v>
      </c>
      <c r="U204" s="17" t="s">
        <v>699</v>
      </c>
    </row>
    <row r="205" spans="1:21" x14ac:dyDescent="0.2">
      <c r="A205" s="16"/>
      <c r="B205" s="17" t="s">
        <v>700</v>
      </c>
      <c r="C205" s="17" t="s">
        <v>701</v>
      </c>
      <c r="D205" s="16" t="s">
        <v>641</v>
      </c>
      <c r="E205" s="16" t="s">
        <v>635</v>
      </c>
      <c r="F205" s="17" t="s">
        <v>702</v>
      </c>
      <c r="G205" s="17" t="s">
        <v>703</v>
      </c>
      <c r="H205" s="17" t="s">
        <v>685</v>
      </c>
      <c r="I205" s="16" t="s">
        <v>1701</v>
      </c>
      <c r="J205" s="16"/>
      <c r="K205" s="18">
        <v>7.04</v>
      </c>
      <c r="L205" s="16" t="s">
        <v>44</v>
      </c>
      <c r="M205" s="18">
        <v>5.25</v>
      </c>
      <c r="N205" s="18">
        <v>4.8899999999999997</v>
      </c>
      <c r="O205" s="18">
        <v>500000</v>
      </c>
      <c r="P205" s="18">
        <v>103.79</v>
      </c>
      <c r="Q205" s="18">
        <v>1995.99</v>
      </c>
      <c r="R205" s="18">
        <v>0.1</v>
      </c>
      <c r="S205" s="18">
        <v>0.88</v>
      </c>
      <c r="T205" s="18">
        <v>0.18</v>
      </c>
      <c r="U205" s="17" t="s">
        <v>704</v>
      </c>
    </row>
    <row r="206" spans="1:21" x14ac:dyDescent="0.2">
      <c r="A206" s="16"/>
      <c r="B206" s="17" t="s">
        <v>705</v>
      </c>
      <c r="C206" s="17" t="s">
        <v>706</v>
      </c>
      <c r="D206" s="16" t="s">
        <v>641</v>
      </c>
      <c r="E206" s="16" t="s">
        <v>635</v>
      </c>
      <c r="F206" s="17" t="s">
        <v>707</v>
      </c>
      <c r="G206" s="17" t="s">
        <v>654</v>
      </c>
      <c r="H206" s="17" t="s">
        <v>708</v>
      </c>
      <c r="I206" s="16" t="s">
        <v>1701</v>
      </c>
      <c r="J206" s="16"/>
      <c r="K206" s="18">
        <v>3.59</v>
      </c>
      <c r="L206" s="16" t="s">
        <v>44</v>
      </c>
      <c r="M206" s="18">
        <v>5.5</v>
      </c>
      <c r="N206" s="18">
        <v>4.01</v>
      </c>
      <c r="O206" s="18">
        <v>435000</v>
      </c>
      <c r="P206" s="18">
        <v>107.97</v>
      </c>
      <c r="Q206" s="18">
        <v>1806.43</v>
      </c>
      <c r="R206" s="18">
        <v>7.0000000000000007E-2</v>
      </c>
      <c r="S206" s="18">
        <v>0.8</v>
      </c>
      <c r="T206" s="18">
        <v>0.17</v>
      </c>
      <c r="U206" s="17" t="s">
        <v>709</v>
      </c>
    </row>
    <row r="207" spans="1:21" x14ac:dyDescent="0.2">
      <c r="A207" s="16"/>
      <c r="B207" s="17" t="s">
        <v>710</v>
      </c>
      <c r="C207" s="17" t="s">
        <v>711</v>
      </c>
      <c r="D207" s="17" t="s">
        <v>712</v>
      </c>
      <c r="E207" s="16" t="s">
        <v>635</v>
      </c>
      <c r="F207" s="17" t="s">
        <v>713</v>
      </c>
      <c r="G207" s="17" t="s">
        <v>714</v>
      </c>
      <c r="H207" s="17" t="s">
        <v>715</v>
      </c>
      <c r="I207" s="16" t="s">
        <v>1701</v>
      </c>
      <c r="J207" s="16"/>
      <c r="K207" s="18">
        <v>1.4</v>
      </c>
      <c r="L207" s="16" t="s">
        <v>44</v>
      </c>
      <c r="M207" s="18">
        <v>5.12</v>
      </c>
      <c r="N207" s="18">
        <v>2.81</v>
      </c>
      <c r="O207" s="18">
        <v>150000</v>
      </c>
      <c r="P207" s="18">
        <v>103.49</v>
      </c>
      <c r="Q207" s="18">
        <v>597.03</v>
      </c>
      <c r="R207" s="18">
        <v>0.02</v>
      </c>
      <c r="S207" s="18">
        <v>0.26</v>
      </c>
      <c r="T207" s="18">
        <v>0.05</v>
      </c>
      <c r="U207" s="17" t="s">
        <v>716</v>
      </c>
    </row>
    <row r="208" spans="1:21" x14ac:dyDescent="0.2">
      <c r="A208" s="16"/>
      <c r="B208" s="17" t="s">
        <v>717</v>
      </c>
      <c r="C208" s="17" t="s">
        <v>718</v>
      </c>
      <c r="D208" s="16" t="s">
        <v>641</v>
      </c>
      <c r="E208" s="16" t="s">
        <v>635</v>
      </c>
      <c r="F208" s="17" t="s">
        <v>719</v>
      </c>
      <c r="G208" s="17" t="s">
        <v>714</v>
      </c>
      <c r="H208" s="17" t="s">
        <v>620</v>
      </c>
      <c r="I208" s="16" t="s">
        <v>1702</v>
      </c>
      <c r="J208" s="16"/>
      <c r="K208" s="18">
        <v>4.99</v>
      </c>
      <c r="L208" s="16" t="s">
        <v>44</v>
      </c>
      <c r="M208" s="18">
        <v>4.12</v>
      </c>
      <c r="N208" s="18">
        <v>22.74</v>
      </c>
      <c r="O208" s="18">
        <v>688000</v>
      </c>
      <c r="P208" s="18">
        <v>39.79</v>
      </c>
      <c r="Q208" s="18">
        <v>1052.94</v>
      </c>
      <c r="R208" s="18">
        <v>7.0000000000000007E-2</v>
      </c>
      <c r="S208" s="18">
        <v>0.47</v>
      </c>
      <c r="T208" s="18">
        <v>0.1</v>
      </c>
      <c r="U208" s="17" t="s">
        <v>720</v>
      </c>
    </row>
    <row r="209" spans="1:21" x14ac:dyDescent="0.2">
      <c r="A209" s="16"/>
      <c r="B209" s="17" t="s">
        <v>721</v>
      </c>
      <c r="C209" s="17" t="s">
        <v>722</v>
      </c>
      <c r="D209" s="17" t="s">
        <v>723</v>
      </c>
      <c r="E209" s="16" t="s">
        <v>635</v>
      </c>
      <c r="F209" s="17" t="s">
        <v>724</v>
      </c>
      <c r="G209" s="17" t="s">
        <v>725</v>
      </c>
      <c r="H209" s="16" t="s">
        <v>117</v>
      </c>
      <c r="I209" s="16" t="s">
        <v>117</v>
      </c>
      <c r="J209" s="16"/>
      <c r="K209" s="18">
        <v>2.68</v>
      </c>
      <c r="L209" s="16" t="s">
        <v>44</v>
      </c>
      <c r="M209" s="18">
        <v>4.7</v>
      </c>
      <c r="N209" s="18">
        <v>2.64</v>
      </c>
      <c r="O209" s="18">
        <v>312000</v>
      </c>
      <c r="P209" s="18">
        <v>106.19</v>
      </c>
      <c r="Q209" s="18">
        <v>1274.23</v>
      </c>
      <c r="R209" s="18">
        <v>0.02</v>
      </c>
      <c r="S209" s="18">
        <v>0.56000000000000005</v>
      </c>
      <c r="T209" s="18">
        <v>0.12</v>
      </c>
      <c r="U209" s="17" t="s">
        <v>726</v>
      </c>
    </row>
    <row r="210" spans="1:21" x14ac:dyDescent="0.2">
      <c r="A210" s="16"/>
      <c r="B210" s="17" t="s">
        <v>727</v>
      </c>
      <c r="C210" s="17" t="s">
        <v>728</v>
      </c>
      <c r="D210" s="16" t="s">
        <v>641</v>
      </c>
      <c r="E210" s="16" t="s">
        <v>635</v>
      </c>
      <c r="F210" s="17" t="s">
        <v>729</v>
      </c>
      <c r="G210" s="17" t="s">
        <v>714</v>
      </c>
      <c r="H210" s="16" t="s">
        <v>117</v>
      </c>
      <c r="I210" s="16" t="s">
        <v>117</v>
      </c>
      <c r="J210" s="16"/>
      <c r="K210" s="18">
        <v>3.03</v>
      </c>
      <c r="L210" s="16" t="s">
        <v>44</v>
      </c>
      <c r="M210" s="18">
        <v>6.25</v>
      </c>
      <c r="N210" s="18">
        <v>0</v>
      </c>
      <c r="O210" s="18">
        <v>70000</v>
      </c>
      <c r="P210" s="18">
        <v>0</v>
      </c>
      <c r="Q210" s="18">
        <v>0</v>
      </c>
      <c r="R210" s="18">
        <v>0.01</v>
      </c>
      <c r="S210" s="18">
        <v>0</v>
      </c>
      <c r="T210" s="18">
        <v>0</v>
      </c>
      <c r="U210" s="17" t="s">
        <v>730</v>
      </c>
    </row>
    <row r="211" spans="1:21" x14ac:dyDescent="0.2">
      <c r="A211" s="13"/>
      <c r="B211" s="19" t="s">
        <v>92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x14ac:dyDescent="0.2">
      <c r="A212" s="13"/>
      <c r="B212" s="19" t="s">
        <v>160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x14ac:dyDescent="0.2">
      <c r="A213" s="3" t="s">
        <v>52</v>
      </c>
      <c r="B21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8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3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55</v>
      </c>
      <c r="C8" s="4" t="s">
        <v>56</v>
      </c>
      <c r="D8" s="4" t="s">
        <v>95</v>
      </c>
      <c r="E8" s="4" t="s">
        <v>162</v>
      </c>
      <c r="F8" s="4" t="s">
        <v>57</v>
      </c>
      <c r="G8" s="4" t="s">
        <v>163</v>
      </c>
      <c r="H8" s="4" t="s">
        <v>60</v>
      </c>
      <c r="I8" s="4" t="s">
        <v>98</v>
      </c>
      <c r="J8" s="4" t="s">
        <v>99</v>
      </c>
      <c r="K8" s="4" t="s">
        <v>63</v>
      </c>
      <c r="L8" s="4" t="s">
        <v>100</v>
      </c>
      <c r="M8" s="4" t="s">
        <v>64</v>
      </c>
      <c r="N8" s="4" t="s">
        <v>101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103</v>
      </c>
      <c r="J9" s="4" t="s">
        <v>104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4"/>
    </row>
    <row r="11" spans="1:15" x14ac:dyDescent="0.2">
      <c r="A11" s="13"/>
      <c r="B11" s="13" t="s">
        <v>732</v>
      </c>
      <c r="C11" s="13"/>
      <c r="D11" s="13"/>
      <c r="E11" s="13"/>
      <c r="F11" s="13"/>
      <c r="G11" s="13"/>
      <c r="H11" s="13"/>
      <c r="I11" s="14">
        <v>2351037.73</v>
      </c>
      <c r="J11" s="13"/>
      <c r="K11" s="14">
        <v>24157.53</v>
      </c>
      <c r="L11" s="13"/>
      <c r="M11" s="14">
        <v>100</v>
      </c>
      <c r="N11" s="14">
        <v>2.2191651077183194</v>
      </c>
      <c r="O11" s="13"/>
    </row>
    <row r="12" spans="1:15" x14ac:dyDescent="0.2">
      <c r="A12" s="7"/>
      <c r="B12" s="7" t="s">
        <v>73</v>
      </c>
      <c r="C12" s="7"/>
      <c r="D12" s="7"/>
      <c r="E12" s="7"/>
      <c r="F12" s="7"/>
      <c r="G12" s="7"/>
      <c r="H12" s="7"/>
      <c r="I12" s="15">
        <v>2226855.61</v>
      </c>
      <c r="J12" s="7"/>
      <c r="K12" s="15">
        <v>22276.95</v>
      </c>
      <c r="L12" s="7"/>
      <c r="M12" s="15">
        <v>92.215346519284054</v>
      </c>
      <c r="N12" s="15">
        <v>2.0464107939174916</v>
      </c>
      <c r="O12" s="7"/>
    </row>
    <row r="13" spans="1:15" x14ac:dyDescent="0.2">
      <c r="A13" s="7"/>
      <c r="B13" s="7" t="s">
        <v>733</v>
      </c>
      <c r="C13" s="7"/>
      <c r="D13" s="7"/>
      <c r="E13" s="7"/>
      <c r="F13" s="7"/>
      <c r="G13" s="7"/>
      <c r="H13" s="7"/>
      <c r="I13" s="15">
        <v>1322051.8799999999</v>
      </c>
      <c r="J13" s="7"/>
      <c r="K13" s="15">
        <v>12682.29</v>
      </c>
      <c r="L13" s="7"/>
      <c r="M13" s="20">
        <v>52.498289353257569</v>
      </c>
      <c r="N13" s="20">
        <v>1.165023719476493</v>
      </c>
      <c r="O13" s="7"/>
    </row>
    <row r="14" spans="1:15" x14ac:dyDescent="0.2">
      <c r="A14" s="16"/>
      <c r="B14" s="16" t="s">
        <v>734</v>
      </c>
      <c r="C14" s="17" t="s">
        <v>735</v>
      </c>
      <c r="D14" s="17" t="s">
        <v>115</v>
      </c>
      <c r="E14" s="16"/>
      <c r="F14" s="17" t="s">
        <v>736</v>
      </c>
      <c r="G14" s="16" t="s">
        <v>178</v>
      </c>
      <c r="H14" s="16" t="s">
        <v>79</v>
      </c>
      <c r="I14" s="18">
        <v>4160</v>
      </c>
      <c r="J14" s="18">
        <v>4715</v>
      </c>
      <c r="K14" s="18">
        <v>196.14</v>
      </c>
      <c r="L14" s="18">
        <v>0</v>
      </c>
      <c r="M14" s="18">
        <v>0.81192075514342732</v>
      </c>
      <c r="N14" s="18">
        <v>1.801786210046603E-2</v>
      </c>
      <c r="O14" s="16"/>
    </row>
    <row r="15" spans="1:15" x14ac:dyDescent="0.2">
      <c r="A15" s="16"/>
      <c r="B15" s="16" t="s">
        <v>737</v>
      </c>
      <c r="C15" s="17" t="s">
        <v>738</v>
      </c>
      <c r="D15" s="17" t="s">
        <v>115</v>
      </c>
      <c r="E15" s="16"/>
      <c r="F15" s="17" t="s">
        <v>739</v>
      </c>
      <c r="G15" s="16" t="s">
        <v>178</v>
      </c>
      <c r="H15" s="16" t="s">
        <v>79</v>
      </c>
      <c r="I15" s="18">
        <v>87546.6</v>
      </c>
      <c r="J15" s="18">
        <v>663</v>
      </c>
      <c r="K15" s="18">
        <v>580.42999999999995</v>
      </c>
      <c r="L15" s="18">
        <v>0.01</v>
      </c>
      <c r="M15" s="18">
        <v>2.4026876919950011</v>
      </c>
      <c r="N15" s="18">
        <v>5.3319606908195663E-2</v>
      </c>
      <c r="O15" s="16"/>
    </row>
    <row r="16" spans="1:15" x14ac:dyDescent="0.2">
      <c r="A16" s="16"/>
      <c r="B16" s="16" t="s">
        <v>740</v>
      </c>
      <c r="C16" s="17" t="s">
        <v>741</v>
      </c>
      <c r="D16" s="17" t="s">
        <v>115</v>
      </c>
      <c r="E16" s="16"/>
      <c r="F16" s="17" t="s">
        <v>177</v>
      </c>
      <c r="G16" s="16" t="s">
        <v>178</v>
      </c>
      <c r="H16" s="16" t="s">
        <v>79</v>
      </c>
      <c r="I16" s="18">
        <v>120038</v>
      </c>
      <c r="J16" s="18">
        <v>1353</v>
      </c>
      <c r="K16" s="18">
        <v>1624.11</v>
      </c>
      <c r="L16" s="18">
        <v>0.01</v>
      </c>
      <c r="M16" s="18">
        <v>6.7229969289078806</v>
      </c>
      <c r="N16" s="18">
        <v>0.14919440203929787</v>
      </c>
      <c r="O16" s="16"/>
    </row>
    <row r="17" spans="1:15" x14ac:dyDescent="0.2">
      <c r="A17" s="16"/>
      <c r="B17" s="17" t="s">
        <v>742</v>
      </c>
      <c r="C17" s="17" t="s">
        <v>743</v>
      </c>
      <c r="D17" s="17" t="s">
        <v>115</v>
      </c>
      <c r="E17" s="16"/>
      <c r="F17" s="17" t="s">
        <v>744</v>
      </c>
      <c r="G17" s="16" t="s">
        <v>178</v>
      </c>
      <c r="H17" s="16" t="s">
        <v>79</v>
      </c>
      <c r="I17" s="18">
        <v>14406</v>
      </c>
      <c r="J17" s="18">
        <v>4440</v>
      </c>
      <c r="K17" s="18">
        <v>639.63</v>
      </c>
      <c r="L17" s="18">
        <v>0.01</v>
      </c>
      <c r="M17" s="18">
        <v>2.6477458581237405</v>
      </c>
      <c r="N17" s="18">
        <v>5.8757852224539046E-2</v>
      </c>
      <c r="O17" s="16"/>
    </row>
    <row r="18" spans="1:15" x14ac:dyDescent="0.2">
      <c r="A18" s="16"/>
      <c r="B18" s="16" t="s">
        <v>745</v>
      </c>
      <c r="C18" s="17" t="s">
        <v>746</v>
      </c>
      <c r="D18" s="17" t="s">
        <v>115</v>
      </c>
      <c r="E18" s="16"/>
      <c r="F18" s="17" t="s">
        <v>76</v>
      </c>
      <c r="G18" s="16" t="s">
        <v>178</v>
      </c>
      <c r="H18" s="16" t="s">
        <v>79</v>
      </c>
      <c r="I18" s="18">
        <v>101066</v>
      </c>
      <c r="J18" s="18">
        <v>1940</v>
      </c>
      <c r="K18" s="18">
        <v>1960.68</v>
      </c>
      <c r="L18" s="18">
        <v>0.01</v>
      </c>
      <c r="M18" s="18">
        <v>8.1162271142786544</v>
      </c>
      <c r="N18" s="18">
        <v>0.18011248018324533</v>
      </c>
      <c r="O18" s="16"/>
    </row>
    <row r="19" spans="1:15" x14ac:dyDescent="0.2">
      <c r="A19" s="16"/>
      <c r="B19" s="16" t="s">
        <v>747</v>
      </c>
      <c r="C19" s="17" t="s">
        <v>748</v>
      </c>
      <c r="D19" s="17" t="s">
        <v>115</v>
      </c>
      <c r="E19" s="16"/>
      <c r="F19" s="17" t="s">
        <v>749</v>
      </c>
      <c r="G19" s="16" t="s">
        <v>415</v>
      </c>
      <c r="H19" s="16" t="s">
        <v>79</v>
      </c>
      <c r="I19" s="18">
        <v>1916.01</v>
      </c>
      <c r="J19" s="18">
        <v>16670</v>
      </c>
      <c r="K19" s="18">
        <v>319.39999999999998</v>
      </c>
      <c r="L19" s="18">
        <v>0</v>
      </c>
      <c r="M19" s="18">
        <v>1.3221550382013394</v>
      </c>
      <c r="N19" s="18">
        <v>2.9340803277703938E-2</v>
      </c>
      <c r="O19" s="16"/>
    </row>
    <row r="20" spans="1:15" x14ac:dyDescent="0.2">
      <c r="A20" s="16"/>
      <c r="B20" s="16" t="s">
        <v>750</v>
      </c>
      <c r="C20" s="17" t="s">
        <v>751</v>
      </c>
      <c r="D20" s="17" t="s">
        <v>115</v>
      </c>
      <c r="E20" s="16"/>
      <c r="F20" s="17" t="s">
        <v>499</v>
      </c>
      <c r="G20" s="16" t="s">
        <v>415</v>
      </c>
      <c r="H20" s="16" t="s">
        <v>79</v>
      </c>
      <c r="I20" s="18">
        <v>1968</v>
      </c>
      <c r="J20" s="18">
        <v>34860</v>
      </c>
      <c r="K20" s="18">
        <v>686.04</v>
      </c>
      <c r="L20" s="18">
        <v>0</v>
      </c>
      <c r="M20" s="18">
        <v>2.8398598697797333</v>
      </c>
      <c r="N20" s="18">
        <v>6.3021179338246733E-2</v>
      </c>
      <c r="O20" s="16"/>
    </row>
    <row r="21" spans="1:15" x14ac:dyDescent="0.2">
      <c r="A21" s="16"/>
      <c r="B21" s="16" t="s">
        <v>752</v>
      </c>
      <c r="C21" s="17" t="s">
        <v>753</v>
      </c>
      <c r="D21" s="17" t="s">
        <v>115</v>
      </c>
      <c r="E21" s="16"/>
      <c r="F21" s="17" t="s">
        <v>754</v>
      </c>
      <c r="G21" s="16" t="s">
        <v>415</v>
      </c>
      <c r="H21" s="16" t="s">
        <v>79</v>
      </c>
      <c r="I21" s="18">
        <v>2475</v>
      </c>
      <c r="J21" s="18">
        <v>24010</v>
      </c>
      <c r="K21" s="18">
        <v>594.25</v>
      </c>
      <c r="L21" s="18">
        <v>0</v>
      </c>
      <c r="M21" s="18">
        <v>2.4598955273987038</v>
      </c>
      <c r="N21" s="18">
        <v>5.4589143230355554E-2</v>
      </c>
      <c r="O21" s="16"/>
    </row>
    <row r="22" spans="1:15" x14ac:dyDescent="0.2">
      <c r="A22" s="16"/>
      <c r="B22" s="16" t="s">
        <v>755</v>
      </c>
      <c r="C22" s="17" t="s">
        <v>756</v>
      </c>
      <c r="D22" s="17" t="s">
        <v>115</v>
      </c>
      <c r="E22" s="16"/>
      <c r="F22" s="17" t="s">
        <v>221</v>
      </c>
      <c r="G22" s="16" t="s">
        <v>214</v>
      </c>
      <c r="H22" s="16" t="s">
        <v>79</v>
      </c>
      <c r="I22" s="18">
        <v>135132</v>
      </c>
      <c r="J22" s="18">
        <v>763.5</v>
      </c>
      <c r="K22" s="18">
        <v>1031.73</v>
      </c>
      <c r="L22" s="18">
        <v>0</v>
      </c>
      <c r="M22" s="18">
        <v>4.2708422591216904</v>
      </c>
      <c r="N22" s="18">
        <v>9.4777041220117361E-2</v>
      </c>
      <c r="O22" s="16"/>
    </row>
    <row r="23" spans="1:15" x14ac:dyDescent="0.2">
      <c r="A23" s="16"/>
      <c r="B23" s="17" t="s">
        <v>757</v>
      </c>
      <c r="C23" s="17" t="s">
        <v>758</v>
      </c>
      <c r="D23" s="17" t="s">
        <v>115</v>
      </c>
      <c r="E23" s="16"/>
      <c r="F23" s="17" t="s">
        <v>273</v>
      </c>
      <c r="G23" s="16" t="s">
        <v>206</v>
      </c>
      <c r="H23" s="16" t="s">
        <v>79</v>
      </c>
      <c r="I23" s="18">
        <v>9931</v>
      </c>
      <c r="J23" s="18">
        <v>3440</v>
      </c>
      <c r="K23" s="18">
        <v>341.63</v>
      </c>
      <c r="L23" s="18">
        <v>0</v>
      </c>
      <c r="M23" s="18">
        <v>1.4141760353811006</v>
      </c>
      <c r="N23" s="18">
        <v>3.138290113889166E-2</v>
      </c>
      <c r="O23" s="16"/>
    </row>
    <row r="24" spans="1:15" x14ac:dyDescent="0.2">
      <c r="A24" s="16"/>
      <c r="B24" s="16" t="s">
        <v>759</v>
      </c>
      <c r="C24" s="17" t="s">
        <v>760</v>
      </c>
      <c r="D24" s="17" t="s">
        <v>115</v>
      </c>
      <c r="E24" s="16"/>
      <c r="F24" s="17" t="s">
        <v>205</v>
      </c>
      <c r="G24" s="16" t="s">
        <v>206</v>
      </c>
      <c r="H24" s="16" t="s">
        <v>79</v>
      </c>
      <c r="I24" s="18">
        <v>903</v>
      </c>
      <c r="J24" s="18">
        <v>16360</v>
      </c>
      <c r="K24" s="18">
        <v>147.72999999999999</v>
      </c>
      <c r="L24" s="18">
        <v>0</v>
      </c>
      <c r="M24" s="18">
        <v>0.61152775138849047</v>
      </c>
      <c r="N24" s="18">
        <v>1.357081048282781E-2</v>
      </c>
      <c r="O24" s="16"/>
    </row>
    <row r="25" spans="1:15" x14ac:dyDescent="0.2">
      <c r="A25" s="16"/>
      <c r="B25" s="16" t="s">
        <v>761</v>
      </c>
      <c r="C25" s="17" t="s">
        <v>762</v>
      </c>
      <c r="D25" s="17" t="s">
        <v>115</v>
      </c>
      <c r="E25" s="16"/>
      <c r="F25" s="17" t="s">
        <v>763</v>
      </c>
      <c r="G25" s="16" t="s">
        <v>255</v>
      </c>
      <c r="H25" s="16" t="s">
        <v>79</v>
      </c>
      <c r="I25" s="18">
        <v>7029</v>
      </c>
      <c r="J25" s="18">
        <v>19350</v>
      </c>
      <c r="K25" s="18">
        <v>1360.11</v>
      </c>
      <c r="L25" s="18">
        <v>0</v>
      </c>
      <c r="M25" s="18">
        <v>5.6301699718472875</v>
      </c>
      <c r="N25" s="18">
        <v>0.12494276752046932</v>
      </c>
      <c r="O25" s="16"/>
    </row>
    <row r="26" spans="1:15" x14ac:dyDescent="0.2">
      <c r="A26" s="16"/>
      <c r="B26" s="16" t="s">
        <v>764</v>
      </c>
      <c r="C26" s="17" t="s">
        <v>765</v>
      </c>
      <c r="D26" s="17" t="s">
        <v>115</v>
      </c>
      <c r="E26" s="16"/>
      <c r="F26" s="17" t="s">
        <v>510</v>
      </c>
      <c r="G26" s="16" t="s">
        <v>255</v>
      </c>
      <c r="H26" s="16" t="s">
        <v>79</v>
      </c>
      <c r="I26" s="18">
        <v>39547</v>
      </c>
      <c r="J26" s="18">
        <v>1492</v>
      </c>
      <c r="K26" s="18">
        <v>590.04</v>
      </c>
      <c r="L26" s="18">
        <v>0</v>
      </c>
      <c r="M26" s="18">
        <v>2.4424682490304264</v>
      </c>
      <c r="N26" s="18">
        <v>5.4202403149581808E-2</v>
      </c>
      <c r="O26" s="16"/>
    </row>
    <row r="27" spans="1:15" x14ac:dyDescent="0.2">
      <c r="A27" s="16"/>
      <c r="B27" s="16" t="s">
        <v>766</v>
      </c>
      <c r="C27" s="17" t="s">
        <v>767</v>
      </c>
      <c r="D27" s="17" t="s">
        <v>115</v>
      </c>
      <c r="E27" s="16"/>
      <c r="F27" s="17" t="s">
        <v>768</v>
      </c>
      <c r="G27" s="16" t="s">
        <v>255</v>
      </c>
      <c r="H27" s="16" t="s">
        <v>79</v>
      </c>
      <c r="I27" s="18">
        <v>2123</v>
      </c>
      <c r="J27" s="18">
        <v>17740</v>
      </c>
      <c r="K27" s="18">
        <v>376.62</v>
      </c>
      <c r="L27" s="18">
        <v>0</v>
      </c>
      <c r="M27" s="18">
        <v>1.5590170021521239</v>
      </c>
      <c r="N27" s="18">
        <v>3.4597161335156099E-2</v>
      </c>
      <c r="O27" s="16"/>
    </row>
    <row r="28" spans="1:15" x14ac:dyDescent="0.2">
      <c r="A28" s="16"/>
      <c r="B28" s="16" t="s">
        <v>769</v>
      </c>
      <c r="C28" s="17" t="s">
        <v>770</v>
      </c>
      <c r="D28" s="17" t="s">
        <v>115</v>
      </c>
      <c r="E28" s="16"/>
      <c r="F28" s="17" t="s">
        <v>377</v>
      </c>
      <c r="G28" s="16" t="s">
        <v>324</v>
      </c>
      <c r="H28" s="16" t="s">
        <v>79</v>
      </c>
      <c r="I28" s="18">
        <v>695</v>
      </c>
      <c r="J28" s="18">
        <v>74870</v>
      </c>
      <c r="K28" s="18">
        <v>520.35</v>
      </c>
      <c r="L28" s="18">
        <v>0.01</v>
      </c>
      <c r="M28" s="18">
        <v>2.1539867693427266</v>
      </c>
      <c r="N28" s="18">
        <v>4.780052281012287E-2</v>
      </c>
      <c r="O28" s="16"/>
    </row>
    <row r="29" spans="1:15" x14ac:dyDescent="0.2">
      <c r="A29" s="16"/>
      <c r="B29" s="16" t="s">
        <v>771</v>
      </c>
      <c r="C29" s="17" t="s">
        <v>772</v>
      </c>
      <c r="D29" s="17" t="s">
        <v>115</v>
      </c>
      <c r="E29" s="16"/>
      <c r="F29" s="17" t="s">
        <v>334</v>
      </c>
      <c r="G29" s="16" t="s">
        <v>324</v>
      </c>
      <c r="H29" s="16" t="s">
        <v>79</v>
      </c>
      <c r="I29" s="18">
        <v>344</v>
      </c>
      <c r="J29" s="18">
        <v>60510</v>
      </c>
      <c r="K29" s="18">
        <v>208.15</v>
      </c>
      <c r="L29" s="18">
        <v>0</v>
      </c>
      <c r="M29" s="18">
        <v>0.8616361026975855</v>
      </c>
      <c r="N29" s="18">
        <v>1.9121127746568801E-2</v>
      </c>
      <c r="O29" s="16"/>
    </row>
    <row r="30" spans="1:15" x14ac:dyDescent="0.2">
      <c r="A30" s="16"/>
      <c r="B30" s="16" t="s">
        <v>773</v>
      </c>
      <c r="C30" s="17" t="s">
        <v>774</v>
      </c>
      <c r="D30" s="17" t="s">
        <v>115</v>
      </c>
      <c r="E30" s="16"/>
      <c r="F30" s="17" t="s">
        <v>535</v>
      </c>
      <c r="G30" s="16" t="s">
        <v>324</v>
      </c>
      <c r="H30" s="16" t="s">
        <v>79</v>
      </c>
      <c r="I30" s="18">
        <v>772</v>
      </c>
      <c r="J30" s="18">
        <v>62020</v>
      </c>
      <c r="K30" s="18">
        <v>478.79</v>
      </c>
      <c r="L30" s="18">
        <v>0.01</v>
      </c>
      <c r="M30" s="18">
        <v>1.9819493135266728</v>
      </c>
      <c r="N30" s="18">
        <v>4.3982727618446682E-2</v>
      </c>
      <c r="O30" s="16"/>
    </row>
    <row r="31" spans="1:15" x14ac:dyDescent="0.2">
      <c r="A31" s="16"/>
      <c r="B31" s="16" t="s">
        <v>775</v>
      </c>
      <c r="C31" s="17" t="s">
        <v>776</v>
      </c>
      <c r="D31" s="17" t="s">
        <v>115</v>
      </c>
      <c r="E31" s="16"/>
      <c r="F31" s="17" t="s">
        <v>777</v>
      </c>
      <c r="G31" s="16" t="s">
        <v>474</v>
      </c>
      <c r="H31" s="16" t="s">
        <v>79</v>
      </c>
      <c r="I31" s="18">
        <v>161835</v>
      </c>
      <c r="J31" s="18">
        <v>248.5</v>
      </c>
      <c r="K31" s="18">
        <v>402.16</v>
      </c>
      <c r="L31" s="18">
        <v>0</v>
      </c>
      <c r="M31" s="18">
        <v>1.6647397312556378</v>
      </c>
      <c r="N31" s="18">
        <v>3.6943323250348832E-2</v>
      </c>
      <c r="O31" s="16"/>
    </row>
    <row r="32" spans="1:15" x14ac:dyDescent="0.2">
      <c r="A32" s="16"/>
      <c r="B32" s="16" t="s">
        <v>778</v>
      </c>
      <c r="C32" s="17" t="s">
        <v>779</v>
      </c>
      <c r="D32" s="17" t="s">
        <v>115</v>
      </c>
      <c r="E32" s="16"/>
      <c r="F32" s="17" t="s">
        <v>780</v>
      </c>
      <c r="G32" s="16" t="s">
        <v>474</v>
      </c>
      <c r="H32" s="16" t="s">
        <v>79</v>
      </c>
      <c r="I32" s="18">
        <v>16294</v>
      </c>
      <c r="J32" s="18">
        <v>1360</v>
      </c>
      <c r="K32" s="18">
        <v>221.6</v>
      </c>
      <c r="L32" s="18">
        <v>0</v>
      </c>
      <c r="M32" s="18">
        <v>0.91731232456298306</v>
      </c>
      <c r="N32" s="18">
        <v>2.0356675035501544E-2</v>
      </c>
      <c r="O32" s="16"/>
    </row>
    <row r="33" spans="1:15" x14ac:dyDescent="0.2">
      <c r="A33" s="16"/>
      <c r="B33" s="16" t="s">
        <v>781</v>
      </c>
      <c r="C33" s="17" t="s">
        <v>782</v>
      </c>
      <c r="D33" s="17" t="s">
        <v>115</v>
      </c>
      <c r="E33" s="16"/>
      <c r="F33" s="17" t="s">
        <v>783</v>
      </c>
      <c r="G33" s="16" t="s">
        <v>474</v>
      </c>
      <c r="H33" s="16" t="s">
        <v>79</v>
      </c>
      <c r="I33" s="18">
        <v>613871.27</v>
      </c>
      <c r="J33" s="18">
        <v>65.599999999999994</v>
      </c>
      <c r="K33" s="18">
        <v>402.7</v>
      </c>
      <c r="L33" s="18">
        <v>0</v>
      </c>
      <c r="M33" s="18">
        <v>1.6669750591223522</v>
      </c>
      <c r="N33" s="18">
        <v>3.699292886641007E-2</v>
      </c>
      <c r="O33" s="16"/>
    </row>
    <row r="34" spans="1:15" x14ac:dyDescent="0.2">
      <c r="A34" s="7"/>
      <c r="B34" s="7" t="s">
        <v>784</v>
      </c>
      <c r="C34" s="7"/>
      <c r="D34" s="7"/>
      <c r="E34" s="7"/>
      <c r="F34" s="7"/>
      <c r="G34" s="7"/>
      <c r="H34" s="7"/>
      <c r="I34" s="15">
        <v>710575.94</v>
      </c>
      <c r="J34" s="7"/>
      <c r="K34" s="15">
        <v>4917.7499999999982</v>
      </c>
      <c r="L34" s="7"/>
      <c r="M34" s="15">
        <v>20.357006697290654</v>
      </c>
      <c r="N34" s="15">
        <v>0.45175558960215562</v>
      </c>
      <c r="O34" s="7"/>
    </row>
    <row r="35" spans="1:15" x14ac:dyDescent="0.2">
      <c r="A35" s="16"/>
      <c r="B35" s="17" t="s">
        <v>785</v>
      </c>
      <c r="C35" s="17" t="s">
        <v>786</v>
      </c>
      <c r="D35" s="17" t="s">
        <v>115</v>
      </c>
      <c r="E35" s="16"/>
      <c r="F35" s="17" t="s">
        <v>787</v>
      </c>
      <c r="G35" s="16" t="s">
        <v>178</v>
      </c>
      <c r="H35" s="16" t="s">
        <v>79</v>
      </c>
      <c r="I35" s="18">
        <v>1263.8499999999999</v>
      </c>
      <c r="J35" s="18">
        <v>5635</v>
      </c>
      <c r="K35" s="18">
        <v>71.22</v>
      </c>
      <c r="L35" s="18">
        <v>0</v>
      </c>
      <c r="M35" s="18">
        <v>0.29481490864339199</v>
      </c>
      <c r="N35" s="18">
        <v>6.5424295849657935E-3</v>
      </c>
      <c r="O35" s="16"/>
    </row>
    <row r="36" spans="1:15" x14ac:dyDescent="0.2">
      <c r="A36" s="16"/>
      <c r="B36" s="16" t="s">
        <v>788</v>
      </c>
      <c r="C36" s="17" t="s">
        <v>789</v>
      </c>
      <c r="D36" s="17" t="s">
        <v>115</v>
      </c>
      <c r="E36" s="16"/>
      <c r="F36" s="17" t="s">
        <v>292</v>
      </c>
      <c r="G36" s="16" t="s">
        <v>231</v>
      </c>
      <c r="H36" s="16" t="s">
        <v>79</v>
      </c>
      <c r="I36" s="18">
        <v>13113</v>
      </c>
      <c r="J36" s="18">
        <v>878.5</v>
      </c>
      <c r="K36" s="18">
        <v>115.2</v>
      </c>
      <c r="L36" s="18">
        <v>0</v>
      </c>
      <c r="M36" s="18">
        <v>0.47686994489916812</v>
      </c>
      <c r="N36" s="18">
        <v>1.0582531426397913E-2</v>
      </c>
      <c r="O36" s="16"/>
    </row>
    <row r="37" spans="1:15" x14ac:dyDescent="0.2">
      <c r="A37" s="16"/>
      <c r="B37" s="16" t="s">
        <v>790</v>
      </c>
      <c r="C37" s="17" t="s">
        <v>791</v>
      </c>
      <c r="D37" s="17" t="s">
        <v>115</v>
      </c>
      <c r="E37" s="16"/>
      <c r="F37" s="17" t="s">
        <v>792</v>
      </c>
      <c r="G37" s="16" t="s">
        <v>231</v>
      </c>
      <c r="H37" s="16" t="s">
        <v>79</v>
      </c>
      <c r="I37" s="18">
        <v>10692</v>
      </c>
      <c r="J37" s="18">
        <v>1345</v>
      </c>
      <c r="K37" s="18">
        <v>143.81</v>
      </c>
      <c r="L37" s="18">
        <v>0</v>
      </c>
      <c r="M37" s="18">
        <v>0.59530092687456038</v>
      </c>
      <c r="N37" s="18">
        <v>1.3210710455123995E-2</v>
      </c>
      <c r="O37" s="16"/>
    </row>
    <row r="38" spans="1:15" x14ac:dyDescent="0.2">
      <c r="A38" s="16"/>
      <c r="B38" s="16" t="s">
        <v>793</v>
      </c>
      <c r="C38" s="17" t="s">
        <v>794</v>
      </c>
      <c r="D38" s="17" t="s">
        <v>115</v>
      </c>
      <c r="E38" s="16"/>
      <c r="F38" s="17" t="s">
        <v>795</v>
      </c>
      <c r="G38" s="16" t="s">
        <v>231</v>
      </c>
      <c r="H38" s="16" t="s">
        <v>79</v>
      </c>
      <c r="I38" s="18">
        <v>1804</v>
      </c>
      <c r="J38" s="18">
        <v>3885</v>
      </c>
      <c r="K38" s="18">
        <v>70.08</v>
      </c>
      <c r="L38" s="18">
        <v>0</v>
      </c>
      <c r="M38" s="18">
        <v>0.29009588314699392</v>
      </c>
      <c r="N38" s="18">
        <v>6.4377066177253965E-3</v>
      </c>
      <c r="O38" s="16"/>
    </row>
    <row r="39" spans="1:15" x14ac:dyDescent="0.2">
      <c r="A39" s="16"/>
      <c r="B39" s="17" t="s">
        <v>796</v>
      </c>
      <c r="C39" s="17" t="s">
        <v>797</v>
      </c>
      <c r="D39" s="17" t="s">
        <v>115</v>
      </c>
      <c r="E39" s="16"/>
      <c r="F39" s="17" t="s">
        <v>798</v>
      </c>
      <c r="G39" s="16" t="s">
        <v>231</v>
      </c>
      <c r="H39" s="16" t="s">
        <v>79</v>
      </c>
      <c r="I39" s="18">
        <v>14413</v>
      </c>
      <c r="J39" s="18">
        <v>219.8</v>
      </c>
      <c r="K39" s="18">
        <v>31.68</v>
      </c>
      <c r="L39" s="18">
        <v>0</v>
      </c>
      <c r="M39" s="18">
        <v>0.13113923484727122</v>
      </c>
      <c r="N39" s="18">
        <v>2.9101961422594263E-3</v>
      </c>
      <c r="O39" s="16"/>
    </row>
    <row r="40" spans="1:15" x14ac:dyDescent="0.2">
      <c r="A40" s="16"/>
      <c r="B40" s="16" t="s">
        <v>799</v>
      </c>
      <c r="C40" s="17" t="s">
        <v>800</v>
      </c>
      <c r="D40" s="17" t="s">
        <v>115</v>
      </c>
      <c r="E40" s="16"/>
      <c r="F40" s="17" t="s">
        <v>801</v>
      </c>
      <c r="G40" s="16" t="s">
        <v>802</v>
      </c>
      <c r="H40" s="16" t="s">
        <v>79</v>
      </c>
      <c r="I40" s="18">
        <v>1173</v>
      </c>
      <c r="J40" s="18">
        <v>2390</v>
      </c>
      <c r="K40" s="18">
        <v>28.03</v>
      </c>
      <c r="L40" s="18">
        <v>0</v>
      </c>
      <c r="M40" s="18">
        <v>0.11603007426669862</v>
      </c>
      <c r="N40" s="18">
        <v>2.5748989225862283E-3</v>
      </c>
      <c r="O40" s="16"/>
    </row>
    <row r="41" spans="1:15" x14ac:dyDescent="0.2">
      <c r="A41" s="16"/>
      <c r="B41" s="17" t="s">
        <v>803</v>
      </c>
      <c r="C41" s="17" t="s">
        <v>804</v>
      </c>
      <c r="D41" s="17" t="s">
        <v>115</v>
      </c>
      <c r="E41" s="16"/>
      <c r="F41" s="17" t="s">
        <v>805</v>
      </c>
      <c r="G41" s="16" t="s">
        <v>802</v>
      </c>
      <c r="H41" s="16" t="s">
        <v>79</v>
      </c>
      <c r="I41" s="18">
        <v>2040</v>
      </c>
      <c r="J41" s="18">
        <v>3413</v>
      </c>
      <c r="K41" s="18">
        <v>69.62</v>
      </c>
      <c r="L41" s="18">
        <v>0</v>
      </c>
      <c r="M41" s="18">
        <v>0.28819171496423684</v>
      </c>
      <c r="N41" s="18">
        <v>6.3954499818213786E-3</v>
      </c>
      <c r="O41" s="16"/>
    </row>
    <row r="42" spans="1:15" x14ac:dyDescent="0.2">
      <c r="A42" s="16"/>
      <c r="B42" s="16" t="s">
        <v>806</v>
      </c>
      <c r="C42" s="17" t="s">
        <v>807</v>
      </c>
      <c r="D42" s="17" t="s">
        <v>115</v>
      </c>
      <c r="E42" s="16"/>
      <c r="F42" s="17" t="s">
        <v>581</v>
      </c>
      <c r="G42" s="16" t="s">
        <v>415</v>
      </c>
      <c r="H42" s="16" t="s">
        <v>79</v>
      </c>
      <c r="I42" s="18">
        <v>4318.1000000000004</v>
      </c>
      <c r="J42" s="18">
        <v>4611</v>
      </c>
      <c r="K42" s="18">
        <v>199.11</v>
      </c>
      <c r="L42" s="18">
        <v>0</v>
      </c>
      <c r="M42" s="18">
        <v>0.82421505841035902</v>
      </c>
      <c r="N42" s="18">
        <v>1.8290692988802853E-2</v>
      </c>
      <c r="O42" s="16"/>
    </row>
    <row r="43" spans="1:15" x14ac:dyDescent="0.2">
      <c r="A43" s="16"/>
      <c r="B43" s="16" t="s">
        <v>808</v>
      </c>
      <c r="C43" s="17" t="s">
        <v>809</v>
      </c>
      <c r="D43" s="17" t="s">
        <v>115</v>
      </c>
      <c r="E43" s="16"/>
      <c r="F43" s="17" t="s">
        <v>810</v>
      </c>
      <c r="G43" s="16" t="s">
        <v>415</v>
      </c>
      <c r="H43" s="16" t="s">
        <v>79</v>
      </c>
      <c r="I43" s="18">
        <v>480</v>
      </c>
      <c r="J43" s="18">
        <v>2418</v>
      </c>
      <c r="K43" s="18">
        <v>11.61</v>
      </c>
      <c r="L43" s="18">
        <v>0</v>
      </c>
      <c r="M43" s="18">
        <v>4.8059549134369287E-2</v>
      </c>
      <c r="N43" s="18">
        <v>1.0665207453166648E-3</v>
      </c>
      <c r="O43" s="16"/>
    </row>
    <row r="44" spans="1:15" x14ac:dyDescent="0.2">
      <c r="A44" s="16"/>
      <c r="B44" s="16" t="s">
        <v>811</v>
      </c>
      <c r="C44" s="17" t="s">
        <v>812</v>
      </c>
      <c r="D44" s="17" t="s">
        <v>115</v>
      </c>
      <c r="E44" s="16"/>
      <c r="F44" s="17" t="s">
        <v>813</v>
      </c>
      <c r="G44" s="16" t="s">
        <v>415</v>
      </c>
      <c r="H44" s="16" t="s">
        <v>79</v>
      </c>
      <c r="I44" s="18">
        <v>907</v>
      </c>
      <c r="J44" s="18">
        <v>2523</v>
      </c>
      <c r="K44" s="18">
        <v>22.88</v>
      </c>
      <c r="L44" s="18">
        <v>0</v>
      </c>
      <c r="M44" s="18">
        <v>9.4711669611918112E-2</v>
      </c>
      <c r="N44" s="18">
        <v>2.1018083249651413E-3</v>
      </c>
      <c r="O44" s="16"/>
    </row>
    <row r="45" spans="1:15" x14ac:dyDescent="0.2">
      <c r="A45" s="16"/>
      <c r="B45" s="16" t="s">
        <v>814</v>
      </c>
      <c r="C45" s="17" t="s">
        <v>815</v>
      </c>
      <c r="D45" s="17" t="s">
        <v>115</v>
      </c>
      <c r="E45" s="16"/>
      <c r="F45" s="17" t="s">
        <v>816</v>
      </c>
      <c r="G45" s="16" t="s">
        <v>415</v>
      </c>
      <c r="H45" s="16" t="s">
        <v>79</v>
      </c>
      <c r="I45" s="18">
        <v>1819</v>
      </c>
      <c r="J45" s="18">
        <v>4183</v>
      </c>
      <c r="K45" s="18">
        <v>76.09</v>
      </c>
      <c r="L45" s="18">
        <v>0.01</v>
      </c>
      <c r="M45" s="18">
        <v>0.31497425440432036</v>
      </c>
      <c r="N45" s="18">
        <v>6.9897987520366085E-3</v>
      </c>
      <c r="O45" s="16"/>
    </row>
    <row r="46" spans="1:15" x14ac:dyDescent="0.2">
      <c r="A46" s="16"/>
      <c r="B46" s="17" t="s">
        <v>817</v>
      </c>
      <c r="C46" s="17" t="s">
        <v>818</v>
      </c>
      <c r="D46" s="17" t="s">
        <v>115</v>
      </c>
      <c r="E46" s="16"/>
      <c r="F46" s="17" t="s">
        <v>819</v>
      </c>
      <c r="G46" s="16" t="s">
        <v>415</v>
      </c>
      <c r="H46" s="16" t="s">
        <v>79</v>
      </c>
      <c r="I46" s="18">
        <v>5060</v>
      </c>
      <c r="J46" s="18">
        <v>12490</v>
      </c>
      <c r="K46" s="18">
        <v>631.99</v>
      </c>
      <c r="L46" s="18">
        <v>0.03</v>
      </c>
      <c r="M46" s="18">
        <v>2.6161201083057746</v>
      </c>
      <c r="N46" s="18">
        <v>5.8056024619524457E-2</v>
      </c>
      <c r="O46" s="16"/>
    </row>
    <row r="47" spans="1:15" x14ac:dyDescent="0.2">
      <c r="A47" s="16"/>
      <c r="B47" s="17" t="s">
        <v>820</v>
      </c>
      <c r="C47" s="17" t="s">
        <v>821</v>
      </c>
      <c r="D47" s="17" t="s">
        <v>115</v>
      </c>
      <c r="E47" s="16"/>
      <c r="F47" s="17" t="s">
        <v>822</v>
      </c>
      <c r="G47" s="16" t="s">
        <v>214</v>
      </c>
      <c r="H47" s="16" t="s">
        <v>79</v>
      </c>
      <c r="I47" s="18">
        <v>780</v>
      </c>
      <c r="J47" s="18">
        <v>3221</v>
      </c>
      <c r="K47" s="18">
        <v>25.12</v>
      </c>
      <c r="L47" s="18">
        <v>0</v>
      </c>
      <c r="M47" s="18">
        <v>0.10398414076273528</v>
      </c>
      <c r="N47" s="18">
        <v>2.307579769367323E-3</v>
      </c>
      <c r="O47" s="16"/>
    </row>
    <row r="48" spans="1:15" x14ac:dyDescent="0.2">
      <c r="A48" s="16"/>
      <c r="B48" s="16" t="s">
        <v>823</v>
      </c>
      <c r="C48" s="17" t="s">
        <v>824</v>
      </c>
      <c r="D48" s="17" t="s">
        <v>115</v>
      </c>
      <c r="E48" s="16"/>
      <c r="F48" s="17" t="s">
        <v>477</v>
      </c>
      <c r="G48" s="16" t="s">
        <v>214</v>
      </c>
      <c r="H48" s="16" t="s">
        <v>79</v>
      </c>
      <c r="I48" s="18">
        <v>952</v>
      </c>
      <c r="J48" s="18">
        <v>3448</v>
      </c>
      <c r="K48" s="18">
        <v>32.82</v>
      </c>
      <c r="L48" s="18">
        <v>0</v>
      </c>
      <c r="M48" s="18">
        <v>0.13585826034366924</v>
      </c>
      <c r="N48" s="18">
        <v>3.0149191094998224E-3</v>
      </c>
      <c r="O48" s="16"/>
    </row>
    <row r="49" spans="1:15" x14ac:dyDescent="0.2">
      <c r="A49" s="16"/>
      <c r="B49" s="16" t="s">
        <v>825</v>
      </c>
      <c r="C49" s="17" t="s">
        <v>826</v>
      </c>
      <c r="D49" s="17" t="s">
        <v>115</v>
      </c>
      <c r="E49" s="16"/>
      <c r="F49" s="17" t="s">
        <v>351</v>
      </c>
      <c r="G49" s="16" t="s">
        <v>214</v>
      </c>
      <c r="H49" s="16" t="s">
        <v>79</v>
      </c>
      <c r="I49" s="18">
        <v>5289</v>
      </c>
      <c r="J49" s="18">
        <v>2570</v>
      </c>
      <c r="K49" s="18">
        <v>135.93</v>
      </c>
      <c r="L49" s="18">
        <v>0</v>
      </c>
      <c r="M49" s="18">
        <v>0.56268169800472156</v>
      </c>
      <c r="N49" s="18">
        <v>1.2486835909637749E-2</v>
      </c>
      <c r="O49" s="16"/>
    </row>
    <row r="50" spans="1:15" x14ac:dyDescent="0.2">
      <c r="A50" s="16"/>
      <c r="B50" s="16" t="s">
        <v>827</v>
      </c>
      <c r="C50" s="17" t="s">
        <v>828</v>
      </c>
      <c r="D50" s="17" t="s">
        <v>115</v>
      </c>
      <c r="E50" s="16"/>
      <c r="F50" s="17" t="s">
        <v>356</v>
      </c>
      <c r="G50" s="16" t="s">
        <v>214</v>
      </c>
      <c r="H50" s="16" t="s">
        <v>79</v>
      </c>
      <c r="I50" s="18">
        <v>10040</v>
      </c>
      <c r="J50" s="18">
        <v>1766</v>
      </c>
      <c r="K50" s="18">
        <v>177.31</v>
      </c>
      <c r="L50" s="18">
        <v>0.01</v>
      </c>
      <c r="M50" s="18">
        <v>0.73397404453187065</v>
      </c>
      <c r="N50" s="18">
        <v>1.6288095895960194E-2</v>
      </c>
      <c r="O50" s="16"/>
    </row>
    <row r="51" spans="1:15" x14ac:dyDescent="0.2">
      <c r="A51" s="16"/>
      <c r="B51" s="16" t="s">
        <v>829</v>
      </c>
      <c r="C51" s="17" t="s">
        <v>830</v>
      </c>
      <c r="D51" s="17" t="s">
        <v>115</v>
      </c>
      <c r="E51" s="16"/>
      <c r="F51" s="17" t="s">
        <v>831</v>
      </c>
      <c r="G51" s="16" t="s">
        <v>214</v>
      </c>
      <c r="H51" s="16" t="s">
        <v>79</v>
      </c>
      <c r="I51" s="18">
        <v>240</v>
      </c>
      <c r="J51" s="18">
        <v>14500</v>
      </c>
      <c r="K51" s="18">
        <v>34.799999999999997</v>
      </c>
      <c r="L51" s="18">
        <v>0</v>
      </c>
      <c r="M51" s="18">
        <v>0.14405446252162368</v>
      </c>
      <c r="N51" s="18">
        <v>3.1968063683910364E-3</v>
      </c>
      <c r="O51" s="16"/>
    </row>
    <row r="52" spans="1:15" x14ac:dyDescent="0.2">
      <c r="A52" s="16"/>
      <c r="B52" s="16" t="s">
        <v>832</v>
      </c>
      <c r="C52" s="17" t="s">
        <v>833</v>
      </c>
      <c r="D52" s="17" t="s">
        <v>115</v>
      </c>
      <c r="E52" s="16"/>
      <c r="F52" s="17" t="s">
        <v>386</v>
      </c>
      <c r="G52" s="16" t="s">
        <v>214</v>
      </c>
      <c r="H52" s="16" t="s">
        <v>79</v>
      </c>
      <c r="I52" s="18">
        <v>4520</v>
      </c>
      <c r="J52" s="18">
        <v>1289</v>
      </c>
      <c r="K52" s="18">
        <v>58.26</v>
      </c>
      <c r="L52" s="18">
        <v>0</v>
      </c>
      <c r="M52" s="18">
        <v>0.24116703984223553</v>
      </c>
      <c r="N52" s="18">
        <v>5.3518947994960278E-3</v>
      </c>
      <c r="O52" s="16"/>
    </row>
    <row r="53" spans="1:15" x14ac:dyDescent="0.2">
      <c r="A53" s="16"/>
      <c r="B53" s="17" t="s">
        <v>834</v>
      </c>
      <c r="C53" s="17" t="s">
        <v>835</v>
      </c>
      <c r="D53" s="17" t="s">
        <v>115</v>
      </c>
      <c r="E53" s="16"/>
      <c r="F53" s="17" t="s">
        <v>245</v>
      </c>
      <c r="G53" s="16" t="s">
        <v>206</v>
      </c>
      <c r="H53" s="16" t="s">
        <v>79</v>
      </c>
      <c r="I53" s="18">
        <v>37850</v>
      </c>
      <c r="J53" s="18">
        <v>1146</v>
      </c>
      <c r="K53" s="18">
        <v>433.76</v>
      </c>
      <c r="L53" s="18">
        <v>0.02</v>
      </c>
      <c r="M53" s="18">
        <v>1.7955478064189507</v>
      </c>
      <c r="N53" s="18">
        <v>3.9846170412451032E-2</v>
      </c>
      <c r="O53" s="16"/>
    </row>
    <row r="54" spans="1:15" x14ac:dyDescent="0.2">
      <c r="A54" s="16"/>
      <c r="B54" s="17" t="s">
        <v>836</v>
      </c>
      <c r="C54" s="17" t="s">
        <v>837</v>
      </c>
      <c r="D54" s="17" t="s">
        <v>115</v>
      </c>
      <c r="E54" s="16"/>
      <c r="F54" s="17" t="s">
        <v>217</v>
      </c>
      <c r="G54" s="16" t="s">
        <v>206</v>
      </c>
      <c r="H54" s="16" t="s">
        <v>79</v>
      </c>
      <c r="I54" s="18">
        <v>9673.15</v>
      </c>
      <c r="J54" s="18">
        <v>3770</v>
      </c>
      <c r="K54" s="18">
        <v>364.68</v>
      </c>
      <c r="L54" s="18">
        <v>0.01</v>
      </c>
      <c r="M54" s="18">
        <v>1.509591419321429</v>
      </c>
      <c r="N54" s="18">
        <v>3.3500326046690898E-2</v>
      </c>
      <c r="O54" s="16"/>
    </row>
    <row r="55" spans="1:15" x14ac:dyDescent="0.2">
      <c r="A55" s="16"/>
      <c r="B55" s="16" t="s">
        <v>838</v>
      </c>
      <c r="C55" s="17" t="s">
        <v>839</v>
      </c>
      <c r="D55" s="17" t="s">
        <v>115</v>
      </c>
      <c r="E55" s="16"/>
      <c r="F55" s="17" t="s">
        <v>258</v>
      </c>
      <c r="G55" s="16" t="s">
        <v>206</v>
      </c>
      <c r="H55" s="16" t="s">
        <v>79</v>
      </c>
      <c r="I55" s="18">
        <v>5267</v>
      </c>
      <c r="J55" s="18">
        <v>3140</v>
      </c>
      <c r="K55" s="18">
        <v>165.38</v>
      </c>
      <c r="L55" s="18">
        <v>0</v>
      </c>
      <c r="M55" s="18">
        <v>0.68458985666167027</v>
      </c>
      <c r="N55" s="18">
        <v>1.5192179230014643E-2</v>
      </c>
      <c r="O55" s="16"/>
    </row>
    <row r="56" spans="1:15" x14ac:dyDescent="0.2">
      <c r="A56" s="16"/>
      <c r="B56" s="16" t="s">
        <v>840</v>
      </c>
      <c r="C56" s="17" t="s">
        <v>841</v>
      </c>
      <c r="D56" s="17" t="s">
        <v>115</v>
      </c>
      <c r="E56" s="16"/>
      <c r="F56" s="17" t="s">
        <v>261</v>
      </c>
      <c r="G56" s="16" t="s">
        <v>206</v>
      </c>
      <c r="H56" s="16" t="s">
        <v>79</v>
      </c>
      <c r="I56" s="18">
        <v>8900</v>
      </c>
      <c r="J56" s="18">
        <v>1570</v>
      </c>
      <c r="K56" s="18">
        <v>139.72999999999999</v>
      </c>
      <c r="L56" s="18">
        <v>0</v>
      </c>
      <c r="M56" s="18">
        <v>0.5784117829927149</v>
      </c>
      <c r="N56" s="18">
        <v>1.2835912467105731E-2</v>
      </c>
      <c r="O56" s="16"/>
    </row>
    <row r="57" spans="1:15" x14ac:dyDescent="0.2">
      <c r="A57" s="16"/>
      <c r="B57" s="16" t="s">
        <v>842</v>
      </c>
      <c r="C57" s="17" t="s">
        <v>843</v>
      </c>
      <c r="D57" s="17" t="s">
        <v>115</v>
      </c>
      <c r="E57" s="16"/>
      <c r="F57" s="17" t="s">
        <v>408</v>
      </c>
      <c r="G57" s="16" t="s">
        <v>206</v>
      </c>
      <c r="H57" s="16" t="s">
        <v>79</v>
      </c>
      <c r="I57" s="18">
        <v>1843</v>
      </c>
      <c r="J57" s="18">
        <v>5950</v>
      </c>
      <c r="K57" s="18">
        <v>109.66</v>
      </c>
      <c r="L57" s="18">
        <v>0.01</v>
      </c>
      <c r="M57" s="18">
        <v>0.45393713678509351</v>
      </c>
      <c r="N57" s="18">
        <v>1.0073614550510375E-2</v>
      </c>
      <c r="O57" s="16"/>
    </row>
    <row r="58" spans="1:15" x14ac:dyDescent="0.2">
      <c r="A58" s="16"/>
      <c r="B58" s="16" t="s">
        <v>844</v>
      </c>
      <c r="C58" s="17" t="s">
        <v>845</v>
      </c>
      <c r="D58" s="17" t="s">
        <v>115</v>
      </c>
      <c r="E58" s="16"/>
      <c r="F58" s="17" t="s">
        <v>327</v>
      </c>
      <c r="G58" s="16" t="s">
        <v>206</v>
      </c>
      <c r="H58" s="16" t="s">
        <v>79</v>
      </c>
      <c r="I58" s="18">
        <v>687</v>
      </c>
      <c r="J58" s="18">
        <v>22480</v>
      </c>
      <c r="K58" s="18">
        <v>154.44</v>
      </c>
      <c r="L58" s="18">
        <v>0</v>
      </c>
      <c r="M58" s="18">
        <v>0.63930376988044724</v>
      </c>
      <c r="N58" s="18">
        <v>1.4187206193514703E-2</v>
      </c>
      <c r="O58" s="16"/>
    </row>
    <row r="59" spans="1:15" x14ac:dyDescent="0.2">
      <c r="A59" s="16"/>
      <c r="B59" s="16" t="s">
        <v>846</v>
      </c>
      <c r="C59" s="17" t="s">
        <v>847</v>
      </c>
      <c r="D59" s="17" t="s">
        <v>115</v>
      </c>
      <c r="E59" s="16"/>
      <c r="F59" s="17" t="s">
        <v>848</v>
      </c>
      <c r="G59" s="16" t="s">
        <v>206</v>
      </c>
      <c r="H59" s="16" t="s">
        <v>79</v>
      </c>
      <c r="I59" s="18">
        <v>249</v>
      </c>
      <c r="J59" s="18">
        <v>30980</v>
      </c>
      <c r="K59" s="18">
        <v>77.14</v>
      </c>
      <c r="L59" s="18">
        <v>0</v>
      </c>
      <c r="M59" s="18">
        <v>0.31932072525626587</v>
      </c>
      <c r="N59" s="18">
        <v>7.0862541166001308E-3</v>
      </c>
      <c r="O59" s="16"/>
    </row>
    <row r="60" spans="1:15" x14ac:dyDescent="0.2">
      <c r="A60" s="16"/>
      <c r="B60" s="16" t="s">
        <v>849</v>
      </c>
      <c r="C60" s="17" t="s">
        <v>850</v>
      </c>
      <c r="D60" s="17" t="s">
        <v>115</v>
      </c>
      <c r="E60" s="16"/>
      <c r="F60" s="17" t="s">
        <v>234</v>
      </c>
      <c r="G60" s="16" t="s">
        <v>206</v>
      </c>
      <c r="H60" s="16" t="s">
        <v>79</v>
      </c>
      <c r="I60" s="18">
        <v>2562</v>
      </c>
      <c r="J60" s="18">
        <v>7191</v>
      </c>
      <c r="K60" s="18">
        <v>184.23</v>
      </c>
      <c r="L60" s="18">
        <v>0.01</v>
      </c>
      <c r="M60" s="18">
        <v>0.76261935719421647</v>
      </c>
      <c r="N60" s="18">
        <v>1.6923782679559785E-2</v>
      </c>
      <c r="O60" s="16"/>
    </row>
    <row r="61" spans="1:15" x14ac:dyDescent="0.2">
      <c r="A61" s="16"/>
      <c r="B61" s="16" t="s">
        <v>851</v>
      </c>
      <c r="C61" s="17" t="s">
        <v>852</v>
      </c>
      <c r="D61" s="17" t="s">
        <v>115</v>
      </c>
      <c r="E61" s="16"/>
      <c r="F61" s="17" t="s">
        <v>853</v>
      </c>
      <c r="G61" s="16" t="s">
        <v>206</v>
      </c>
      <c r="H61" s="16" t="s">
        <v>79</v>
      </c>
      <c r="I61" s="18">
        <v>13386</v>
      </c>
      <c r="J61" s="18">
        <v>692</v>
      </c>
      <c r="K61" s="18">
        <v>92.63</v>
      </c>
      <c r="L61" s="18">
        <v>0</v>
      </c>
      <c r="M61" s="18">
        <v>0.38344151906258628</v>
      </c>
      <c r="N61" s="18">
        <v>8.5092003995420017E-3</v>
      </c>
      <c r="O61" s="16"/>
    </row>
    <row r="62" spans="1:15" x14ac:dyDescent="0.2">
      <c r="A62" s="16"/>
      <c r="B62" s="16" t="s">
        <v>854</v>
      </c>
      <c r="C62" s="17" t="s">
        <v>855</v>
      </c>
      <c r="D62" s="17" t="s">
        <v>115</v>
      </c>
      <c r="E62" s="16"/>
      <c r="F62" s="17" t="s">
        <v>348</v>
      </c>
      <c r="G62" s="16" t="s">
        <v>206</v>
      </c>
      <c r="H62" s="16" t="s">
        <v>79</v>
      </c>
      <c r="I62" s="18">
        <v>153</v>
      </c>
      <c r="J62" s="18">
        <v>27860</v>
      </c>
      <c r="K62" s="18">
        <v>42.63</v>
      </c>
      <c r="L62" s="18">
        <v>0</v>
      </c>
      <c r="M62" s="18">
        <v>0.17646671658898905</v>
      </c>
      <c r="N62" s="18">
        <v>3.9160878012790201E-3</v>
      </c>
      <c r="O62" s="16"/>
    </row>
    <row r="63" spans="1:15" x14ac:dyDescent="0.2">
      <c r="A63" s="16"/>
      <c r="B63" s="17" t="s">
        <v>856</v>
      </c>
      <c r="C63" s="17" t="s">
        <v>857</v>
      </c>
      <c r="D63" s="17" t="s">
        <v>115</v>
      </c>
      <c r="E63" s="16"/>
      <c r="F63" s="17" t="s">
        <v>858</v>
      </c>
      <c r="G63" s="16" t="s">
        <v>206</v>
      </c>
      <c r="H63" s="16" t="s">
        <v>79</v>
      </c>
      <c r="I63" s="18">
        <v>8170</v>
      </c>
      <c r="J63" s="18">
        <v>1946</v>
      </c>
      <c r="K63" s="18">
        <v>157.6</v>
      </c>
      <c r="L63" s="18">
        <v>0.01</v>
      </c>
      <c r="M63" s="18">
        <v>0.65238457739677858</v>
      </c>
      <c r="N63" s="18">
        <v>1.4477490909724925E-2</v>
      </c>
      <c r="O63" s="16"/>
    </row>
    <row r="64" spans="1:15" x14ac:dyDescent="0.2">
      <c r="A64" s="16"/>
      <c r="B64" s="16" t="s">
        <v>859</v>
      </c>
      <c r="C64" s="17" t="s">
        <v>860</v>
      </c>
      <c r="D64" s="17" t="s">
        <v>115</v>
      </c>
      <c r="E64" s="16"/>
      <c r="F64" s="17" t="s">
        <v>418</v>
      </c>
      <c r="G64" s="16" t="s">
        <v>206</v>
      </c>
      <c r="H64" s="16" t="s">
        <v>79</v>
      </c>
      <c r="I64" s="18">
        <v>1155.3</v>
      </c>
      <c r="J64" s="18">
        <v>12650</v>
      </c>
      <c r="K64" s="18">
        <v>146.13999999999999</v>
      </c>
      <c r="L64" s="18">
        <v>0.01</v>
      </c>
      <c r="M64" s="18">
        <v>0.60494595266983009</v>
      </c>
      <c r="N64" s="18">
        <v>1.3424749502203046E-2</v>
      </c>
      <c r="O64" s="16"/>
    </row>
    <row r="65" spans="1:15" x14ac:dyDescent="0.2">
      <c r="A65" s="16"/>
      <c r="B65" s="17" t="s">
        <v>861</v>
      </c>
      <c r="C65" s="17" t="s">
        <v>862</v>
      </c>
      <c r="D65" s="17" t="s">
        <v>115</v>
      </c>
      <c r="E65" s="16"/>
      <c r="F65" s="17" t="s">
        <v>359</v>
      </c>
      <c r="G65" s="16" t="s">
        <v>206</v>
      </c>
      <c r="H65" s="16" t="s">
        <v>79</v>
      </c>
      <c r="I65" s="18">
        <v>15739</v>
      </c>
      <c r="J65" s="18">
        <v>655.5</v>
      </c>
      <c r="K65" s="18">
        <v>103.17</v>
      </c>
      <c r="L65" s="18">
        <v>0</v>
      </c>
      <c r="M65" s="18">
        <v>0.42707180742402057</v>
      </c>
      <c r="N65" s="18">
        <v>9.4774285352558409E-3</v>
      </c>
      <c r="O65" s="16"/>
    </row>
    <row r="66" spans="1:15" x14ac:dyDescent="0.2">
      <c r="A66" s="16"/>
      <c r="B66" s="16" t="s">
        <v>863</v>
      </c>
      <c r="C66" s="17" t="s">
        <v>864</v>
      </c>
      <c r="D66" s="17" t="s">
        <v>115</v>
      </c>
      <c r="E66" s="16"/>
      <c r="F66" s="17" t="s">
        <v>612</v>
      </c>
      <c r="G66" s="16" t="s">
        <v>255</v>
      </c>
      <c r="H66" s="16" t="s">
        <v>79</v>
      </c>
      <c r="I66" s="18">
        <v>151581.54</v>
      </c>
      <c r="J66" s="18">
        <v>136</v>
      </c>
      <c r="K66" s="18">
        <v>206.15</v>
      </c>
      <c r="L66" s="18">
        <v>0</v>
      </c>
      <c r="M66" s="18">
        <v>0.85335711059864161</v>
      </c>
      <c r="N66" s="18">
        <v>1.8937403242638279E-2</v>
      </c>
      <c r="O66" s="16"/>
    </row>
    <row r="67" spans="1:15" x14ac:dyDescent="0.2">
      <c r="A67" s="16"/>
      <c r="B67" s="16" t="s">
        <v>865</v>
      </c>
      <c r="C67" s="17" t="s">
        <v>866</v>
      </c>
      <c r="D67" s="17" t="s">
        <v>115</v>
      </c>
      <c r="E67" s="16"/>
      <c r="F67" s="17" t="s">
        <v>867</v>
      </c>
      <c r="G67" s="16" t="s">
        <v>255</v>
      </c>
      <c r="H67" s="16" t="s">
        <v>79</v>
      </c>
      <c r="I67" s="18">
        <v>1580</v>
      </c>
      <c r="J67" s="18">
        <v>7981</v>
      </c>
      <c r="K67" s="18">
        <v>126.1</v>
      </c>
      <c r="L67" s="18">
        <v>0.01</v>
      </c>
      <c r="M67" s="18">
        <v>0.52199045183841231</v>
      </c>
      <c r="N67" s="18">
        <v>1.1583829972819244E-2</v>
      </c>
      <c r="O67" s="16"/>
    </row>
    <row r="68" spans="1:15" x14ac:dyDescent="0.2">
      <c r="A68" s="16"/>
      <c r="B68" s="16" t="s">
        <v>868</v>
      </c>
      <c r="C68" s="17" t="s">
        <v>869</v>
      </c>
      <c r="D68" s="17" t="s">
        <v>115</v>
      </c>
      <c r="E68" s="16"/>
      <c r="F68" s="17" t="s">
        <v>323</v>
      </c>
      <c r="G68" s="16" t="s">
        <v>324</v>
      </c>
      <c r="H68" s="16" t="s">
        <v>79</v>
      </c>
      <c r="I68" s="18">
        <v>275</v>
      </c>
      <c r="J68" s="18">
        <v>47480</v>
      </c>
      <c r="K68" s="18">
        <v>130.57</v>
      </c>
      <c r="L68" s="18">
        <v>0.01</v>
      </c>
      <c r="M68" s="18">
        <v>0.54049399917955188</v>
      </c>
      <c r="N68" s="18">
        <v>1.1994454239103954E-2</v>
      </c>
      <c r="O68" s="16"/>
    </row>
    <row r="69" spans="1:15" x14ac:dyDescent="0.2">
      <c r="A69" s="16"/>
      <c r="B69" s="16" t="s">
        <v>870</v>
      </c>
      <c r="C69" s="17" t="s">
        <v>871</v>
      </c>
      <c r="D69" s="17" t="s">
        <v>115</v>
      </c>
      <c r="E69" s="16"/>
      <c r="F69" s="17" t="s">
        <v>872</v>
      </c>
      <c r="G69" s="16" t="s">
        <v>324</v>
      </c>
      <c r="H69" s="16" t="s">
        <v>79</v>
      </c>
      <c r="I69" s="18">
        <v>1220</v>
      </c>
      <c r="J69" s="18">
        <v>6426</v>
      </c>
      <c r="K69" s="18">
        <v>78.400000000000006</v>
      </c>
      <c r="L69" s="18">
        <v>0.01</v>
      </c>
      <c r="M69" s="18">
        <v>0.32453649027860054</v>
      </c>
      <c r="N69" s="18">
        <v>7.2020005540763586E-3</v>
      </c>
      <c r="O69" s="16"/>
    </row>
    <row r="70" spans="1:15" x14ac:dyDescent="0.2">
      <c r="A70" s="16"/>
      <c r="B70" s="16" t="s">
        <v>873</v>
      </c>
      <c r="C70" s="17" t="s">
        <v>874</v>
      </c>
      <c r="D70" s="17" t="s">
        <v>115</v>
      </c>
      <c r="E70" s="16"/>
      <c r="F70" s="17" t="s">
        <v>875</v>
      </c>
      <c r="G70" s="16" t="s">
        <v>324</v>
      </c>
      <c r="H70" s="16" t="s">
        <v>79</v>
      </c>
      <c r="I70" s="18">
        <v>2075</v>
      </c>
      <c r="J70" s="18">
        <v>7662</v>
      </c>
      <c r="K70" s="18">
        <v>158.99</v>
      </c>
      <c r="L70" s="18">
        <v>0.02</v>
      </c>
      <c r="M70" s="18">
        <v>0.65813847690554461</v>
      </c>
      <c r="N70" s="18">
        <v>1.4605179439956635E-2</v>
      </c>
      <c r="O70" s="16"/>
    </row>
    <row r="71" spans="1:15" x14ac:dyDescent="0.2">
      <c r="A71" s="16"/>
      <c r="B71" s="16" t="s">
        <v>876</v>
      </c>
      <c r="C71" s="17" t="s">
        <v>877</v>
      </c>
      <c r="D71" s="17" t="s">
        <v>115</v>
      </c>
      <c r="E71" s="16"/>
      <c r="F71" s="17" t="s">
        <v>878</v>
      </c>
      <c r="G71" s="16" t="s">
        <v>474</v>
      </c>
      <c r="H71" s="16" t="s">
        <v>79</v>
      </c>
      <c r="I71" s="18">
        <v>369306</v>
      </c>
      <c r="J71" s="18">
        <v>30</v>
      </c>
      <c r="K71" s="18">
        <v>110.79</v>
      </c>
      <c r="L71" s="18">
        <v>0</v>
      </c>
      <c r="M71" s="18">
        <v>0.45861476732099682</v>
      </c>
      <c r="N71" s="18">
        <v>1.0177418895231119E-2</v>
      </c>
      <c r="O71" s="16"/>
    </row>
    <row r="72" spans="1:15" x14ac:dyDescent="0.2">
      <c r="A72" s="7"/>
      <c r="B72" s="7" t="s">
        <v>879</v>
      </c>
      <c r="C72" s="7"/>
      <c r="D72" s="7"/>
      <c r="E72" s="7"/>
      <c r="F72" s="7"/>
      <c r="G72" s="7"/>
      <c r="H72" s="7"/>
      <c r="I72" s="15">
        <v>194227.78999999998</v>
      </c>
      <c r="J72" s="7"/>
      <c r="K72" s="15">
        <v>4676.91</v>
      </c>
      <c r="L72" s="7"/>
      <c r="M72" s="15">
        <v>19.360050468735835</v>
      </c>
      <c r="N72" s="15">
        <v>0.42963148483884256</v>
      </c>
      <c r="O72" s="7"/>
    </row>
    <row r="73" spans="1:15" x14ac:dyDescent="0.2">
      <c r="A73" s="16"/>
      <c r="B73" s="17" t="s">
        <v>880</v>
      </c>
      <c r="C73" s="17" t="s">
        <v>881</v>
      </c>
      <c r="D73" s="17" t="s">
        <v>115</v>
      </c>
      <c r="E73" s="16"/>
      <c r="F73" s="17" t="s">
        <v>882</v>
      </c>
      <c r="G73" s="16" t="s">
        <v>802</v>
      </c>
      <c r="H73" s="16" t="s">
        <v>79</v>
      </c>
      <c r="I73" s="18">
        <v>14608.04</v>
      </c>
      <c r="J73" s="18">
        <v>3556</v>
      </c>
      <c r="K73" s="18">
        <v>519.46</v>
      </c>
      <c r="L73" s="18">
        <v>0</v>
      </c>
      <c r="M73" s="18">
        <v>2.150302617858697</v>
      </c>
      <c r="N73" s="18">
        <v>4.7718765405873789E-2</v>
      </c>
      <c r="O73" s="16"/>
    </row>
    <row r="74" spans="1:15" x14ac:dyDescent="0.2">
      <c r="A74" s="16"/>
      <c r="B74" s="16" t="s">
        <v>883</v>
      </c>
      <c r="C74" s="17" t="s">
        <v>884</v>
      </c>
      <c r="D74" s="17" t="s">
        <v>115</v>
      </c>
      <c r="E74" s="16"/>
      <c r="F74" s="17" t="s">
        <v>885</v>
      </c>
      <c r="G74" s="16" t="s">
        <v>802</v>
      </c>
      <c r="H74" s="16" t="s">
        <v>79</v>
      </c>
      <c r="I74" s="18">
        <v>3810</v>
      </c>
      <c r="J74" s="18">
        <v>279.8</v>
      </c>
      <c r="K74" s="18">
        <v>10.66</v>
      </c>
      <c r="L74" s="18">
        <v>0</v>
      </c>
      <c r="M74" s="18">
        <v>4.412702788737094E-2</v>
      </c>
      <c r="N74" s="18">
        <v>9.7925160594966804E-4</v>
      </c>
      <c r="O74" s="16"/>
    </row>
    <row r="75" spans="1:15" x14ac:dyDescent="0.2">
      <c r="A75" s="16"/>
      <c r="B75" s="16" t="s">
        <v>886</v>
      </c>
      <c r="C75" s="17" t="s">
        <v>887</v>
      </c>
      <c r="D75" s="17" t="s">
        <v>115</v>
      </c>
      <c r="E75" s="16"/>
      <c r="F75" s="17" t="s">
        <v>888</v>
      </c>
      <c r="G75" s="16" t="s">
        <v>415</v>
      </c>
      <c r="H75" s="16" t="s">
        <v>79</v>
      </c>
      <c r="I75" s="18">
        <v>480</v>
      </c>
      <c r="J75" s="18">
        <v>1861</v>
      </c>
      <c r="K75" s="18">
        <v>8.93</v>
      </c>
      <c r="L75" s="18">
        <v>0</v>
      </c>
      <c r="M75" s="18">
        <v>3.696569972178447E-2</v>
      </c>
      <c r="N75" s="18">
        <v>8.2032991004976879E-4</v>
      </c>
      <c r="O75" s="16"/>
    </row>
    <row r="76" spans="1:15" x14ac:dyDescent="0.2">
      <c r="A76" s="16"/>
      <c r="B76" s="16" t="s">
        <v>889</v>
      </c>
      <c r="C76" s="17" t="s">
        <v>890</v>
      </c>
      <c r="D76" s="17" t="s">
        <v>115</v>
      </c>
      <c r="E76" s="16"/>
      <c r="F76" s="17" t="s">
        <v>891</v>
      </c>
      <c r="G76" s="16" t="s">
        <v>415</v>
      </c>
      <c r="H76" s="16" t="s">
        <v>79</v>
      </c>
      <c r="I76" s="18">
        <v>1754</v>
      </c>
      <c r="J76" s="18">
        <v>4442</v>
      </c>
      <c r="K76" s="18">
        <v>77.91</v>
      </c>
      <c r="L76" s="18">
        <v>0</v>
      </c>
      <c r="M76" s="18">
        <v>0.32250813721435928</v>
      </c>
      <c r="N76" s="18">
        <v>7.1569880506133802E-3</v>
      </c>
      <c r="O76" s="16"/>
    </row>
    <row r="77" spans="1:15" x14ac:dyDescent="0.2">
      <c r="A77" s="16"/>
      <c r="B77" s="16" t="s">
        <v>892</v>
      </c>
      <c r="C77" s="17" t="s">
        <v>893</v>
      </c>
      <c r="D77" s="17" t="s">
        <v>115</v>
      </c>
      <c r="E77" s="16"/>
      <c r="F77" s="17" t="s">
        <v>894</v>
      </c>
      <c r="G77" s="16" t="s">
        <v>214</v>
      </c>
      <c r="H77" s="16" t="s">
        <v>79</v>
      </c>
      <c r="I77" s="18">
        <v>3980</v>
      </c>
      <c r="J77" s="18">
        <v>2579</v>
      </c>
      <c r="K77" s="18">
        <v>102.64</v>
      </c>
      <c r="L77" s="18">
        <v>0.03</v>
      </c>
      <c r="M77" s="18">
        <v>0.42487787451780051</v>
      </c>
      <c r="N77" s="18">
        <v>9.4287415417142525E-3</v>
      </c>
      <c r="O77" s="16"/>
    </row>
    <row r="78" spans="1:15" x14ac:dyDescent="0.2">
      <c r="A78" s="16"/>
      <c r="B78" s="16" t="s">
        <v>895</v>
      </c>
      <c r="C78" s="17" t="s">
        <v>896</v>
      </c>
      <c r="D78" s="17" t="s">
        <v>115</v>
      </c>
      <c r="E78" s="16"/>
      <c r="F78" s="17" t="s">
        <v>897</v>
      </c>
      <c r="G78" s="16" t="s">
        <v>214</v>
      </c>
      <c r="H78" s="16" t="s">
        <v>79</v>
      </c>
      <c r="I78" s="18">
        <v>1072</v>
      </c>
      <c r="J78" s="18">
        <v>6496</v>
      </c>
      <c r="K78" s="18">
        <v>69.64</v>
      </c>
      <c r="L78" s="18">
        <v>0.01</v>
      </c>
      <c r="M78" s="18">
        <v>0.28827450488522627</v>
      </c>
      <c r="N78" s="18">
        <v>6.3972872268606836E-3</v>
      </c>
      <c r="O78" s="16"/>
    </row>
    <row r="79" spans="1:15" x14ac:dyDescent="0.2">
      <c r="A79" s="16"/>
      <c r="B79" s="16" t="s">
        <v>898</v>
      </c>
      <c r="C79" s="17" t="s">
        <v>899</v>
      </c>
      <c r="D79" s="17" t="s">
        <v>115</v>
      </c>
      <c r="E79" s="16"/>
      <c r="F79" s="17" t="s">
        <v>900</v>
      </c>
      <c r="G79" s="16" t="s">
        <v>214</v>
      </c>
      <c r="H79" s="16" t="s">
        <v>79</v>
      </c>
      <c r="I79" s="18">
        <v>5270</v>
      </c>
      <c r="J79" s="18">
        <v>3783</v>
      </c>
      <c r="K79" s="18">
        <v>199.36</v>
      </c>
      <c r="L79" s="18">
        <v>0.02</v>
      </c>
      <c r="M79" s="18">
        <v>0.82524993242272715</v>
      </c>
      <c r="N79" s="18">
        <v>1.8313658551794169E-2</v>
      </c>
      <c r="O79" s="16"/>
    </row>
    <row r="80" spans="1:15" x14ac:dyDescent="0.2">
      <c r="A80" s="16"/>
      <c r="B80" s="16" t="s">
        <v>901</v>
      </c>
      <c r="C80" s="17" t="s">
        <v>902</v>
      </c>
      <c r="D80" s="17" t="s">
        <v>115</v>
      </c>
      <c r="E80" s="16"/>
      <c r="F80" s="17" t="s">
        <v>903</v>
      </c>
      <c r="G80" s="16" t="s">
        <v>214</v>
      </c>
      <c r="H80" s="16" t="s">
        <v>79</v>
      </c>
      <c r="I80" s="18">
        <v>9666</v>
      </c>
      <c r="J80" s="18">
        <v>1117</v>
      </c>
      <c r="K80" s="18">
        <v>107.97</v>
      </c>
      <c r="L80" s="18">
        <v>7.0000000000000007E-2</v>
      </c>
      <c r="M80" s="18">
        <v>0.4469413884614859</v>
      </c>
      <c r="N80" s="18">
        <v>9.9183673446890872E-3</v>
      </c>
      <c r="O80" s="16"/>
    </row>
    <row r="81" spans="1:15" x14ac:dyDescent="0.2">
      <c r="A81" s="16"/>
      <c r="B81" s="16" t="s">
        <v>904</v>
      </c>
      <c r="C81" s="17" t="s">
        <v>905</v>
      </c>
      <c r="D81" s="17" t="s">
        <v>115</v>
      </c>
      <c r="E81" s="16"/>
      <c r="F81" s="17" t="s">
        <v>906</v>
      </c>
      <c r="G81" s="16" t="s">
        <v>214</v>
      </c>
      <c r="H81" s="16" t="s">
        <v>79</v>
      </c>
      <c r="I81" s="18">
        <v>2170</v>
      </c>
      <c r="J81" s="18">
        <v>4699</v>
      </c>
      <c r="K81" s="18">
        <v>101.97</v>
      </c>
      <c r="L81" s="18">
        <v>0.02</v>
      </c>
      <c r="M81" s="18">
        <v>0.42210441216465427</v>
      </c>
      <c r="N81" s="18">
        <v>9.3671938328975281E-3</v>
      </c>
      <c r="O81" s="16"/>
    </row>
    <row r="82" spans="1:15" x14ac:dyDescent="0.2">
      <c r="A82" s="16"/>
      <c r="B82" s="16" t="s">
        <v>907</v>
      </c>
      <c r="C82" s="17" t="s">
        <v>908</v>
      </c>
      <c r="D82" s="17" t="s">
        <v>115</v>
      </c>
      <c r="E82" s="16"/>
      <c r="F82" s="17" t="s">
        <v>909</v>
      </c>
      <c r="G82" s="16" t="s">
        <v>214</v>
      </c>
      <c r="H82" s="16" t="s">
        <v>79</v>
      </c>
      <c r="I82" s="18">
        <v>2510</v>
      </c>
      <c r="J82" s="18">
        <v>2983</v>
      </c>
      <c r="K82" s="18">
        <v>74.87</v>
      </c>
      <c r="L82" s="18">
        <v>0</v>
      </c>
      <c r="M82" s="18">
        <v>0.30992406922396459</v>
      </c>
      <c r="N82" s="18">
        <v>6.8777268046389915E-3</v>
      </c>
      <c r="O82" s="16"/>
    </row>
    <row r="83" spans="1:15" x14ac:dyDescent="0.2">
      <c r="A83" s="16"/>
      <c r="B83" s="16" t="s">
        <v>910</v>
      </c>
      <c r="C83" s="17" t="s">
        <v>911</v>
      </c>
      <c r="D83" s="17" t="s">
        <v>115</v>
      </c>
      <c r="E83" s="16"/>
      <c r="F83" s="17" t="s">
        <v>912</v>
      </c>
      <c r="G83" s="16" t="s">
        <v>206</v>
      </c>
      <c r="H83" s="16" t="s">
        <v>79</v>
      </c>
      <c r="I83" s="18">
        <v>10420</v>
      </c>
      <c r="J83" s="18">
        <v>572.6</v>
      </c>
      <c r="K83" s="18">
        <v>59.66</v>
      </c>
      <c r="L83" s="18">
        <v>0.02</v>
      </c>
      <c r="M83" s="18">
        <v>0.24696233431149625</v>
      </c>
      <c r="N83" s="18">
        <v>5.4805019522473917E-3</v>
      </c>
      <c r="O83" s="16"/>
    </row>
    <row r="84" spans="1:15" x14ac:dyDescent="0.2">
      <c r="A84" s="16"/>
      <c r="B84" s="16" t="s">
        <v>913</v>
      </c>
      <c r="C84" s="17" t="s">
        <v>914</v>
      </c>
      <c r="D84" s="17" t="s">
        <v>115</v>
      </c>
      <c r="E84" s="16"/>
      <c r="F84" s="17" t="s">
        <v>369</v>
      </c>
      <c r="G84" s="16" t="s">
        <v>206</v>
      </c>
      <c r="H84" s="16" t="s">
        <v>79</v>
      </c>
      <c r="I84" s="18">
        <v>7230</v>
      </c>
      <c r="J84" s="18">
        <v>6501</v>
      </c>
      <c r="K84" s="18">
        <v>470.02</v>
      </c>
      <c r="L84" s="18">
        <v>0.06</v>
      </c>
      <c r="M84" s="18">
        <v>1.9456459331728035</v>
      </c>
      <c r="N84" s="18">
        <v>4.3177095668711349E-2</v>
      </c>
      <c r="O84" s="16"/>
    </row>
    <row r="85" spans="1:15" x14ac:dyDescent="0.2">
      <c r="A85" s="16"/>
      <c r="B85" s="16" t="s">
        <v>915</v>
      </c>
      <c r="C85" s="17" t="s">
        <v>916</v>
      </c>
      <c r="D85" s="17" t="s">
        <v>115</v>
      </c>
      <c r="E85" s="16"/>
      <c r="F85" s="17" t="s">
        <v>374</v>
      </c>
      <c r="G85" s="16" t="s">
        <v>206</v>
      </c>
      <c r="H85" s="16" t="s">
        <v>79</v>
      </c>
      <c r="I85" s="18">
        <v>5284.4</v>
      </c>
      <c r="J85" s="18">
        <v>895.7</v>
      </c>
      <c r="K85" s="18">
        <v>47.33</v>
      </c>
      <c r="L85" s="18">
        <v>0.01</v>
      </c>
      <c r="M85" s="18">
        <v>0.19592234802150715</v>
      </c>
      <c r="N85" s="18">
        <v>4.3478403855157395E-3</v>
      </c>
      <c r="O85" s="16"/>
    </row>
    <row r="86" spans="1:15" x14ac:dyDescent="0.2">
      <c r="A86" s="16"/>
      <c r="B86" s="16" t="s">
        <v>917</v>
      </c>
      <c r="C86" s="17" t="s">
        <v>918</v>
      </c>
      <c r="D86" s="17" t="s">
        <v>115</v>
      </c>
      <c r="E86" s="16"/>
      <c r="F86" s="17" t="s">
        <v>470</v>
      </c>
      <c r="G86" s="16" t="s">
        <v>206</v>
      </c>
      <c r="H86" s="16" t="s">
        <v>79</v>
      </c>
      <c r="I86" s="18">
        <v>835.62</v>
      </c>
      <c r="J86" s="18">
        <v>54</v>
      </c>
      <c r="K86" s="18">
        <v>0.45</v>
      </c>
      <c r="L86" s="18">
        <v>0.01</v>
      </c>
      <c r="M86" s="18">
        <v>1.8627732222623755E-3</v>
      </c>
      <c r="N86" s="18">
        <v>4.1338013384366846E-5</v>
      </c>
      <c r="O86" s="16"/>
    </row>
    <row r="87" spans="1:15" x14ac:dyDescent="0.2">
      <c r="A87" s="16"/>
      <c r="B87" s="16" t="s">
        <v>919</v>
      </c>
      <c r="C87" s="17" t="s">
        <v>920</v>
      </c>
      <c r="D87" s="17" t="s">
        <v>115</v>
      </c>
      <c r="E87" s="16"/>
      <c r="F87" s="17" t="s">
        <v>921</v>
      </c>
      <c r="G87" s="16" t="s">
        <v>206</v>
      </c>
      <c r="H87" s="16" t="s">
        <v>79</v>
      </c>
      <c r="I87" s="18">
        <v>37679.9</v>
      </c>
      <c r="J87" s="18">
        <v>136.80000000000001</v>
      </c>
      <c r="K87" s="18">
        <v>51.55</v>
      </c>
      <c r="L87" s="18">
        <v>0.05</v>
      </c>
      <c r="M87" s="18">
        <v>0.21339102135027876</v>
      </c>
      <c r="N87" s="18">
        <v>4.7354990888091352E-3</v>
      </c>
      <c r="O87" s="16"/>
    </row>
    <row r="88" spans="1:15" x14ac:dyDescent="0.2">
      <c r="A88" s="16"/>
      <c r="B88" s="16" t="s">
        <v>922</v>
      </c>
      <c r="C88" s="17" t="s">
        <v>923</v>
      </c>
      <c r="D88" s="17" t="s">
        <v>115</v>
      </c>
      <c r="E88" s="16"/>
      <c r="F88" s="17" t="s">
        <v>924</v>
      </c>
      <c r="G88" s="16" t="s">
        <v>206</v>
      </c>
      <c r="H88" s="16" t="s">
        <v>79</v>
      </c>
      <c r="I88" s="18">
        <v>32000</v>
      </c>
      <c r="J88" s="18">
        <v>603</v>
      </c>
      <c r="K88" s="18">
        <v>192.96</v>
      </c>
      <c r="L88" s="18">
        <v>0.02</v>
      </c>
      <c r="M88" s="18">
        <v>0.79875715770610667</v>
      </c>
      <c r="N88" s="18">
        <v>1.7725740139216507E-2</v>
      </c>
      <c r="O88" s="16"/>
    </row>
    <row r="89" spans="1:15" x14ac:dyDescent="0.2">
      <c r="A89" s="16"/>
      <c r="B89" s="16" t="s">
        <v>925</v>
      </c>
      <c r="C89" s="17" t="s">
        <v>926</v>
      </c>
      <c r="D89" s="17" t="s">
        <v>115</v>
      </c>
      <c r="E89" s="16"/>
      <c r="F89" s="17" t="s">
        <v>439</v>
      </c>
      <c r="G89" s="16" t="s">
        <v>206</v>
      </c>
      <c r="H89" s="16" t="s">
        <v>79</v>
      </c>
      <c r="I89" s="18">
        <v>26809.279999999999</v>
      </c>
      <c r="J89" s="18">
        <v>12</v>
      </c>
      <c r="K89" s="18">
        <v>3.22</v>
      </c>
      <c r="L89" s="18">
        <v>0.39</v>
      </c>
      <c r="M89" s="18">
        <v>1.3329177279299664E-2</v>
      </c>
      <c r="N89" s="18">
        <v>2.9579645132813613E-4</v>
      </c>
      <c r="O89" s="16"/>
    </row>
    <row r="90" spans="1:15" x14ac:dyDescent="0.2">
      <c r="A90" s="16"/>
      <c r="B90" s="16" t="s">
        <v>927</v>
      </c>
      <c r="C90" s="17" t="s">
        <v>928</v>
      </c>
      <c r="D90" s="17" t="s">
        <v>115</v>
      </c>
      <c r="E90" s="16"/>
      <c r="F90" s="17" t="s">
        <v>929</v>
      </c>
      <c r="G90" s="16" t="s">
        <v>255</v>
      </c>
      <c r="H90" s="16" t="s">
        <v>79</v>
      </c>
      <c r="I90" s="18">
        <v>80</v>
      </c>
      <c r="J90" s="18">
        <v>421.2</v>
      </c>
      <c r="K90" s="18">
        <v>0.34</v>
      </c>
      <c r="L90" s="18">
        <v>0</v>
      </c>
      <c r="M90" s="18">
        <v>1.4074286568204616E-3</v>
      </c>
      <c r="N90" s="18">
        <v>3.1233165668188285E-5</v>
      </c>
      <c r="O90" s="16"/>
    </row>
    <row r="91" spans="1:15" x14ac:dyDescent="0.2">
      <c r="A91" s="16"/>
      <c r="B91" s="16" t="s">
        <v>930</v>
      </c>
      <c r="C91" s="17" t="s">
        <v>931</v>
      </c>
      <c r="D91" s="17" t="s">
        <v>115</v>
      </c>
      <c r="E91" s="16"/>
      <c r="F91" s="17" t="s">
        <v>932</v>
      </c>
      <c r="G91" s="16" t="s">
        <v>255</v>
      </c>
      <c r="H91" s="16" t="s">
        <v>79</v>
      </c>
      <c r="I91" s="18">
        <v>6660</v>
      </c>
      <c r="J91" s="18">
        <v>16420</v>
      </c>
      <c r="K91" s="18">
        <v>1093.57</v>
      </c>
      <c r="L91" s="18">
        <v>0</v>
      </c>
      <c r="M91" s="18">
        <v>4.5268286948210346</v>
      </c>
      <c r="N91" s="18">
        <v>0.10045780288164902</v>
      </c>
      <c r="O91" s="16"/>
    </row>
    <row r="92" spans="1:15" x14ac:dyDescent="0.2">
      <c r="A92" s="16"/>
      <c r="B92" s="16" t="s">
        <v>933</v>
      </c>
      <c r="C92" s="17" t="s">
        <v>934</v>
      </c>
      <c r="D92" s="17" t="s">
        <v>115</v>
      </c>
      <c r="E92" s="16"/>
      <c r="F92" s="17" t="s">
        <v>593</v>
      </c>
      <c r="G92" s="16" t="s">
        <v>255</v>
      </c>
      <c r="H92" s="16" t="s">
        <v>79</v>
      </c>
      <c r="I92" s="18">
        <v>375</v>
      </c>
      <c r="J92" s="18">
        <v>11300</v>
      </c>
      <c r="K92" s="18">
        <v>42.37</v>
      </c>
      <c r="L92" s="18">
        <v>0.01</v>
      </c>
      <c r="M92" s="18">
        <v>0.17539044761612632</v>
      </c>
      <c r="N92" s="18">
        <v>3.8922036157680519E-3</v>
      </c>
      <c r="O92" s="16"/>
    </row>
    <row r="93" spans="1:15" x14ac:dyDescent="0.2">
      <c r="A93" s="16"/>
      <c r="B93" s="16" t="s">
        <v>935</v>
      </c>
      <c r="C93" s="17" t="s">
        <v>936</v>
      </c>
      <c r="D93" s="17" t="s">
        <v>115</v>
      </c>
      <c r="E93" s="16"/>
      <c r="F93" s="17" t="s">
        <v>630</v>
      </c>
      <c r="G93" s="16" t="s">
        <v>255</v>
      </c>
      <c r="H93" s="16" t="s">
        <v>79</v>
      </c>
      <c r="I93" s="18">
        <v>2480.31</v>
      </c>
      <c r="J93" s="18">
        <v>478.3</v>
      </c>
      <c r="K93" s="18">
        <v>11.86</v>
      </c>
      <c r="L93" s="18">
        <v>0.04</v>
      </c>
      <c r="M93" s="18">
        <v>4.9094423146737273E-2</v>
      </c>
      <c r="N93" s="18">
        <v>1.0894863083079796E-3</v>
      </c>
      <c r="O93" s="16"/>
    </row>
    <row r="94" spans="1:15" x14ac:dyDescent="0.2">
      <c r="A94" s="16"/>
      <c r="B94" s="16" t="s">
        <v>937</v>
      </c>
      <c r="C94" s="17" t="s">
        <v>938</v>
      </c>
      <c r="D94" s="17" t="s">
        <v>115</v>
      </c>
      <c r="E94" s="16"/>
      <c r="F94" s="17" t="s">
        <v>939</v>
      </c>
      <c r="G94" s="16" t="s">
        <v>255</v>
      </c>
      <c r="H94" s="16" t="s">
        <v>79</v>
      </c>
      <c r="I94" s="18">
        <v>729</v>
      </c>
      <c r="J94" s="18">
        <v>8312</v>
      </c>
      <c r="K94" s="18">
        <v>60.59</v>
      </c>
      <c r="L94" s="18">
        <v>0.01</v>
      </c>
      <c r="M94" s="18">
        <v>0.25081206563750519</v>
      </c>
      <c r="N94" s="18">
        <v>5.5659338465750829E-3</v>
      </c>
      <c r="O94" s="16"/>
    </row>
    <row r="95" spans="1:15" x14ac:dyDescent="0.2">
      <c r="A95" s="16"/>
      <c r="B95" s="16" t="s">
        <v>940</v>
      </c>
      <c r="C95" s="17" t="s">
        <v>941</v>
      </c>
      <c r="D95" s="17" t="s">
        <v>115</v>
      </c>
      <c r="E95" s="16"/>
      <c r="F95" s="17" t="s">
        <v>942</v>
      </c>
      <c r="G95" s="16" t="s">
        <v>255</v>
      </c>
      <c r="H95" s="16" t="s">
        <v>79</v>
      </c>
      <c r="I95" s="18">
        <v>3705</v>
      </c>
      <c r="J95" s="18">
        <v>34550</v>
      </c>
      <c r="K95" s="18">
        <v>1280.08</v>
      </c>
      <c r="L95" s="18">
        <v>0</v>
      </c>
      <c r="M95" s="18">
        <v>5.2988861030080479</v>
      </c>
      <c r="N95" s="18">
        <v>0.11759103149568959</v>
      </c>
      <c r="O95" s="16"/>
    </row>
    <row r="96" spans="1:15" x14ac:dyDescent="0.2">
      <c r="A96" s="16"/>
      <c r="B96" s="16" t="s">
        <v>943</v>
      </c>
      <c r="C96" s="17" t="s">
        <v>944</v>
      </c>
      <c r="D96" s="17" t="s">
        <v>115</v>
      </c>
      <c r="E96" s="16"/>
      <c r="F96" s="17" t="s">
        <v>458</v>
      </c>
      <c r="G96" s="16" t="s">
        <v>324</v>
      </c>
      <c r="H96" s="16" t="s">
        <v>79</v>
      </c>
      <c r="I96" s="18">
        <v>0.24</v>
      </c>
      <c r="J96" s="18">
        <v>916.1</v>
      </c>
      <c r="K96" s="18">
        <v>0</v>
      </c>
      <c r="L96" s="18">
        <v>0</v>
      </c>
      <c r="M96" s="18">
        <v>0</v>
      </c>
      <c r="N96" s="18">
        <v>0</v>
      </c>
      <c r="O96" s="16"/>
    </row>
    <row r="97" spans="1:15" x14ac:dyDescent="0.2">
      <c r="A97" s="16"/>
      <c r="B97" s="16" t="s">
        <v>945</v>
      </c>
      <c r="C97" s="17" t="s">
        <v>946</v>
      </c>
      <c r="D97" s="17" t="s">
        <v>115</v>
      </c>
      <c r="E97" s="16"/>
      <c r="F97" s="17" t="s">
        <v>423</v>
      </c>
      <c r="G97" s="16" t="s">
        <v>324</v>
      </c>
      <c r="H97" s="16" t="s">
        <v>79</v>
      </c>
      <c r="I97" s="18">
        <v>1725</v>
      </c>
      <c r="J97" s="18">
        <v>1840</v>
      </c>
      <c r="K97" s="18">
        <v>31.74</v>
      </c>
      <c r="L97" s="18">
        <v>0.01</v>
      </c>
      <c r="M97" s="18">
        <v>0.13138760461023954</v>
      </c>
      <c r="N97" s="18">
        <v>2.9157078773773414E-3</v>
      </c>
      <c r="O97" s="16"/>
    </row>
    <row r="98" spans="1:15" x14ac:dyDescent="0.2">
      <c r="A98" s="16"/>
      <c r="B98" s="16" t="s">
        <v>947</v>
      </c>
      <c r="C98" s="17" t="s">
        <v>948</v>
      </c>
      <c r="D98" s="17" t="s">
        <v>115</v>
      </c>
      <c r="E98" s="16"/>
      <c r="F98" s="17" t="s">
        <v>485</v>
      </c>
      <c r="G98" s="16" t="s">
        <v>324</v>
      </c>
      <c r="H98" s="16" t="s">
        <v>79</v>
      </c>
      <c r="I98" s="18">
        <v>11536</v>
      </c>
      <c r="J98" s="18">
        <v>31.7</v>
      </c>
      <c r="K98" s="18">
        <v>3.66</v>
      </c>
      <c r="L98" s="18">
        <v>0</v>
      </c>
      <c r="M98" s="18">
        <v>1.5150555541067321E-2</v>
      </c>
      <c r="N98" s="18">
        <v>3.362158421928504E-4</v>
      </c>
      <c r="O98" s="16"/>
    </row>
    <row r="99" spans="1:15" x14ac:dyDescent="0.2">
      <c r="A99" s="16"/>
      <c r="B99" s="16" t="s">
        <v>949</v>
      </c>
      <c r="C99" s="17" t="s">
        <v>950</v>
      </c>
      <c r="D99" s="17" t="s">
        <v>115</v>
      </c>
      <c r="E99" s="16"/>
      <c r="F99" s="17" t="s">
        <v>951</v>
      </c>
      <c r="G99" s="16" t="s">
        <v>324</v>
      </c>
      <c r="H99" s="16" t="s">
        <v>79</v>
      </c>
      <c r="I99" s="18">
        <v>1358</v>
      </c>
      <c r="J99" s="18">
        <v>3984</v>
      </c>
      <c r="K99" s="18">
        <v>54.1</v>
      </c>
      <c r="L99" s="18">
        <v>0</v>
      </c>
      <c r="M99" s="18">
        <v>0.22394673627643227</v>
      </c>
      <c r="N99" s="18">
        <v>4.969747831320548E-3</v>
      </c>
      <c r="O99" s="16"/>
    </row>
    <row r="100" spans="1:15" x14ac:dyDescent="0.2">
      <c r="A100" s="7"/>
      <c r="B100" s="7" t="s">
        <v>952</v>
      </c>
      <c r="C100" s="7"/>
      <c r="D100" s="7"/>
      <c r="E100" s="7"/>
      <c r="F100" s="7"/>
      <c r="G100" s="7"/>
      <c r="H100" s="7"/>
      <c r="I100" s="15">
        <v>0</v>
      </c>
      <c r="J100" s="7"/>
      <c r="K100" s="15">
        <v>0</v>
      </c>
      <c r="L100" s="7"/>
      <c r="M100" s="15">
        <v>0</v>
      </c>
      <c r="N100" s="15">
        <v>0</v>
      </c>
      <c r="O100" s="7"/>
    </row>
    <row r="101" spans="1:15" x14ac:dyDescent="0.2">
      <c r="A101" s="7"/>
      <c r="B101" s="8" t="s">
        <v>953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">
      <c r="A102" s="7"/>
      <c r="B102" s="8" t="s">
        <v>954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">
      <c r="A103" s="7"/>
      <c r="B103" s="7" t="s">
        <v>89</v>
      </c>
      <c r="C103" s="7"/>
      <c r="D103" s="7"/>
      <c r="E103" s="7"/>
      <c r="F103" s="7"/>
      <c r="G103" s="7"/>
      <c r="H103" s="7"/>
      <c r="I103" s="15">
        <v>124182.12</v>
      </c>
      <c r="J103" s="7"/>
      <c r="K103" s="15">
        <v>1880.58</v>
      </c>
      <c r="L103" s="7"/>
      <c r="M103" s="15">
        <v>7.7846534807159502</v>
      </c>
      <c r="N103" s="15">
        <v>0.17275431380082801</v>
      </c>
      <c r="O103" s="7"/>
    </row>
    <row r="104" spans="1:15" x14ac:dyDescent="0.2">
      <c r="A104" s="7"/>
      <c r="B104" s="7" t="s">
        <v>171</v>
      </c>
      <c r="C104" s="7"/>
      <c r="D104" s="7"/>
      <c r="E104" s="7"/>
      <c r="F104" s="7"/>
      <c r="G104" s="7"/>
      <c r="H104" s="7"/>
      <c r="I104" s="15">
        <v>33540</v>
      </c>
      <c r="J104" s="7"/>
      <c r="K104" s="15">
        <v>760.38</v>
      </c>
      <c r="L104" s="7"/>
      <c r="M104" s="15">
        <v>3.1475900060974773</v>
      </c>
      <c r="N104" s="15">
        <v>6.9850219149344153E-2</v>
      </c>
      <c r="O104" s="7"/>
    </row>
    <row r="105" spans="1:15" x14ac:dyDescent="0.2">
      <c r="A105" s="16"/>
      <c r="B105" s="17" t="s">
        <v>955</v>
      </c>
      <c r="C105" s="17" t="s">
        <v>956</v>
      </c>
      <c r="D105" s="16" t="s">
        <v>641</v>
      </c>
      <c r="E105" s="16" t="s">
        <v>635</v>
      </c>
      <c r="F105" s="17" t="s">
        <v>957</v>
      </c>
      <c r="G105" s="17" t="s">
        <v>500</v>
      </c>
      <c r="H105" s="16" t="s">
        <v>44</v>
      </c>
      <c r="I105" s="18">
        <v>12000</v>
      </c>
      <c r="J105" s="18">
        <v>26</v>
      </c>
      <c r="K105" s="18">
        <v>12</v>
      </c>
      <c r="L105" s="18">
        <v>0.01</v>
      </c>
      <c r="M105" s="18">
        <v>4.9673952593663348E-2</v>
      </c>
      <c r="N105" s="18">
        <v>1.102347023583116E-3</v>
      </c>
      <c r="O105" s="17" t="s">
        <v>958</v>
      </c>
    </row>
    <row r="106" spans="1:15" x14ac:dyDescent="0.2">
      <c r="A106" s="16"/>
      <c r="B106" s="17" t="s">
        <v>959</v>
      </c>
      <c r="C106" s="17" t="s">
        <v>960</v>
      </c>
      <c r="D106" s="17" t="s">
        <v>658</v>
      </c>
      <c r="E106" s="16" t="s">
        <v>635</v>
      </c>
      <c r="F106" s="17" t="s">
        <v>961</v>
      </c>
      <c r="G106" s="17" t="s">
        <v>962</v>
      </c>
      <c r="H106" s="16" t="s">
        <v>44</v>
      </c>
      <c r="I106" s="18">
        <v>649</v>
      </c>
      <c r="J106" s="18">
        <v>624</v>
      </c>
      <c r="K106" s="18">
        <v>15.57</v>
      </c>
      <c r="L106" s="18">
        <v>0</v>
      </c>
      <c r="M106" s="18">
        <v>6.4451953490278185E-2</v>
      </c>
      <c r="N106" s="18">
        <v>1.4302952630990929E-3</v>
      </c>
      <c r="O106" s="17" t="s">
        <v>963</v>
      </c>
    </row>
    <row r="107" spans="1:15" x14ac:dyDescent="0.2">
      <c r="A107" s="16"/>
      <c r="B107" s="17" t="s">
        <v>964</v>
      </c>
      <c r="C107" s="17" t="s">
        <v>965</v>
      </c>
      <c r="D107" s="17" t="s">
        <v>966</v>
      </c>
      <c r="E107" s="16" t="s">
        <v>635</v>
      </c>
      <c r="F107" s="17" t="s">
        <v>967</v>
      </c>
      <c r="G107" s="17" t="s">
        <v>962</v>
      </c>
      <c r="H107" s="16" t="s">
        <v>44</v>
      </c>
      <c r="I107" s="18">
        <v>19500</v>
      </c>
      <c r="J107" s="18">
        <v>635</v>
      </c>
      <c r="K107" s="18">
        <v>476.23</v>
      </c>
      <c r="L107" s="18">
        <v>0.06</v>
      </c>
      <c r="M107" s="18">
        <v>1.9713522036400244</v>
      </c>
      <c r="N107" s="18">
        <v>4.3747560253415613E-2</v>
      </c>
      <c r="O107" s="17" t="s">
        <v>968</v>
      </c>
    </row>
    <row r="108" spans="1:15" x14ac:dyDescent="0.2">
      <c r="A108" s="16"/>
      <c r="B108" s="17" t="s">
        <v>969</v>
      </c>
      <c r="C108" s="17" t="s">
        <v>970</v>
      </c>
      <c r="D108" s="17" t="s">
        <v>966</v>
      </c>
      <c r="E108" s="16" t="s">
        <v>635</v>
      </c>
      <c r="F108" s="17" t="s">
        <v>971</v>
      </c>
      <c r="G108" s="17" t="s">
        <v>972</v>
      </c>
      <c r="H108" s="16" t="s">
        <v>44</v>
      </c>
      <c r="I108" s="18">
        <v>1391</v>
      </c>
      <c r="J108" s="18">
        <v>4796</v>
      </c>
      <c r="K108" s="18">
        <v>256.58</v>
      </c>
      <c r="L108" s="18">
        <v>0</v>
      </c>
      <c r="M108" s="18">
        <v>1.0621118963735117</v>
      </c>
      <c r="N108" s="18">
        <v>2.3570016609246326E-2</v>
      </c>
      <c r="O108" s="17" t="s">
        <v>973</v>
      </c>
    </row>
    <row r="109" spans="1:15" x14ac:dyDescent="0.2">
      <c r="A109" s="7"/>
      <c r="B109" s="7" t="s">
        <v>170</v>
      </c>
      <c r="C109" s="7"/>
      <c r="D109" s="7"/>
      <c r="E109" s="7"/>
      <c r="F109" s="7"/>
      <c r="G109" s="7"/>
      <c r="H109" s="7"/>
      <c r="I109" s="15">
        <v>90642.12</v>
      </c>
      <c r="J109" s="7"/>
      <c r="K109" s="15">
        <v>1120.2</v>
      </c>
      <c r="L109" s="7"/>
      <c r="M109" s="15">
        <v>4.6370634746184729</v>
      </c>
      <c r="N109" s="15">
        <v>0.1029040946514839</v>
      </c>
      <c r="O109" s="7"/>
    </row>
    <row r="110" spans="1:15" x14ac:dyDescent="0.2">
      <c r="A110" s="16"/>
      <c r="B110" s="17" t="s">
        <v>974</v>
      </c>
      <c r="C110" s="17" t="s">
        <v>975</v>
      </c>
      <c r="D110" s="16" t="s">
        <v>641</v>
      </c>
      <c r="E110" s="16" t="s">
        <v>635</v>
      </c>
      <c r="F110" s="17" t="s">
        <v>976</v>
      </c>
      <c r="G110" s="17" t="s">
        <v>714</v>
      </c>
      <c r="H110" s="16" t="s">
        <v>44</v>
      </c>
      <c r="I110" s="18">
        <v>10860</v>
      </c>
      <c r="J110" s="18">
        <v>25.25</v>
      </c>
      <c r="K110" s="18">
        <v>10.55</v>
      </c>
      <c r="L110" s="18">
        <v>0</v>
      </c>
      <c r="M110" s="18">
        <v>4.3671683321929028E-2</v>
      </c>
      <c r="N110" s="18">
        <v>9.691467582334895E-4</v>
      </c>
      <c r="O110" s="17" t="s">
        <v>977</v>
      </c>
    </row>
    <row r="111" spans="1:15" x14ac:dyDescent="0.2">
      <c r="A111" s="16"/>
      <c r="B111" s="17" t="s">
        <v>978</v>
      </c>
      <c r="C111" s="17" t="s">
        <v>979</v>
      </c>
      <c r="D111" s="17" t="s">
        <v>966</v>
      </c>
      <c r="E111" s="16" t="s">
        <v>635</v>
      </c>
      <c r="F111" s="17" t="s">
        <v>980</v>
      </c>
      <c r="G111" s="17" t="s">
        <v>962</v>
      </c>
      <c r="H111" s="16" t="s">
        <v>44</v>
      </c>
      <c r="I111" s="18">
        <v>4300</v>
      </c>
      <c r="J111" s="18">
        <v>5000</v>
      </c>
      <c r="K111" s="18">
        <v>826.89</v>
      </c>
      <c r="L111" s="18">
        <v>0.01</v>
      </c>
      <c r="M111" s="18">
        <v>3.422907888347857</v>
      </c>
      <c r="N111" s="18">
        <v>7.5959977527553568E-2</v>
      </c>
      <c r="O111" s="17" t="s">
        <v>981</v>
      </c>
    </row>
    <row r="112" spans="1:15" x14ac:dyDescent="0.2">
      <c r="A112" s="16"/>
      <c r="B112" s="17" t="s">
        <v>982</v>
      </c>
      <c r="C112" s="17" t="s">
        <v>983</v>
      </c>
      <c r="D112" s="17" t="s">
        <v>658</v>
      </c>
      <c r="E112" s="16" t="s">
        <v>635</v>
      </c>
      <c r="F112" s="17" t="s">
        <v>984</v>
      </c>
      <c r="G112" s="17" t="s">
        <v>962</v>
      </c>
      <c r="H112" s="16" t="s">
        <v>44</v>
      </c>
      <c r="I112" s="18">
        <v>2627.12</v>
      </c>
      <c r="J112" s="18">
        <v>934</v>
      </c>
      <c r="K112" s="18">
        <v>94.37</v>
      </c>
      <c r="L112" s="18">
        <v>0</v>
      </c>
      <c r="M112" s="18">
        <v>0.39064424218866756</v>
      </c>
      <c r="N112" s="18">
        <v>8.6690407179615559E-3</v>
      </c>
      <c r="O112" s="17" t="s">
        <v>985</v>
      </c>
    </row>
    <row r="113" spans="1:15" x14ac:dyDescent="0.2">
      <c r="A113" s="16"/>
      <c r="B113" s="17" t="s">
        <v>986</v>
      </c>
      <c r="C113" s="17" t="s">
        <v>987</v>
      </c>
      <c r="D113" s="17" t="s">
        <v>647</v>
      </c>
      <c r="E113" s="16" t="s">
        <v>635</v>
      </c>
      <c r="F113" s="17" t="s">
        <v>988</v>
      </c>
      <c r="G113" s="17" t="s">
        <v>989</v>
      </c>
      <c r="H113" s="16" t="s">
        <v>44</v>
      </c>
      <c r="I113" s="18">
        <v>32352</v>
      </c>
      <c r="J113" s="18">
        <v>9</v>
      </c>
      <c r="K113" s="18">
        <v>11.2</v>
      </c>
      <c r="L113" s="18">
        <v>0.01</v>
      </c>
      <c r="M113" s="18">
        <v>4.6362355754085788E-2</v>
      </c>
      <c r="N113" s="18">
        <v>1.0288572220109081E-3</v>
      </c>
      <c r="O113" s="17" t="s">
        <v>990</v>
      </c>
    </row>
    <row r="114" spans="1:15" x14ac:dyDescent="0.2">
      <c r="A114" s="16"/>
      <c r="B114" s="17" t="s">
        <v>991</v>
      </c>
      <c r="C114" s="17" t="s">
        <v>992</v>
      </c>
      <c r="D114" s="17" t="s">
        <v>647</v>
      </c>
      <c r="E114" s="16" t="s">
        <v>635</v>
      </c>
      <c r="F114" s="17" t="s">
        <v>988</v>
      </c>
      <c r="G114" s="17" t="s">
        <v>989</v>
      </c>
      <c r="H114" s="16" t="s">
        <v>44</v>
      </c>
      <c r="I114" s="18">
        <v>32352</v>
      </c>
      <c r="J114" s="18">
        <v>13.88</v>
      </c>
      <c r="K114" s="18">
        <v>17.27</v>
      </c>
      <c r="L114" s="18">
        <v>0.01</v>
      </c>
      <c r="M114" s="18">
        <v>7.1489096774380492E-2</v>
      </c>
      <c r="N114" s="18">
        <v>1.5864610914400345E-3</v>
      </c>
      <c r="O114" s="17" t="s">
        <v>993</v>
      </c>
    </row>
    <row r="115" spans="1:15" x14ac:dyDescent="0.2">
      <c r="A115" s="16"/>
      <c r="B115" s="17" t="s">
        <v>994</v>
      </c>
      <c r="C115" s="17" t="s">
        <v>995</v>
      </c>
      <c r="D115" s="16" t="s">
        <v>673</v>
      </c>
      <c r="E115" s="16" t="s">
        <v>635</v>
      </c>
      <c r="F115" s="17" t="s">
        <v>996</v>
      </c>
      <c r="G115" s="17" t="s">
        <v>989</v>
      </c>
      <c r="H115" s="16" t="s">
        <v>48</v>
      </c>
      <c r="I115" s="18">
        <v>8151</v>
      </c>
      <c r="J115" s="18">
        <v>458</v>
      </c>
      <c r="K115" s="18">
        <v>159.91999999999999</v>
      </c>
      <c r="L115" s="18">
        <v>0</v>
      </c>
      <c r="M115" s="18">
        <v>0.66198820823155347</v>
      </c>
      <c r="N115" s="18">
        <v>1.4690611334284325E-2</v>
      </c>
      <c r="O115" s="17" t="s">
        <v>997</v>
      </c>
    </row>
    <row r="116" spans="1:15" x14ac:dyDescent="0.2">
      <c r="A116" s="13"/>
      <c r="B116" s="19" t="s">
        <v>92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 x14ac:dyDescent="0.2">
      <c r="A117" s="13"/>
      <c r="B117" s="19" t="s">
        <v>160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 x14ac:dyDescent="0.2">
      <c r="A118" s="3" t="s">
        <v>52</v>
      </c>
      <c r="B1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9" width="14" style="1"/>
    <col min="10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998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173</v>
      </c>
      <c r="C8" s="4" t="s">
        <v>56</v>
      </c>
      <c r="D8" s="4" t="s">
        <v>95</v>
      </c>
      <c r="E8" s="4" t="s">
        <v>57</v>
      </c>
      <c r="F8" s="4" t="s">
        <v>163</v>
      </c>
      <c r="G8" s="4" t="s">
        <v>60</v>
      </c>
      <c r="H8" s="4" t="s">
        <v>98</v>
      </c>
      <c r="I8" s="4" t="s">
        <v>99</v>
      </c>
      <c r="J8" s="4" t="s">
        <v>63</v>
      </c>
      <c r="K8" s="4" t="s">
        <v>100</v>
      </c>
      <c r="L8" s="4" t="s">
        <v>64</v>
      </c>
      <c r="M8" s="4" t="s">
        <v>101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103</v>
      </c>
      <c r="I9" s="4" t="s">
        <v>104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4"/>
    </row>
    <row r="11" spans="1:14" x14ac:dyDescent="0.2">
      <c r="A11" s="13"/>
      <c r="B11" s="13" t="s">
        <v>999</v>
      </c>
      <c r="C11" s="13"/>
      <c r="D11" s="13"/>
      <c r="E11" s="13"/>
      <c r="F11" s="13"/>
      <c r="G11" s="13"/>
      <c r="H11" s="14">
        <v>6703150</v>
      </c>
      <c r="I11" s="13"/>
      <c r="J11" s="14">
        <v>91084.98</v>
      </c>
      <c r="K11" s="13"/>
      <c r="L11" s="14">
        <v>100</v>
      </c>
      <c r="M11" s="14">
        <v>8.3699999999999992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6533734</v>
      </c>
      <c r="I12" s="7"/>
      <c r="J12" s="15">
        <v>56308.56</v>
      </c>
      <c r="K12" s="7"/>
      <c r="L12" s="15">
        <v>61.82</v>
      </c>
      <c r="M12" s="15">
        <v>5.17</v>
      </c>
      <c r="N12" s="7"/>
    </row>
    <row r="13" spans="1:14" x14ac:dyDescent="0.2">
      <c r="A13" s="7"/>
      <c r="B13" s="7" t="s">
        <v>1000</v>
      </c>
      <c r="C13" s="7"/>
      <c r="D13" s="7"/>
      <c r="E13" s="7"/>
      <c r="F13" s="7"/>
      <c r="G13" s="7"/>
      <c r="H13" s="15">
        <v>240909</v>
      </c>
      <c r="I13" s="7"/>
      <c r="J13" s="15">
        <v>13993.56</v>
      </c>
      <c r="K13" s="7"/>
      <c r="L13" s="15">
        <v>15.36</v>
      </c>
      <c r="M13" s="15">
        <v>1.28</v>
      </c>
      <c r="N13" s="7"/>
    </row>
    <row r="14" spans="1:14" x14ac:dyDescent="0.2">
      <c r="A14" s="16"/>
      <c r="B14" s="16" t="s">
        <v>1001</v>
      </c>
      <c r="C14" s="17" t="s">
        <v>1002</v>
      </c>
      <c r="D14" s="17" t="s">
        <v>115</v>
      </c>
      <c r="E14" s="17" t="s">
        <v>1003</v>
      </c>
      <c r="F14" s="16" t="s">
        <v>1004</v>
      </c>
      <c r="G14" s="16" t="s">
        <v>79</v>
      </c>
      <c r="H14" s="18">
        <v>139800</v>
      </c>
      <c r="I14" s="18">
        <v>1205</v>
      </c>
      <c r="J14" s="18">
        <v>1684.59</v>
      </c>
      <c r="K14" s="18">
        <v>0.05</v>
      </c>
      <c r="L14" s="18">
        <v>1.85</v>
      </c>
      <c r="M14" s="18">
        <v>0.15</v>
      </c>
      <c r="N14" s="16"/>
    </row>
    <row r="15" spans="1:14" x14ac:dyDescent="0.2">
      <c r="A15" s="16"/>
      <c r="B15" s="16" t="s">
        <v>1005</v>
      </c>
      <c r="C15" s="17" t="s">
        <v>1006</v>
      </c>
      <c r="D15" s="17" t="s">
        <v>115</v>
      </c>
      <c r="E15" s="17" t="s">
        <v>1007</v>
      </c>
      <c r="F15" s="16" t="s">
        <v>1004</v>
      </c>
      <c r="G15" s="16" t="s">
        <v>79</v>
      </c>
      <c r="H15" s="18">
        <v>60730</v>
      </c>
      <c r="I15" s="18">
        <v>12070</v>
      </c>
      <c r="J15" s="18">
        <v>7330.11</v>
      </c>
      <c r="K15" s="18">
        <v>0.06</v>
      </c>
      <c r="L15" s="18">
        <v>8.0500000000000007</v>
      </c>
      <c r="M15" s="18">
        <v>0.67</v>
      </c>
      <c r="N15" s="16"/>
    </row>
    <row r="16" spans="1:14" x14ac:dyDescent="0.2">
      <c r="A16" s="16"/>
      <c r="B16" s="16" t="s">
        <v>1008</v>
      </c>
      <c r="C16" s="17" t="s">
        <v>1009</v>
      </c>
      <c r="D16" s="17" t="s">
        <v>115</v>
      </c>
      <c r="E16" s="17" t="s">
        <v>1007</v>
      </c>
      <c r="F16" s="16" t="s">
        <v>1004</v>
      </c>
      <c r="G16" s="16" t="s">
        <v>79</v>
      </c>
      <c r="H16" s="18">
        <v>5000</v>
      </c>
      <c r="I16" s="18">
        <v>13960</v>
      </c>
      <c r="J16" s="18">
        <v>698</v>
      </c>
      <c r="K16" s="18">
        <v>0.02</v>
      </c>
      <c r="L16" s="18">
        <v>0.77</v>
      </c>
      <c r="M16" s="18">
        <v>0.06</v>
      </c>
      <c r="N16" s="16"/>
    </row>
    <row r="17" spans="1:14" x14ac:dyDescent="0.2">
      <c r="A17" s="16"/>
      <c r="B17" s="17" t="s">
        <v>1010</v>
      </c>
      <c r="C17" s="17" t="s">
        <v>1011</v>
      </c>
      <c r="D17" s="17" t="s">
        <v>115</v>
      </c>
      <c r="E17" s="17" t="s">
        <v>1012</v>
      </c>
      <c r="F17" s="16" t="s">
        <v>1004</v>
      </c>
      <c r="G17" s="16" t="s">
        <v>79</v>
      </c>
      <c r="H17" s="18">
        <v>35379</v>
      </c>
      <c r="I17" s="18">
        <v>12100</v>
      </c>
      <c r="J17" s="18">
        <v>4280.8599999999997</v>
      </c>
      <c r="K17" s="18">
        <v>0.09</v>
      </c>
      <c r="L17" s="18">
        <v>4.7</v>
      </c>
      <c r="M17" s="18">
        <v>0.39</v>
      </c>
      <c r="N17" s="16"/>
    </row>
    <row r="18" spans="1:14" x14ac:dyDescent="0.2">
      <c r="A18" s="7"/>
      <c r="B18" s="7" t="s">
        <v>1013</v>
      </c>
      <c r="C18" s="7"/>
      <c r="D18" s="7"/>
      <c r="E18" s="7"/>
      <c r="F18" s="7"/>
      <c r="G18" s="7"/>
      <c r="H18" s="15">
        <v>331365</v>
      </c>
      <c r="I18" s="7"/>
      <c r="J18" s="15">
        <v>19119.099999999999</v>
      </c>
      <c r="K18" s="7"/>
      <c r="L18" s="15">
        <v>20.99</v>
      </c>
      <c r="M18" s="15">
        <v>1.76</v>
      </c>
      <c r="N18" s="7"/>
    </row>
    <row r="19" spans="1:14" x14ac:dyDescent="0.2">
      <c r="A19" s="16"/>
      <c r="B19" s="16" t="s">
        <v>1014</v>
      </c>
      <c r="C19" s="17" t="s">
        <v>1015</v>
      </c>
      <c r="D19" s="17" t="s">
        <v>115</v>
      </c>
      <c r="E19" s="17" t="s">
        <v>1016</v>
      </c>
      <c r="F19" s="16" t="s">
        <v>1004</v>
      </c>
      <c r="G19" s="16" t="s">
        <v>79</v>
      </c>
      <c r="H19" s="18">
        <v>14630</v>
      </c>
      <c r="I19" s="18">
        <v>4764</v>
      </c>
      <c r="J19" s="18">
        <v>696.97</v>
      </c>
      <c r="K19" s="18">
        <v>0.19</v>
      </c>
      <c r="L19" s="18">
        <v>0.76</v>
      </c>
      <c r="M19" s="18">
        <v>0.06</v>
      </c>
      <c r="N19" s="16"/>
    </row>
    <row r="20" spans="1:14" x14ac:dyDescent="0.2">
      <c r="A20" s="16"/>
      <c r="B20" s="16" t="s">
        <v>1017</v>
      </c>
      <c r="C20" s="17" t="s">
        <v>1018</v>
      </c>
      <c r="D20" s="17" t="s">
        <v>115</v>
      </c>
      <c r="E20" s="17" t="s">
        <v>1016</v>
      </c>
      <c r="F20" s="16" t="s">
        <v>1004</v>
      </c>
      <c r="G20" s="16" t="s">
        <v>79</v>
      </c>
      <c r="H20" s="18">
        <v>14050</v>
      </c>
      <c r="I20" s="18">
        <v>8701</v>
      </c>
      <c r="J20" s="18">
        <v>1222.49</v>
      </c>
      <c r="K20" s="18">
        <v>0.04</v>
      </c>
      <c r="L20" s="18">
        <v>1.34</v>
      </c>
      <c r="M20" s="18">
        <v>0.11</v>
      </c>
      <c r="N20" s="16"/>
    </row>
    <row r="21" spans="1:14" x14ac:dyDescent="0.2">
      <c r="A21" s="16"/>
      <c r="B21" s="16" t="s">
        <v>1019</v>
      </c>
      <c r="C21" s="17" t="s">
        <v>1020</v>
      </c>
      <c r="D21" s="17" t="s">
        <v>115</v>
      </c>
      <c r="E21" s="17" t="s">
        <v>1016</v>
      </c>
      <c r="F21" s="16" t="s">
        <v>1004</v>
      </c>
      <c r="G21" s="16" t="s">
        <v>79</v>
      </c>
      <c r="H21" s="18">
        <v>9700</v>
      </c>
      <c r="I21" s="18">
        <v>23070</v>
      </c>
      <c r="J21" s="18">
        <v>2237.79</v>
      </c>
      <c r="K21" s="18">
        <v>0.08</v>
      </c>
      <c r="L21" s="18">
        <v>2.46</v>
      </c>
      <c r="M21" s="18">
        <v>0.21</v>
      </c>
      <c r="N21" s="16"/>
    </row>
    <row r="22" spans="1:14" x14ac:dyDescent="0.2">
      <c r="A22" s="16"/>
      <c r="B22" s="16" t="s">
        <v>1021</v>
      </c>
      <c r="C22" s="17" t="s">
        <v>1022</v>
      </c>
      <c r="D22" s="17" t="s">
        <v>115</v>
      </c>
      <c r="E22" s="17" t="s">
        <v>1023</v>
      </c>
      <c r="F22" s="16" t="s">
        <v>1004</v>
      </c>
      <c r="G22" s="16" t="s">
        <v>79</v>
      </c>
      <c r="H22" s="18">
        <v>16000</v>
      </c>
      <c r="I22" s="18">
        <v>6854</v>
      </c>
      <c r="J22" s="18">
        <v>1096.6400000000001</v>
      </c>
      <c r="K22" s="18">
        <v>0.49</v>
      </c>
      <c r="L22" s="18">
        <v>1.2</v>
      </c>
      <c r="M22" s="18">
        <v>0.1</v>
      </c>
      <c r="N22" s="16"/>
    </row>
    <row r="23" spans="1:14" x14ac:dyDescent="0.2">
      <c r="A23" s="16"/>
      <c r="B23" s="16" t="s">
        <v>1024</v>
      </c>
      <c r="C23" s="17" t="s">
        <v>1025</v>
      </c>
      <c r="D23" s="17" t="s">
        <v>115</v>
      </c>
      <c r="E23" s="17" t="s">
        <v>1023</v>
      </c>
      <c r="F23" s="16" t="s">
        <v>1004</v>
      </c>
      <c r="G23" s="16" t="s">
        <v>79</v>
      </c>
      <c r="H23" s="18">
        <v>100</v>
      </c>
      <c r="I23" s="18">
        <v>21550</v>
      </c>
      <c r="J23" s="18">
        <v>21.55</v>
      </c>
      <c r="K23" s="18">
        <v>0</v>
      </c>
      <c r="L23" s="18">
        <v>0.02</v>
      </c>
      <c r="M23" s="18">
        <v>0</v>
      </c>
      <c r="N23" s="16"/>
    </row>
    <row r="24" spans="1:14" x14ac:dyDescent="0.2">
      <c r="A24" s="16"/>
      <c r="B24" s="16" t="s">
        <v>1026</v>
      </c>
      <c r="C24" s="17" t="s">
        <v>1027</v>
      </c>
      <c r="D24" s="17" t="s">
        <v>115</v>
      </c>
      <c r="E24" s="17" t="s">
        <v>1007</v>
      </c>
      <c r="F24" s="16" t="s">
        <v>1004</v>
      </c>
      <c r="G24" s="16" t="s">
        <v>79</v>
      </c>
      <c r="H24" s="18">
        <v>29744</v>
      </c>
      <c r="I24" s="18">
        <v>842.1</v>
      </c>
      <c r="J24" s="18">
        <v>250.47</v>
      </c>
      <c r="K24" s="18">
        <v>0.04</v>
      </c>
      <c r="L24" s="18">
        <v>0.27</v>
      </c>
      <c r="M24" s="18">
        <v>0.02</v>
      </c>
      <c r="N24" s="16"/>
    </row>
    <row r="25" spans="1:14" x14ac:dyDescent="0.2">
      <c r="A25" s="16"/>
      <c r="B25" s="16" t="s">
        <v>1028</v>
      </c>
      <c r="C25" s="17" t="s">
        <v>1029</v>
      </c>
      <c r="D25" s="17" t="s">
        <v>115</v>
      </c>
      <c r="E25" s="17" t="s">
        <v>1007</v>
      </c>
      <c r="F25" s="16" t="s">
        <v>1004</v>
      </c>
      <c r="G25" s="16" t="s">
        <v>79</v>
      </c>
      <c r="H25" s="18">
        <v>7446</v>
      </c>
      <c r="I25" s="18">
        <v>1129</v>
      </c>
      <c r="J25" s="18">
        <v>84.06</v>
      </c>
      <c r="K25" s="18">
        <v>0.01</v>
      </c>
      <c r="L25" s="18">
        <v>0.09</v>
      </c>
      <c r="M25" s="18">
        <v>0.01</v>
      </c>
      <c r="N25" s="16"/>
    </row>
    <row r="26" spans="1:14" x14ac:dyDescent="0.2">
      <c r="A26" s="16"/>
      <c r="B26" s="16" t="s">
        <v>1030</v>
      </c>
      <c r="C26" s="17" t="s">
        <v>1031</v>
      </c>
      <c r="D26" s="17" t="s">
        <v>115</v>
      </c>
      <c r="E26" s="17" t="s">
        <v>1007</v>
      </c>
      <c r="F26" s="16" t="s">
        <v>1004</v>
      </c>
      <c r="G26" s="16" t="s">
        <v>79</v>
      </c>
      <c r="H26" s="18">
        <v>31840</v>
      </c>
      <c r="I26" s="18">
        <v>2168</v>
      </c>
      <c r="J26" s="18">
        <v>690.29</v>
      </c>
      <c r="K26" s="18">
        <v>0.16</v>
      </c>
      <c r="L26" s="18">
        <v>0.76</v>
      </c>
      <c r="M26" s="18">
        <v>0.06</v>
      </c>
      <c r="N26" s="16"/>
    </row>
    <row r="27" spans="1:14" x14ac:dyDescent="0.2">
      <c r="A27" s="16"/>
      <c r="B27" s="16" t="s">
        <v>1032</v>
      </c>
      <c r="C27" s="17" t="s">
        <v>1033</v>
      </c>
      <c r="D27" s="17" t="s">
        <v>115</v>
      </c>
      <c r="E27" s="17" t="s">
        <v>1007</v>
      </c>
      <c r="F27" s="16" t="s">
        <v>1004</v>
      </c>
      <c r="G27" s="16" t="s">
        <v>79</v>
      </c>
      <c r="H27" s="18">
        <v>28918</v>
      </c>
      <c r="I27" s="18">
        <v>2307</v>
      </c>
      <c r="J27" s="18">
        <v>667.14</v>
      </c>
      <c r="K27" s="18">
        <v>0.26</v>
      </c>
      <c r="L27" s="18">
        <v>0.73</v>
      </c>
      <c r="M27" s="18">
        <v>0.06</v>
      </c>
      <c r="N27" s="16"/>
    </row>
    <row r="28" spans="1:14" x14ac:dyDescent="0.2">
      <c r="A28" s="16"/>
      <c r="B28" s="16" t="s">
        <v>1034</v>
      </c>
      <c r="C28" s="17" t="s">
        <v>1035</v>
      </c>
      <c r="D28" s="17" t="s">
        <v>115</v>
      </c>
      <c r="E28" s="17" t="s">
        <v>1007</v>
      </c>
      <c r="F28" s="16" t="s">
        <v>1004</v>
      </c>
      <c r="G28" s="16" t="s">
        <v>79</v>
      </c>
      <c r="H28" s="18">
        <v>1360</v>
      </c>
      <c r="I28" s="18">
        <v>4360</v>
      </c>
      <c r="J28" s="18">
        <v>59.3</v>
      </c>
      <c r="K28" s="18">
        <v>0.02</v>
      </c>
      <c r="L28" s="18">
        <v>0.06</v>
      </c>
      <c r="M28" s="18">
        <v>0</v>
      </c>
      <c r="N28" s="16"/>
    </row>
    <row r="29" spans="1:14" x14ac:dyDescent="0.2">
      <c r="A29" s="16"/>
      <c r="B29" s="16" t="s">
        <v>1036</v>
      </c>
      <c r="C29" s="17" t="s">
        <v>1037</v>
      </c>
      <c r="D29" s="17" t="s">
        <v>115</v>
      </c>
      <c r="E29" s="17" t="s">
        <v>1007</v>
      </c>
      <c r="F29" s="16" t="s">
        <v>1004</v>
      </c>
      <c r="G29" s="16" t="s">
        <v>79</v>
      </c>
      <c r="H29" s="18">
        <v>1100</v>
      </c>
      <c r="I29" s="18">
        <v>5500</v>
      </c>
      <c r="J29" s="18">
        <v>60.5</v>
      </c>
      <c r="K29" s="18">
        <v>0.01</v>
      </c>
      <c r="L29" s="18">
        <v>7.0000000000000007E-2</v>
      </c>
      <c r="M29" s="18">
        <v>0.01</v>
      </c>
      <c r="N29" s="16"/>
    </row>
    <row r="30" spans="1:14" x14ac:dyDescent="0.2">
      <c r="A30" s="16"/>
      <c r="B30" s="16" t="s">
        <v>1038</v>
      </c>
      <c r="C30" s="17" t="s">
        <v>1039</v>
      </c>
      <c r="D30" s="17" t="s">
        <v>115</v>
      </c>
      <c r="E30" s="17" t="s">
        <v>1007</v>
      </c>
      <c r="F30" s="16" t="s">
        <v>1004</v>
      </c>
      <c r="G30" s="16" t="s">
        <v>79</v>
      </c>
      <c r="H30" s="18">
        <v>1680</v>
      </c>
      <c r="I30" s="18">
        <v>6705</v>
      </c>
      <c r="J30" s="18">
        <v>112.64</v>
      </c>
      <c r="K30" s="18">
        <v>0.01</v>
      </c>
      <c r="L30" s="18">
        <v>0.12</v>
      </c>
      <c r="M30" s="18">
        <v>0.01</v>
      </c>
      <c r="N30" s="16"/>
    </row>
    <row r="31" spans="1:14" x14ac:dyDescent="0.2">
      <c r="A31" s="16"/>
      <c r="B31" s="16" t="s">
        <v>1040</v>
      </c>
      <c r="C31" s="17" t="s">
        <v>1041</v>
      </c>
      <c r="D31" s="17" t="s">
        <v>115</v>
      </c>
      <c r="E31" s="17" t="s">
        <v>1007</v>
      </c>
      <c r="F31" s="16" t="s">
        <v>1004</v>
      </c>
      <c r="G31" s="16" t="s">
        <v>79</v>
      </c>
      <c r="H31" s="18">
        <v>2320</v>
      </c>
      <c r="I31" s="18">
        <v>6925</v>
      </c>
      <c r="J31" s="18">
        <v>160.66</v>
      </c>
      <c r="K31" s="18">
        <v>0.03</v>
      </c>
      <c r="L31" s="18">
        <v>0.18</v>
      </c>
      <c r="M31" s="18">
        <v>0.01</v>
      </c>
      <c r="N31" s="16"/>
    </row>
    <row r="32" spans="1:14" x14ac:dyDescent="0.2">
      <c r="A32" s="16"/>
      <c r="B32" s="16" t="s">
        <v>1042</v>
      </c>
      <c r="C32" s="17" t="s">
        <v>1043</v>
      </c>
      <c r="D32" s="17" t="s">
        <v>115</v>
      </c>
      <c r="E32" s="17" t="s">
        <v>1007</v>
      </c>
      <c r="F32" s="16" t="s">
        <v>1004</v>
      </c>
      <c r="G32" s="16" t="s">
        <v>79</v>
      </c>
      <c r="H32" s="18">
        <v>29361</v>
      </c>
      <c r="I32" s="18">
        <v>9332</v>
      </c>
      <c r="J32" s="18">
        <v>2739.97</v>
      </c>
      <c r="K32" s="18">
        <v>0.19</v>
      </c>
      <c r="L32" s="18">
        <v>3.01</v>
      </c>
      <c r="M32" s="18">
        <v>0.25</v>
      </c>
      <c r="N32" s="16"/>
    </row>
    <row r="33" spans="1:14" x14ac:dyDescent="0.2">
      <c r="A33" s="16"/>
      <c r="B33" s="16" t="s">
        <v>1044</v>
      </c>
      <c r="C33" s="17" t="s">
        <v>1045</v>
      </c>
      <c r="D33" s="17" t="s">
        <v>115</v>
      </c>
      <c r="E33" s="17" t="s">
        <v>1007</v>
      </c>
      <c r="F33" s="16" t="s">
        <v>1004</v>
      </c>
      <c r="G33" s="16" t="s">
        <v>79</v>
      </c>
      <c r="H33" s="18">
        <v>23250</v>
      </c>
      <c r="I33" s="18">
        <v>8028</v>
      </c>
      <c r="J33" s="18">
        <v>1866.51</v>
      </c>
      <c r="K33" s="18">
        <v>0.05</v>
      </c>
      <c r="L33" s="18">
        <v>2.0499999999999998</v>
      </c>
      <c r="M33" s="18">
        <v>0.17</v>
      </c>
      <c r="N33" s="16"/>
    </row>
    <row r="34" spans="1:14" x14ac:dyDescent="0.2">
      <c r="A34" s="16"/>
      <c r="B34" s="16" t="s">
        <v>1046</v>
      </c>
      <c r="C34" s="17" t="s">
        <v>1047</v>
      </c>
      <c r="D34" s="17" t="s">
        <v>115</v>
      </c>
      <c r="E34" s="17" t="s">
        <v>1007</v>
      </c>
      <c r="F34" s="16" t="s">
        <v>1004</v>
      </c>
      <c r="G34" s="16" t="s">
        <v>79</v>
      </c>
      <c r="H34" s="18">
        <v>2790</v>
      </c>
      <c r="I34" s="18">
        <v>13490</v>
      </c>
      <c r="J34" s="18">
        <v>376.37</v>
      </c>
      <c r="K34" s="18">
        <v>0.01</v>
      </c>
      <c r="L34" s="18">
        <v>0.41</v>
      </c>
      <c r="M34" s="18">
        <v>0.03</v>
      </c>
      <c r="N34" s="16"/>
    </row>
    <row r="35" spans="1:14" x14ac:dyDescent="0.2">
      <c r="A35" s="16"/>
      <c r="B35" s="16" t="s">
        <v>1048</v>
      </c>
      <c r="C35" s="17" t="s">
        <v>1049</v>
      </c>
      <c r="D35" s="17" t="s">
        <v>115</v>
      </c>
      <c r="E35" s="17" t="s">
        <v>1007</v>
      </c>
      <c r="F35" s="16" t="s">
        <v>1004</v>
      </c>
      <c r="G35" s="16" t="s">
        <v>79</v>
      </c>
      <c r="H35" s="18">
        <v>6750</v>
      </c>
      <c r="I35" s="18">
        <v>11980</v>
      </c>
      <c r="J35" s="18">
        <v>808.65</v>
      </c>
      <c r="K35" s="18">
        <v>0.04</v>
      </c>
      <c r="L35" s="18">
        <v>0.89</v>
      </c>
      <c r="M35" s="18">
        <v>7.0000000000000007E-2</v>
      </c>
      <c r="N35" s="16"/>
    </row>
    <row r="36" spans="1:14" x14ac:dyDescent="0.2">
      <c r="A36" s="16"/>
      <c r="B36" s="16" t="s">
        <v>1050</v>
      </c>
      <c r="C36" s="17" t="s">
        <v>1051</v>
      </c>
      <c r="D36" s="17" t="s">
        <v>115</v>
      </c>
      <c r="E36" s="17" t="s">
        <v>1007</v>
      </c>
      <c r="F36" s="16" t="s">
        <v>1004</v>
      </c>
      <c r="G36" s="16" t="s">
        <v>79</v>
      </c>
      <c r="H36" s="18">
        <v>7640</v>
      </c>
      <c r="I36" s="18">
        <v>17160</v>
      </c>
      <c r="J36" s="18">
        <v>1311.02</v>
      </c>
      <c r="K36" s="18">
        <v>0.25</v>
      </c>
      <c r="L36" s="18">
        <v>1.44</v>
      </c>
      <c r="M36" s="18">
        <v>0.12</v>
      </c>
      <c r="N36" s="16"/>
    </row>
    <row r="37" spans="1:14" x14ac:dyDescent="0.2">
      <c r="A37" s="16"/>
      <c r="B37" s="16" t="s">
        <v>1052</v>
      </c>
      <c r="C37" s="17" t="s">
        <v>1053</v>
      </c>
      <c r="D37" s="17" t="s">
        <v>115</v>
      </c>
      <c r="E37" s="17" t="s">
        <v>1007</v>
      </c>
      <c r="F37" s="16" t="s">
        <v>1004</v>
      </c>
      <c r="G37" s="16" t="s">
        <v>79</v>
      </c>
      <c r="H37" s="18">
        <v>3360</v>
      </c>
      <c r="I37" s="18">
        <v>16070</v>
      </c>
      <c r="J37" s="18">
        <v>539.95000000000005</v>
      </c>
      <c r="K37" s="18">
        <v>0.02</v>
      </c>
      <c r="L37" s="18">
        <v>0.59</v>
      </c>
      <c r="M37" s="18">
        <v>0.05</v>
      </c>
      <c r="N37" s="16"/>
    </row>
    <row r="38" spans="1:14" x14ac:dyDescent="0.2">
      <c r="A38" s="16"/>
      <c r="B38" s="16" t="s">
        <v>1054</v>
      </c>
      <c r="C38" s="17" t="s">
        <v>1055</v>
      </c>
      <c r="D38" s="17" t="s">
        <v>115</v>
      </c>
      <c r="E38" s="17" t="s">
        <v>1056</v>
      </c>
      <c r="F38" s="16" t="s">
        <v>1004</v>
      </c>
      <c r="G38" s="16" t="s">
        <v>79</v>
      </c>
      <c r="H38" s="18">
        <v>59301</v>
      </c>
      <c r="I38" s="18">
        <v>1127</v>
      </c>
      <c r="J38" s="18">
        <v>668.32</v>
      </c>
      <c r="K38" s="18">
        <v>7.0000000000000007E-2</v>
      </c>
      <c r="L38" s="18">
        <v>0.73</v>
      </c>
      <c r="M38" s="18">
        <v>0.06</v>
      </c>
      <c r="N38" s="16"/>
    </row>
    <row r="39" spans="1:14" x14ac:dyDescent="0.2">
      <c r="A39" s="16"/>
      <c r="B39" s="16" t="s">
        <v>1057</v>
      </c>
      <c r="C39" s="17" t="s">
        <v>1058</v>
      </c>
      <c r="D39" s="17" t="s">
        <v>115</v>
      </c>
      <c r="E39" s="17" t="s">
        <v>1059</v>
      </c>
      <c r="F39" s="16" t="s">
        <v>1004</v>
      </c>
      <c r="G39" s="16" t="s">
        <v>79</v>
      </c>
      <c r="H39" s="18">
        <v>610</v>
      </c>
      <c r="I39" s="18">
        <v>5644</v>
      </c>
      <c r="J39" s="18">
        <v>34.43</v>
      </c>
      <c r="K39" s="18">
        <v>0.01</v>
      </c>
      <c r="L39" s="18">
        <v>0.04</v>
      </c>
      <c r="M39" s="18">
        <v>0</v>
      </c>
      <c r="N39" s="16"/>
    </row>
    <row r="40" spans="1:14" x14ac:dyDescent="0.2">
      <c r="A40" s="16"/>
      <c r="B40" s="16" t="s">
        <v>1060</v>
      </c>
      <c r="C40" s="17" t="s">
        <v>1061</v>
      </c>
      <c r="D40" s="17" t="s">
        <v>115</v>
      </c>
      <c r="E40" s="17" t="s">
        <v>1062</v>
      </c>
      <c r="F40" s="16" t="s">
        <v>1004</v>
      </c>
      <c r="G40" s="16" t="s">
        <v>79</v>
      </c>
      <c r="H40" s="18">
        <v>6300</v>
      </c>
      <c r="I40" s="18">
        <v>9207</v>
      </c>
      <c r="J40" s="18">
        <v>580.04</v>
      </c>
      <c r="K40" s="18">
        <v>0.06</v>
      </c>
      <c r="L40" s="18">
        <v>0.64</v>
      </c>
      <c r="M40" s="18">
        <v>0.05</v>
      </c>
      <c r="N40" s="16"/>
    </row>
    <row r="41" spans="1:14" x14ac:dyDescent="0.2">
      <c r="A41" s="16"/>
      <c r="B41" s="17" t="s">
        <v>1063</v>
      </c>
      <c r="C41" s="17" t="s">
        <v>1064</v>
      </c>
      <c r="D41" s="17" t="s">
        <v>115</v>
      </c>
      <c r="E41" s="17" t="s">
        <v>1012</v>
      </c>
      <c r="F41" s="16" t="s">
        <v>1004</v>
      </c>
      <c r="G41" s="16" t="s">
        <v>79</v>
      </c>
      <c r="H41" s="18">
        <v>33115</v>
      </c>
      <c r="I41" s="18">
        <v>8556</v>
      </c>
      <c r="J41" s="18">
        <v>2833.32</v>
      </c>
      <c r="K41" s="18">
        <v>0.13</v>
      </c>
      <c r="L41" s="18">
        <v>3.11</v>
      </c>
      <c r="M41" s="18">
        <v>0.26</v>
      </c>
      <c r="N41" s="16"/>
    </row>
    <row r="42" spans="1:14" x14ac:dyDescent="0.2">
      <c r="A42" s="7"/>
      <c r="B42" s="7" t="s">
        <v>1065</v>
      </c>
      <c r="C42" s="7"/>
      <c r="D42" s="7"/>
      <c r="E42" s="7"/>
      <c r="F42" s="7"/>
      <c r="G42" s="7"/>
      <c r="H42" s="15">
        <v>5961460</v>
      </c>
      <c r="I42" s="7"/>
      <c r="J42" s="15">
        <v>23195.9</v>
      </c>
      <c r="K42" s="7"/>
      <c r="L42" s="15">
        <v>25.47</v>
      </c>
      <c r="M42" s="15">
        <v>2.13</v>
      </c>
      <c r="N42" s="7"/>
    </row>
    <row r="43" spans="1:14" x14ac:dyDescent="0.2">
      <c r="A43" s="16"/>
      <c r="B43" s="16" t="s">
        <v>1066</v>
      </c>
      <c r="C43" s="17" t="s">
        <v>1067</v>
      </c>
      <c r="D43" s="17" t="s">
        <v>115</v>
      </c>
      <c r="E43" s="17" t="s">
        <v>1056</v>
      </c>
      <c r="F43" s="16" t="s">
        <v>1068</v>
      </c>
      <c r="G43" s="16" t="s">
        <v>79</v>
      </c>
      <c r="H43" s="18">
        <v>1648207</v>
      </c>
      <c r="I43" s="18">
        <v>312.22000000000003</v>
      </c>
      <c r="J43" s="18">
        <v>5146.03</v>
      </c>
      <c r="K43" s="18">
        <v>0.44</v>
      </c>
      <c r="L43" s="18">
        <v>5.65</v>
      </c>
      <c r="M43" s="18">
        <v>0.47</v>
      </c>
      <c r="N43" s="16"/>
    </row>
    <row r="44" spans="1:14" x14ac:dyDescent="0.2">
      <c r="A44" s="16"/>
      <c r="B44" s="16" t="s">
        <v>1069</v>
      </c>
      <c r="C44" s="17" t="s">
        <v>1070</v>
      </c>
      <c r="D44" s="17" t="s">
        <v>115</v>
      </c>
      <c r="E44" s="17" t="s">
        <v>1071</v>
      </c>
      <c r="F44" s="16" t="s">
        <v>1068</v>
      </c>
      <c r="G44" s="16" t="s">
        <v>79</v>
      </c>
      <c r="H44" s="18">
        <v>2226639</v>
      </c>
      <c r="I44" s="18">
        <v>307.32</v>
      </c>
      <c r="J44" s="18">
        <v>6842.91</v>
      </c>
      <c r="K44" s="18">
        <v>0.85</v>
      </c>
      <c r="L44" s="18">
        <v>7.51</v>
      </c>
      <c r="M44" s="18">
        <v>0.63</v>
      </c>
      <c r="N44" s="16"/>
    </row>
    <row r="45" spans="1:14" x14ac:dyDescent="0.2">
      <c r="A45" s="16"/>
      <c r="B45" s="16" t="s">
        <v>1072</v>
      </c>
      <c r="C45" s="17" t="s">
        <v>1073</v>
      </c>
      <c r="D45" s="17" t="s">
        <v>115</v>
      </c>
      <c r="E45" s="17" t="s">
        <v>1071</v>
      </c>
      <c r="F45" s="16" t="s">
        <v>1068</v>
      </c>
      <c r="G45" s="16" t="s">
        <v>79</v>
      </c>
      <c r="H45" s="18">
        <v>1921114</v>
      </c>
      <c r="I45" s="18">
        <v>315.11</v>
      </c>
      <c r="J45" s="18">
        <v>6053.62</v>
      </c>
      <c r="K45" s="18">
        <v>1.74</v>
      </c>
      <c r="L45" s="18">
        <v>6.65</v>
      </c>
      <c r="M45" s="18">
        <v>0.56000000000000005</v>
      </c>
      <c r="N45" s="16"/>
    </row>
    <row r="46" spans="1:14" x14ac:dyDescent="0.2">
      <c r="A46" s="16"/>
      <c r="B46" s="16" t="s">
        <v>1074</v>
      </c>
      <c r="C46" s="17" t="s">
        <v>1075</v>
      </c>
      <c r="D46" s="17" t="s">
        <v>115</v>
      </c>
      <c r="E46" s="17" t="s">
        <v>1007</v>
      </c>
      <c r="F46" s="16" t="s">
        <v>1068</v>
      </c>
      <c r="G46" s="16" t="s">
        <v>79</v>
      </c>
      <c r="H46" s="18">
        <v>165500</v>
      </c>
      <c r="I46" s="18">
        <v>3113.8</v>
      </c>
      <c r="J46" s="18">
        <v>5153.34</v>
      </c>
      <c r="K46" s="18">
        <v>0.11</v>
      </c>
      <c r="L46" s="18">
        <v>5.66</v>
      </c>
      <c r="M46" s="18">
        <v>0.47</v>
      </c>
      <c r="N46" s="16"/>
    </row>
    <row r="47" spans="1:14" x14ac:dyDescent="0.2">
      <c r="A47" s="7"/>
      <c r="B47" s="7" t="s">
        <v>1076</v>
      </c>
      <c r="C47" s="7"/>
      <c r="D47" s="7"/>
      <c r="E47" s="7"/>
      <c r="F47" s="7"/>
      <c r="G47" s="7"/>
      <c r="H47" s="15">
        <v>0</v>
      </c>
      <c r="I47" s="7"/>
      <c r="J47" s="15">
        <v>0</v>
      </c>
      <c r="K47" s="7"/>
      <c r="L47" s="15">
        <v>0</v>
      </c>
      <c r="M47" s="15">
        <v>0</v>
      </c>
      <c r="N47" s="7"/>
    </row>
    <row r="48" spans="1:14" x14ac:dyDescent="0.2">
      <c r="A48" s="7"/>
      <c r="B48" s="7" t="s">
        <v>1077</v>
      </c>
      <c r="C48" s="7"/>
      <c r="D48" s="7"/>
      <c r="E48" s="7"/>
      <c r="F48" s="7"/>
      <c r="G48" s="7"/>
      <c r="H48" s="15">
        <v>0</v>
      </c>
      <c r="I48" s="7"/>
      <c r="J48" s="15">
        <v>0</v>
      </c>
      <c r="K48" s="7"/>
      <c r="L48" s="15">
        <v>0</v>
      </c>
      <c r="M48" s="15">
        <v>0</v>
      </c>
      <c r="N48" s="7"/>
    </row>
    <row r="49" spans="1:14" x14ac:dyDescent="0.2">
      <c r="A49" s="7"/>
      <c r="B49" s="7" t="s">
        <v>1078</v>
      </c>
      <c r="C49" s="7"/>
      <c r="D49" s="7"/>
      <c r="E49" s="7"/>
      <c r="F49" s="7"/>
      <c r="G49" s="7"/>
      <c r="H49" s="15">
        <v>0</v>
      </c>
      <c r="I49" s="7"/>
      <c r="J49" s="15">
        <v>0</v>
      </c>
      <c r="K49" s="7"/>
      <c r="L49" s="15">
        <v>0</v>
      </c>
      <c r="M49" s="15">
        <v>0</v>
      </c>
      <c r="N49" s="7"/>
    </row>
    <row r="50" spans="1:14" x14ac:dyDescent="0.2">
      <c r="A50" s="7"/>
      <c r="B50" s="7" t="s">
        <v>89</v>
      </c>
      <c r="C50" s="7"/>
      <c r="D50" s="7"/>
      <c r="E50" s="7"/>
      <c r="F50" s="7"/>
      <c r="G50" s="7"/>
      <c r="H50" s="15">
        <v>169416</v>
      </c>
      <c r="I50" s="7"/>
      <c r="J50" s="15">
        <v>34776.42</v>
      </c>
      <c r="K50" s="7"/>
      <c r="L50" s="15">
        <v>38.18</v>
      </c>
      <c r="M50" s="15">
        <v>3.19</v>
      </c>
      <c r="N50" s="7"/>
    </row>
    <row r="51" spans="1:14" x14ac:dyDescent="0.2">
      <c r="A51" s="7"/>
      <c r="B51" s="7" t="s">
        <v>1079</v>
      </c>
      <c r="C51" s="7"/>
      <c r="D51" s="7"/>
      <c r="E51" s="7"/>
      <c r="F51" s="7"/>
      <c r="G51" s="7"/>
      <c r="H51" s="15">
        <v>169416</v>
      </c>
      <c r="I51" s="7"/>
      <c r="J51" s="15">
        <v>34776.42</v>
      </c>
      <c r="K51" s="7"/>
      <c r="L51" s="15">
        <v>38.18</v>
      </c>
      <c r="M51" s="15">
        <v>3.19</v>
      </c>
      <c r="N51" s="7"/>
    </row>
    <row r="52" spans="1:14" x14ac:dyDescent="0.2">
      <c r="A52" s="16"/>
      <c r="B52" s="17" t="s">
        <v>1080</v>
      </c>
      <c r="C52" s="17" t="s">
        <v>1081</v>
      </c>
      <c r="D52" s="17" t="s">
        <v>1082</v>
      </c>
      <c r="E52" s="17" t="s">
        <v>1083</v>
      </c>
      <c r="F52" s="16" t="s">
        <v>1004</v>
      </c>
      <c r="G52" s="16" t="s">
        <v>1084</v>
      </c>
      <c r="H52" s="18">
        <v>570</v>
      </c>
      <c r="I52" s="18">
        <v>1180100</v>
      </c>
      <c r="J52" s="18">
        <v>251.56</v>
      </c>
      <c r="K52" s="18">
        <v>0.06</v>
      </c>
      <c r="L52" s="18">
        <v>0.28000000000000003</v>
      </c>
      <c r="M52" s="18">
        <v>0.02</v>
      </c>
      <c r="N52" s="17" t="s">
        <v>1085</v>
      </c>
    </row>
    <row r="53" spans="1:14" x14ac:dyDescent="0.2">
      <c r="A53" s="16"/>
      <c r="B53" s="17" t="s">
        <v>1086</v>
      </c>
      <c r="C53" s="17" t="s">
        <v>1087</v>
      </c>
      <c r="D53" s="17" t="s">
        <v>1082</v>
      </c>
      <c r="E53" s="17" t="s">
        <v>1083</v>
      </c>
      <c r="F53" s="16" t="s">
        <v>1004</v>
      </c>
      <c r="G53" s="16" t="s">
        <v>44</v>
      </c>
      <c r="H53" s="18">
        <v>1272</v>
      </c>
      <c r="I53" s="18">
        <v>2389</v>
      </c>
      <c r="J53" s="18">
        <v>116.87</v>
      </c>
      <c r="K53" s="18">
        <v>0</v>
      </c>
      <c r="L53" s="18">
        <v>0.13</v>
      </c>
      <c r="M53" s="18">
        <v>0.01</v>
      </c>
      <c r="N53" s="17" t="s">
        <v>1088</v>
      </c>
    </row>
    <row r="54" spans="1:14" x14ac:dyDescent="0.2">
      <c r="A54" s="16"/>
      <c r="B54" s="17" t="s">
        <v>1089</v>
      </c>
      <c r="C54" s="17" t="s">
        <v>1090</v>
      </c>
      <c r="D54" s="16" t="s">
        <v>641</v>
      </c>
      <c r="E54" s="17" t="s">
        <v>1091</v>
      </c>
      <c r="F54" s="16" t="s">
        <v>1004</v>
      </c>
      <c r="G54" s="16" t="s">
        <v>48</v>
      </c>
      <c r="H54" s="18">
        <v>341</v>
      </c>
      <c r="I54" s="18">
        <v>8474</v>
      </c>
      <c r="J54" s="18">
        <v>123.79</v>
      </c>
      <c r="K54" s="18">
        <v>0</v>
      </c>
      <c r="L54" s="18">
        <v>0.14000000000000001</v>
      </c>
      <c r="M54" s="18">
        <v>0.01</v>
      </c>
      <c r="N54" s="17" t="s">
        <v>1092</v>
      </c>
    </row>
    <row r="55" spans="1:14" x14ac:dyDescent="0.2">
      <c r="A55" s="16"/>
      <c r="B55" s="17" t="s">
        <v>1093</v>
      </c>
      <c r="C55" s="17" t="s">
        <v>1094</v>
      </c>
      <c r="D55" s="17" t="s">
        <v>658</v>
      </c>
      <c r="E55" s="17" t="s">
        <v>1091</v>
      </c>
      <c r="F55" s="16" t="s">
        <v>1004</v>
      </c>
      <c r="G55" s="16" t="s">
        <v>44</v>
      </c>
      <c r="H55" s="18">
        <v>2083</v>
      </c>
      <c r="I55" s="18">
        <v>8528</v>
      </c>
      <c r="J55" s="18">
        <v>683.2</v>
      </c>
      <c r="K55" s="18">
        <v>0</v>
      </c>
      <c r="L55" s="18">
        <v>0.75</v>
      </c>
      <c r="M55" s="18">
        <v>0.06</v>
      </c>
      <c r="N55" s="17" t="s">
        <v>1095</v>
      </c>
    </row>
    <row r="56" spans="1:14" x14ac:dyDescent="0.2">
      <c r="A56" s="16"/>
      <c r="B56" s="17" t="s">
        <v>1096</v>
      </c>
      <c r="C56" s="17" t="s">
        <v>1097</v>
      </c>
      <c r="D56" s="16" t="s">
        <v>641</v>
      </c>
      <c r="E56" s="17" t="s">
        <v>1098</v>
      </c>
      <c r="F56" s="16" t="s">
        <v>1004</v>
      </c>
      <c r="G56" s="16" t="s">
        <v>48</v>
      </c>
      <c r="H56" s="18">
        <v>29579</v>
      </c>
      <c r="I56" s="18">
        <v>6504</v>
      </c>
      <c r="J56" s="18">
        <v>8241.44</v>
      </c>
      <c r="K56" s="18">
        <v>0.21</v>
      </c>
      <c r="L56" s="18">
        <v>9.0500000000000007</v>
      </c>
      <c r="M56" s="18">
        <v>0.76</v>
      </c>
      <c r="N56" s="17" t="s">
        <v>1099</v>
      </c>
    </row>
    <row r="57" spans="1:14" x14ac:dyDescent="0.2">
      <c r="A57" s="16"/>
      <c r="B57" s="17" t="s">
        <v>1100</v>
      </c>
      <c r="C57" s="17" t="s">
        <v>1101</v>
      </c>
      <c r="D57" s="17" t="s">
        <v>647</v>
      </c>
      <c r="E57" s="17" t="s">
        <v>1102</v>
      </c>
      <c r="F57" s="16" t="s">
        <v>1004</v>
      </c>
      <c r="G57" s="16" t="s">
        <v>44</v>
      </c>
      <c r="H57" s="18">
        <v>2337</v>
      </c>
      <c r="I57" s="18">
        <v>5319.5</v>
      </c>
      <c r="J57" s="18">
        <v>478.12</v>
      </c>
      <c r="K57" s="18">
        <v>0.06</v>
      </c>
      <c r="L57" s="18">
        <v>0.52</v>
      </c>
      <c r="M57" s="18">
        <v>0.04</v>
      </c>
      <c r="N57" s="17" t="s">
        <v>1103</v>
      </c>
    </row>
    <row r="58" spans="1:14" x14ac:dyDescent="0.2">
      <c r="A58" s="16"/>
      <c r="B58" s="17" t="s">
        <v>1104</v>
      </c>
      <c r="C58" s="17" t="s">
        <v>1105</v>
      </c>
      <c r="D58" s="16" t="s">
        <v>641</v>
      </c>
      <c r="E58" s="17" t="s">
        <v>1102</v>
      </c>
      <c r="F58" s="16" t="s">
        <v>1004</v>
      </c>
      <c r="G58" s="16" t="s">
        <v>48</v>
      </c>
      <c r="H58" s="18">
        <v>10193</v>
      </c>
      <c r="I58" s="18">
        <v>1808</v>
      </c>
      <c r="J58" s="18">
        <v>789.48</v>
      </c>
      <c r="K58" s="18">
        <v>0.11</v>
      </c>
      <c r="L58" s="18">
        <v>0.87</v>
      </c>
      <c r="M58" s="18">
        <v>7.0000000000000007E-2</v>
      </c>
      <c r="N58" s="17" t="s">
        <v>1106</v>
      </c>
    </row>
    <row r="59" spans="1:14" x14ac:dyDescent="0.2">
      <c r="A59" s="16"/>
      <c r="B59" s="17" t="s">
        <v>1107</v>
      </c>
      <c r="C59" s="17" t="s">
        <v>1108</v>
      </c>
      <c r="D59" s="17" t="s">
        <v>647</v>
      </c>
      <c r="E59" s="17" t="s">
        <v>1102</v>
      </c>
      <c r="F59" s="16" t="s">
        <v>1004</v>
      </c>
      <c r="G59" s="16" t="s">
        <v>44</v>
      </c>
      <c r="H59" s="18">
        <v>152</v>
      </c>
      <c r="I59" s="18">
        <v>4669</v>
      </c>
      <c r="J59" s="18">
        <v>27.29</v>
      </c>
      <c r="K59" s="18">
        <v>0</v>
      </c>
      <c r="L59" s="18">
        <v>0.03</v>
      </c>
      <c r="M59" s="18">
        <v>0</v>
      </c>
      <c r="N59" s="17" t="s">
        <v>1109</v>
      </c>
    </row>
    <row r="60" spans="1:14" x14ac:dyDescent="0.2">
      <c r="A60" s="16"/>
      <c r="B60" s="17" t="s">
        <v>1110</v>
      </c>
      <c r="C60" s="17" t="s">
        <v>1111</v>
      </c>
      <c r="D60" s="17" t="s">
        <v>647</v>
      </c>
      <c r="E60" s="17" t="s">
        <v>1102</v>
      </c>
      <c r="F60" s="16" t="s">
        <v>1004</v>
      </c>
      <c r="G60" s="16" t="s">
        <v>44</v>
      </c>
      <c r="H60" s="18">
        <v>6538</v>
      </c>
      <c r="I60" s="18">
        <v>1185</v>
      </c>
      <c r="J60" s="18">
        <v>297.97000000000003</v>
      </c>
      <c r="K60" s="18">
        <v>0.06</v>
      </c>
      <c r="L60" s="18">
        <v>0.33</v>
      </c>
      <c r="M60" s="18">
        <v>0.03</v>
      </c>
      <c r="N60" s="17" t="s">
        <v>1112</v>
      </c>
    </row>
    <row r="61" spans="1:14" x14ac:dyDescent="0.2">
      <c r="A61" s="16"/>
      <c r="B61" s="17" t="s">
        <v>1113</v>
      </c>
      <c r="C61" s="17" t="s">
        <v>1114</v>
      </c>
      <c r="D61" s="17" t="s">
        <v>658</v>
      </c>
      <c r="E61" s="17" t="s">
        <v>1115</v>
      </c>
      <c r="F61" s="16" t="s">
        <v>1004</v>
      </c>
      <c r="G61" s="16" t="s">
        <v>44</v>
      </c>
      <c r="H61" s="18">
        <v>520</v>
      </c>
      <c r="I61" s="18">
        <v>9290</v>
      </c>
      <c r="J61" s="18">
        <v>185.79</v>
      </c>
      <c r="K61" s="18">
        <v>0</v>
      </c>
      <c r="L61" s="18">
        <v>0.2</v>
      </c>
      <c r="M61" s="18">
        <v>0.02</v>
      </c>
      <c r="N61" s="17" t="s">
        <v>1116</v>
      </c>
    </row>
    <row r="62" spans="1:14" x14ac:dyDescent="0.2">
      <c r="A62" s="16"/>
      <c r="B62" s="17" t="s">
        <v>1117</v>
      </c>
      <c r="C62" s="17" t="s">
        <v>1118</v>
      </c>
      <c r="D62" s="17" t="s">
        <v>658</v>
      </c>
      <c r="E62" s="17" t="s">
        <v>1119</v>
      </c>
      <c r="F62" s="16" t="s">
        <v>1004</v>
      </c>
      <c r="G62" s="16" t="s">
        <v>44</v>
      </c>
      <c r="H62" s="18">
        <v>740</v>
      </c>
      <c r="I62" s="18">
        <v>11498</v>
      </c>
      <c r="J62" s="18">
        <v>327.24</v>
      </c>
      <c r="K62" s="18">
        <v>0</v>
      </c>
      <c r="L62" s="18">
        <v>0.36</v>
      </c>
      <c r="M62" s="18">
        <v>0.03</v>
      </c>
      <c r="N62" s="17" t="s">
        <v>1120</v>
      </c>
    </row>
    <row r="63" spans="1:14" x14ac:dyDescent="0.2">
      <c r="A63" s="16"/>
      <c r="B63" s="17" t="s">
        <v>1121</v>
      </c>
      <c r="C63" s="17" t="s">
        <v>1122</v>
      </c>
      <c r="D63" s="17" t="s">
        <v>658</v>
      </c>
      <c r="E63" s="17" t="s">
        <v>1119</v>
      </c>
      <c r="F63" s="16" t="s">
        <v>1004</v>
      </c>
      <c r="G63" s="16" t="s">
        <v>44</v>
      </c>
      <c r="H63" s="18">
        <v>2568</v>
      </c>
      <c r="I63" s="18">
        <v>3330</v>
      </c>
      <c r="J63" s="18">
        <v>328.89</v>
      </c>
      <c r="K63" s="18">
        <v>0.01</v>
      </c>
      <c r="L63" s="18">
        <v>0.36</v>
      </c>
      <c r="M63" s="18">
        <v>0.03</v>
      </c>
      <c r="N63" s="17" t="s">
        <v>1123</v>
      </c>
    </row>
    <row r="64" spans="1:14" x14ac:dyDescent="0.2">
      <c r="A64" s="16"/>
      <c r="B64" s="17" t="s">
        <v>1124</v>
      </c>
      <c r="C64" s="17" t="s">
        <v>1125</v>
      </c>
      <c r="D64" s="17" t="s">
        <v>658</v>
      </c>
      <c r="E64" s="17" t="s">
        <v>1119</v>
      </c>
      <c r="F64" s="16" t="s">
        <v>1004</v>
      </c>
      <c r="G64" s="16" t="s">
        <v>44</v>
      </c>
      <c r="H64" s="18">
        <v>2500</v>
      </c>
      <c r="I64" s="18">
        <v>9729</v>
      </c>
      <c r="J64" s="18">
        <v>935.44</v>
      </c>
      <c r="K64" s="18">
        <v>0</v>
      </c>
      <c r="L64" s="18">
        <v>1.03</v>
      </c>
      <c r="M64" s="18">
        <v>0.09</v>
      </c>
      <c r="N64" s="17" t="s">
        <v>1126</v>
      </c>
    </row>
    <row r="65" spans="1:14" x14ac:dyDescent="0.2">
      <c r="A65" s="16"/>
      <c r="B65" s="17" t="s">
        <v>1127</v>
      </c>
      <c r="C65" s="17" t="s">
        <v>1128</v>
      </c>
      <c r="D65" s="17" t="s">
        <v>1082</v>
      </c>
      <c r="E65" s="17" t="s">
        <v>1129</v>
      </c>
      <c r="F65" s="16" t="s">
        <v>1004</v>
      </c>
      <c r="G65" s="16" t="s">
        <v>48</v>
      </c>
      <c r="H65" s="18">
        <v>50652</v>
      </c>
      <c r="I65" s="18">
        <v>1464</v>
      </c>
      <c r="J65" s="18">
        <v>3176.71</v>
      </c>
      <c r="K65" s="18">
        <v>0.12</v>
      </c>
      <c r="L65" s="18">
        <v>3.49</v>
      </c>
      <c r="M65" s="18">
        <v>0.28999999999999998</v>
      </c>
      <c r="N65" s="17" t="s">
        <v>1130</v>
      </c>
    </row>
    <row r="66" spans="1:14" x14ac:dyDescent="0.2">
      <c r="A66" s="16"/>
      <c r="B66" s="17" t="s">
        <v>1131</v>
      </c>
      <c r="C66" s="17" t="s">
        <v>1132</v>
      </c>
      <c r="D66" s="17" t="s">
        <v>966</v>
      </c>
      <c r="E66" s="17" t="s">
        <v>1133</v>
      </c>
      <c r="F66" s="16" t="s">
        <v>1004</v>
      </c>
      <c r="G66" s="16" t="s">
        <v>44</v>
      </c>
      <c r="H66" s="18">
        <v>6670</v>
      </c>
      <c r="I66" s="18">
        <v>10754</v>
      </c>
      <c r="J66" s="18">
        <v>2758.7</v>
      </c>
      <c r="K66" s="18">
        <v>0</v>
      </c>
      <c r="L66" s="18">
        <v>3.03</v>
      </c>
      <c r="M66" s="18">
        <v>0.25</v>
      </c>
      <c r="N66" s="17" t="s">
        <v>1134</v>
      </c>
    </row>
    <row r="67" spans="1:14" x14ac:dyDescent="0.2">
      <c r="A67" s="16"/>
      <c r="B67" s="17" t="s">
        <v>1135</v>
      </c>
      <c r="C67" s="17" t="s">
        <v>1136</v>
      </c>
      <c r="D67" s="16" t="s">
        <v>641</v>
      </c>
      <c r="E67" s="17" t="s">
        <v>1137</v>
      </c>
      <c r="F67" s="16" t="s">
        <v>1004</v>
      </c>
      <c r="G67" s="16" t="s">
        <v>48</v>
      </c>
      <c r="H67" s="18">
        <v>116</v>
      </c>
      <c r="I67" s="18">
        <v>23214</v>
      </c>
      <c r="J67" s="18">
        <v>115.36</v>
      </c>
      <c r="K67" s="18">
        <v>0.02</v>
      </c>
      <c r="L67" s="18">
        <v>0.13</v>
      </c>
      <c r="M67" s="18">
        <v>0.01</v>
      </c>
      <c r="N67" s="17" t="s">
        <v>1138</v>
      </c>
    </row>
    <row r="68" spans="1:14" x14ac:dyDescent="0.2">
      <c r="A68" s="16"/>
      <c r="B68" s="17" t="s">
        <v>1139</v>
      </c>
      <c r="C68" s="17" t="s">
        <v>1140</v>
      </c>
      <c r="D68" s="16" t="s">
        <v>641</v>
      </c>
      <c r="E68" s="17" t="s">
        <v>1137</v>
      </c>
      <c r="F68" s="16" t="s">
        <v>1004</v>
      </c>
      <c r="G68" s="16" t="s">
        <v>48</v>
      </c>
      <c r="H68" s="18">
        <v>324</v>
      </c>
      <c r="I68" s="18">
        <v>5037</v>
      </c>
      <c r="J68" s="18">
        <v>69.91</v>
      </c>
      <c r="K68" s="18">
        <v>0.02</v>
      </c>
      <c r="L68" s="18">
        <v>0.08</v>
      </c>
      <c r="M68" s="18">
        <v>0.01</v>
      </c>
      <c r="N68" s="17" t="s">
        <v>1141</v>
      </c>
    </row>
    <row r="69" spans="1:14" x14ac:dyDescent="0.2">
      <c r="A69" s="16"/>
      <c r="B69" s="17" t="s">
        <v>1142</v>
      </c>
      <c r="C69" s="17" t="s">
        <v>1143</v>
      </c>
      <c r="D69" s="16" t="s">
        <v>641</v>
      </c>
      <c r="E69" s="17" t="s">
        <v>1137</v>
      </c>
      <c r="F69" s="16" t="s">
        <v>1004</v>
      </c>
      <c r="G69" s="16" t="s">
        <v>48</v>
      </c>
      <c r="H69" s="18">
        <v>318</v>
      </c>
      <c r="I69" s="18">
        <v>7426</v>
      </c>
      <c r="J69" s="18">
        <v>101.16</v>
      </c>
      <c r="K69" s="18">
        <v>0.02</v>
      </c>
      <c r="L69" s="18">
        <v>0.11</v>
      </c>
      <c r="M69" s="18">
        <v>0.01</v>
      </c>
      <c r="N69" s="17" t="s">
        <v>1144</v>
      </c>
    </row>
    <row r="70" spans="1:14" x14ac:dyDescent="0.2">
      <c r="A70" s="16"/>
      <c r="B70" s="17" t="s">
        <v>1145</v>
      </c>
      <c r="C70" s="17" t="s">
        <v>1146</v>
      </c>
      <c r="D70" s="17" t="s">
        <v>658</v>
      </c>
      <c r="E70" s="17" t="s">
        <v>1147</v>
      </c>
      <c r="F70" s="16" t="s">
        <v>1004</v>
      </c>
      <c r="G70" s="16" t="s">
        <v>44</v>
      </c>
      <c r="H70" s="18">
        <v>5901</v>
      </c>
      <c r="I70" s="18">
        <v>4337</v>
      </c>
      <c r="J70" s="18">
        <v>984.29</v>
      </c>
      <c r="K70" s="18">
        <v>0</v>
      </c>
      <c r="L70" s="18">
        <v>1.08</v>
      </c>
      <c r="M70" s="18">
        <v>0.09</v>
      </c>
      <c r="N70" s="17" t="s">
        <v>1148</v>
      </c>
    </row>
    <row r="71" spans="1:14" x14ac:dyDescent="0.2">
      <c r="A71" s="16"/>
      <c r="B71" s="17" t="s">
        <v>1149</v>
      </c>
      <c r="C71" s="17" t="s">
        <v>1150</v>
      </c>
      <c r="D71" s="17" t="s">
        <v>658</v>
      </c>
      <c r="E71" s="17" t="s">
        <v>1147</v>
      </c>
      <c r="F71" s="16" t="s">
        <v>1004</v>
      </c>
      <c r="G71" s="16" t="s">
        <v>44</v>
      </c>
      <c r="H71" s="18">
        <v>413</v>
      </c>
      <c r="I71" s="18">
        <v>4634</v>
      </c>
      <c r="J71" s="18">
        <v>73.61</v>
      </c>
      <c r="K71" s="18">
        <v>0</v>
      </c>
      <c r="L71" s="18">
        <v>0.08</v>
      </c>
      <c r="M71" s="18">
        <v>0.01</v>
      </c>
      <c r="N71" s="17" t="s">
        <v>1151</v>
      </c>
    </row>
    <row r="72" spans="1:14" x14ac:dyDescent="0.2">
      <c r="A72" s="16"/>
      <c r="B72" s="17" t="s">
        <v>1152</v>
      </c>
      <c r="C72" s="17" t="s">
        <v>1153</v>
      </c>
      <c r="D72" s="17" t="s">
        <v>658</v>
      </c>
      <c r="E72" s="17" t="s">
        <v>1147</v>
      </c>
      <c r="F72" s="16" t="s">
        <v>1004</v>
      </c>
      <c r="G72" s="16" t="s">
        <v>44</v>
      </c>
      <c r="H72" s="18">
        <v>3487</v>
      </c>
      <c r="I72" s="18">
        <v>7806</v>
      </c>
      <c r="J72" s="18">
        <v>1046.8599999999999</v>
      </c>
      <c r="K72" s="18">
        <v>0</v>
      </c>
      <c r="L72" s="18">
        <v>1.1499999999999999</v>
      </c>
      <c r="M72" s="18">
        <v>0.1</v>
      </c>
      <c r="N72" s="17" t="s">
        <v>1154</v>
      </c>
    </row>
    <row r="73" spans="1:14" x14ac:dyDescent="0.2">
      <c r="A73" s="16"/>
      <c r="B73" s="17" t="s">
        <v>1155</v>
      </c>
      <c r="C73" s="17" t="s">
        <v>1156</v>
      </c>
      <c r="D73" s="17" t="s">
        <v>658</v>
      </c>
      <c r="E73" s="17" t="s">
        <v>1147</v>
      </c>
      <c r="F73" s="16" t="s">
        <v>1004</v>
      </c>
      <c r="G73" s="16" t="s">
        <v>44</v>
      </c>
      <c r="H73" s="18">
        <v>5158</v>
      </c>
      <c r="I73" s="18">
        <v>3354</v>
      </c>
      <c r="J73" s="18">
        <v>665.35</v>
      </c>
      <c r="K73" s="18">
        <v>0.01</v>
      </c>
      <c r="L73" s="18">
        <v>0.73</v>
      </c>
      <c r="M73" s="18">
        <v>0.06</v>
      </c>
      <c r="N73" s="17" t="s">
        <v>1157</v>
      </c>
    </row>
    <row r="74" spans="1:14" x14ac:dyDescent="0.2">
      <c r="A74" s="16"/>
      <c r="B74" s="17" t="s">
        <v>1158</v>
      </c>
      <c r="C74" s="17" t="s">
        <v>1159</v>
      </c>
      <c r="D74" s="17" t="s">
        <v>658</v>
      </c>
      <c r="E74" s="17" t="s">
        <v>1147</v>
      </c>
      <c r="F74" s="16" t="s">
        <v>1004</v>
      </c>
      <c r="G74" s="16" t="s">
        <v>44</v>
      </c>
      <c r="H74" s="18">
        <v>6098</v>
      </c>
      <c r="I74" s="18">
        <v>3048</v>
      </c>
      <c r="J74" s="18">
        <v>714.84</v>
      </c>
      <c r="K74" s="18">
        <v>0.01</v>
      </c>
      <c r="L74" s="18">
        <v>0.78</v>
      </c>
      <c r="M74" s="18">
        <v>7.0000000000000007E-2</v>
      </c>
      <c r="N74" s="17" t="s">
        <v>1160</v>
      </c>
    </row>
    <row r="75" spans="1:14" x14ac:dyDescent="0.2">
      <c r="A75" s="16"/>
      <c r="B75" s="17" t="s">
        <v>1161</v>
      </c>
      <c r="C75" s="17" t="s">
        <v>1162</v>
      </c>
      <c r="D75" s="17" t="s">
        <v>658</v>
      </c>
      <c r="E75" s="17" t="s">
        <v>1163</v>
      </c>
      <c r="F75" s="16" t="s">
        <v>1004</v>
      </c>
      <c r="G75" s="16" t="s">
        <v>44</v>
      </c>
      <c r="H75" s="18">
        <v>7665</v>
      </c>
      <c r="I75" s="18">
        <v>5601</v>
      </c>
      <c r="J75" s="18">
        <v>1651.15</v>
      </c>
      <c r="K75" s="18">
        <v>0.01</v>
      </c>
      <c r="L75" s="18">
        <v>1.81</v>
      </c>
      <c r="M75" s="18">
        <v>0.15</v>
      </c>
      <c r="N75" s="17" t="s">
        <v>1164</v>
      </c>
    </row>
    <row r="76" spans="1:14" x14ac:dyDescent="0.2">
      <c r="A76" s="16"/>
      <c r="B76" s="17" t="s">
        <v>1165</v>
      </c>
      <c r="C76" s="17" t="s">
        <v>1166</v>
      </c>
      <c r="D76" s="17" t="s">
        <v>658</v>
      </c>
      <c r="E76" s="17" t="s">
        <v>1163</v>
      </c>
      <c r="F76" s="16" t="s">
        <v>1004</v>
      </c>
      <c r="G76" s="16" t="s">
        <v>44</v>
      </c>
      <c r="H76" s="18">
        <v>1125</v>
      </c>
      <c r="I76" s="18">
        <v>3840</v>
      </c>
      <c r="J76" s="18">
        <v>166.15</v>
      </c>
      <c r="K76" s="18">
        <v>0</v>
      </c>
      <c r="L76" s="18">
        <v>0.18</v>
      </c>
      <c r="M76" s="18">
        <v>0.01</v>
      </c>
      <c r="N76" s="17" t="s">
        <v>1167</v>
      </c>
    </row>
    <row r="77" spans="1:14" x14ac:dyDescent="0.2">
      <c r="A77" s="16"/>
      <c r="B77" s="17" t="s">
        <v>1168</v>
      </c>
      <c r="C77" s="17" t="s">
        <v>1169</v>
      </c>
      <c r="D77" s="17" t="s">
        <v>658</v>
      </c>
      <c r="E77" s="17" t="s">
        <v>1170</v>
      </c>
      <c r="F77" s="16" t="s">
        <v>1004</v>
      </c>
      <c r="G77" s="16" t="s">
        <v>44</v>
      </c>
      <c r="H77" s="18">
        <v>4460</v>
      </c>
      <c r="I77" s="18">
        <v>7170.5</v>
      </c>
      <c r="J77" s="18">
        <v>1229.97</v>
      </c>
      <c r="K77" s="18">
        <v>0</v>
      </c>
      <c r="L77" s="18">
        <v>1.35</v>
      </c>
      <c r="M77" s="18">
        <v>0.11</v>
      </c>
      <c r="N77" s="17" t="s">
        <v>1171</v>
      </c>
    </row>
    <row r="78" spans="1:14" x14ac:dyDescent="0.2">
      <c r="A78" s="16"/>
      <c r="B78" s="17" t="s">
        <v>1172</v>
      </c>
      <c r="C78" s="17" t="s">
        <v>1173</v>
      </c>
      <c r="D78" s="17" t="s">
        <v>658</v>
      </c>
      <c r="E78" s="17" t="s">
        <v>1170</v>
      </c>
      <c r="F78" s="16" t="s">
        <v>1004</v>
      </c>
      <c r="G78" s="16" t="s">
        <v>44</v>
      </c>
      <c r="H78" s="18">
        <v>5783</v>
      </c>
      <c r="I78" s="18">
        <v>2285.5</v>
      </c>
      <c r="J78" s="18">
        <v>508.33</v>
      </c>
      <c r="K78" s="18">
        <v>0</v>
      </c>
      <c r="L78" s="18">
        <v>0.56000000000000005</v>
      </c>
      <c r="M78" s="18">
        <v>0.05</v>
      </c>
      <c r="N78" s="17" t="s">
        <v>1174</v>
      </c>
    </row>
    <row r="79" spans="1:14" x14ac:dyDescent="0.2">
      <c r="A79" s="16"/>
      <c r="B79" s="17" t="s">
        <v>1175</v>
      </c>
      <c r="C79" s="17" t="s">
        <v>1176</v>
      </c>
      <c r="D79" s="17" t="s">
        <v>658</v>
      </c>
      <c r="E79" s="17" t="s">
        <v>1170</v>
      </c>
      <c r="F79" s="16" t="s">
        <v>1004</v>
      </c>
      <c r="G79" s="16" t="s">
        <v>44</v>
      </c>
      <c r="H79" s="18">
        <v>7118</v>
      </c>
      <c r="I79" s="18">
        <v>20947.5</v>
      </c>
      <c r="J79" s="18">
        <v>5734.55</v>
      </c>
      <c r="K79" s="18">
        <v>0</v>
      </c>
      <c r="L79" s="18">
        <v>6.3</v>
      </c>
      <c r="M79" s="18">
        <v>0.53</v>
      </c>
      <c r="N79" s="17" t="s">
        <v>1177</v>
      </c>
    </row>
    <row r="80" spans="1:14" x14ac:dyDescent="0.2">
      <c r="A80" s="16"/>
      <c r="B80" s="17" t="s">
        <v>1178</v>
      </c>
      <c r="C80" s="17" t="s">
        <v>1179</v>
      </c>
      <c r="D80" s="17" t="s">
        <v>658</v>
      </c>
      <c r="E80" s="17" t="s">
        <v>1170</v>
      </c>
      <c r="F80" s="16" t="s">
        <v>1004</v>
      </c>
      <c r="G80" s="16" t="s">
        <v>44</v>
      </c>
      <c r="H80" s="18">
        <v>1065</v>
      </c>
      <c r="I80" s="18">
        <v>6824</v>
      </c>
      <c r="J80" s="18">
        <v>279.51</v>
      </c>
      <c r="K80" s="18">
        <v>0</v>
      </c>
      <c r="L80" s="18">
        <v>0.31</v>
      </c>
      <c r="M80" s="18">
        <v>0.03</v>
      </c>
      <c r="N80" s="17" t="s">
        <v>1180</v>
      </c>
    </row>
    <row r="81" spans="1:14" x14ac:dyDescent="0.2">
      <c r="A81" s="16"/>
      <c r="B81" s="17" t="s">
        <v>1181</v>
      </c>
      <c r="C81" s="17" t="s">
        <v>1182</v>
      </c>
      <c r="D81" s="17" t="s">
        <v>658</v>
      </c>
      <c r="E81" s="17" t="s">
        <v>1183</v>
      </c>
      <c r="F81" s="16" t="s">
        <v>1004</v>
      </c>
      <c r="G81" s="16" t="s">
        <v>44</v>
      </c>
      <c r="H81" s="18">
        <v>3670</v>
      </c>
      <c r="I81" s="18">
        <v>19220</v>
      </c>
      <c r="J81" s="18">
        <v>2712.87</v>
      </c>
      <c r="K81" s="18">
        <v>0</v>
      </c>
      <c r="L81" s="18">
        <v>2.98</v>
      </c>
      <c r="M81" s="18">
        <v>0.25</v>
      </c>
      <c r="N81" s="17" t="s">
        <v>1184</v>
      </c>
    </row>
    <row r="82" spans="1:14" x14ac:dyDescent="0.2">
      <c r="A82" s="7"/>
      <c r="B82" s="7" t="s">
        <v>1185</v>
      </c>
      <c r="C82" s="7"/>
      <c r="D82" s="7"/>
      <c r="E82" s="7"/>
      <c r="F82" s="7"/>
      <c r="G82" s="7"/>
      <c r="H82" s="15">
        <v>0</v>
      </c>
      <c r="I82" s="7"/>
      <c r="J82" s="15">
        <v>0</v>
      </c>
      <c r="K82" s="7"/>
      <c r="L82" s="15">
        <v>0</v>
      </c>
      <c r="M82" s="15">
        <v>0</v>
      </c>
      <c r="N82" s="7"/>
    </row>
    <row r="83" spans="1:14" x14ac:dyDescent="0.2">
      <c r="A83" s="7"/>
      <c r="B83" s="7" t="s">
        <v>1186</v>
      </c>
      <c r="C83" s="7"/>
      <c r="D83" s="7"/>
      <c r="E83" s="7"/>
      <c r="F83" s="7"/>
      <c r="G83" s="7"/>
      <c r="H83" s="15">
        <v>0</v>
      </c>
      <c r="I83" s="7"/>
      <c r="J83" s="15">
        <v>0</v>
      </c>
      <c r="K83" s="7"/>
      <c r="L83" s="15">
        <v>0</v>
      </c>
      <c r="M83" s="15">
        <v>0</v>
      </c>
      <c r="N83" s="7"/>
    </row>
    <row r="84" spans="1:14" x14ac:dyDescent="0.2">
      <c r="A84" s="7"/>
      <c r="B84" s="7" t="s">
        <v>1078</v>
      </c>
      <c r="C84" s="7"/>
      <c r="D84" s="7"/>
      <c r="E84" s="7"/>
      <c r="F84" s="7"/>
      <c r="G84" s="7"/>
      <c r="H84" s="15">
        <v>0</v>
      </c>
      <c r="I84" s="7"/>
      <c r="J84" s="15">
        <v>0</v>
      </c>
      <c r="K84" s="7"/>
      <c r="L84" s="15">
        <v>0</v>
      </c>
      <c r="M84" s="15">
        <v>0</v>
      </c>
      <c r="N84" s="7"/>
    </row>
    <row r="85" spans="1:14" x14ac:dyDescent="0.2">
      <c r="A85" s="13"/>
      <c r="B85" s="19" t="s">
        <v>92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">
      <c r="A86" s="13"/>
      <c r="B86" s="19" t="s">
        <v>160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">
      <c r="A87" s="3" t="s">
        <v>1187</v>
      </c>
      <c r="B8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1188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55</v>
      </c>
      <c r="C8" s="4" t="s">
        <v>56</v>
      </c>
      <c r="D8" s="4" t="s">
        <v>95</v>
      </c>
      <c r="E8" s="4" t="s">
        <v>57</v>
      </c>
      <c r="F8" s="4" t="s">
        <v>163</v>
      </c>
      <c r="G8" s="4" t="s">
        <v>58</v>
      </c>
      <c r="H8" s="4" t="s">
        <v>59</v>
      </c>
      <c r="I8" s="4" t="s">
        <v>60</v>
      </c>
      <c r="J8" s="4" t="s">
        <v>98</v>
      </c>
      <c r="K8" s="4" t="s">
        <v>99</v>
      </c>
      <c r="L8" s="4" t="s">
        <v>63</v>
      </c>
      <c r="M8" s="4" t="s">
        <v>100</v>
      </c>
      <c r="N8" s="4" t="s">
        <v>64</v>
      </c>
      <c r="O8" s="4" t="s">
        <v>101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103</v>
      </c>
      <c r="K9" s="4" t="s">
        <v>104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4"/>
    </row>
    <row r="11" spans="1:16" x14ac:dyDescent="0.2">
      <c r="A11" s="13"/>
      <c r="B11" s="13" t="s">
        <v>1189</v>
      </c>
      <c r="C11" s="13"/>
      <c r="D11" s="13"/>
      <c r="E11" s="13"/>
      <c r="F11" s="13"/>
      <c r="G11" s="13"/>
      <c r="H11" s="13"/>
      <c r="I11" s="13"/>
      <c r="J11" s="14">
        <v>122053.38</v>
      </c>
      <c r="K11" s="13"/>
      <c r="L11" s="14">
        <v>44927.83</v>
      </c>
      <c r="M11" s="13"/>
      <c r="N11" s="14">
        <v>100</v>
      </c>
      <c r="O11" s="14">
        <v>4.13</v>
      </c>
      <c r="P11" s="13"/>
    </row>
    <row r="12" spans="1:16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1190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89</v>
      </c>
      <c r="C14" s="7"/>
      <c r="D14" s="7"/>
      <c r="E14" s="7"/>
      <c r="F14" s="7"/>
      <c r="G14" s="7"/>
      <c r="H14" s="7"/>
      <c r="I14" s="7"/>
      <c r="J14" s="15">
        <v>122053.38</v>
      </c>
      <c r="K14" s="7"/>
      <c r="L14" s="15">
        <v>44927.83</v>
      </c>
      <c r="M14" s="7"/>
      <c r="N14" s="15">
        <v>100</v>
      </c>
      <c r="O14" s="15">
        <v>4.13</v>
      </c>
      <c r="P14" s="7"/>
    </row>
    <row r="15" spans="1:16" x14ac:dyDescent="0.2">
      <c r="A15" s="7"/>
      <c r="B15" s="7" t="s">
        <v>1191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1192</v>
      </c>
      <c r="C16" s="17" t="s">
        <v>1193</v>
      </c>
      <c r="D16" s="16" t="s">
        <v>673</v>
      </c>
      <c r="E16" s="17" t="s">
        <v>1083</v>
      </c>
      <c r="F16" s="17" t="s">
        <v>654</v>
      </c>
      <c r="G16" s="16" t="s">
        <v>117</v>
      </c>
      <c r="H16" s="16" t="s">
        <v>117</v>
      </c>
      <c r="I16" s="16" t="s">
        <v>1084</v>
      </c>
      <c r="J16" s="18">
        <v>168</v>
      </c>
      <c r="K16" s="18">
        <v>10771400</v>
      </c>
      <c r="L16" s="18">
        <v>676.75</v>
      </c>
      <c r="M16" s="18">
        <v>4.7</v>
      </c>
      <c r="N16" s="18">
        <v>1.51</v>
      </c>
      <c r="O16" s="18">
        <v>0.06</v>
      </c>
      <c r="P16" s="17" t="s">
        <v>1194</v>
      </c>
    </row>
    <row r="17" spans="1:16" x14ac:dyDescent="0.2">
      <c r="A17" s="16"/>
      <c r="B17" s="17" t="s">
        <v>1195</v>
      </c>
      <c r="C17" s="17" t="s">
        <v>1196</v>
      </c>
      <c r="D17" s="16" t="s">
        <v>673</v>
      </c>
      <c r="E17" s="17" t="s">
        <v>1197</v>
      </c>
      <c r="F17" s="17" t="s">
        <v>1198</v>
      </c>
      <c r="G17" s="16" t="s">
        <v>117</v>
      </c>
      <c r="H17" s="16" t="s">
        <v>117</v>
      </c>
      <c r="I17" s="16" t="s">
        <v>48</v>
      </c>
      <c r="J17" s="18">
        <v>2638</v>
      </c>
      <c r="K17" s="18">
        <v>2035</v>
      </c>
      <c r="L17" s="18">
        <v>229.97</v>
      </c>
      <c r="M17" s="18">
        <v>0</v>
      </c>
      <c r="N17" s="18">
        <v>0.51</v>
      </c>
      <c r="O17" s="18">
        <v>0.02</v>
      </c>
      <c r="P17" s="17" t="s">
        <v>1199</v>
      </c>
    </row>
    <row r="18" spans="1:16" x14ac:dyDescent="0.2">
      <c r="A18" s="16"/>
      <c r="B18" s="17" t="s">
        <v>1200</v>
      </c>
      <c r="C18" s="17" t="s">
        <v>1201</v>
      </c>
      <c r="D18" s="16" t="s">
        <v>641</v>
      </c>
      <c r="E18" s="17" t="s">
        <v>1202</v>
      </c>
      <c r="F18" s="17" t="s">
        <v>654</v>
      </c>
      <c r="G18" s="16" t="s">
        <v>117</v>
      </c>
      <c r="H18" s="16" t="s">
        <v>117</v>
      </c>
      <c r="I18" s="16" t="s">
        <v>44</v>
      </c>
      <c r="J18" s="18">
        <v>2674</v>
      </c>
      <c r="K18" s="18">
        <v>113463</v>
      </c>
      <c r="L18" s="18">
        <v>11668.77</v>
      </c>
      <c r="M18" s="18">
        <v>7.0000000000000007E-2</v>
      </c>
      <c r="N18" s="18">
        <v>25.97</v>
      </c>
      <c r="O18" s="18">
        <v>1.07</v>
      </c>
      <c r="P18" s="17" t="s">
        <v>1203</v>
      </c>
    </row>
    <row r="19" spans="1:16" x14ac:dyDescent="0.2">
      <c r="A19" s="16"/>
      <c r="B19" s="17" t="s">
        <v>1204</v>
      </c>
      <c r="C19" s="17" t="s">
        <v>1205</v>
      </c>
      <c r="D19" s="16" t="s">
        <v>641</v>
      </c>
      <c r="E19" s="17" t="s">
        <v>1206</v>
      </c>
      <c r="F19" s="17" t="s">
        <v>1198</v>
      </c>
      <c r="G19" s="16" t="s">
        <v>117</v>
      </c>
      <c r="H19" s="16" t="s">
        <v>117</v>
      </c>
      <c r="I19" s="16" t="s">
        <v>48</v>
      </c>
      <c r="J19" s="18">
        <v>14620</v>
      </c>
      <c r="K19" s="18">
        <v>1797</v>
      </c>
      <c r="L19" s="18">
        <v>1125.47</v>
      </c>
      <c r="M19" s="18">
        <v>0.13</v>
      </c>
      <c r="N19" s="18">
        <v>2.5</v>
      </c>
      <c r="O19" s="18">
        <v>0.1</v>
      </c>
      <c r="P19" s="17" t="s">
        <v>1207</v>
      </c>
    </row>
    <row r="20" spans="1:16" x14ac:dyDescent="0.2">
      <c r="A20" s="16"/>
      <c r="B20" s="17" t="s">
        <v>1208</v>
      </c>
      <c r="C20" s="17" t="s">
        <v>1209</v>
      </c>
      <c r="D20" s="16" t="s">
        <v>641</v>
      </c>
      <c r="E20" s="17" t="s">
        <v>1210</v>
      </c>
      <c r="F20" s="17" t="s">
        <v>1198</v>
      </c>
      <c r="G20" s="16" t="s">
        <v>117</v>
      </c>
      <c r="H20" s="16" t="s">
        <v>117</v>
      </c>
      <c r="I20" s="16" t="s">
        <v>44</v>
      </c>
      <c r="J20" s="18">
        <v>2940</v>
      </c>
      <c r="K20" s="18">
        <v>10411.43</v>
      </c>
      <c r="L20" s="18">
        <v>1177.24</v>
      </c>
      <c r="M20" s="18">
        <v>0.05</v>
      </c>
      <c r="N20" s="18">
        <v>2.62</v>
      </c>
      <c r="O20" s="18">
        <v>0.11</v>
      </c>
      <c r="P20" s="17" t="s">
        <v>1211</v>
      </c>
    </row>
    <row r="21" spans="1:16" x14ac:dyDescent="0.2">
      <c r="A21" s="16"/>
      <c r="B21" s="17" t="s">
        <v>1212</v>
      </c>
      <c r="C21" s="17" t="s">
        <v>1213</v>
      </c>
      <c r="D21" s="16" t="s">
        <v>641</v>
      </c>
      <c r="E21" s="17" t="s">
        <v>1214</v>
      </c>
      <c r="F21" s="17" t="s">
        <v>1215</v>
      </c>
      <c r="G21" s="16" t="s">
        <v>117</v>
      </c>
      <c r="H21" s="16" t="s">
        <v>117</v>
      </c>
      <c r="I21" s="16" t="s">
        <v>44</v>
      </c>
      <c r="J21" s="18">
        <v>273</v>
      </c>
      <c r="K21" s="18">
        <v>1051589</v>
      </c>
      <c r="L21" s="18">
        <v>11041.24</v>
      </c>
      <c r="M21" s="18">
        <v>7.0000000000000007E-2</v>
      </c>
      <c r="N21" s="18">
        <v>24.58</v>
      </c>
      <c r="O21" s="18">
        <v>1.01</v>
      </c>
      <c r="P21" s="17" t="s">
        <v>1216</v>
      </c>
    </row>
    <row r="22" spans="1:16" x14ac:dyDescent="0.2">
      <c r="A22" s="16"/>
      <c r="B22" s="17" t="s">
        <v>1217</v>
      </c>
      <c r="C22" s="17" t="s">
        <v>1218</v>
      </c>
      <c r="D22" s="16" t="s">
        <v>641</v>
      </c>
      <c r="E22" s="17" t="s">
        <v>1219</v>
      </c>
      <c r="F22" s="17" t="s">
        <v>1198</v>
      </c>
      <c r="G22" s="16" t="s">
        <v>117</v>
      </c>
      <c r="H22" s="16" t="s">
        <v>117</v>
      </c>
      <c r="I22" s="16" t="s">
        <v>46</v>
      </c>
      <c r="J22" s="18">
        <v>8550</v>
      </c>
      <c r="K22" s="18">
        <v>328.54</v>
      </c>
      <c r="L22" s="18">
        <v>145.26</v>
      </c>
      <c r="M22" s="18">
        <v>0.28000000000000003</v>
      </c>
      <c r="N22" s="18">
        <v>0.32</v>
      </c>
      <c r="O22" s="18">
        <v>0.01</v>
      </c>
      <c r="P22" s="17" t="s">
        <v>1220</v>
      </c>
    </row>
    <row r="23" spans="1:16" x14ac:dyDescent="0.2">
      <c r="A23" s="16"/>
      <c r="B23" s="17" t="s">
        <v>1221</v>
      </c>
      <c r="C23" s="17" t="s">
        <v>1222</v>
      </c>
      <c r="D23" s="16" t="s">
        <v>641</v>
      </c>
      <c r="E23" s="17" t="s">
        <v>1219</v>
      </c>
      <c r="F23" s="17" t="s">
        <v>1198</v>
      </c>
      <c r="G23" s="16" t="s">
        <v>117</v>
      </c>
      <c r="H23" s="16" t="s">
        <v>117</v>
      </c>
      <c r="I23" s="16" t="s">
        <v>46</v>
      </c>
      <c r="J23" s="18">
        <v>5041</v>
      </c>
      <c r="K23" s="18">
        <v>1614.96</v>
      </c>
      <c r="L23" s="18">
        <v>421</v>
      </c>
      <c r="M23" s="18">
        <v>0.22</v>
      </c>
      <c r="N23" s="18">
        <v>0.94</v>
      </c>
      <c r="O23" s="18">
        <v>0.04</v>
      </c>
      <c r="P23" s="17" t="s">
        <v>1223</v>
      </c>
    </row>
    <row r="24" spans="1:16" x14ac:dyDescent="0.2">
      <c r="A24" s="16"/>
      <c r="B24" s="17" t="s">
        <v>1224</v>
      </c>
      <c r="C24" s="17" t="s">
        <v>1225</v>
      </c>
      <c r="D24" s="16" t="s">
        <v>673</v>
      </c>
      <c r="E24" s="17" t="s">
        <v>1226</v>
      </c>
      <c r="F24" s="17" t="s">
        <v>1215</v>
      </c>
      <c r="G24" s="16" t="s">
        <v>117</v>
      </c>
      <c r="H24" s="16" t="s">
        <v>117</v>
      </c>
      <c r="I24" s="16" t="s">
        <v>44</v>
      </c>
      <c r="J24" s="18">
        <v>6500</v>
      </c>
      <c r="K24" s="18">
        <v>24991.95</v>
      </c>
      <c r="L24" s="18">
        <v>6247.74</v>
      </c>
      <c r="M24" s="18">
        <v>0.06</v>
      </c>
      <c r="N24" s="18">
        <v>13.91</v>
      </c>
      <c r="O24" s="18">
        <v>0.56999999999999995</v>
      </c>
      <c r="P24" s="17" t="s">
        <v>1227</v>
      </c>
    </row>
    <row r="25" spans="1:16" x14ac:dyDescent="0.2">
      <c r="A25" s="16"/>
      <c r="B25" s="17" t="s">
        <v>1228</v>
      </c>
      <c r="C25" s="17" t="s">
        <v>1229</v>
      </c>
      <c r="D25" s="16" t="s">
        <v>641</v>
      </c>
      <c r="E25" s="17" t="s">
        <v>1230</v>
      </c>
      <c r="F25" s="17" t="s">
        <v>1198</v>
      </c>
      <c r="G25" s="16" t="s">
        <v>117</v>
      </c>
      <c r="H25" s="16" t="s">
        <v>117</v>
      </c>
      <c r="I25" s="16" t="s">
        <v>1084</v>
      </c>
      <c r="J25" s="18">
        <v>659.38</v>
      </c>
      <c r="K25" s="18">
        <v>1313402</v>
      </c>
      <c r="L25" s="18">
        <v>323.88</v>
      </c>
      <c r="M25" s="18">
        <v>0.01</v>
      </c>
      <c r="N25" s="18">
        <v>0.72</v>
      </c>
      <c r="O25" s="18">
        <v>0.03</v>
      </c>
      <c r="P25" s="17" t="s">
        <v>1231</v>
      </c>
    </row>
    <row r="26" spans="1:16" x14ac:dyDescent="0.2">
      <c r="A26" s="16"/>
      <c r="B26" s="17" t="s">
        <v>1232</v>
      </c>
      <c r="C26" s="17" t="s">
        <v>1233</v>
      </c>
      <c r="D26" s="16" t="s">
        <v>641</v>
      </c>
      <c r="E26" s="17" t="s">
        <v>1234</v>
      </c>
      <c r="F26" s="17" t="s">
        <v>1215</v>
      </c>
      <c r="G26" s="16" t="s">
        <v>117</v>
      </c>
      <c r="H26" s="16" t="s">
        <v>117</v>
      </c>
      <c r="I26" s="16" t="s">
        <v>44</v>
      </c>
      <c r="J26" s="18">
        <v>1725</v>
      </c>
      <c r="K26" s="18">
        <v>30422</v>
      </c>
      <c r="L26" s="18">
        <v>2018.3</v>
      </c>
      <c r="M26" s="18">
        <v>0.01</v>
      </c>
      <c r="N26" s="18">
        <v>4.49</v>
      </c>
      <c r="O26" s="18">
        <v>0.18</v>
      </c>
      <c r="P26" s="17" t="s">
        <v>1235</v>
      </c>
    </row>
    <row r="27" spans="1:16" x14ac:dyDescent="0.2">
      <c r="A27" s="16"/>
      <c r="B27" s="17" t="s">
        <v>1236</v>
      </c>
      <c r="C27" s="17" t="s">
        <v>1237</v>
      </c>
      <c r="D27" s="16" t="s">
        <v>641</v>
      </c>
      <c r="E27" s="17" t="s">
        <v>1234</v>
      </c>
      <c r="F27" s="17" t="s">
        <v>1198</v>
      </c>
      <c r="G27" s="16" t="s">
        <v>117</v>
      </c>
      <c r="H27" s="16" t="s">
        <v>117</v>
      </c>
      <c r="I27" s="16" t="s">
        <v>1084</v>
      </c>
      <c r="J27" s="18">
        <v>732</v>
      </c>
      <c r="K27" s="18">
        <v>775667</v>
      </c>
      <c r="L27" s="18">
        <v>212.34</v>
      </c>
      <c r="M27" s="18">
        <v>0</v>
      </c>
      <c r="N27" s="18">
        <v>0.47</v>
      </c>
      <c r="O27" s="18">
        <v>0.02</v>
      </c>
      <c r="P27" s="17" t="s">
        <v>1238</v>
      </c>
    </row>
    <row r="28" spans="1:16" x14ac:dyDescent="0.2">
      <c r="A28" s="16"/>
      <c r="B28" s="17" t="s">
        <v>1239</v>
      </c>
      <c r="C28" s="17" t="s">
        <v>1240</v>
      </c>
      <c r="D28" s="16" t="s">
        <v>641</v>
      </c>
      <c r="E28" s="17" t="s">
        <v>1241</v>
      </c>
      <c r="F28" s="17" t="s">
        <v>989</v>
      </c>
      <c r="G28" s="16" t="s">
        <v>117</v>
      </c>
      <c r="H28" s="16" t="s">
        <v>117</v>
      </c>
      <c r="I28" s="16" t="s">
        <v>44</v>
      </c>
      <c r="J28" s="18">
        <v>41927</v>
      </c>
      <c r="K28" s="18">
        <v>1195</v>
      </c>
      <c r="L28" s="18">
        <v>1926.95</v>
      </c>
      <c r="M28" s="18">
        <v>0.01</v>
      </c>
      <c r="N28" s="18">
        <v>4.29</v>
      </c>
      <c r="O28" s="18">
        <v>0.18</v>
      </c>
      <c r="P28" s="17" t="s">
        <v>1242</v>
      </c>
    </row>
    <row r="29" spans="1:16" x14ac:dyDescent="0.2">
      <c r="A29" s="16"/>
      <c r="B29" s="17" t="s">
        <v>1243</v>
      </c>
      <c r="C29" s="17" t="s">
        <v>1244</v>
      </c>
      <c r="D29" s="16" t="s">
        <v>641</v>
      </c>
      <c r="E29" s="17" t="s">
        <v>1245</v>
      </c>
      <c r="F29" s="17" t="s">
        <v>1198</v>
      </c>
      <c r="G29" s="16" t="s">
        <v>117</v>
      </c>
      <c r="H29" s="16" t="s">
        <v>117</v>
      </c>
      <c r="I29" s="16" t="s">
        <v>44</v>
      </c>
      <c r="J29" s="18">
        <v>2591</v>
      </c>
      <c r="K29" s="18">
        <v>14910</v>
      </c>
      <c r="L29" s="18">
        <v>1485.78</v>
      </c>
      <c r="M29" s="18">
        <v>0.02</v>
      </c>
      <c r="N29" s="18">
        <v>3.31</v>
      </c>
      <c r="O29" s="18">
        <v>0.14000000000000001</v>
      </c>
      <c r="P29" s="17" t="s">
        <v>1246</v>
      </c>
    </row>
    <row r="30" spans="1:16" x14ac:dyDescent="0.2">
      <c r="A30" s="16"/>
      <c r="B30" s="17" t="s">
        <v>1247</v>
      </c>
      <c r="C30" s="17" t="s">
        <v>1248</v>
      </c>
      <c r="D30" s="16" t="s">
        <v>641</v>
      </c>
      <c r="E30" s="17" t="s">
        <v>1249</v>
      </c>
      <c r="F30" s="17" t="s">
        <v>1215</v>
      </c>
      <c r="G30" s="16" t="s">
        <v>117</v>
      </c>
      <c r="H30" s="16" t="s">
        <v>117</v>
      </c>
      <c r="I30" s="16" t="s">
        <v>44</v>
      </c>
      <c r="J30" s="18">
        <v>28940</v>
      </c>
      <c r="K30" s="18">
        <v>4187.96</v>
      </c>
      <c r="L30" s="18">
        <v>4661.33</v>
      </c>
      <c r="M30" s="18">
        <v>0.05</v>
      </c>
      <c r="N30" s="18">
        <v>10.37</v>
      </c>
      <c r="O30" s="18">
        <v>0.43</v>
      </c>
      <c r="P30" s="17" t="s">
        <v>1250</v>
      </c>
    </row>
    <row r="31" spans="1:16" x14ac:dyDescent="0.2">
      <c r="A31" s="16"/>
      <c r="B31" s="17" t="s">
        <v>1251</v>
      </c>
      <c r="C31" s="17" t="s">
        <v>1252</v>
      </c>
      <c r="D31" s="16" t="s">
        <v>673</v>
      </c>
      <c r="E31" s="17" t="s">
        <v>1253</v>
      </c>
      <c r="F31" s="17" t="s">
        <v>1198</v>
      </c>
      <c r="G31" s="16" t="s">
        <v>117</v>
      </c>
      <c r="H31" s="16" t="s">
        <v>117</v>
      </c>
      <c r="I31" s="16" t="s">
        <v>1084</v>
      </c>
      <c r="J31" s="18">
        <v>1870</v>
      </c>
      <c r="K31" s="18">
        <v>1157000</v>
      </c>
      <c r="L31" s="18">
        <v>809.14</v>
      </c>
      <c r="M31" s="18">
        <v>0.04</v>
      </c>
      <c r="N31" s="18">
        <v>1.8</v>
      </c>
      <c r="O31" s="18">
        <v>7.0000000000000007E-2</v>
      </c>
      <c r="P31" s="17" t="s">
        <v>1254</v>
      </c>
    </row>
    <row r="32" spans="1:16" x14ac:dyDescent="0.2">
      <c r="A32" s="16"/>
      <c r="B32" s="17" t="s">
        <v>1255</v>
      </c>
      <c r="C32" s="17" t="s">
        <v>1256</v>
      </c>
      <c r="D32" s="16" t="s">
        <v>641</v>
      </c>
      <c r="E32" s="17" t="s">
        <v>1257</v>
      </c>
      <c r="F32" s="17" t="s">
        <v>1198</v>
      </c>
      <c r="G32" s="16" t="s">
        <v>117</v>
      </c>
      <c r="H32" s="16" t="s">
        <v>117</v>
      </c>
      <c r="I32" s="16" t="s">
        <v>44</v>
      </c>
      <c r="J32" s="18">
        <v>205</v>
      </c>
      <c r="K32" s="18">
        <v>95970</v>
      </c>
      <c r="L32" s="18">
        <v>756.66</v>
      </c>
      <c r="M32" s="18">
        <v>0.05</v>
      </c>
      <c r="N32" s="18">
        <v>1.68</v>
      </c>
      <c r="O32" s="18">
        <v>7.0000000000000007E-2</v>
      </c>
      <c r="P32" s="17" t="s">
        <v>1258</v>
      </c>
    </row>
    <row r="33" spans="1:16" x14ac:dyDescent="0.2">
      <c r="A33" s="13"/>
      <c r="B33" s="19" t="s">
        <v>92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13"/>
      <c r="B34" s="19" t="s">
        <v>160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">
      <c r="A35" s="3" t="s">
        <v>1187</v>
      </c>
      <c r="B3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rightToLeft="1" zoomScaleNormal="100" workbookViewId="0">
      <selection activeCell="A3"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3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173</v>
      </c>
      <c r="C8" s="4" t="s">
        <v>56</v>
      </c>
      <c r="D8" s="4" t="s">
        <v>95</v>
      </c>
      <c r="E8" s="4" t="s">
        <v>163</v>
      </c>
      <c r="F8" s="4" t="s">
        <v>60</v>
      </c>
      <c r="G8" s="4" t="s">
        <v>98</v>
      </c>
      <c r="H8" s="4" t="s">
        <v>99</v>
      </c>
      <c r="I8" s="4" t="s">
        <v>63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1260</v>
      </c>
      <c r="C11" s="13"/>
      <c r="D11" s="13"/>
      <c r="E11" s="13"/>
      <c r="F11" s="13"/>
      <c r="G11" s="14">
        <v>47569.97</v>
      </c>
      <c r="H11" s="13"/>
      <c r="I11" s="14">
        <v>25.16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47569.97</v>
      </c>
      <c r="H12" s="7"/>
      <c r="I12" s="15">
        <v>25.16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1261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1262</v>
      </c>
      <c r="C14" s="17" t="s">
        <v>1263</v>
      </c>
      <c r="D14" s="17" t="s">
        <v>115</v>
      </c>
      <c r="E14" s="16" t="s">
        <v>206</v>
      </c>
      <c r="F14" s="16" t="s">
        <v>79</v>
      </c>
      <c r="G14" s="18">
        <v>47569.97</v>
      </c>
      <c r="H14" s="18">
        <v>52.9</v>
      </c>
      <c r="I14" s="18">
        <v>25.16</v>
      </c>
      <c r="J14" s="18">
        <v>0.42</v>
      </c>
      <c r="K14" s="18">
        <v>100</v>
      </c>
      <c r="L14" s="18">
        <v>0</v>
      </c>
      <c r="M14" s="16"/>
    </row>
    <row r="15" spans="1:13" x14ac:dyDescent="0.2">
      <c r="A15" s="7"/>
      <c r="B15" s="7" t="s">
        <v>89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1264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13"/>
      <c r="B17" s="19" t="s">
        <v>92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9" t="s">
        <v>160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3" t="s">
        <v>1187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קובי פסי</cp:lastModifiedBy>
  <dcterms:created xsi:type="dcterms:W3CDTF">2016-07-11T09:46:16Z</dcterms:created>
  <dcterms:modified xsi:type="dcterms:W3CDTF">2016-08-15T05:59:14Z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