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4" i="88" l="1"/>
  <c r="D42" i="88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<sst xmlns="http://schemas.openxmlformats.org/spreadsheetml/2006/main" count="1695" uniqueCount="290">
  <si>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</si>
  <si>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</si>
  <si>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</si>
  <si>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</si>
  <si>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</si>
  <si>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</si>
  <si>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</si>
  <si>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</si>
  <si>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</si>
  <si>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</si>
  <si>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</si>
  <si>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</si>
  <si>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</si>
  <si>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</si>
  <si>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</si>
  <si>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</si>
  <si>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</si>
  <si>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</si>
  <si>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</si>
  <si>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</si>
  <si>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</si>
  <si>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</si>
  <si>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</si>
  <si>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</si>
  <si>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</si>
  <si>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</si>
  <si>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</si>
  <si>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</si>
  <si>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</si>
  <si>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</si>
  <si>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</si>
  <si>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</si>
  <si>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</si>
  <si>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</si>
  <si>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</si>
  <si>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</si>
  <si>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</si>
  <si>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</si>
  <si>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</si>
  <si>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</si>
  <si>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</si>
  <si>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</si>
  <si>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</si>
  <si>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</si>
  <si>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</si>
  <si>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</si>
  <si>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</si>
  <si>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</si>
  <si>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</si>
  <si>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</si>
  <si>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</si>
  <si>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</si>
  <si>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</si>
  <si>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</si>
  <si>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</si>
  <si>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</si>
  <si>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</si>
  <si>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</si>
  <si>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</si>
  <si>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</si>
  <si>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</si>
  <si>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</si>
  <si>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</si>
  <si>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</si>
  <si>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</si>
  <si>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</si>
  <si>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</si>
  <si>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</si>
  <si>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</si>
  <si>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</si>
  <si>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</si>
  <si>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</si>
  <si>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</si>
  <si>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</si>
  <si>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</si>
  <si>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</si>
  <si>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</si>
  <si>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</si>
  <si>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</si>
  <si>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</si>
  <si>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</si>
  <si>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</si>
  <si>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</si>
  <si>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</si>
  <si>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</si>
  <si>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</si>
  <si>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</si>
  <si>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</si>
  <si>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</si>
  <si>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</si>
  <si>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</si>
  <si>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</si>
  <si>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</si>
  <si>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</si>
  <si>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</si>
  <si>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</si>
  <si>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</si>
  <si>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</si>
  <si>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</si>
  <si>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</si>
  <si>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</si>
  <si>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</si>
  <si>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</si>
  <si>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</si>
  <si>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</si>
  <si>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</si>
  <si>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</si>
  <si>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</si>
  <si>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</si>
  <si>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</si>
  <si>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</si>
  <si>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</si>
  <si>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</si>
  <si>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</si>
  <si>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</si>
  <si>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</si>
  <si>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</si>
  <si>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</si>
  <si>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</si>
  <si>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</si>
  <si>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</si>
  <si>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</si>
  <si>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</si>
  <si>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</si>
  <si>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</si>
  <si>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</si>
  <si>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</si>
  <si>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</si>
  <si>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</si>
  <si>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</si>
  <si>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</si>
  <si>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</si>
  <si>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</si>
  <si>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</si>
  <si>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</si>
  <si>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</si>
  <si>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</si>
  <si>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</si>
  <si>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</si>
  <si>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</si>
  <si>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</si>
  <si>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</si>
  <si>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</si>
  <si>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</si>
  <si>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</si>
  <si>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</si>
  <si>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</si>
  <si>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</si>
  <si>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</si>
  <si>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</si>
  <si>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</si>
  <si>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</si>
  <si>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</si>
  <si>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</si>
  <si>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</si>
  <si>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</si>
  <si>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</si>
  <si>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</si>
  <si>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</si>
  <si>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</si>
  <si>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</si>
  <si>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</si>
  <si>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</si>
  <si>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</si>
  <si>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</si>
  <si>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</si>
  <si>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</si>
  <si>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</si>
  <si>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</si>
  <si>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</si>
  <si>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</si>
  <si>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</si>
  <si>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</si>
  <si>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</si>
  <si>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</si>
  <si>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</si>
  <si>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</si>
  <si>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</si>
  <si>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</si>
  <si>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</si>
  <si>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</si>
  <si>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</si>
  <si>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</si>
  <si>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</si>
  <si>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</si>
  <si>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</si>
  <si>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</si>
  <si>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</si>
  <si>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</si>
  <si>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</si>
  <si>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</si>
  <si>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</si>
  <si>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</si>
  <si>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</si>
  <si>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</si>
  <si>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</si>
  <si>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</si>
  <si>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</si>
  <si>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</si>
  <si>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</si>
  <si>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</si>
  <si>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</si>
  <si>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</si>
  <si>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</si>
  <si>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</si>
  <si>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</si>
  <si>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</si>
  <si>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</si>
  <si>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</si>
  <si>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</si>
  <si>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</si>
  <si>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</si>
  <si>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</si>
  <si>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</si>
  <si>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</si>
  <si>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</si>
  <si>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</si>
  <si>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</si>
  <si>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</si>
  <si>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</si>
  <si>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</si>
  <si>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</si>
  <si>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</si>
  <si>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</si>
  <si>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</si>
  <si>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</si>
  <si>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</si>
  <si>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</si>
  <si>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</si>
  <si>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</si>
  <si>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</si>
  <si>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</si>
  <si>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</si>
  <si>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</si>
  <si>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</si>
  <si>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</si>
  <si>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</si>
  <si>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</si>
  <si>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</si>
  <si>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</si>
  <si>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</si>
  <si>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29983820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</si>
  <si>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</si>
  <si>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</si>
  <si>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</si>
  <si>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</si>
  <si>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</si>
  <si>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</si>
  <si>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</si>
  <si>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</si>
  <si>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</si>
  <si>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</si>
  <si>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עוקב מדד "מדדיות ממשלתיות ל5-10 שנים</t>
  </si>
  <si>
    <t>514956465-00000000008700-8702-000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</si>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</sst>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D45" sqref="D45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0.12</v>
      </c>
      <c r="D11" s="112">
        <f>מזומנים!L10</f>
        <v>0.08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143.22999999999999</v>
      </c>
      <c r="D17" s="112">
        <f>'תעודות סל'!M11</f>
        <v>90.04</v>
      </c>
    </row>
    <row r="18" spans="1:4">
      <c r="A18" s="34" t="s">
        <v>157</v>
      </c>
      <c r="B18" s="73" t="s">
        <v>93</v>
      </c>
      <c r="C18" s="110">
        <f>'קרנות נאמנות'!L11</f>
        <v>15.73</v>
      </c>
      <c r="D18" s="112">
        <f>'קרנות נאמנות'!O11</f>
        <v>9.89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159.07999999999998</v>
      </c>
      <c r="D42" s="113">
        <f>SUM(D11,D13,D14,D15,D16,D17,D18,D19,D20,D21,D22,D24,D25,D26,D27,D28,D29,D30,D31,D32,D33,D34,D35,D36,D37,D39,D40,D41)-0.01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IF(SUM(D11,D13,D14,D15,D16,D17,D18,D19,D20,D21,D22,D24,D25,D26,D27,D28,D29,D30,D31,D32,D33,D34,D35,D36,D37,D39,D40,D41)-0.01=100,"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0.12</v>
      </c>
      <c r="K10" s="85"/>
      <c r="L10" s="85">
        <v>0.08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0.12</v>
      </c>
      <c r="K11" s="92"/>
      <c r="L11" s="92">
        <v>0.08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0.12</v>
      </c>
      <c r="K12" s="92"/>
      <c r="L12" s="92">
        <v>0.08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0.12</v>
      </c>
      <c r="K13" s="93">
        <v>100</v>
      </c>
      <c r="L13" s="93">
        <v>0.08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23076</v>
      </c>
      <c r="I11" s="85"/>
      <c r="J11" s="85">
        <v>143.22999999999999</v>
      </c>
      <c r="K11" s="85"/>
      <c r="L11" s="85"/>
      <c r="M11" s="85">
        <v>90.04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23076</v>
      </c>
      <c r="I12" s="92"/>
      <c r="J12" s="92">
        <v>143.22999999999999</v>
      </c>
      <c r="K12" s="92"/>
      <c r="L12" s="92"/>
      <c r="M12" s="92">
        <v>90.04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23076</v>
      </c>
      <c r="I17" s="92"/>
      <c r="J17" s="92">
        <v>143.22999999999999</v>
      </c>
      <c r="K17" s="92"/>
      <c r="L17" s="92"/>
      <c r="M17" s="92">
        <v>90.04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10645</v>
      </c>
      <c r="I18" s="116">
        <v>339.57</v>
      </c>
      <c r="J18" s="116">
        <v>36.15</v>
      </c>
      <c r="K18" s="116">
        <v>0.01</v>
      </c>
      <c r="L18" s="116">
        <v>25.24</v>
      </c>
      <c r="M18" s="116">
        <v>22.72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10276</v>
      </c>
      <c r="I19" s="116">
        <v>337.34</v>
      </c>
      <c r="J19" s="116">
        <v>34.67</v>
      </c>
      <c r="K19" s="116">
        <v>0.01</v>
      </c>
      <c r="L19" s="116">
        <v>24.2</v>
      </c>
      <c r="M19" s="116">
        <v>21.79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1081</v>
      </c>
      <c r="I20" s="116">
        <v>3358.09</v>
      </c>
      <c r="J20" s="116">
        <v>36.299999999999997</v>
      </c>
      <c r="K20" s="116">
        <v>0.01</v>
      </c>
      <c r="L20" s="116">
        <v>25.34</v>
      </c>
      <c r="M20" s="116">
        <v>22.82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16">
        <v>1074</v>
      </c>
      <c r="I21" s="116">
        <v>3363.21</v>
      </c>
      <c r="J21" s="116">
        <v>36.119999999999997</v>
      </c>
      <c r="K21" s="116">
        <v>0</v>
      </c>
      <c r="L21" s="116">
        <v>25.22</v>
      </c>
      <c r="M21" s="116">
        <v>22.71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12994</v>
      </c>
      <c r="K11" s="85"/>
      <c r="L11" s="85">
        <v>15.73</v>
      </c>
      <c r="M11" s="85"/>
      <c r="N11" s="85"/>
      <c r="O11" s="85">
        <v>9.89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12994</v>
      </c>
      <c r="K12" s="92"/>
      <c r="L12" s="92">
        <v>15.73</v>
      </c>
      <c r="M12" s="92"/>
      <c r="N12" s="92"/>
      <c r="O12" s="92">
        <v>9.89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12994</v>
      </c>
      <c r="K13" s="116">
        <v>121.08</v>
      </c>
      <c r="L13" s="116">
        <v>15.73</v>
      </c>
      <c r="M13" s="116">
        <v>0</v>
      </c>
      <c r="N13" s="116">
        <v>100</v>
      </c>
      <c r="O13" s="116">
        <v>9.89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2016-07-14T10:18:35Z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