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34" i="1" l="1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11" i="23"/>
  <c r="O21" i="22"/>
  <c r="O20" i="22"/>
  <c r="M22" i="22"/>
  <c r="M19" i="22" s="1"/>
  <c r="M12" i="22" l="1"/>
  <c r="M11" i="23"/>
  <c r="M12" i="23"/>
  <c r="M26" i="23"/>
  <c r="M27" i="23"/>
  <c r="K27" i="23"/>
  <c r="M11" i="22" l="1"/>
  <c r="N14" i="22" l="1"/>
  <c r="N16" i="22"/>
  <c r="N20" i="22"/>
  <c r="N11" i="22"/>
  <c r="C33" i="1"/>
  <c r="N15" i="22"/>
  <c r="N23" i="22"/>
  <c r="N13" i="22"/>
  <c r="N17" i="22"/>
  <c r="N22" i="22"/>
  <c r="N18" i="22"/>
  <c r="N21" i="22"/>
  <c r="N19" i="22"/>
  <c r="N12" i="22"/>
</calcChain>
</file>

<file path=xl/sharedStrings.xml><?xml version="1.0" encoding="utf-8"?>
<sst xmlns="http://schemas.openxmlformats.org/spreadsheetml/2006/main" count="8034" uniqueCount="2403">
  <si>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</si>
  <si>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</si>
  <si>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</si>
  <si>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</si>
  <si>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</si>
  <si>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</si>
  <si>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</si>
  <si>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</si>
  <si>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</si>
  <si>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</si>
  <si>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</si>
  <si>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</si>
  <si>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</si>
  <si>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</si>
  <si>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</si>
  <si>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</si>
  <si>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</si>
  <si>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</si>
  <si>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</si>
  <si>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</si>
  <si>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</si>
  <si>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</si>
  <si>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</si>
  <si>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</si>
  <si>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</si>
  <si>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</si>
  <si>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</si>
  <si>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</si>
  <si>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</si>
  <si>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</si>
  <si>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</si>
  <si>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</si>
  <si>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</si>
  <si>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</si>
  <si>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</si>
  <si>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</si>
  <si>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</si>
  <si>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</si>
  <si>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</si>
  <si>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</si>
  <si>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</si>
  <si>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</si>
  <si>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</si>
  <si>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</si>
  <si>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</si>
  <si>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</si>
  <si>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</si>
  <si>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</si>
  <si>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</si>
  <si>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</si>
  <si>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</si>
  <si>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</si>
  <si>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</si>
  <si>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</si>
  <si>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</si>
  <si>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</si>
  <si>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</si>
  <si>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</si>
  <si>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</si>
  <si>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</si>
  <si>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</si>
  <si>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</si>
  <si>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</si>
  <si>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</si>
  <si>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</si>
  <si>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</si>
  <si>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</si>
  <si>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</si>
  <si>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</si>
  <si>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</si>
  <si>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</si>
  <si>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</si>
  <si>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</si>
  <si>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</si>
  <si>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</si>
  <si>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</si>
  <si>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</si>
  <si>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</si>
  <si>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</si>
  <si>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</si>
  <si>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</si>
  <si>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</si>
  <si>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</si>
  <si>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</si>
  <si>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</si>
  <si>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</si>
  <si>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</si>
  <si>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</si>
  <si>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</si>
  <si>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</si>
  <si>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</si>
  <si>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</si>
  <si>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</si>
  <si>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</si>
  <si>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</si>
  <si>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</si>
  <si>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</si>
  <si>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</si>
  <si>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</si>
  <si>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</si>
  <si>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</si>
  <si>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</si>
  <si>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</si>
  <si>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</si>
  <si>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</si>
  <si>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</si>
  <si>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</si>
  <si>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</si>
  <si>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</si>
  <si>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</si>
  <si>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</si>
  <si>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</si>
  <si>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</si>
  <si>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</si>
  <si>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</si>
  <si>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</si>
  <si>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</si>
  <si>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</si>
  <si>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</si>
  <si>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</si>
  <si>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</si>
  <si>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</si>
  <si>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</si>
  <si>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</si>
  <si>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</si>
  <si>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</si>
  <si>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</si>
  <si>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</si>
  <si>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</si>
  <si>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</si>
  <si>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</si>
  <si>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</si>
  <si>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</si>
  <si>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</si>
  <si>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</si>
  <si>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</si>
  <si>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</si>
  <si>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</si>
  <si>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</si>
  <si>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</si>
  <si>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</si>
  <si>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</si>
  <si>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</si>
  <si>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</si>
  <si>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</si>
  <si>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</si>
  <si>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</si>
  <si>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</si>
  <si>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</si>
  <si>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</si>
  <si>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</si>
  <si>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</si>
  <si>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</si>
  <si>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</si>
  <si>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</si>
  <si>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</si>
  <si>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</si>
  <si>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</si>
  <si>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</si>
  <si>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</si>
  <si>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</si>
  <si>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</si>
  <si>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</si>
  <si>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</si>
  <si>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</si>
  <si>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</si>
  <si>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</si>
  <si>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</si>
  <si>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</si>
  <si>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</si>
  <si>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</si>
  <si>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</si>
  <si>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</si>
  <si>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</si>
  <si>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</si>
  <si>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</si>
  <si>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</si>
  <si>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</si>
  <si>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</si>
  <si>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</si>
  <si>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</si>
  <si>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</si>
  <si>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</si>
  <si>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</si>
  <si>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</si>
  <si>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</si>
  <si>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</si>
  <si>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</si>
  <si>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</si>
  <si>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</si>
  <si>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</si>
  <si>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רשף עד 50</t>
  </si>
  <si>
    <t>9799</t>
  </si>
  <si>
    <t>כתר דני</t>
  </si>
  <si>
    <t>יין יפני</t>
  </si>
  <si>
    <t>סה"כ בישראל</t>
  </si>
  <si>
    <t>סה"כ יתרת מזומנים ועו"ש בש"ח</t>
  </si>
  <si>
    <t>עו'ש- בנק לאומי</t>
  </si>
  <si>
    <t>0</t>
  </si>
  <si>
    <t>לא מדורג</t>
  </si>
  <si>
    <t>עו'ש- בנק מסד</t>
  </si>
  <si>
    <t>AAA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</si>
  <si>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</si>
  <si>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</si>
  <si>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</si>
  <si>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</si>
  <si>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</si>
  <si>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</si>
  <si>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</si>
  <si>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</si>
  <si>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</si>
  <si>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</si>
  <si>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</si>
  <si>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</si>
  <si>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</si>
  <si>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</si>
  <si>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</si>
  <si>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</si>
  <si>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</si>
  <si>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</si>
  <si>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</si>
  <si>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</si>
  <si>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</si>
  <si>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</si>
  <si>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</si>
  <si>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</si>
  <si>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</si>
  <si>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</si>
  <si>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</si>
  <si>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</si>
  <si>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</si>
  <si>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</si>
  <si>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</si>
  <si>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</si>
  <si>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</si>
  <si>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</si>
  <si>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</si>
  <si>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</si>
  <si>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</si>
  <si>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</si>
  <si>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</si>
  <si>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</si>
  <si>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</si>
  <si>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</si>
  <si>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</si>
  <si>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</si>
  <si>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</si>
  <si>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</si>
  <si>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</si>
  <si>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</si>
  <si>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</si>
  <si>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</si>
  <si>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</si>
  <si>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</si>
  <si>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</si>
  <si>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</si>
  <si>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</si>
  <si>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</si>
  <si>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</si>
  <si>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</si>
  <si>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</si>
  <si>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</si>
  <si>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</si>
  <si>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</si>
  <si>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</si>
  <si>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</si>
  <si>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</si>
  <si>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</si>
  <si>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</si>
  <si>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</si>
  <si>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</si>
  <si>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</si>
  <si>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</si>
  <si>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</si>
  <si>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</si>
  <si>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</si>
  <si>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</si>
  <si>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</si>
  <si>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</si>
  <si>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</si>
  <si>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</si>
  <si>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</si>
  <si>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</si>
  <si>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</si>
  <si>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</si>
  <si>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</si>
  <si>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</si>
  <si>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</si>
  <si>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</si>
  <si>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</si>
  <si>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</si>
  <si>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</si>
  <si>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</si>
  <si>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</si>
  <si>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</si>
  <si>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</si>
  <si>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</si>
  <si>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</si>
  <si>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</si>
  <si>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</si>
  <si>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</si>
  <si>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</si>
  <si>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</si>
  <si>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</si>
  <si>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</si>
  <si>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</si>
  <si>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</si>
  <si>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</si>
  <si>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</si>
  <si>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</si>
  <si>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</si>
  <si>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</si>
  <si>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</si>
  <si>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</si>
  <si>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</si>
  <si>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</si>
  <si>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</si>
  <si>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</si>
  <si>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</si>
  <si>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</si>
  <si>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</si>
  <si>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</si>
  <si>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</si>
  <si>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</si>
  <si>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</si>
  <si>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</si>
  <si>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</si>
  <si>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</si>
  <si>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</si>
  <si>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</si>
  <si>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</si>
  <si>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</si>
  <si>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</si>
  <si>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</si>
  <si>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</si>
  <si>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</si>
  <si>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</si>
  <si>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</si>
  <si>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</si>
  <si>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</si>
  <si>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</si>
  <si>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</si>
  <si>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</si>
  <si>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</si>
  <si>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</si>
  <si>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</si>
  <si>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</si>
  <si>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</si>
  <si>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</si>
  <si>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</si>
  <si>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</si>
  <si>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</si>
  <si>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</si>
  <si>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</si>
  <si>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</si>
  <si>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</si>
  <si>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</si>
  <si>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</si>
  <si>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</si>
  <si>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</si>
  <si>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</si>
  <si>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</si>
  <si>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</si>
  <si>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</si>
  <si>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</si>
  <si>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</si>
  <si>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</si>
  <si>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</si>
  <si>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</si>
  <si>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</si>
  <si>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</si>
  <si>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</si>
  <si>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</si>
  <si>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</si>
  <si>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</si>
  <si>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</si>
  <si>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</si>
  <si>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</si>
  <si>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</si>
  <si>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</si>
  <si>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</si>
  <si>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</si>
  <si>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</si>
  <si>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</si>
  <si>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</si>
  <si>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</si>
  <si>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</si>
  <si>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</si>
  <si>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</si>
  <si>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</si>
  <si>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</si>
  <si>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</si>
  <si>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</si>
  <si>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</si>
  <si>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</si>
  <si>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</si>
  <si>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</si>
  <si>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</si>
  <si>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</si>
  <si>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</si>
  <si>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</si>
  <si>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</si>
  <si>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</si>
  <si>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</si>
  <si>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</si>
  <si>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</si>
  <si>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</si>
  <si>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</si>
  <si>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</si>
  <si>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</si>
  <si>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</si>
  <si>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</si>
  <si>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</si>
  <si>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</si>
  <si>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</si>
  <si>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</si>
  <si>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</si>
  <si>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</si>
  <si>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</si>
  <si>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</si>
  <si>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</si>
  <si>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</si>
  <si>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</si>
  <si>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</si>
  <si>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</si>
  <si>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</si>
  <si>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</si>
  <si>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</si>
  <si>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</si>
  <si>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</si>
  <si>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</si>
  <si>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</si>
  <si>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</si>
  <si>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</si>
  <si>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</si>
  <si>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</si>
  <si>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</si>
  <si>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</si>
  <si>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</si>
  <si>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</si>
  <si>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</si>
  <si>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</si>
  <si>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</si>
  <si>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</si>
  <si>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</si>
  <si>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</si>
  <si>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</si>
  <si>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</si>
  <si>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</si>
  <si>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</si>
  <si>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</si>
  <si>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</si>
  <si>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</si>
  <si>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</si>
  <si>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</si>
  <si>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</si>
  <si>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</si>
  <si>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</si>
  <si>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</si>
  <si>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</si>
  <si>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</si>
  <si>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</si>
  <si>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</si>
  <si>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</si>
  <si>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</si>
  <si>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</si>
  <si>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</si>
  <si>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</si>
  <si>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</si>
  <si>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</si>
  <si>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</si>
  <si>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</si>
  <si>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</si>
  <si>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</si>
  <si>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</si>
  <si>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</si>
  <si>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</si>
  <si>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</si>
  <si>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</si>
  <si>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</si>
  <si>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</si>
  <si>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</si>
  <si>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</si>
  <si>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</si>
  <si>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</si>
  <si>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</si>
  <si>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</si>
  <si>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</si>
  <si>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</si>
  <si>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</si>
  <si>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</si>
  <si>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</si>
  <si>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</si>
  <si>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</si>
  <si>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</si>
  <si>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</si>
  <si>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</si>
  <si>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</si>
  <si>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</si>
  <si>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</si>
  <si>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ב- פרטנר תקשורת בעמ</t>
  </si>
  <si>
    <t>1119320</t>
  </si>
  <si>
    <t>2095</t>
  </si>
  <si>
    <t>מסחר</t>
  </si>
  <si>
    <t>פרטנר אגח ג- פרטנר תקשורת בעמ</t>
  </si>
  <si>
    <t>1118827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</si>
  <si>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</si>
  <si>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</si>
  <si>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</si>
  <si>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</si>
  <si>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</si>
  <si>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</si>
  <si>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</si>
  <si>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</si>
  <si>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</si>
  <si>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</si>
  <si>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</si>
  <si>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</si>
  <si>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</si>
  <si>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</si>
  <si>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</si>
  <si>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</si>
  <si>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</si>
  <si>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</si>
  <si>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</si>
  <si>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</si>
  <si>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</si>
  <si>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</si>
  <si>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</si>
  <si>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</si>
  <si>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</si>
  <si>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</si>
  <si>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</si>
  <si>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</si>
  <si>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</si>
  <si>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</si>
  <si>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</si>
  <si>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</si>
  <si>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</si>
  <si>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</si>
  <si>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</si>
  <si>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</si>
  <si>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</si>
  <si>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</si>
  <si>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</si>
  <si>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</si>
  <si>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</si>
  <si>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</si>
  <si>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</si>
  <si>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</si>
  <si>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</si>
  <si>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</si>
  <si>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</si>
  <si>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</si>
  <si>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</si>
  <si>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</si>
  <si>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</si>
  <si>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</si>
  <si>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</si>
  <si>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</si>
  <si>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</si>
  <si>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</si>
  <si>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</si>
  <si>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</si>
  <si>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</si>
  <si>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</si>
  <si>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</si>
  <si>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</si>
  <si>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</si>
  <si>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</si>
  <si>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</si>
  <si>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</si>
  <si>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</si>
  <si>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</si>
  <si>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</si>
  <si>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</si>
  <si>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</si>
  <si>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</si>
  <si>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</si>
  <si>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</si>
  <si>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</si>
  <si>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</si>
  <si>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</si>
  <si>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</si>
  <si>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</si>
  <si>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</si>
  <si>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</si>
  <si>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</si>
  <si>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</si>
  <si>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</si>
  <si>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</si>
  <si>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</si>
  <si>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</si>
  <si>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</si>
  <si>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</si>
  <si>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</si>
  <si>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</si>
  <si>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</si>
  <si>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</si>
  <si>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</si>
  <si>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</si>
  <si>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</si>
  <si>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</si>
  <si>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</si>
  <si>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</si>
  <si>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</si>
  <si>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</si>
  <si>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</si>
  <si>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</si>
  <si>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</si>
  <si>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</si>
  <si>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</si>
  <si>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</si>
  <si>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</si>
  <si>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</si>
  <si>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</si>
  <si>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</si>
  <si>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</si>
  <si>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</si>
  <si>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</si>
  <si>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</si>
  <si>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</si>
  <si>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</si>
  <si>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</si>
  <si>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</si>
  <si>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</si>
  <si>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</si>
  <si>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</si>
  <si>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</si>
  <si>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</si>
  <si>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</si>
  <si>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</si>
  <si>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</si>
  <si>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</si>
  <si>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</si>
  <si>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</si>
  <si>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</si>
  <si>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</si>
  <si>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</si>
  <si>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</si>
  <si>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</si>
  <si>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</si>
  <si>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</si>
  <si>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</si>
  <si>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</si>
  <si>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</si>
  <si>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</si>
  <si>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</si>
  <si>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</si>
  <si>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</si>
  <si>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</si>
  <si>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</si>
  <si>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</si>
  <si>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</si>
  <si>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</si>
  <si>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</si>
  <si>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07/03/07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</si>
  <si>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</si>
  <si>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</si>
  <si>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</si>
  <si>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</si>
  <si>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</si>
  <si>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</si>
  <si>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</si>
  <si>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</si>
  <si>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</si>
  <si>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</si>
  <si>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</si>
  <si>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</si>
  <si>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</si>
  <si>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</si>
  <si>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</si>
  <si>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</si>
  <si>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</si>
  <si>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</si>
  <si>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</si>
  <si>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</si>
  <si>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</si>
  <si>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</si>
  <si>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</si>
  <si>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</si>
  <si>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</si>
  <si>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</si>
  <si>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</si>
  <si>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</si>
  <si>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</si>
  <si>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</si>
  <si>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</si>
  <si>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</si>
  <si>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</si>
  <si>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</si>
  <si>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</si>
  <si>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</si>
  <si>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</si>
  <si>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</si>
  <si>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</si>
  <si>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</si>
  <si>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</si>
  <si>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</si>
  <si>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</si>
  <si>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</si>
  <si>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</si>
  <si>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</si>
  <si>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</si>
  <si>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</si>
  <si>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</si>
  <si>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</si>
  <si>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</si>
  <si>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</si>
  <si>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</si>
  <si>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</si>
  <si>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</si>
  <si>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</si>
  <si>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</si>
  <si>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</si>
  <si>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</si>
  <si>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</si>
  <si>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</si>
  <si>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</si>
  <si>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</si>
  <si>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</si>
  <si>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</si>
  <si>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</si>
  <si>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</si>
  <si>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</si>
  <si>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</si>
  <si>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</si>
  <si>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</si>
  <si>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</si>
  <si>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</si>
  <si>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</si>
  <si>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</si>
  <si>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</si>
  <si>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</si>
  <si>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</si>
  <si>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</si>
  <si>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</si>
  <si>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</si>
  <si>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</si>
  <si>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</si>
  <si>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</si>
  <si>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</si>
  <si>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</si>
  <si>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</si>
  <si>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</si>
  <si>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</si>
  <si>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</si>
  <si>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</si>
  <si>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</si>
  <si>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</si>
  <si>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</si>
  <si>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</si>
  <si>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</si>
  <si>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</si>
  <si>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</si>
  <si>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</si>
  <si>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</si>
  <si>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</si>
  <si>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</si>
  <si>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</si>
  <si>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</si>
  <si>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</si>
  <si>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</si>
  <si>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</si>
  <si>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</si>
  <si>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</si>
  <si>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</si>
  <si>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ה- סלקום ישראל בע"מ</t>
  </si>
  <si>
    <t>1113661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</si>
  <si>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</si>
  <si>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</si>
  <si>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</si>
  <si>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</si>
  <si>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</si>
  <si>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</si>
  <si>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</si>
  <si>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</si>
  <si>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</si>
  <si>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</si>
  <si>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</si>
  <si>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</si>
  <si>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</si>
  <si>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</si>
  <si>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</si>
  <si>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</si>
  <si>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</si>
  <si>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</si>
  <si>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</si>
  <si>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</si>
  <si>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</si>
  <si>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</si>
  <si>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</si>
  <si>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</si>
  <si>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</si>
  <si>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</si>
  <si>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</si>
  <si>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</si>
  <si>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</si>
  <si>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</si>
  <si>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</si>
  <si>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</si>
  <si>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</si>
  <si>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</si>
  <si>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</si>
  <si>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</si>
  <si>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29/02/16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</si>
  <si>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</si>
  <si>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</si>
  <si>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</si>
  <si>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</si>
  <si>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</si>
  <si>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</si>
  <si>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</si>
  <si>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</si>
  <si>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</si>
  <si>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</si>
  <si>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</si>
  <si>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</si>
  <si>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</si>
  <si>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</si>
  <si>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</si>
  <si>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</si>
  <si>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</si>
  <si>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</si>
  <si>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</si>
  <si>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</si>
  <si>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</si>
  <si>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</si>
  <si>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</si>
  <si>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</si>
  <si>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</si>
  <si>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</si>
  <si>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</si>
  <si>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</si>
  <si>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</si>
  <si>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</si>
  <si>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</si>
  <si>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</si>
  <si>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</si>
  <si>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</si>
  <si>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</si>
  <si>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</si>
  <si>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</si>
  <si>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</si>
  <si>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</si>
  <si>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</si>
  <si>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</si>
  <si>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</si>
  <si>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</si>
  <si>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</si>
  <si>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</si>
  <si>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</si>
  <si>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</si>
  <si>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</si>
  <si>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</si>
  <si>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</si>
  <si>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</si>
  <si>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</si>
  <si>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</si>
  <si>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</si>
  <si>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</si>
  <si>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</si>
  <si>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</si>
  <si>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</si>
  <si>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</si>
  <si>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</si>
  <si>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</si>
  <si>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</si>
  <si>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</si>
  <si>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</si>
  <si>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</si>
  <si>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</si>
  <si>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</si>
  <si>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</si>
  <si>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</si>
  <si>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</si>
  <si>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</si>
  <si>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</si>
  <si>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</si>
  <si>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</si>
  <si>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</si>
  <si>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</si>
  <si>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</si>
  <si>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</si>
  <si>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</si>
  <si>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</si>
  <si>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</si>
  <si>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</si>
  <si>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</si>
  <si>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</si>
  <si>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</si>
  <si>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</si>
  <si>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</si>
  <si>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</si>
  <si>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</si>
  <si>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</si>
  <si>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</si>
  <si>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</si>
  <si>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</si>
  <si>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</si>
  <si>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</si>
  <si>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</si>
  <si>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</si>
  <si>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</si>
  <si>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</si>
  <si>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</si>
  <si>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</si>
  <si>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</si>
  <si>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</si>
  <si>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</si>
  <si>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</si>
  <si>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</si>
  <si>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</si>
  <si>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</si>
  <si>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</si>
  <si>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</si>
  <si>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</si>
  <si>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</si>
  <si>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</si>
  <si>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</si>
  <si>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</si>
  <si>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</si>
  <si>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</si>
  <si>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</si>
  <si>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</si>
  <si>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</si>
  <si>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</si>
  <si>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</si>
  <si>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</si>
  <si>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</si>
  <si>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</si>
  <si>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</si>
  <si>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</si>
  <si>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</si>
  <si>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</si>
  <si>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</si>
  <si>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</si>
  <si>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</si>
  <si>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</si>
  <si>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</si>
  <si>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</si>
  <si>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</si>
  <si>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</si>
  <si>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</si>
  <si>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</si>
  <si>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</si>
  <si>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</si>
  <si>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</si>
  <si>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</si>
  <si>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</si>
  <si>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</si>
  <si>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</si>
  <si>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</si>
  <si>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</si>
  <si>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</si>
  <si>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</si>
  <si>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</si>
  <si>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</si>
  <si>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</si>
  <si>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</si>
  <si>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</si>
  <si>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</si>
  <si>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</si>
  <si>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</si>
  <si>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</si>
  <si>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</si>
  <si>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</si>
  <si>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</si>
  <si>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</si>
  <si>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</si>
  <si>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</si>
  <si>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</si>
  <si>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</si>
  <si>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</si>
  <si>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</si>
  <si>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</si>
  <si>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</si>
  <si>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</si>
  <si>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</si>
  <si>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</si>
  <si>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</si>
  <si>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</si>
  <si>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</si>
  <si>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</si>
  <si>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</si>
  <si>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</si>
  <si>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</si>
  <si>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</si>
  <si>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</si>
  <si>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</si>
  <si>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</si>
  <si>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</si>
  <si>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</si>
  <si>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</si>
  <si>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</si>
  <si>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</si>
  <si>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</si>
  <si>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</si>
  <si>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</si>
  <si>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</si>
  <si>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</si>
  <si>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</si>
  <si>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</si>
  <si>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</si>
  <si>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</si>
  <si>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</si>
  <si>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</si>
  <si>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</si>
  <si>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</si>
  <si>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</si>
  <si>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</si>
  <si>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</si>
  <si>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</si>
  <si>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</si>
  <si>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</si>
  <si>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</si>
  <si>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</si>
  <si>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</si>
  <si>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</si>
  <si>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</si>
  <si>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</si>
  <si>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</si>
  <si>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</si>
  <si>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</si>
  <si>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</si>
  <si>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</si>
  <si>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</si>
  <si>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</si>
  <si>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</si>
  <si>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</si>
  <si>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</si>
  <si>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</si>
  <si>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</si>
  <si>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</si>
  <si>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</si>
  <si>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</si>
  <si>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</si>
  <si>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</si>
  <si>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</si>
  <si>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</si>
  <si>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</si>
  <si>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</si>
  <si>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</si>
  <si>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</si>
  <si>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</si>
  <si>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</si>
  <si>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</si>
  <si>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</si>
  <si>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</si>
  <si>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</si>
  <si>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</si>
  <si>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</si>
  <si>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</si>
  <si>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</si>
  <si>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</si>
  <si>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</si>
  <si>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</si>
  <si>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</si>
  <si>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</si>
  <si>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</si>
  <si>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</si>
  <si>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</si>
  <si>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</si>
  <si>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</si>
  <si>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</si>
  <si>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</si>
  <si>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</si>
  <si>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</si>
  <si>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</si>
  <si>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</si>
  <si>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</si>
  <si>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</si>
  <si>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</si>
  <si>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</si>
  <si>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</si>
  <si>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</si>
  <si>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</si>
  <si>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</si>
  <si>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</si>
  <si>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</si>
  <si>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</si>
  <si>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</si>
  <si>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</si>
  <si>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</si>
  <si>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</si>
  <si>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</si>
  <si>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</si>
  <si>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</si>
  <si>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</si>
  <si>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</si>
  <si>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</si>
  <si>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</si>
  <si>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</si>
  <si>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</si>
  <si>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</si>
  <si>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</si>
  <si>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</si>
  <si>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</si>
  <si>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</si>
  <si>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</si>
  <si>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</si>
  <si>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</si>
  <si>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</si>
  <si>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</si>
  <si>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</si>
  <si>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</si>
  <si>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</si>
  <si>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</si>
  <si>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</si>
  <si>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</si>
  <si>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</si>
  <si>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</si>
  <si>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</si>
  <si>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</si>
  <si>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</si>
  <si>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</si>
  <si>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</si>
  <si>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</si>
  <si>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</si>
  <si>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</si>
  <si>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</si>
  <si>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</si>
  <si>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</si>
  <si>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</si>
  <si>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</si>
  <si>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</si>
  <si>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</si>
  <si>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</si>
  <si>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</si>
  <si>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</si>
  <si>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</si>
  <si>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</si>
  <si>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</si>
  <si>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</si>
  <si>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</si>
  <si>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</si>
  <si>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</si>
  <si>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</si>
  <si>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</si>
  <si>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</si>
  <si>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</si>
  <si>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</si>
  <si>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</si>
  <si>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</si>
  <si>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</si>
  <si>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</si>
  <si>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</si>
  <si>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</si>
  <si>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</si>
  <si>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</si>
  <si>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</si>
  <si>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</si>
  <si>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</si>
  <si>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</si>
  <si>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</si>
  <si>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</si>
  <si>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</si>
  <si>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</si>
  <si>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</si>
  <si>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</si>
  <si>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</si>
  <si>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</si>
  <si>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</si>
  <si>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</si>
  <si>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</si>
  <si>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</si>
  <si>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</si>
  <si>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</si>
  <si>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</si>
  <si>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</si>
  <si>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</si>
  <si>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</si>
  <si>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</si>
  <si>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</si>
  <si>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</si>
  <si>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</si>
  <si>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</si>
  <si>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</si>
  <si>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</si>
  <si>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</si>
  <si>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</si>
  <si>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</si>
  <si>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</si>
  <si>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</si>
  <si>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</si>
  <si>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</si>
  <si>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</si>
  <si>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</si>
  <si>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</si>
  <si>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</si>
  <si>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</si>
  <si>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</si>
  <si>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</si>
  <si>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</si>
  <si>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</si>
  <si>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</si>
  <si>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</si>
  <si>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</si>
  <si>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</si>
  <si>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</si>
  <si>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</si>
  <si>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</si>
  <si>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</si>
  <si>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</si>
  <si>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</si>
  <si>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</si>
  <si>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</si>
  <si>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</si>
  <si>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</si>
  <si>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</si>
  <si>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</si>
  <si>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</si>
  <si>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</si>
  <si>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</si>
  <si>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</si>
  <si>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</si>
  <si>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</si>
  <si>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</si>
  <si>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</si>
  <si>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</si>
  <si>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</si>
  <si>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</si>
  <si>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</si>
  <si>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</si>
  <si>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</si>
  <si>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</si>
  <si>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</si>
  <si>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</si>
  <si>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</si>
  <si>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</si>
  <si>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</si>
  <si>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</si>
  <si>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</si>
  <si>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</si>
  <si>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</si>
  <si>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</si>
  <si>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</si>
  <si>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</si>
  <si>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</si>
  <si>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</si>
  <si>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</si>
  <si>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</si>
  <si>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</si>
  <si>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</si>
  <si>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</si>
  <si>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</si>
  <si>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</si>
  <si>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</si>
  <si>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</si>
  <si>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</si>
  <si>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</si>
  <si>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</si>
  <si>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</si>
  <si>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</si>
  <si>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</si>
  <si>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</si>
  <si>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</si>
  <si>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</si>
  <si>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</si>
  <si>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</si>
  <si>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</si>
  <si>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</si>
  <si>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</si>
  <si>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</si>
  <si>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</si>
  <si>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</si>
  <si>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</si>
  <si>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</si>
  <si>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</si>
  <si>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</si>
  <si>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</si>
  <si>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</si>
  <si>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</si>
  <si>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</si>
  <si>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</si>
  <si>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</si>
  <si>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</si>
  <si>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</si>
  <si>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</si>
  <si>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</si>
  <si>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</si>
  <si>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</si>
  <si>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</si>
  <si>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</si>
  <si>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</si>
  <si>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</si>
  <si>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</si>
  <si>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</si>
  <si>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</si>
  <si>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</si>
  <si>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</si>
  <si>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</si>
  <si>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</si>
  <si>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</si>
  <si>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</si>
  <si>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</si>
  <si>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</si>
  <si>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</si>
  <si>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</si>
  <si>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</si>
  <si>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</si>
  <si>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</si>
  <si>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</si>
  <si>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</si>
  <si>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</si>
  <si>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</si>
  <si>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</si>
  <si>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</si>
  <si>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</si>
  <si>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</si>
  <si>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</si>
  <si>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</si>
  <si>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</si>
  <si>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</si>
  <si>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</si>
  <si>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</si>
  <si>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</si>
  <si>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</si>
  <si>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</si>
  <si>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</si>
  <si>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</si>
  <si>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</si>
  <si>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</si>
  <si>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</si>
  <si>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</si>
  <si>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</si>
  <si>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</si>
  <si>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</si>
  <si>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</si>
  <si>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</si>
  <si>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</si>
  <si>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</si>
  <si>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</si>
  <si>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</si>
  <si>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</si>
  <si>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</si>
  <si>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</si>
  <si>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</si>
  <si>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</si>
  <si>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</si>
  <si>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</si>
  <si>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</si>
  <si>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</si>
  <si>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</si>
  <si>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</si>
  <si>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</si>
  <si>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</si>
  <si>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</si>
  <si>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</si>
  <si>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</si>
  <si>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</si>
  <si>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</si>
  <si>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</si>
  <si>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</si>
  <si>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</si>
  <si>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</si>
  <si>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</si>
  <si>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</si>
  <si>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</si>
  <si>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</si>
  <si>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</si>
  <si>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</si>
  <si>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</si>
  <si>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</si>
  <si>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</si>
  <si>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</si>
  <si>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</si>
  <si>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</si>
  <si>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</si>
  <si>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</si>
  <si>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</si>
  <si>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</si>
  <si>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</si>
  <si>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</si>
  <si>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</si>
  <si>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</si>
  <si>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</si>
  <si>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</si>
  <si>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</si>
  <si>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</si>
  <si>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</si>
  <si>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</si>
  <si>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</si>
  <si>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</si>
  <si>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</si>
  <si>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</si>
  <si>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</si>
  <si>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</si>
  <si>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</si>
  <si>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</si>
  <si>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</si>
  <si>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</si>
  <si>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</si>
  <si>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</si>
  <si>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</si>
  <si>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</si>
  <si>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</si>
  <si>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</si>
  <si>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</si>
  <si>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</si>
  <si>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</si>
  <si>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</si>
  <si>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</si>
  <si>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</si>
  <si>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</si>
  <si>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</si>
  <si>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</si>
  <si>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</si>
  <si>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</si>
  <si>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</si>
  <si>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</si>
  <si>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</si>
  <si>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</si>
  <si>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</si>
  <si>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</si>
  <si>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</si>
  <si>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</si>
  <si>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</si>
  <si>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</si>
  <si>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</si>
  <si>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</si>
  <si>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</si>
  <si>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</si>
  <si>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</si>
  <si>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</si>
  <si>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</si>
  <si>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</si>
  <si>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71311849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</si>
  <si>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</si>
  <si>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</si>
  <si>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</si>
  <si>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</si>
  <si>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</si>
  <si>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</si>
  <si>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</si>
  <si>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</si>
  <si>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</si>
  <si>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</si>
  <si>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</si>
  <si>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</si>
  <si>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791231188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</si>
  <si>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</si>
  <si>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</si>
  <si>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</si>
  <si>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</si>
  <si>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</si>
  <si>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</si>
  <si>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</si>
  <si>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</si>
  <si>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</si>
  <si>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</si>
  <si>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</si>
  <si>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</si>
  <si>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</si>
  <si>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</si>
  <si>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</si>
  <si>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</si>
  <si>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</si>
  <si>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</si>
  <si>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</si>
  <si>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</si>
  <si>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</si>
  <si>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</si>
  <si>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</si>
  <si>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</si>
  <si>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</si>
  <si>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</si>
  <si>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</si>
  <si>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</si>
  <si>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</si>
  <si>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</si>
  <si>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</si>
  <si>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</si>
  <si>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</si>
  <si>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</si>
  <si>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</si>
  <si>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</si>
  <si>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</si>
  <si>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</si>
  <si>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</si>
  <si>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</si>
  <si>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</si>
  <si>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</si>
  <si>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</si>
  <si>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</si>
  <si>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</si>
  <si>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</si>
  <si>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</si>
  <si>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</si>
  <si>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</si>
  <si>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</si>
  <si>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</si>
  <si>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</si>
  <si>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</si>
  <si>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</si>
  <si>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</si>
  <si>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</si>
  <si>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</si>
  <si>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</si>
  <si>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</si>
  <si>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</si>
  <si>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</si>
  <si>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</si>
  <si>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</si>
  <si>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</si>
  <si>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</si>
  <si>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</si>
  <si>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</si>
  <si>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</si>
  <si>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</si>
  <si>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</si>
  <si>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</si>
  <si>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</si>
  <si>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</si>
  <si>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</si>
  <si>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</si>
  <si>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</si>
  <si>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</si>
  <si>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</si>
  <si>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</si>
  <si>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</si>
  <si>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</si>
  <si>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</si>
  <si>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</si>
  <si>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</si>
  <si>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</si>
  <si>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</si>
  <si>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</si>
  <si>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</si>
  <si>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</si>
  <si>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</si>
  <si>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</si>
  <si>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</si>
  <si>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</si>
  <si>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</si>
  <si>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</si>
  <si>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</si>
  <si>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</si>
  <si>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</si>
  <si>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</si>
  <si>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</si>
  <si>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</si>
  <si>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</si>
  <si>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</si>
  <si>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</si>
  <si>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</si>
  <si>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</si>
  <si>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</si>
  <si>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</si>
  <si>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</si>
  <si>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</si>
  <si>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</si>
  <si>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</si>
  <si>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</si>
  <si>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</si>
  <si>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</si>
  <si>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</si>
  <si>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</si>
  <si>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</si>
  <si>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</si>
  <si>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</si>
  <si>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</si>
  <si>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</si>
  <si>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</si>
  <si>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</si>
  <si>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</si>
  <si>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</si>
  <si>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</si>
  <si>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</si>
  <si>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</si>
  <si>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</si>
  <si>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</si>
  <si>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</si>
  <si>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</si>
  <si>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</si>
  <si>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</si>
  <si>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</si>
  <si>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</si>
  <si>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</si>
  <si>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</si>
  <si>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</si>
  <si>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</si>
  <si>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</si>
  <si>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</si>
  <si>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</si>
  <si>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</si>
  <si>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</si>
  <si>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</si>
  <si>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</si>
  <si>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</si>
  <si>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</si>
  <si>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</si>
  <si>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</si>
  <si>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</si>
  <si>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</si>
  <si>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</si>
  <si>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</si>
  <si>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</si>
  <si>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</si>
  <si>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</si>
  <si>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</si>
  <si>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</si>
  <si>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</si>
  <si>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</si>
  <si>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</si>
  <si>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</si>
  <si>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</si>
  <si>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</si>
  <si>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</si>
  <si>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</si>
  <si>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בנק נשיונל דה פריס- BNP PARIBAS SA</t>
  </si>
  <si>
    <t>58180- FR0000131104</t>
  </si>
  <si>
    <t>29072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</si>
  <si>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</si>
  <si>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</si>
  <si>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</si>
  <si>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</si>
  <si>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</si>
  <si>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</si>
  <si>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</si>
  <si>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</si>
  <si>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</si>
  <si>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</si>
  <si>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</si>
  <si>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</si>
  <si>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</si>
  <si>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</si>
  <si>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</si>
  <si>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</si>
  <si>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</si>
  <si>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</si>
  <si>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</si>
  <si>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</si>
  <si>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</si>
  <si>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</si>
  <si>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</si>
  <si>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</si>
  <si>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</si>
  <si>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</si>
  <si>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</si>
  <si>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</si>
  <si>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</si>
  <si>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</si>
  <si>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</si>
  <si>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</si>
  <si>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</si>
  <si>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</si>
  <si>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</si>
  <si>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</si>
  <si>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</si>
  <si>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</si>
  <si>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</si>
  <si>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</si>
  <si>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</si>
  <si>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</si>
  <si>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</si>
  <si>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</si>
  <si>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</si>
  <si>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</si>
  <si>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</si>
  <si>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</si>
  <si>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</si>
  <si>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</si>
  <si>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</si>
  <si>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</si>
  <si>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</si>
  <si>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</si>
  <si>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</si>
  <si>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</si>
  <si>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</si>
  <si>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</si>
  <si>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</si>
  <si>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</si>
  <si>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</si>
  <si>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</si>
  <si>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</si>
  <si>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</si>
  <si>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</si>
  <si>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</si>
  <si>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</si>
  <si>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</si>
  <si>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</si>
  <si>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</si>
  <si>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</si>
  <si>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</si>
  <si>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</si>
  <si>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</si>
  <si>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</si>
  <si>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</si>
  <si>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</si>
  <si>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</si>
  <si>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</si>
  <si>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</si>
  <si>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</si>
  <si>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</si>
  <si>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</si>
  <si>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</si>
  <si>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</si>
  <si>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</si>
  <si>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</si>
  <si>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</si>
  <si>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</si>
  <si>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</si>
  <si>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</si>
  <si>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</si>
  <si>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</si>
  <si>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</si>
  <si>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</si>
  <si>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</si>
  <si>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</si>
  <si>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</si>
  <si>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</si>
  <si>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</si>
  <si>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</si>
  <si>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</si>
  <si>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</si>
  <si>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</si>
  <si>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</si>
  <si>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</si>
  <si>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</si>
  <si>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</si>
  <si>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</si>
  <si>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</si>
  <si>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</si>
  <si>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</si>
  <si>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</si>
  <si>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</si>
  <si>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</si>
  <si>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</si>
  <si>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</si>
  <si>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</si>
  <si>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</si>
  <si>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</si>
  <si>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</si>
  <si>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</si>
  <si>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</si>
  <si>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</si>
  <si>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</si>
  <si>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</si>
  <si>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</si>
  <si>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</si>
  <si>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</si>
  <si>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</si>
  <si>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</si>
  <si>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כח דקס- הראל סל בע"מ</t>
  </si>
  <si>
    <t>1124155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</si>
  <si>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</si>
  <si>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</si>
  <si>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</si>
  <si>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</si>
  <si>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</si>
  <si>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</si>
  <si>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</si>
  <si>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</si>
  <si>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</si>
  <si>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</si>
  <si>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</si>
  <si>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</si>
  <si>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</si>
  <si>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</si>
  <si>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</si>
  <si>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</si>
  <si>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</si>
  <si>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</si>
  <si>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</si>
  <si>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</si>
  <si>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</si>
  <si>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</si>
  <si>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</si>
  <si>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</si>
  <si>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</si>
  <si>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</si>
  <si>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</si>
  <si>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</si>
  <si>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</si>
  <si>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</si>
  <si>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</si>
  <si>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</si>
  <si>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</si>
  <si>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</si>
  <si>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</si>
  <si>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</si>
  <si>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</si>
  <si>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</si>
  <si>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</si>
  <si>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</si>
  <si>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</si>
  <si>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</si>
  <si>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</si>
  <si>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</si>
  <si>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</si>
  <si>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</si>
  <si>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</si>
  <si>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</si>
  <si>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</si>
  <si>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</si>
  <si>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</si>
  <si>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</si>
  <si>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</si>
  <si>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</si>
  <si>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</si>
  <si>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</si>
  <si>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</si>
  <si>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</si>
  <si>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</si>
  <si>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</si>
  <si>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</si>
  <si>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</si>
  <si>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</si>
  <si>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</si>
  <si>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</si>
  <si>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</si>
  <si>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</si>
  <si>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</si>
  <si>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</si>
  <si>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</si>
  <si>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</si>
  <si>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</si>
  <si>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</si>
  <si>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</si>
  <si>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</si>
  <si>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</si>
  <si>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</si>
  <si>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</si>
  <si>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</si>
  <si>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</si>
  <si>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</si>
  <si>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</si>
  <si>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</si>
  <si>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</si>
  <si>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</si>
  <si>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</si>
  <si>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</si>
  <si>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</si>
  <si>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</si>
  <si>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</si>
  <si>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</si>
  <si>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</si>
  <si>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</si>
  <si>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</si>
  <si>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</si>
  <si>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</si>
  <si>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</si>
  <si>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</si>
  <si>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</si>
  <si>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</si>
  <si>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</si>
  <si>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</si>
  <si>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</si>
  <si>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</si>
  <si>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</si>
  <si>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</si>
  <si>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</si>
  <si>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</si>
  <si>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</si>
  <si>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</si>
  <si>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</si>
  <si>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</si>
  <si>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</si>
  <si>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</si>
  <si>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</si>
  <si>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</si>
  <si>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</si>
  <si>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</si>
  <si>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</si>
  <si>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</si>
  <si>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</si>
  <si>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</si>
  <si>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</si>
  <si>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</si>
  <si>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</si>
  <si>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</si>
  <si>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</si>
  <si>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</si>
  <si>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</si>
  <si>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</si>
  <si>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</si>
  <si>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</si>
  <si>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</si>
  <si>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</si>
  <si>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</si>
  <si>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</si>
  <si>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</si>
  <si>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</si>
  <si>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</si>
  <si>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</si>
  <si>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</si>
  <si>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</si>
  <si>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</si>
  <si>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</si>
  <si>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</si>
  <si>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</si>
  <si>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</si>
  <si>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</si>
  <si>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</si>
  <si>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</si>
  <si>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</si>
  <si>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</si>
  <si>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</si>
  <si>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</si>
  <si>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</si>
  <si>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</si>
  <si>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</si>
  <si>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</si>
  <si>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</si>
  <si>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</si>
  <si>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</si>
  <si>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</si>
  <si>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</si>
  <si>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</si>
  <si>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</si>
  <si>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</si>
  <si>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</si>
  <si>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</si>
  <si>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</si>
  <si>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</si>
  <si>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</si>
  <si>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</si>
  <si>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</si>
  <si>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</si>
  <si>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</si>
  <si>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</si>
  <si>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</si>
  <si>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</si>
  <si>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</si>
  <si>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</si>
  <si>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</si>
  <si>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</si>
  <si>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</si>
  <si>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</si>
  <si>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</si>
  <si>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</si>
  <si>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</si>
  <si>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</si>
  <si>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</si>
  <si>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</si>
  <si>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</si>
  <si>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</si>
  <si>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</si>
  <si>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</si>
  <si>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</si>
  <si>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</si>
  <si>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</si>
  <si>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</si>
  <si>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</si>
  <si>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</si>
  <si>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</si>
  <si>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</si>
  <si>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</si>
  <si>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</si>
  <si>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</si>
  <si>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</si>
  <si>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</si>
  <si>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</si>
  <si>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</si>
  <si>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</si>
  <si>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</si>
  <si>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</si>
  <si>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</si>
  <si>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</si>
  <si>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</si>
  <si>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</si>
  <si>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</si>
  <si>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</si>
  <si>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</si>
  <si>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</si>
  <si>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</si>
  <si>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</si>
  <si>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</si>
  <si>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</si>
  <si>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</si>
  <si>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</si>
  <si>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</si>
  <si>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</si>
  <si>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</si>
  <si>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</si>
  <si>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</si>
  <si>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</si>
  <si>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</si>
  <si>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</si>
  <si>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</si>
  <si>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</si>
  <si>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</si>
  <si>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</si>
  <si>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</si>
  <si>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</si>
  <si>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</si>
  <si>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</si>
  <si>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</si>
  <si>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</si>
  <si>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</si>
  <si>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</si>
  <si>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</si>
  <si>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</si>
  <si>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</si>
  <si>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</si>
  <si>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</si>
  <si>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</si>
  <si>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</si>
  <si>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</si>
  <si>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</si>
  <si>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</si>
  <si>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</si>
  <si>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</si>
  <si>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</si>
  <si>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</si>
  <si>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</si>
  <si>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</si>
  <si>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</si>
  <si>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</si>
  <si>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</si>
  <si>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</si>
  <si>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</si>
  <si>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</si>
  <si>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</si>
  <si>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</si>
  <si>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</si>
  <si>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</si>
  <si>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</si>
  <si>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</si>
  <si>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</si>
  <si>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</si>
  <si>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</si>
  <si>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</si>
  <si>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</si>
  <si>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</si>
  <si>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</si>
  <si>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</si>
  <si>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</si>
  <si>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</si>
  <si>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</si>
  <si>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</si>
  <si>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</si>
  <si>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</si>
  <si>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</si>
  <si>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</si>
  <si>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</si>
  <si>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</si>
  <si>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</si>
  <si>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</si>
  <si>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</si>
  <si>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</si>
  <si>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</si>
  <si>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</si>
  <si>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</si>
  <si>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</si>
  <si>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</si>
  <si>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</si>
  <si>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</si>
  <si>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</si>
  <si>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</si>
  <si>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</si>
  <si>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</si>
  <si>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</si>
  <si>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</si>
  <si>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</si>
  <si>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</si>
  <si>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</si>
  <si>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</si>
  <si>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</si>
  <si>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</si>
  <si>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</si>
  <si>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</si>
  <si>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</si>
  <si>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</si>
  <si>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</si>
  <si>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</si>
  <si>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</si>
  <si>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</si>
  <si>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</si>
  <si>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</si>
  <si>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</si>
  <si>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</si>
  <si>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</si>
  <si>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</si>
  <si>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</si>
  <si>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</si>
  <si>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</si>
  <si>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</si>
  <si>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</si>
  <si>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</si>
  <si>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</si>
  <si>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</si>
  <si>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</si>
  <si>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</si>
  <si>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</si>
  <si>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</si>
  <si>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</si>
  <si>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</si>
  <si>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</si>
  <si>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</si>
  <si>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</si>
  <si>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</si>
  <si>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</si>
  <si>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</si>
  <si>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</si>
  <si>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</si>
  <si>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</si>
  <si>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</si>
  <si>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</si>
  <si>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</si>
  <si>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</si>
  <si>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</si>
  <si>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</si>
  <si>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</si>
  <si>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</si>
  <si>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</si>
  <si>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</si>
  <si>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</si>
  <si>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</si>
  <si>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</si>
  <si>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</si>
  <si>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</si>
  <si>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</si>
  <si>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</si>
  <si>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</si>
  <si>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</si>
  <si>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</si>
  <si>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</si>
  <si>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</si>
  <si>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</si>
  <si>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</si>
  <si>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</si>
  <si>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</si>
  <si>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</si>
  <si>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</si>
  <si>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</si>
  <si>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אריסון אגח א-רמ- אריסון החזקות (1998) בע"מ</t>
  </si>
  <si>
    <t>1102797</t>
  </si>
  <si>
    <t>1417</t>
  </si>
  <si>
    <t>דיביאס - YES סדרה ב 5.85%-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</si>
  <si>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</si>
  <si>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</si>
  <si>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</si>
  <si>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</si>
  <si>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</si>
  <si>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</si>
  <si>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</si>
  <si>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</si>
  <si>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</si>
  <si>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</si>
  <si>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</si>
  <si>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</si>
  <si>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</si>
  <si>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</si>
  <si>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</si>
  <si>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</si>
  <si>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</si>
  <si>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</si>
  <si>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</si>
  <si>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</si>
  <si>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</si>
  <si>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</si>
  <si>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</si>
  <si>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</si>
  <si>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</si>
  <si>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</si>
  <si>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</si>
  <si>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</si>
  <si>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07/11/06</t>
  </si>
  <si>
    <t>אאורה אג1 חש815 שיקוף- אאורה השקעות בע"מ</t>
  </si>
  <si>
    <t>37303890</t>
  </si>
  <si>
    <t>373</t>
  </si>
  <si>
    <t>אלון דלק אגא-רמ</t>
  </si>
  <si>
    <t>1101567</t>
  </si>
  <si>
    <t>2202</t>
  </si>
  <si>
    <t>12/01/16</t>
  </si>
  <si>
    <t>סינרגי כבל ג- סינרג'י כבלים בע"מ</t>
  </si>
  <si>
    <t>7780281</t>
  </si>
  <si>
    <t>778</t>
  </si>
  <si>
    <t>אלבר 02/16 גרייס- אלבר שירותי מימונית בע"מ</t>
  </si>
  <si>
    <t>40280216</t>
  </si>
  <si>
    <t>אלבר 02/16 שפיצר- אלבר שירותי מימונית בע"מ</t>
  </si>
  <si>
    <t>400280216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</si>
  <si>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</si>
  <si>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</si>
  <si>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</si>
  <si>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</si>
  <si>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</si>
  <si>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</si>
  <si>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</si>
  <si>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</si>
  <si>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</si>
  <si>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</si>
  <si>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</si>
  <si>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</si>
  <si>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591231037</t>
  </si>
  <si>
    <t>31/07/14</t>
  </si>
  <si>
    <t>AMI OPPRTUNTIES- APAX</t>
  </si>
  <si>
    <t>691239769</t>
  </si>
  <si>
    <t>22/12/15</t>
  </si>
  <si>
    <t>סה"כ קרנות הון סיכון בחו"ל</t>
  </si>
  <si>
    <t>סה"כ קרנות גידור בחו"ל</t>
  </si>
  <si>
    <t>סה"כ קרנות נדל"ן בחו"ל</t>
  </si>
  <si>
    <t>ALTO FUND II- ALTO FUND II</t>
  </si>
  <si>
    <t>691239761</t>
  </si>
  <si>
    <t>02/06/15</t>
  </si>
  <si>
    <t>סה"כ קרנות השקעה אחרות בחו"ל</t>
  </si>
  <si>
    <t>Hamilton lane Strategic Opportunities 2016 Offshor- Hamilton Lane</t>
  </si>
  <si>
    <t>291231003</t>
  </si>
  <si>
    <t>17/06/16</t>
  </si>
  <si>
    <t>ICG ASIA PACIFIC FUND III- ICG ASIA PACIFIC FUND III</t>
  </si>
  <si>
    <t>691239770</t>
  </si>
  <si>
    <t>11/01/16</t>
  </si>
  <si>
    <t>AVENUE SPECIAL SITUATIONS</t>
  </si>
  <si>
    <t>691239764</t>
  </si>
  <si>
    <t>16/11/15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</si>
  <si>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</si>
  <si>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</si>
  <si>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</si>
  <si>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</si>
  <si>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</si>
  <si>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</si>
  <si>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</si>
  <si>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</si>
  <si>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</si>
  <si>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</si>
  <si>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</si>
  <si>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</si>
  <si>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</si>
  <si>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</si>
  <si>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</si>
  <si>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</si>
  <si>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</si>
  <si>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</si>
  <si>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</si>
  <si>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</si>
  <si>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</si>
  <si>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</si>
  <si>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</si>
  <si>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</si>
  <si>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</si>
  <si>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</si>
  <si>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</si>
  <si>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</si>
  <si>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</si>
  <si>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</si>
  <si>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</si>
  <si>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</si>
  <si>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</si>
  <si>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</si>
  <si>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</si>
  <si>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</si>
  <si>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</si>
  <si>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</si>
  <si>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</si>
  <si>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</si>
  <si>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</si>
  <si>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</si>
  <si>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</si>
  <si>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400240516</t>
  </si>
  <si>
    <t>25000201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</si>
  <si>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</si>
  <si>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</si>
  <si>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</si>
  <si>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</si>
  <si>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</si>
  <si>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</si>
  <si>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</si>
  <si>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</si>
  <si>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6683114 - 20</t>
  </si>
  <si>
    <t>6683130 - 20</t>
  </si>
  <si>
    <t>לאומי למשכ' פק- בנק לאומי למשכנתאות בע"מ</t>
  </si>
  <si>
    <t>6021349 - 77</t>
  </si>
  <si>
    <t>6021356 - 77</t>
  </si>
  <si>
    <t>6021513 - 77</t>
  </si>
  <si>
    <t>6021547 - 77</t>
  </si>
  <si>
    <t>משכן פקדון- משכן-בנק הפועלים למשכנתאות בע"</t>
  </si>
  <si>
    <t>6477459 - 12</t>
  </si>
  <si>
    <t>6477509 - 12</t>
  </si>
  <si>
    <t>6477558 - 12</t>
  </si>
  <si>
    <t>6477566 - 12</t>
  </si>
  <si>
    <t>פועלים פקדון- בנק הפועלים בע"מ</t>
  </si>
  <si>
    <t>6626287 - 12</t>
  </si>
  <si>
    <t>בינלאומי פק'- הבנק הבינלאומי הראשון לישראל ב</t>
  </si>
  <si>
    <t>7342215 - 31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</si>
  <si>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</si>
  <si>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</si>
  <si>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</si>
  <si>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</si>
  <si>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</si>
  <si>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</si>
  <si>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</si>
  <si>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</si>
  <si>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</si>
  <si>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</si>
  <si>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</si>
  <si>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</si>
  <si>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</si>
  <si>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</si>
  <si>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</si>
  <si>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</si>
  <si>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</si>
  <si>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</si>
  <si>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</si>
  <si>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</si>
  <si>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</si>
  <si>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</si>
  <si>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</si>
  <si>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</si>
  <si>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</si>
  <si>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</si>
  <si>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</si>
  <si>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א(ריבית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</si>
  <si>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</si>
  <si>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</si>
  <si>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</si>
  <si>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</si>
  <si>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</si>
  <si>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</si>
  <si>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</si>
  <si>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</si>
  <si>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</si>
  <si>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</si>
  <si>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</si>
  <si>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</si>
  <si>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</si>
  <si>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</si>
  <si>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</si>
  <si>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SKY III</t>
  </si>
  <si>
    <t>30/06/26</t>
  </si>
  <si>
    <t>קוגיטו קפיטל - קרן להשקעה בעסקים בינוניים</t>
  </si>
  <si>
    <t>30/12/27</t>
  </si>
  <si>
    <t>קרן State Of Mind Ventures</t>
  </si>
  <si>
    <t>30/09/21</t>
  </si>
  <si>
    <t>קרן יסודות</t>
  </si>
  <si>
    <t>26/11/21</t>
  </si>
  <si>
    <t>סה"כ בחו''ל</t>
  </si>
  <si>
    <t>קרן VIVA CO INVESMENT</t>
  </si>
  <si>
    <t>20/10/19</t>
  </si>
  <si>
    <t>ALTO FUND 2</t>
  </si>
  <si>
    <t>31/07/23</t>
  </si>
  <si>
    <t>AMI Opportunities</t>
  </si>
  <si>
    <t>26/11/25</t>
  </si>
  <si>
    <t>Carlyle Strategic Partners IV קרן</t>
  </si>
  <si>
    <t>30/06/27</t>
  </si>
  <si>
    <t>Dover Street IX  קרן</t>
  </si>
  <si>
    <t>22/02/26</t>
  </si>
  <si>
    <t>GSO Capital Opportunities Fund III</t>
  </si>
  <si>
    <t>30/05/26</t>
  </si>
  <si>
    <t>Hamilton Lane Strategic Opportunities</t>
  </si>
  <si>
    <t>30/04/21</t>
  </si>
  <si>
    <t>PERMIRA VI</t>
  </si>
  <si>
    <t>קרן Financial Credit Investment III</t>
  </si>
  <si>
    <t>01/01/30</t>
  </si>
  <si>
    <t>קרן HarbourVest Partners Co-investment Fund IV</t>
  </si>
  <si>
    <t>05/05/26</t>
  </si>
  <si>
    <t>קרן ICG Asia Pacific Fund III</t>
  </si>
  <si>
    <t>31/07/24</t>
  </si>
  <si>
    <t>מניות</t>
  </si>
  <si>
    <t>אגות חוב</t>
  </si>
  <si>
    <t>מנורה מבטחים פנסיה וגמל בע"מ</t>
  </si>
  <si>
    <t>עו'ש- בנק פועלים</t>
  </si>
  <si>
    <t>דולר אוסטרלי הבנק הבינלאומי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</si>
  <si>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</si>
  <si>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</si>
  <si>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</si>
  <si>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</si>
  <si>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</si>
  <si>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הבנק הבינלאומי</t>
  </si>
  <si>
    <t>יורו הבנק הבינלאומי</t>
  </si>
  <si>
    <t>לירה סטרלינג הבנק הבינלאומי</t>
  </si>
  <si>
    <t>דולר פועלים סהר</t>
  </si>
  <si>
    <t>ליש"ט פועלים סהר</t>
  </si>
  <si>
    <t>פחק בלאומי</t>
  </si>
  <si>
    <t>פחק במזרחי</t>
  </si>
  <si>
    <t>פחק בבינלאומי</t>
  </si>
  <si>
    <t>פחק בפועלים סהר</t>
  </si>
  <si>
    <t>* בהתאם לשיטה שיושמה בדוח הכספי</t>
  </si>
  <si>
    <t>פקדון מנורה לעסקים קטנים ובינוניים</t>
  </si>
  <si>
    <t>XS1400626690</t>
  </si>
  <si>
    <t>FR0000121972</t>
  </si>
  <si>
    <t>US4385161066</t>
  </si>
  <si>
    <t>US5381461012</t>
  </si>
  <si>
    <t>DK0060534915</t>
  </si>
  <si>
    <t>US78355W1062</t>
  </si>
  <si>
    <t>IE00B3DWVS88</t>
  </si>
  <si>
    <t>US78464A7972</t>
  </si>
  <si>
    <t>25000194 - 10</t>
  </si>
  <si>
    <t>גורם יג</t>
  </si>
  <si>
    <t>גורם סנ</t>
  </si>
  <si>
    <t>גורם סל</t>
  </si>
  <si>
    <t>10-1111111111</t>
  </si>
  <si>
    <t>12-1111111111</t>
  </si>
  <si>
    <t>46-1111111111</t>
  </si>
  <si>
    <t>12-220001</t>
  </si>
  <si>
    <t>10-230001</t>
  </si>
  <si>
    <t>10-220001</t>
  </si>
  <si>
    <t>20-240001</t>
  </si>
  <si>
    <t>31-80001</t>
  </si>
  <si>
    <t>31-218300</t>
  </si>
  <si>
    <t>31-20001</t>
  </si>
  <si>
    <t>31-50001</t>
  </si>
  <si>
    <t>31-40001</t>
  </si>
  <si>
    <t>33-220001</t>
  </si>
  <si>
    <t>33-230001</t>
  </si>
  <si>
    <t>10-220000000</t>
  </si>
  <si>
    <t>20-220000001</t>
  </si>
  <si>
    <t>31-220000002</t>
  </si>
  <si>
    <t>33-220000004</t>
  </si>
  <si>
    <t>** בהתאם לשיטה שיושמה בדוח הכספי</t>
  </si>
  <si>
    <t>* בעל ענין/צד קשור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</si>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</sst>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2" fontId="3" fillId="0" borderId="0" xfId="1" applyNumberFormat="1" applyFont="1" applyAlignment="1">
      <alignment horizont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3" fillId="0" borderId="0" xfId="0" applyFont="1" applyBorder="1" applyAlignment="1">
      <alignment horizontal="right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F11" sqref="F11:F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7.140625" style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2351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43690.771525766802</v>
      </c>
      <c r="D11" s="77">
        <v>7.26</v>
      </c>
      <c r="F11" s="83"/>
      <c r="G11" s="83"/>
    </row>
    <row r="12" spans="1:36">
      <c r="B12" s="72" t="s">
        <v>15</v>
      </c>
      <c r="C12" s="63"/>
      <c r="D12" s="63"/>
      <c r="G12" s="83"/>
    </row>
    <row r="13" spans="1:36">
      <c r="A13" s="10" t="s">
        <v>13</v>
      </c>
      <c r="B13" s="73" t="s">
        <v>16</v>
      </c>
      <c r="C13" s="78">
        <v>67906.945261825531</v>
      </c>
      <c r="D13" s="78">
        <v>11.28</v>
      </c>
      <c r="F13" s="83"/>
      <c r="G13" s="83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83"/>
      <c r="G14" s="83"/>
    </row>
    <row r="15" spans="1:36">
      <c r="A15" s="10" t="s">
        <v>13</v>
      </c>
      <c r="B15" s="73" t="s">
        <v>18</v>
      </c>
      <c r="C15" s="78">
        <v>171114.84324585117</v>
      </c>
      <c r="D15" s="78">
        <v>28.43</v>
      </c>
      <c r="F15" s="83"/>
      <c r="G15" s="83"/>
    </row>
    <row r="16" spans="1:36">
      <c r="A16" s="10" t="s">
        <v>13</v>
      </c>
      <c r="B16" s="73" t="s">
        <v>19</v>
      </c>
      <c r="C16" s="78">
        <v>158042.87390424029</v>
      </c>
      <c r="D16" s="78">
        <v>26.26</v>
      </c>
      <c r="F16" s="83"/>
      <c r="G16" s="83"/>
    </row>
    <row r="17" spans="1:7">
      <c r="A17" s="10" t="s">
        <v>13</v>
      </c>
      <c r="B17" s="73" t="s">
        <v>20</v>
      </c>
      <c r="C17" s="78">
        <v>61465.33195551917</v>
      </c>
      <c r="D17" s="78">
        <v>10.210000000000001</v>
      </c>
      <c r="F17" s="83"/>
      <c r="G17" s="83"/>
    </row>
    <row r="18" spans="1:7">
      <c r="A18" s="10" t="s">
        <v>13</v>
      </c>
      <c r="B18" s="73" t="s">
        <v>21</v>
      </c>
      <c r="C18" s="78">
        <v>48128.204315830037</v>
      </c>
      <c r="D18" s="78">
        <v>8</v>
      </c>
      <c r="F18" s="83"/>
      <c r="G18" s="83"/>
    </row>
    <row r="19" spans="1:7">
      <c r="A19" s="10" t="s">
        <v>13</v>
      </c>
      <c r="B19" s="73" t="s">
        <v>22</v>
      </c>
      <c r="C19" s="78">
        <v>2.1925145599999998</v>
      </c>
      <c r="D19" s="78">
        <v>0</v>
      </c>
      <c r="F19" s="83"/>
      <c r="G19" s="83"/>
    </row>
    <row r="20" spans="1:7">
      <c r="A20" s="10" t="s">
        <v>13</v>
      </c>
      <c r="B20" s="73" t="s">
        <v>23</v>
      </c>
      <c r="C20" s="78">
        <v>4814.8528399999996</v>
      </c>
      <c r="D20" s="78">
        <v>0.8</v>
      </c>
      <c r="F20" s="83"/>
      <c r="G20" s="83"/>
    </row>
    <row r="21" spans="1:7">
      <c r="A21" s="10" t="s">
        <v>13</v>
      </c>
      <c r="B21" s="73" t="s">
        <v>24</v>
      </c>
      <c r="C21" s="78">
        <v>947.05473284148002</v>
      </c>
      <c r="D21" s="78">
        <v>0.16</v>
      </c>
      <c r="F21" s="83"/>
      <c r="G21" s="83"/>
    </row>
    <row r="22" spans="1:7">
      <c r="A22" s="10" t="s">
        <v>13</v>
      </c>
      <c r="B22" s="73" t="s">
        <v>25</v>
      </c>
      <c r="C22" s="78">
        <v>64.194527981999997</v>
      </c>
      <c r="D22" s="78">
        <v>0.01</v>
      </c>
      <c r="F22" s="83"/>
      <c r="G22" s="83"/>
    </row>
    <row r="23" spans="1:7">
      <c r="B23" s="72" t="s">
        <v>26</v>
      </c>
      <c r="C23" s="63"/>
      <c r="D23" s="63"/>
      <c r="G23" s="83"/>
    </row>
    <row r="24" spans="1:7">
      <c r="A24" s="10" t="s">
        <v>13</v>
      </c>
      <c r="B24" s="73" t="s">
        <v>27</v>
      </c>
      <c r="C24" s="78">
        <v>0</v>
      </c>
      <c r="D24" s="78">
        <v>0</v>
      </c>
      <c r="F24" s="83"/>
      <c r="G24" s="83"/>
    </row>
    <row r="25" spans="1:7">
      <c r="A25" s="10" t="s">
        <v>13</v>
      </c>
      <c r="B25" s="73" t="s">
        <v>28</v>
      </c>
      <c r="C25" s="78">
        <v>0</v>
      </c>
      <c r="D25" s="78">
        <v>0</v>
      </c>
      <c r="F25" s="83"/>
      <c r="G25" s="83"/>
    </row>
    <row r="26" spans="1:7">
      <c r="A26" s="10" t="s">
        <v>13</v>
      </c>
      <c r="B26" s="73" t="s">
        <v>18</v>
      </c>
      <c r="C26" s="78">
        <v>21347.713511467999</v>
      </c>
      <c r="D26" s="78">
        <v>3.55</v>
      </c>
      <c r="F26" s="83"/>
      <c r="G26" s="83"/>
    </row>
    <row r="27" spans="1:7">
      <c r="A27" s="10" t="s">
        <v>13</v>
      </c>
      <c r="B27" s="73" t="s">
        <v>29</v>
      </c>
      <c r="C27" s="78">
        <v>0</v>
      </c>
      <c r="D27" s="78">
        <v>0</v>
      </c>
      <c r="F27" s="83"/>
      <c r="G27" s="83"/>
    </row>
    <row r="28" spans="1:7">
      <c r="A28" s="10" t="s">
        <v>13</v>
      </c>
      <c r="B28" s="73" t="s">
        <v>30</v>
      </c>
      <c r="C28" s="78">
        <v>8712.3853206005406</v>
      </c>
      <c r="D28" s="78">
        <v>1.45</v>
      </c>
      <c r="F28" s="83"/>
      <c r="G28" s="83"/>
    </row>
    <row r="29" spans="1:7">
      <c r="A29" s="10" t="s">
        <v>13</v>
      </c>
      <c r="B29" s="73" t="s">
        <v>31</v>
      </c>
      <c r="C29" s="78">
        <v>19.4588076</v>
      </c>
      <c r="D29" s="78">
        <v>0</v>
      </c>
      <c r="F29" s="83"/>
      <c r="G29" s="83"/>
    </row>
    <row r="30" spans="1:7">
      <c r="A30" s="10" t="s">
        <v>13</v>
      </c>
      <c r="B30" s="73" t="s">
        <v>32</v>
      </c>
      <c r="C30" s="78">
        <v>0</v>
      </c>
      <c r="D30" s="78">
        <v>0</v>
      </c>
      <c r="F30" s="83"/>
      <c r="G30" s="83"/>
    </row>
    <row r="31" spans="1:7">
      <c r="A31" s="10" t="s">
        <v>13</v>
      </c>
      <c r="B31" s="73" t="s">
        <v>33</v>
      </c>
      <c r="C31" s="78">
        <v>252.6030143562873</v>
      </c>
      <c r="D31" s="78">
        <v>0.04</v>
      </c>
      <c r="F31" s="83"/>
      <c r="G31" s="83"/>
    </row>
    <row r="32" spans="1:7">
      <c r="A32" s="10" t="s">
        <v>13</v>
      </c>
      <c r="B32" s="73" t="s">
        <v>34</v>
      </c>
      <c r="C32" s="78">
        <v>7222.3948934172004</v>
      </c>
      <c r="D32" s="78">
        <v>1.2</v>
      </c>
      <c r="F32" s="83"/>
      <c r="G32" s="83"/>
    </row>
    <row r="33" spans="1:7">
      <c r="A33" s="10" t="s">
        <v>13</v>
      </c>
      <c r="B33" s="72" t="s">
        <v>35</v>
      </c>
      <c r="C33" s="78">
        <f>הלוואות!M11</f>
        <v>3723.3211099999999</v>
      </c>
      <c r="D33" s="78">
        <v>0.61</v>
      </c>
      <c r="F33" s="83"/>
      <c r="G33" s="83"/>
    </row>
    <row r="34" spans="1:7">
      <c r="A34" s="10" t="s">
        <v>13</v>
      </c>
      <c r="B34" s="72" t="s">
        <v>36</v>
      </c>
      <c r="C34" s="78">
        <f>'פקדונות מעל 3 חודשים'!M11</f>
        <v>4253.366333428</v>
      </c>
      <c r="D34" s="78">
        <v>0.71</v>
      </c>
      <c r="F34" s="83"/>
      <c r="G34" s="83"/>
    </row>
    <row r="35" spans="1:7">
      <c r="A35" s="10" t="s">
        <v>13</v>
      </c>
      <c r="B35" s="72" t="s">
        <v>37</v>
      </c>
      <c r="C35" s="78">
        <v>0</v>
      </c>
      <c r="D35" s="78">
        <v>0</v>
      </c>
      <c r="F35" s="83"/>
      <c r="G35" s="83"/>
    </row>
    <row r="36" spans="1:7">
      <c r="A36" s="10" t="s">
        <v>13</v>
      </c>
      <c r="B36" s="72" t="s">
        <v>38</v>
      </c>
      <c r="C36" s="78">
        <v>0</v>
      </c>
      <c r="D36" s="78">
        <v>0</v>
      </c>
      <c r="F36" s="83"/>
      <c r="G36" s="83"/>
    </row>
    <row r="37" spans="1:7">
      <c r="A37" s="10" t="s">
        <v>13</v>
      </c>
      <c r="B37" s="72" t="s">
        <v>39</v>
      </c>
      <c r="C37" s="78">
        <v>201.55372734001401</v>
      </c>
      <c r="D37" s="78">
        <v>0.03</v>
      </c>
      <c r="F37" s="83"/>
      <c r="G37" s="83"/>
    </row>
    <row r="38" spans="1:7">
      <c r="A38" s="10"/>
      <c r="B38" s="74" t="s">
        <v>40</v>
      </c>
      <c r="C38" s="63"/>
      <c r="D38" s="63"/>
      <c r="G38" s="83"/>
    </row>
    <row r="39" spans="1:7">
      <c r="A39" s="10" t="s">
        <v>13</v>
      </c>
      <c r="B39" s="75" t="s">
        <v>41</v>
      </c>
      <c r="C39" s="78">
        <v>0</v>
      </c>
      <c r="D39" s="78">
        <v>0</v>
      </c>
      <c r="F39" s="83"/>
      <c r="G39" s="83"/>
    </row>
    <row r="40" spans="1:7">
      <c r="A40" s="10" t="s">
        <v>13</v>
      </c>
      <c r="B40" s="75" t="s">
        <v>42</v>
      </c>
      <c r="C40" s="78">
        <v>0</v>
      </c>
      <c r="D40" s="78">
        <v>0</v>
      </c>
      <c r="F40" s="83"/>
      <c r="G40" s="83"/>
    </row>
    <row r="41" spans="1:7">
      <c r="A41" s="10" t="s">
        <v>13</v>
      </c>
      <c r="B41" s="75" t="s">
        <v>43</v>
      </c>
      <c r="C41" s="78">
        <v>0</v>
      </c>
      <c r="D41" s="78">
        <v>0</v>
      </c>
      <c r="F41" s="83"/>
      <c r="G41" s="83"/>
    </row>
    <row r="42" spans="1:7">
      <c r="B42" s="75" t="s">
        <v>44</v>
      </c>
      <c r="C42" s="78">
        <v>601910.06154262659</v>
      </c>
      <c r="D42" s="78">
        <v>100</v>
      </c>
      <c r="F42" s="83"/>
      <c r="G42" s="83"/>
    </row>
    <row r="43" spans="1:7">
      <c r="A43" s="10" t="s">
        <v>13</v>
      </c>
      <c r="B43" s="76" t="s">
        <v>45</v>
      </c>
      <c r="C43" s="78">
        <v>20013.11</v>
      </c>
      <c r="D43" s="78">
        <v>3.32</v>
      </c>
      <c r="F43" s="83"/>
      <c r="G43" s="83"/>
    </row>
    <row r="44" spans="1:7">
      <c r="B44" s="11" t="s">
        <v>2368</v>
      </c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2.8647</v>
      </c>
    </row>
    <row r="48" spans="1:7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194</v>
      </c>
      <c r="D53">
        <v>3.739E-2</v>
      </c>
    </row>
    <row r="54" spans="3:4">
      <c r="C54" t="s">
        <v>129</v>
      </c>
      <c r="D54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2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2351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85.68</v>
      </c>
      <c r="H11" s="7"/>
      <c r="I11" s="77">
        <v>4814.8528399999996</v>
      </c>
      <c r="J11" s="25"/>
      <c r="K11" s="77">
        <v>100</v>
      </c>
      <c r="L11" s="77">
        <v>0.8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85.68</v>
      </c>
      <c r="I12" s="80">
        <v>4814.8528399999996</v>
      </c>
      <c r="K12" s="80">
        <v>100</v>
      </c>
      <c r="L12" s="80">
        <v>0.8</v>
      </c>
    </row>
    <row r="13" spans="2:61">
      <c r="B13" s="79" t="s">
        <v>2008</v>
      </c>
      <c r="C13" s="16"/>
      <c r="D13" s="16"/>
      <c r="E13" s="16"/>
      <c r="G13" s="80">
        <v>85.68</v>
      </c>
      <c r="I13" s="80">
        <v>4814.8528399999996</v>
      </c>
      <c r="K13" s="80">
        <v>100</v>
      </c>
      <c r="L13" s="80">
        <v>0.8</v>
      </c>
    </row>
    <row r="14" spans="2:61">
      <c r="B14" t="s">
        <v>2009</v>
      </c>
      <c r="C14" t="s">
        <v>2010</v>
      </c>
      <c r="D14" s="16"/>
      <c r="E14" t="s">
        <v>129</v>
      </c>
      <c r="F14" t="s">
        <v>108</v>
      </c>
      <c r="G14" s="78">
        <v>30.86</v>
      </c>
      <c r="H14" s="78">
        <v>13143200</v>
      </c>
      <c r="I14" s="78">
        <v>4055.99152</v>
      </c>
      <c r="J14" s="78">
        <v>0</v>
      </c>
      <c r="K14" s="78">
        <v>84.24</v>
      </c>
      <c r="L14" s="78">
        <v>0.67</v>
      </c>
    </row>
    <row r="15" spans="2:61">
      <c r="B15" t="s">
        <v>2011</v>
      </c>
      <c r="C15" t="s">
        <v>2012</v>
      </c>
      <c r="D15" s="16"/>
      <c r="E15" t="s">
        <v>129</v>
      </c>
      <c r="F15" t="s">
        <v>108</v>
      </c>
      <c r="G15" s="78">
        <v>48.2</v>
      </c>
      <c r="H15" s="78">
        <v>1326000</v>
      </c>
      <c r="I15" s="78">
        <v>639.13199999999995</v>
      </c>
      <c r="J15" s="78">
        <v>0</v>
      </c>
      <c r="K15" s="78">
        <v>13.27</v>
      </c>
      <c r="L15" s="78">
        <v>0.11</v>
      </c>
    </row>
    <row r="16" spans="2:61">
      <c r="B16" t="s">
        <v>2013</v>
      </c>
      <c r="C16" t="s">
        <v>2014</v>
      </c>
      <c r="D16" s="16"/>
      <c r="E16" t="s">
        <v>129</v>
      </c>
      <c r="F16" t="s">
        <v>108</v>
      </c>
      <c r="G16" s="78">
        <v>6.62</v>
      </c>
      <c r="H16" s="78">
        <v>1808600</v>
      </c>
      <c r="I16" s="78">
        <v>119.72932</v>
      </c>
      <c r="J16" s="78">
        <v>0</v>
      </c>
      <c r="K16" s="78">
        <v>2.4900000000000002</v>
      </c>
      <c r="L16" s="78">
        <v>0.02</v>
      </c>
    </row>
    <row r="17" spans="2:12">
      <c r="B17" s="79" t="s">
        <v>2015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2016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858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2401</v>
      </c>
      <c r="C32" s="16"/>
      <c r="D32" s="16"/>
      <c r="E32" s="16"/>
    </row>
    <row r="33" spans="2:5">
      <c r="B33" s="100" t="s">
        <v>2400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34" workbookViewId="0">
      <selection activeCell="B56" sqref="B5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2351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947.05473284148002</v>
      </c>
      <c r="J11" s="77">
        <v>100</v>
      </c>
      <c r="K11" s="77">
        <v>0.16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947.05473284148002</v>
      </c>
      <c r="J14" s="80">
        <v>100</v>
      </c>
      <c r="K14" s="80">
        <v>0.16</v>
      </c>
      <c r="BF14" s="16" t="s">
        <v>132</v>
      </c>
    </row>
    <row r="15" spans="1:60">
      <c r="B15" t="s">
        <v>2018</v>
      </c>
      <c r="C15" t="s">
        <v>2019</v>
      </c>
      <c r="D15" t="s">
        <v>129</v>
      </c>
      <c r="E15" t="s">
        <v>1530</v>
      </c>
      <c r="F15" t="s">
        <v>112</v>
      </c>
      <c r="G15" s="78">
        <v>-261.52999999999997</v>
      </c>
      <c r="H15" s="78">
        <v>158553</v>
      </c>
      <c r="I15" s="78">
        <v>-1594.7964398214001</v>
      </c>
      <c r="J15" s="78">
        <v>-168.4</v>
      </c>
      <c r="K15" s="78">
        <v>-0.26</v>
      </c>
      <c r="BF15" s="16" t="s">
        <v>133</v>
      </c>
    </row>
    <row r="16" spans="1:60">
      <c r="B16" t="s">
        <v>2020</v>
      </c>
      <c r="C16" t="s">
        <v>2021</v>
      </c>
      <c r="D16" s="19"/>
      <c r="E16" t="s">
        <v>1530</v>
      </c>
      <c r="F16" t="s">
        <v>112</v>
      </c>
      <c r="G16" s="78">
        <v>261.52999999999997</v>
      </c>
      <c r="H16" s="78">
        <v>156499.5</v>
      </c>
      <c r="I16" s="78">
        <v>1574.1414254781</v>
      </c>
      <c r="J16" s="78">
        <v>166.21</v>
      </c>
      <c r="K16" s="78">
        <v>0.26</v>
      </c>
      <c r="BF16" s="16" t="s">
        <v>134</v>
      </c>
    </row>
    <row r="17" spans="2:58">
      <c r="B17" t="s">
        <v>2022</v>
      </c>
      <c r="C17" t="s">
        <v>2023</v>
      </c>
      <c r="D17" s="19"/>
      <c r="E17" t="s">
        <v>1530</v>
      </c>
      <c r="F17" t="s">
        <v>112</v>
      </c>
      <c r="G17" s="78">
        <v>143.16</v>
      </c>
      <c r="H17" s="78">
        <v>156499.5</v>
      </c>
      <c r="I17" s="78">
        <v>861.67585543320001</v>
      </c>
      <c r="J17" s="78">
        <v>90.98</v>
      </c>
      <c r="K17" s="78">
        <v>0.14000000000000001</v>
      </c>
      <c r="BF17" s="16" t="s">
        <v>135</v>
      </c>
    </row>
    <row r="18" spans="2:58">
      <c r="B18" t="s">
        <v>2024</v>
      </c>
      <c r="C18" t="s">
        <v>2025</v>
      </c>
      <c r="D18" s="19"/>
      <c r="E18" t="s">
        <v>1530</v>
      </c>
      <c r="F18" t="s">
        <v>112</v>
      </c>
      <c r="G18" s="78">
        <v>-143.16</v>
      </c>
      <c r="H18" s="78">
        <v>133681</v>
      </c>
      <c r="I18" s="78">
        <v>-736.03870958159996</v>
      </c>
      <c r="J18" s="78">
        <v>-77.72</v>
      </c>
      <c r="K18" s="78">
        <v>-0.12</v>
      </c>
      <c r="BF18" s="16" t="s">
        <v>136</v>
      </c>
    </row>
    <row r="19" spans="2:58">
      <c r="B19" t="s">
        <v>2026</v>
      </c>
      <c r="C19" t="s">
        <v>2027</v>
      </c>
      <c r="D19" s="19"/>
      <c r="E19" t="s">
        <v>1530</v>
      </c>
      <c r="F19" t="s">
        <v>112</v>
      </c>
      <c r="G19" s="78">
        <v>168.53</v>
      </c>
      <c r="H19" s="78">
        <v>251923.8</v>
      </c>
      <c r="I19" s="78">
        <v>1632.8853748184399</v>
      </c>
      <c r="J19" s="78">
        <v>172.42</v>
      </c>
      <c r="K19" s="78">
        <v>0.27</v>
      </c>
      <c r="BF19" s="16" t="s">
        <v>137</v>
      </c>
    </row>
    <row r="20" spans="2:58">
      <c r="B20" t="s">
        <v>2028</v>
      </c>
      <c r="C20" t="s">
        <v>2029</v>
      </c>
      <c r="D20" t="s">
        <v>129</v>
      </c>
      <c r="E20" t="s">
        <v>1530</v>
      </c>
      <c r="F20" t="s">
        <v>112</v>
      </c>
      <c r="G20" s="78">
        <v>-168.53</v>
      </c>
      <c r="H20" s="78">
        <v>236424</v>
      </c>
      <c r="I20" s="78">
        <v>-1532.4208822512001</v>
      </c>
      <c r="J20" s="78">
        <v>-161.81</v>
      </c>
      <c r="K20" s="78">
        <v>-0.25</v>
      </c>
      <c r="BF20" s="16" t="s">
        <v>138</v>
      </c>
    </row>
    <row r="21" spans="2:58">
      <c r="B21" t="s">
        <v>2030</v>
      </c>
      <c r="C21" t="s">
        <v>2031</v>
      </c>
      <c r="D21" s="19"/>
      <c r="E21" t="s">
        <v>1530</v>
      </c>
      <c r="F21" t="s">
        <v>112</v>
      </c>
      <c r="G21" s="78">
        <v>104.2</v>
      </c>
      <c r="H21" s="78">
        <v>396820.6</v>
      </c>
      <c r="I21" s="78">
        <v>1590.2712527592</v>
      </c>
      <c r="J21" s="78">
        <v>167.92</v>
      </c>
      <c r="K21" s="78">
        <v>0.26</v>
      </c>
      <c r="BF21" s="16" t="s">
        <v>129</v>
      </c>
    </row>
    <row r="22" spans="2:58">
      <c r="B22" t="s">
        <v>2032</v>
      </c>
      <c r="C22" t="s">
        <v>2033</v>
      </c>
      <c r="D22" t="s">
        <v>129</v>
      </c>
      <c r="E22" t="s">
        <v>1530</v>
      </c>
      <c r="F22" t="s">
        <v>112</v>
      </c>
      <c r="G22" s="78">
        <v>-104.2</v>
      </c>
      <c r="H22" s="78">
        <v>343961</v>
      </c>
      <c r="I22" s="78">
        <v>-1378.434714252</v>
      </c>
      <c r="J22" s="78">
        <v>-145.55000000000001</v>
      </c>
      <c r="K22" s="78">
        <v>-0.23</v>
      </c>
    </row>
    <row r="23" spans="2:58">
      <c r="B23" t="s">
        <v>2034</v>
      </c>
      <c r="C23" t="s">
        <v>2035</v>
      </c>
      <c r="D23" s="19"/>
      <c r="E23" t="s">
        <v>1530</v>
      </c>
      <c r="F23" t="s">
        <v>116</v>
      </c>
      <c r="G23" s="78">
        <v>1386.35</v>
      </c>
      <c r="H23" s="78">
        <v>15304</v>
      </c>
      <c r="I23" s="78">
        <v>908.90222843560002</v>
      </c>
      <c r="J23" s="78">
        <v>95.97</v>
      </c>
      <c r="K23" s="78">
        <v>0.15</v>
      </c>
    </row>
    <row r="24" spans="2:58">
      <c r="B24" t="s">
        <v>2036</v>
      </c>
      <c r="C24" t="s">
        <v>2037</v>
      </c>
      <c r="D24" t="s">
        <v>129</v>
      </c>
      <c r="E24" t="s">
        <v>1530</v>
      </c>
      <c r="F24" t="s">
        <v>116</v>
      </c>
      <c r="G24" s="78">
        <v>-1386.35</v>
      </c>
      <c r="H24" s="78">
        <v>16188</v>
      </c>
      <c r="I24" s="78">
        <v>-961.40285375819997</v>
      </c>
      <c r="J24" s="78">
        <v>-101.52</v>
      </c>
      <c r="K24" s="78">
        <v>-0.16</v>
      </c>
    </row>
    <row r="25" spans="2:58">
      <c r="B25" t="s">
        <v>2038</v>
      </c>
      <c r="C25" t="s">
        <v>2039</v>
      </c>
      <c r="D25" s="19"/>
      <c r="E25" t="s">
        <v>1530</v>
      </c>
      <c r="F25" t="s">
        <v>112</v>
      </c>
      <c r="G25" s="78">
        <v>268.74</v>
      </c>
      <c r="H25" s="78">
        <v>187050.5</v>
      </c>
      <c r="I25" s="78">
        <v>1933.3054096901999</v>
      </c>
      <c r="J25" s="78">
        <v>204.14</v>
      </c>
      <c r="K25" s="78">
        <v>0.32</v>
      </c>
    </row>
    <row r="26" spans="2:58">
      <c r="B26" t="s">
        <v>2040</v>
      </c>
      <c r="C26" t="s">
        <v>2041</v>
      </c>
      <c r="D26" t="s">
        <v>129</v>
      </c>
      <c r="E26" t="s">
        <v>1530</v>
      </c>
      <c r="F26" t="s">
        <v>112</v>
      </c>
      <c r="G26" s="78">
        <v>-268.74</v>
      </c>
      <c r="H26" s="78">
        <v>169550</v>
      </c>
      <c r="I26" s="78">
        <v>-1752.42478482</v>
      </c>
      <c r="J26" s="78">
        <v>-185.04</v>
      </c>
      <c r="K26" s="78">
        <v>-0.28999999999999998</v>
      </c>
    </row>
    <row r="27" spans="2:58">
      <c r="B27" t="s">
        <v>2042</v>
      </c>
      <c r="C27" t="s">
        <v>2043</v>
      </c>
      <c r="D27" s="19"/>
      <c r="E27" t="s">
        <v>1530</v>
      </c>
      <c r="F27" t="s">
        <v>112</v>
      </c>
      <c r="G27" s="78">
        <v>162.82</v>
      </c>
      <c r="H27" s="78">
        <v>223083</v>
      </c>
      <c r="I27" s="78">
        <v>1396.9585063476</v>
      </c>
      <c r="J27" s="78">
        <v>147.51</v>
      </c>
      <c r="K27" s="78">
        <v>0.23</v>
      </c>
    </row>
    <row r="28" spans="2:58">
      <c r="B28" t="s">
        <v>2044</v>
      </c>
      <c r="C28" t="s">
        <v>2045</v>
      </c>
      <c r="D28" t="s">
        <v>129</v>
      </c>
      <c r="E28" t="s">
        <v>1530</v>
      </c>
      <c r="F28" t="s">
        <v>112</v>
      </c>
      <c r="G28" s="78">
        <v>-162.82</v>
      </c>
      <c r="H28" s="78">
        <v>214445</v>
      </c>
      <c r="I28" s="78">
        <v>-1342.8668562539999</v>
      </c>
      <c r="J28" s="78">
        <v>-141.79</v>
      </c>
      <c r="K28" s="78">
        <v>-0.22</v>
      </c>
    </row>
    <row r="29" spans="2:58">
      <c r="B29" t="s">
        <v>2046</v>
      </c>
      <c r="C29" t="s">
        <v>2047</v>
      </c>
      <c r="D29" s="19"/>
      <c r="E29" t="s">
        <v>1530</v>
      </c>
      <c r="F29" t="s">
        <v>112</v>
      </c>
      <c r="G29" s="78">
        <v>293.22000000000003</v>
      </c>
      <c r="H29" s="78">
        <v>156499.5</v>
      </c>
      <c r="I29" s="78">
        <v>1764.8826091794001</v>
      </c>
      <c r="J29" s="78">
        <v>186.35</v>
      </c>
      <c r="K29" s="78">
        <v>0.28999999999999998</v>
      </c>
    </row>
    <row r="30" spans="2:58">
      <c r="B30" t="s">
        <v>2048</v>
      </c>
      <c r="C30" t="s">
        <v>2049</v>
      </c>
      <c r="D30" t="s">
        <v>129</v>
      </c>
      <c r="E30" t="s">
        <v>1530</v>
      </c>
      <c r="F30" t="s">
        <v>112</v>
      </c>
      <c r="G30" s="78">
        <v>-293.22000000000003</v>
      </c>
      <c r="H30" s="78">
        <v>155398</v>
      </c>
      <c r="I30" s="78">
        <v>-1752.4607279976001</v>
      </c>
      <c r="J30" s="78">
        <v>-185.04</v>
      </c>
      <c r="K30" s="78">
        <v>-0.28999999999999998</v>
      </c>
    </row>
    <row r="31" spans="2:58">
      <c r="B31" t="s">
        <v>2050</v>
      </c>
      <c r="C31" t="s">
        <v>2051</v>
      </c>
      <c r="D31" s="19"/>
      <c r="E31" t="s">
        <v>1530</v>
      </c>
      <c r="F31" t="s">
        <v>112</v>
      </c>
      <c r="G31" s="78">
        <v>158.69999999999999</v>
      </c>
      <c r="H31" s="78">
        <v>156499.5</v>
      </c>
      <c r="I31" s="78">
        <v>955.21066119900001</v>
      </c>
      <c r="J31" s="78">
        <v>100.86</v>
      </c>
      <c r="K31" s="78">
        <v>0.16</v>
      </c>
    </row>
    <row r="32" spans="2:58">
      <c r="B32" t="s">
        <v>2052</v>
      </c>
      <c r="C32" t="s">
        <v>2053</v>
      </c>
      <c r="D32" t="s">
        <v>129</v>
      </c>
      <c r="E32" t="s">
        <v>1530</v>
      </c>
      <c r="F32" t="s">
        <v>112</v>
      </c>
      <c r="G32" s="78">
        <v>-158.69999999999999</v>
      </c>
      <c r="H32" s="78">
        <v>156915</v>
      </c>
      <c r="I32" s="78">
        <v>-957.74670782999999</v>
      </c>
      <c r="J32" s="78">
        <v>-101.13</v>
      </c>
      <c r="K32" s="78">
        <v>-0.16</v>
      </c>
    </row>
    <row r="33" spans="2:11">
      <c r="B33" t="s">
        <v>2054</v>
      </c>
      <c r="C33" t="s">
        <v>2055</v>
      </c>
      <c r="D33" s="19"/>
      <c r="E33" t="s">
        <v>1530</v>
      </c>
      <c r="F33" t="s">
        <v>112</v>
      </c>
      <c r="G33" s="78">
        <v>243.56</v>
      </c>
      <c r="H33" s="78">
        <v>156499.5</v>
      </c>
      <c r="I33" s="78">
        <v>1465.9805207412001</v>
      </c>
      <c r="J33" s="78">
        <v>154.79</v>
      </c>
      <c r="K33" s="78">
        <v>0.24</v>
      </c>
    </row>
    <row r="34" spans="2:11">
      <c r="B34" t="s">
        <v>2056</v>
      </c>
      <c r="C34" t="s">
        <v>2057</v>
      </c>
      <c r="D34" t="s">
        <v>129</v>
      </c>
      <c r="E34" t="s">
        <v>1530</v>
      </c>
      <c r="F34" t="s">
        <v>112</v>
      </c>
      <c r="G34" s="78">
        <v>-243.56</v>
      </c>
      <c r="H34" s="78">
        <v>152344</v>
      </c>
      <c r="I34" s="78">
        <v>-1427.0546324544</v>
      </c>
      <c r="J34" s="78">
        <v>-150.68</v>
      </c>
      <c r="K34" s="78">
        <v>-0.24</v>
      </c>
    </row>
    <row r="35" spans="2:11">
      <c r="B35" t="s">
        <v>2058</v>
      </c>
      <c r="C35" t="s">
        <v>2059</v>
      </c>
      <c r="D35" s="19"/>
      <c r="E35" t="s">
        <v>1530</v>
      </c>
      <c r="F35" t="s">
        <v>112</v>
      </c>
      <c r="G35" s="78">
        <v>188.5</v>
      </c>
      <c r="H35" s="78">
        <v>251923.8</v>
      </c>
      <c r="I35" s="78">
        <v>1826.374492098</v>
      </c>
      <c r="J35" s="78">
        <v>192.85</v>
      </c>
      <c r="K35" s="78">
        <v>0.3</v>
      </c>
    </row>
    <row r="36" spans="2:11">
      <c r="B36" t="s">
        <v>2060</v>
      </c>
      <c r="C36" t="s">
        <v>2061</v>
      </c>
      <c r="D36" t="s">
        <v>129</v>
      </c>
      <c r="E36" t="s">
        <v>1530</v>
      </c>
      <c r="F36" t="s">
        <v>112</v>
      </c>
      <c r="G36" s="78">
        <v>-188.5</v>
      </c>
      <c r="H36" s="78">
        <v>241527</v>
      </c>
      <c r="I36" s="78">
        <v>-1751.0007071699999</v>
      </c>
      <c r="J36" s="78">
        <v>-184.89</v>
      </c>
      <c r="K36" s="78">
        <v>-0.28999999999999998</v>
      </c>
    </row>
    <row r="37" spans="2:11">
      <c r="B37" t="s">
        <v>2062</v>
      </c>
      <c r="C37" t="s">
        <v>2063</v>
      </c>
      <c r="D37" s="19"/>
      <c r="E37" t="s">
        <v>1530</v>
      </c>
      <c r="F37" t="s">
        <v>112</v>
      </c>
      <c r="G37" s="78">
        <v>55.57</v>
      </c>
      <c r="H37" s="78">
        <v>395058.4</v>
      </c>
      <c r="I37" s="78">
        <v>844.32758277647997</v>
      </c>
      <c r="J37" s="78">
        <v>89.15</v>
      </c>
      <c r="K37" s="78">
        <v>0.14000000000000001</v>
      </c>
    </row>
    <row r="38" spans="2:11">
      <c r="B38" t="s">
        <v>2064</v>
      </c>
      <c r="C38" t="s">
        <v>2065</v>
      </c>
      <c r="D38" t="s">
        <v>129</v>
      </c>
      <c r="E38" t="s">
        <v>1530</v>
      </c>
      <c r="F38" t="s">
        <v>112</v>
      </c>
      <c r="G38" s="78">
        <v>-55.57</v>
      </c>
      <c r="H38" s="78">
        <v>429057</v>
      </c>
      <c r="I38" s="78">
        <v>-916.99014546540002</v>
      </c>
      <c r="J38" s="78">
        <v>-96.83</v>
      </c>
      <c r="K38" s="78">
        <v>-0.15</v>
      </c>
    </row>
    <row r="39" spans="2:11">
      <c r="B39" t="s">
        <v>2066</v>
      </c>
      <c r="C39" t="s">
        <v>2067</v>
      </c>
      <c r="D39" s="19"/>
      <c r="E39" t="s">
        <v>1530</v>
      </c>
      <c r="F39" t="s">
        <v>112</v>
      </c>
      <c r="G39" s="78">
        <v>211.02</v>
      </c>
      <c r="H39" s="78">
        <v>108490.2</v>
      </c>
      <c r="I39" s="78">
        <v>880.48793307384005</v>
      </c>
      <c r="J39" s="78">
        <v>92.97</v>
      </c>
      <c r="K39" s="78">
        <v>0.15</v>
      </c>
    </row>
    <row r="40" spans="2:11">
      <c r="B40" t="s">
        <v>2068</v>
      </c>
      <c r="C40" t="s">
        <v>2069</v>
      </c>
      <c r="D40" t="s">
        <v>129</v>
      </c>
      <c r="E40" t="s">
        <v>1530</v>
      </c>
      <c r="F40" t="s">
        <v>112</v>
      </c>
      <c r="G40" s="78">
        <v>-211.02</v>
      </c>
      <c r="H40" s="78">
        <v>95553</v>
      </c>
      <c r="I40" s="78">
        <v>-775.4918275476</v>
      </c>
      <c r="J40" s="78">
        <v>-81.88</v>
      </c>
      <c r="K40" s="78">
        <v>-0.13</v>
      </c>
    </row>
    <row r="41" spans="2:11">
      <c r="B41" t="s">
        <v>2070</v>
      </c>
      <c r="C41" t="s">
        <v>2071</v>
      </c>
      <c r="D41" s="19"/>
      <c r="E41" t="s">
        <v>1530</v>
      </c>
      <c r="F41" t="s">
        <v>112</v>
      </c>
      <c r="G41" s="78">
        <v>66.5</v>
      </c>
      <c r="H41" s="78">
        <v>396820.6</v>
      </c>
      <c r="I41" s="78">
        <v>1014.904398354</v>
      </c>
      <c r="J41" s="78">
        <v>107.16</v>
      </c>
      <c r="K41" s="78">
        <v>0.17</v>
      </c>
    </row>
    <row r="42" spans="2:11">
      <c r="B42" t="s">
        <v>2072</v>
      </c>
      <c r="C42" t="s">
        <v>2073</v>
      </c>
      <c r="D42" t="s">
        <v>129</v>
      </c>
      <c r="E42" t="s">
        <v>1530</v>
      </c>
      <c r="F42" t="s">
        <v>112</v>
      </c>
      <c r="G42" s="78">
        <v>-66.5</v>
      </c>
      <c r="H42" s="78">
        <v>374265</v>
      </c>
      <c r="I42" s="78">
        <v>-957.21642135000002</v>
      </c>
      <c r="J42" s="78">
        <v>-101.07</v>
      </c>
      <c r="K42" s="78">
        <v>-0.16</v>
      </c>
    </row>
    <row r="43" spans="2:11">
      <c r="B43" t="s">
        <v>2074</v>
      </c>
      <c r="C43" t="s">
        <v>2075</v>
      </c>
      <c r="D43" s="19"/>
      <c r="E43" t="s">
        <v>1530</v>
      </c>
      <c r="F43" t="s">
        <v>112</v>
      </c>
      <c r="G43" s="78">
        <v>342.54</v>
      </c>
      <c r="H43" s="78">
        <v>187050.5</v>
      </c>
      <c r="I43" s="78">
        <v>2464.2198222642</v>
      </c>
      <c r="J43" s="78">
        <v>260.2</v>
      </c>
      <c r="K43" s="78">
        <v>0.41</v>
      </c>
    </row>
    <row r="44" spans="2:11">
      <c r="B44" t="s">
        <v>2076</v>
      </c>
      <c r="C44" t="s">
        <v>2077</v>
      </c>
      <c r="D44" t="s">
        <v>129</v>
      </c>
      <c r="E44" t="s">
        <v>1530</v>
      </c>
      <c r="F44" t="s">
        <v>112</v>
      </c>
      <c r="G44" s="78">
        <v>-342.54</v>
      </c>
      <c r="H44" s="78">
        <v>183787</v>
      </c>
      <c r="I44" s="78">
        <v>-2421.2261847708</v>
      </c>
      <c r="J44" s="78">
        <v>-255.66</v>
      </c>
      <c r="K44" s="78">
        <v>-0.4</v>
      </c>
    </row>
    <row r="45" spans="2:11">
      <c r="B45" t="s">
        <v>2078</v>
      </c>
      <c r="C45" t="s">
        <v>2079</v>
      </c>
      <c r="D45" s="19"/>
      <c r="E45" t="s">
        <v>1530</v>
      </c>
      <c r="F45" t="s">
        <v>112</v>
      </c>
      <c r="G45" s="78">
        <v>87.59</v>
      </c>
      <c r="H45" s="78">
        <v>396820.6</v>
      </c>
      <c r="I45" s="78">
        <v>1336.77407897484</v>
      </c>
      <c r="J45" s="78">
        <v>141.15</v>
      </c>
      <c r="K45" s="78">
        <v>0.22</v>
      </c>
    </row>
    <row r="46" spans="2:11">
      <c r="B46" t="s">
        <v>2080</v>
      </c>
      <c r="C46" t="s">
        <v>2081</v>
      </c>
      <c r="D46" t="s">
        <v>129</v>
      </c>
      <c r="E46" t="s">
        <v>1530</v>
      </c>
      <c r="F46" t="s">
        <v>112</v>
      </c>
      <c r="G46" s="78">
        <v>-87.59</v>
      </c>
      <c r="H46" s="78">
        <v>367817</v>
      </c>
      <c r="I46" s="78">
        <v>-1239.0693210137999</v>
      </c>
      <c r="J46" s="78">
        <v>-130.83000000000001</v>
      </c>
      <c r="K46" s="78">
        <v>-0.21</v>
      </c>
    </row>
    <row r="47" spans="2:11">
      <c r="B47" t="s">
        <v>2082</v>
      </c>
      <c r="C47" t="s">
        <v>2083</v>
      </c>
      <c r="D47" s="19"/>
      <c r="E47" t="s">
        <v>1530</v>
      </c>
      <c r="F47" t="s">
        <v>116</v>
      </c>
      <c r="G47" s="78">
        <v>699.62</v>
      </c>
      <c r="H47" s="78">
        <v>15304</v>
      </c>
      <c r="I47" s="78">
        <v>458.67650813872001</v>
      </c>
      <c r="J47" s="78">
        <v>48.43</v>
      </c>
      <c r="K47" s="78">
        <v>0.08</v>
      </c>
    </row>
    <row r="48" spans="2:11">
      <c r="B48" t="s">
        <v>2082</v>
      </c>
      <c r="C48" t="s">
        <v>2084</v>
      </c>
      <c r="D48" s="19"/>
      <c r="E48" t="s">
        <v>1530</v>
      </c>
      <c r="F48" t="s">
        <v>116</v>
      </c>
      <c r="G48" s="78">
        <v>1661.78</v>
      </c>
      <c r="H48" s="78">
        <v>15304</v>
      </c>
      <c r="I48" s="78">
        <v>1089.4763552996801</v>
      </c>
      <c r="J48" s="78">
        <v>115.04</v>
      </c>
      <c r="K48" s="78">
        <v>0.18</v>
      </c>
    </row>
    <row r="49" spans="2:11">
      <c r="B49" t="s">
        <v>2085</v>
      </c>
      <c r="C49" t="s">
        <v>2086</v>
      </c>
      <c r="D49" t="s">
        <v>129</v>
      </c>
      <c r="E49" t="s">
        <v>1530</v>
      </c>
      <c r="F49" t="s">
        <v>116</v>
      </c>
      <c r="G49" s="78">
        <v>-699.62</v>
      </c>
      <c r="H49" s="78">
        <v>16221</v>
      </c>
      <c r="I49" s="78">
        <v>-486.15993456078002</v>
      </c>
      <c r="J49" s="78">
        <v>-51.33</v>
      </c>
      <c r="K49" s="78">
        <v>-0.08</v>
      </c>
    </row>
    <row r="50" spans="2:11">
      <c r="B50" t="s">
        <v>2085</v>
      </c>
      <c r="C50" t="s">
        <v>2087</v>
      </c>
      <c r="D50" t="s">
        <v>129</v>
      </c>
      <c r="E50" t="s">
        <v>1530</v>
      </c>
      <c r="F50" t="s">
        <v>116</v>
      </c>
      <c r="G50" s="78">
        <v>-1661.78</v>
      </c>
      <c r="H50" s="78">
        <v>16302</v>
      </c>
      <c r="I50" s="78">
        <v>-1160.5229707328399</v>
      </c>
      <c r="J50" s="78">
        <v>-122.54</v>
      </c>
      <c r="K50" s="78">
        <v>-0.19</v>
      </c>
    </row>
    <row r="51" spans="2:11">
      <c r="B51" t="s">
        <v>2088</v>
      </c>
      <c r="C51" t="s">
        <v>2089</v>
      </c>
      <c r="D51" s="19"/>
      <c r="E51" t="s">
        <v>1530</v>
      </c>
      <c r="F51" t="s">
        <v>112</v>
      </c>
      <c r="G51" s="78">
        <v>120.5</v>
      </c>
      <c r="H51" s="78">
        <v>206278.3</v>
      </c>
      <c r="I51" s="78">
        <v>955.98234186900004</v>
      </c>
      <c r="J51" s="78">
        <v>100.94</v>
      </c>
      <c r="K51" s="78">
        <v>0.16</v>
      </c>
    </row>
    <row r="52" spans="2:11">
      <c r="B52" t="s">
        <v>2090</v>
      </c>
      <c r="C52" t="s">
        <v>2091</v>
      </c>
      <c r="D52" t="s">
        <v>129</v>
      </c>
      <c r="E52" t="s">
        <v>1530</v>
      </c>
      <c r="F52" t="s">
        <v>112</v>
      </c>
      <c r="G52" s="78">
        <v>-120.5</v>
      </c>
      <c r="H52" s="78">
        <v>193108</v>
      </c>
      <c r="I52" s="78">
        <v>-894.94550844000003</v>
      </c>
      <c r="J52" s="78">
        <v>-94.5</v>
      </c>
      <c r="K52" s="78">
        <v>-0.15</v>
      </c>
    </row>
    <row r="53" spans="2:11">
      <c r="B53" t="s">
        <v>2092</v>
      </c>
      <c r="C53" t="s">
        <v>2093</v>
      </c>
      <c r="D53" s="19"/>
      <c r="E53" t="s">
        <v>1530</v>
      </c>
      <c r="F53" t="s">
        <v>112</v>
      </c>
      <c r="G53" s="78">
        <v>14.84</v>
      </c>
      <c r="H53" s="78">
        <v>431121</v>
      </c>
      <c r="I53" s="78">
        <v>246.06075871440001</v>
      </c>
      <c r="J53" s="78">
        <v>25.98</v>
      </c>
      <c r="K53" s="78">
        <v>0.04</v>
      </c>
    </row>
    <row r="54" spans="2:11">
      <c r="B54" t="s">
        <v>2094</v>
      </c>
      <c r="C54" t="s">
        <v>2095</v>
      </c>
      <c r="D54" t="s">
        <v>129</v>
      </c>
      <c r="E54" t="s">
        <v>1530</v>
      </c>
      <c r="F54" t="s">
        <v>112</v>
      </c>
      <c r="G54" s="78">
        <v>-14.84</v>
      </c>
      <c r="H54" s="78">
        <v>378755</v>
      </c>
      <c r="I54" s="78">
        <v>-216.173052732</v>
      </c>
      <c r="J54" s="78">
        <v>-22.83</v>
      </c>
      <c r="K54" s="78">
        <v>-0.04</v>
      </c>
    </row>
    <row r="55" spans="2:11">
      <c r="B55" s="100"/>
      <c r="C55" s="19"/>
      <c r="D55" s="19"/>
      <c r="E55" s="19"/>
      <c r="F55" s="19"/>
      <c r="G55" s="19"/>
      <c r="H55" s="19"/>
    </row>
    <row r="56" spans="2:11">
      <c r="B56" s="100" t="s">
        <v>2400</v>
      </c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54 B57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6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2351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1.23</v>
      </c>
      <c r="I11" s="7"/>
      <c r="J11" s="7"/>
      <c r="K11" s="77">
        <v>4.16</v>
      </c>
      <c r="L11" s="77">
        <v>55050.62</v>
      </c>
      <c r="M11" s="7"/>
      <c r="N11" s="77">
        <v>64.194527981999997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1.23</v>
      </c>
      <c r="K12" s="80">
        <v>4.16</v>
      </c>
      <c r="L12" s="80">
        <v>55050.62</v>
      </c>
      <c r="N12" s="80">
        <v>64.194527981999997</v>
      </c>
      <c r="P12" s="80">
        <v>100</v>
      </c>
      <c r="Q12" s="80">
        <v>0.01</v>
      </c>
    </row>
    <row r="13" spans="2:81">
      <c r="B13" s="79" t="s">
        <v>2096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2097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198</v>
      </c>
      <c r="C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2098</v>
      </c>
      <c r="H17" s="80">
        <v>1.23</v>
      </c>
      <c r="K17" s="80">
        <v>4.16</v>
      </c>
      <c r="L17" s="80">
        <v>55050.62</v>
      </c>
      <c r="N17" s="80">
        <v>64.194527981999997</v>
      </c>
      <c r="P17" s="80">
        <v>100</v>
      </c>
      <c r="Q17" s="80">
        <v>0.01</v>
      </c>
    </row>
    <row r="18" spans="2:17">
      <c r="B18" s="79" t="s">
        <v>2099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2100</v>
      </c>
      <c r="H20" s="80">
        <v>1.23</v>
      </c>
      <c r="K20" s="80">
        <v>4.16</v>
      </c>
      <c r="L20" s="80">
        <v>55050.62</v>
      </c>
      <c r="N20" s="80">
        <v>64.194527981999997</v>
      </c>
      <c r="P20" s="80">
        <v>100</v>
      </c>
      <c r="Q20" s="80">
        <v>0.01</v>
      </c>
    </row>
    <row r="21" spans="2:17">
      <c r="B21" t="s">
        <v>2101</v>
      </c>
      <c r="C21" t="s">
        <v>2102</v>
      </c>
      <c r="D21" t="s">
        <v>2103</v>
      </c>
      <c r="E21" t="s">
        <v>512</v>
      </c>
      <c r="F21" t="s">
        <v>156</v>
      </c>
      <c r="G21"/>
      <c r="H21" s="78">
        <v>1.23</v>
      </c>
      <c r="I21" t="s">
        <v>108</v>
      </c>
      <c r="J21" s="78">
        <v>4.0999999999999996</v>
      </c>
      <c r="K21" s="78">
        <v>4.16</v>
      </c>
      <c r="L21" s="78">
        <v>55050.62</v>
      </c>
      <c r="M21" s="78">
        <v>116.61</v>
      </c>
      <c r="N21" s="78">
        <v>64.194527981999997</v>
      </c>
      <c r="O21" s="78">
        <v>0.02</v>
      </c>
      <c r="P21" s="78">
        <v>100</v>
      </c>
      <c r="Q21" s="78">
        <v>0.01</v>
      </c>
    </row>
    <row r="22" spans="2:17">
      <c r="B22" s="79" t="s">
        <v>2104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2105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2096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2099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2100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2104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2105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2401</v>
      </c>
    </row>
    <row r="41" spans="2:17">
      <c r="B41" s="100" t="s">
        <v>2400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9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2351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2106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2107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198</v>
      </c>
      <c r="C16" t="s">
        <v>198</v>
      </c>
      <c r="D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2108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2109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858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198</v>
      </c>
      <c r="C22" t="s">
        <v>198</v>
      </c>
      <c r="D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2110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100" t="s">
        <v>2400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2111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2112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858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2113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2114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2401</v>
      </c>
      <c r="D26" s="16"/>
      <c r="E26" s="16"/>
      <c r="F26" s="16"/>
    </row>
    <row r="27" spans="2:19">
      <c r="B27" s="100" t="s">
        <v>2400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9" workbookViewId="0">
      <selection activeCell="B43" sqref="B43:B4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2351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4.51</v>
      </c>
      <c r="K11" s="7"/>
      <c r="L11" s="7"/>
      <c r="M11" s="77">
        <v>3.19</v>
      </c>
      <c r="N11" s="77">
        <v>17637091.510000002</v>
      </c>
      <c r="O11" s="7"/>
      <c r="P11" s="77">
        <v>21347.713511467999</v>
      </c>
      <c r="Q11" s="7"/>
      <c r="R11" s="77">
        <v>100</v>
      </c>
      <c r="S11" s="77">
        <v>3.55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4.51</v>
      </c>
      <c r="M12" s="80">
        <v>3.19</v>
      </c>
      <c r="N12" s="80">
        <v>17637091.510000002</v>
      </c>
      <c r="P12" s="80">
        <v>21347.713511467999</v>
      </c>
      <c r="R12" s="80">
        <v>100</v>
      </c>
      <c r="S12" s="80">
        <v>3.55</v>
      </c>
    </row>
    <row r="13" spans="2:81">
      <c r="B13" s="79" t="s">
        <v>2111</v>
      </c>
      <c r="C13" s="16"/>
      <c r="D13" s="16"/>
      <c r="E13" s="16"/>
      <c r="J13" s="80">
        <v>4.58</v>
      </c>
      <c r="M13" s="80">
        <v>3.22</v>
      </c>
      <c r="N13" s="80">
        <v>17115842.82</v>
      </c>
      <c r="P13" s="80">
        <v>20821.892080638001</v>
      </c>
      <c r="R13" s="80">
        <v>97.54</v>
      </c>
      <c r="S13" s="80">
        <v>3.46</v>
      </c>
    </row>
    <row r="14" spans="2:81">
      <c r="B14" t="s">
        <v>2115</v>
      </c>
      <c r="C14" t="s">
        <v>2116</v>
      </c>
      <c r="D14" t="s">
        <v>129</v>
      </c>
      <c r="E14" t="s">
        <v>2117</v>
      </c>
      <c r="F14" t="s">
        <v>503</v>
      </c>
      <c r="G14" t="s">
        <v>201</v>
      </c>
      <c r="H14" t="s">
        <v>155</v>
      </c>
      <c r="I14" t="s">
        <v>2118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2128000</v>
      </c>
      <c r="O14" s="78">
        <v>136.47</v>
      </c>
      <c r="P14" s="78">
        <v>2904.0816</v>
      </c>
      <c r="Q14" s="78">
        <v>0.14000000000000001</v>
      </c>
      <c r="R14" s="78">
        <v>13.6</v>
      </c>
      <c r="S14" s="78">
        <v>0.48</v>
      </c>
    </row>
    <row r="15" spans="2:81">
      <c r="B15" t="s">
        <v>2119</v>
      </c>
      <c r="C15" t="s">
        <v>2120</v>
      </c>
      <c r="D15" t="s">
        <v>129</v>
      </c>
      <c r="E15" t="s">
        <v>2117</v>
      </c>
      <c r="F15" t="s">
        <v>503</v>
      </c>
      <c r="G15" t="s">
        <v>201</v>
      </c>
      <c r="H15" t="s">
        <v>155</v>
      </c>
      <c r="I15" t="s">
        <v>2118</v>
      </c>
      <c r="J15" s="78">
        <v>2.86</v>
      </c>
      <c r="K15" t="s">
        <v>108</v>
      </c>
      <c r="L15" s="78">
        <v>3.3</v>
      </c>
      <c r="M15" s="78">
        <v>0.88</v>
      </c>
      <c r="N15" s="78">
        <v>2774000</v>
      </c>
      <c r="O15" s="78">
        <v>112.96</v>
      </c>
      <c r="P15" s="78">
        <v>3133.5104000000001</v>
      </c>
      <c r="Q15" s="78">
        <v>1.1200000000000001</v>
      </c>
      <c r="R15" s="78">
        <v>14.68</v>
      </c>
      <c r="S15" s="78">
        <v>0.52</v>
      </c>
    </row>
    <row r="16" spans="2:81">
      <c r="B16" t="s">
        <v>2121</v>
      </c>
      <c r="C16" t="s">
        <v>2122</v>
      </c>
      <c r="D16" t="s">
        <v>129</v>
      </c>
      <c r="E16" t="s">
        <v>2123</v>
      </c>
      <c r="F16" t="s">
        <v>639</v>
      </c>
      <c r="G16" t="s">
        <v>679</v>
      </c>
      <c r="H16" t="s">
        <v>156</v>
      </c>
      <c r="I16" t="s">
        <v>715</v>
      </c>
      <c r="J16" s="78">
        <v>4.38</v>
      </c>
      <c r="K16" t="s">
        <v>108</v>
      </c>
      <c r="L16" s="78">
        <v>4.9000000000000004</v>
      </c>
      <c r="M16" s="78">
        <v>0.89</v>
      </c>
      <c r="N16" s="78">
        <v>286599.98</v>
      </c>
      <c r="O16" s="78">
        <v>142.51</v>
      </c>
      <c r="P16" s="78">
        <v>408.43363149800001</v>
      </c>
      <c r="Q16" s="78">
        <v>0</v>
      </c>
      <c r="R16" s="78">
        <v>1.91</v>
      </c>
      <c r="S16" s="78">
        <v>7.0000000000000007E-2</v>
      </c>
    </row>
    <row r="17" spans="2:19">
      <c r="B17" t="s">
        <v>2124</v>
      </c>
      <c r="C17" t="s">
        <v>2125</v>
      </c>
      <c r="D17" t="s">
        <v>129</v>
      </c>
      <c r="E17" t="s">
        <v>318</v>
      </c>
      <c r="F17" t="s">
        <v>319</v>
      </c>
      <c r="G17" t="s">
        <v>203</v>
      </c>
      <c r="H17" t="s">
        <v>155</v>
      </c>
      <c r="I17" t="s">
        <v>2126</v>
      </c>
      <c r="J17" s="78">
        <v>0.74</v>
      </c>
      <c r="K17" t="s">
        <v>108</v>
      </c>
      <c r="L17" s="78">
        <v>4.8</v>
      </c>
      <c r="M17" s="78">
        <v>0.67</v>
      </c>
      <c r="N17" s="78">
        <v>357500.11</v>
      </c>
      <c r="O17" s="78">
        <v>123.48</v>
      </c>
      <c r="P17" s="78">
        <v>441.44113582799997</v>
      </c>
      <c r="Q17" s="78">
        <v>0.09</v>
      </c>
      <c r="R17" s="78">
        <v>2.0699999999999998</v>
      </c>
      <c r="S17" s="78">
        <v>7.0000000000000007E-2</v>
      </c>
    </row>
    <row r="18" spans="2:19">
      <c r="B18" t="s">
        <v>2127</v>
      </c>
      <c r="C18" t="s">
        <v>2128</v>
      </c>
      <c r="D18" t="s">
        <v>129</v>
      </c>
      <c r="E18" t="s">
        <v>2129</v>
      </c>
      <c r="F18" t="s">
        <v>118</v>
      </c>
      <c r="G18" t="s">
        <v>374</v>
      </c>
      <c r="H18" t="s">
        <v>156</v>
      </c>
      <c r="I18" t="s">
        <v>656</v>
      </c>
      <c r="J18" s="78">
        <v>1.45</v>
      </c>
      <c r="K18" t="s">
        <v>108</v>
      </c>
      <c r="L18" s="78">
        <v>4.9000000000000004</v>
      </c>
      <c r="M18" s="78">
        <v>1.36</v>
      </c>
      <c r="N18" s="78">
        <v>2100000</v>
      </c>
      <c r="O18" s="78">
        <v>128.57</v>
      </c>
      <c r="P18" s="78">
        <v>2699.97</v>
      </c>
      <c r="Q18" s="78">
        <v>1.1499999999999999</v>
      </c>
      <c r="R18" s="78">
        <v>12.65</v>
      </c>
      <c r="S18" s="78">
        <v>0.45</v>
      </c>
    </row>
    <row r="19" spans="2:19">
      <c r="B19" t="s">
        <v>2130</v>
      </c>
      <c r="C19" t="s">
        <v>2131</v>
      </c>
      <c r="D19" t="s">
        <v>129</v>
      </c>
      <c r="E19" t="s">
        <v>2132</v>
      </c>
      <c r="F19" t="s">
        <v>133</v>
      </c>
      <c r="G19" t="s">
        <v>334</v>
      </c>
      <c r="H19" t="s">
        <v>155</v>
      </c>
      <c r="I19" t="s">
        <v>2133</v>
      </c>
      <c r="J19" s="78">
        <v>1.82</v>
      </c>
      <c r="K19" t="s">
        <v>108</v>
      </c>
      <c r="L19" s="78">
        <v>5.85</v>
      </c>
      <c r="M19" s="78">
        <v>1.99</v>
      </c>
      <c r="N19" s="78">
        <v>538000</v>
      </c>
      <c r="O19" s="78">
        <v>113.25</v>
      </c>
      <c r="P19" s="78">
        <v>609.28499999999997</v>
      </c>
      <c r="Q19" s="78">
        <v>7.0000000000000007E-2</v>
      </c>
      <c r="R19" s="78">
        <v>2.85</v>
      </c>
      <c r="S19" s="78">
        <v>0.1</v>
      </c>
    </row>
    <row r="20" spans="2:19">
      <c r="B20" t="s">
        <v>2134</v>
      </c>
      <c r="C20" t="s">
        <v>2135</v>
      </c>
      <c r="D20" t="s">
        <v>129</v>
      </c>
      <c r="E20" t="s">
        <v>439</v>
      </c>
      <c r="F20" t="s">
        <v>133</v>
      </c>
      <c r="G20" t="s">
        <v>334</v>
      </c>
      <c r="H20" t="s">
        <v>155</v>
      </c>
      <c r="I20" t="s">
        <v>2136</v>
      </c>
      <c r="J20" s="78">
        <v>1.53</v>
      </c>
      <c r="K20" t="s">
        <v>108</v>
      </c>
      <c r="L20" s="78">
        <v>6.5</v>
      </c>
      <c r="M20" s="78">
        <v>1.01</v>
      </c>
      <c r="N20" s="78">
        <v>1000000</v>
      </c>
      <c r="O20" s="78">
        <v>132.69999999999999</v>
      </c>
      <c r="P20" s="78">
        <v>1327</v>
      </c>
      <c r="Q20" s="78">
        <v>0.12</v>
      </c>
      <c r="R20" s="78">
        <v>6.22</v>
      </c>
      <c r="S20" s="78">
        <v>0.22</v>
      </c>
    </row>
    <row r="21" spans="2:19">
      <c r="B21" t="s">
        <v>2137</v>
      </c>
      <c r="C21" t="s">
        <v>2138</v>
      </c>
      <c r="D21" t="s">
        <v>129</v>
      </c>
      <c r="E21" t="s">
        <v>2139</v>
      </c>
      <c r="F21" t="s">
        <v>639</v>
      </c>
      <c r="G21" t="s">
        <v>334</v>
      </c>
      <c r="H21" t="s">
        <v>155</v>
      </c>
      <c r="I21" t="s">
        <v>2140</v>
      </c>
      <c r="J21" s="78">
        <v>8.8699999999999992</v>
      </c>
      <c r="K21" t="s">
        <v>108</v>
      </c>
      <c r="L21" s="78">
        <v>4.8</v>
      </c>
      <c r="M21" s="78">
        <v>1.71</v>
      </c>
      <c r="N21" s="78">
        <v>499490</v>
      </c>
      <c r="O21" s="78">
        <v>132.4</v>
      </c>
      <c r="P21" s="78">
        <v>661.32475999999997</v>
      </c>
      <c r="Q21" s="78">
        <v>0.06</v>
      </c>
      <c r="R21" s="78">
        <v>3.1</v>
      </c>
      <c r="S21" s="78">
        <v>0.11</v>
      </c>
    </row>
    <row r="22" spans="2:19">
      <c r="B22" t="s">
        <v>2141</v>
      </c>
      <c r="C22" t="s">
        <v>2142</v>
      </c>
      <c r="D22" t="s">
        <v>129</v>
      </c>
      <c r="E22" t="s">
        <v>2139</v>
      </c>
      <c r="F22" t="s">
        <v>639</v>
      </c>
      <c r="G22" t="s">
        <v>334</v>
      </c>
      <c r="H22" t="s">
        <v>155</v>
      </c>
      <c r="I22" t="s">
        <v>2143</v>
      </c>
      <c r="J22" s="78">
        <v>11.44</v>
      </c>
      <c r="K22" t="s">
        <v>108</v>
      </c>
      <c r="L22" s="78">
        <v>2.95</v>
      </c>
      <c r="M22" s="78">
        <v>1.91</v>
      </c>
      <c r="N22" s="78">
        <v>510000</v>
      </c>
      <c r="O22" s="78">
        <v>112.41</v>
      </c>
      <c r="P22" s="78">
        <v>573.29100000000005</v>
      </c>
      <c r="Q22" s="78">
        <v>0.1</v>
      </c>
      <c r="R22" s="78">
        <v>2.69</v>
      </c>
      <c r="S22" s="78">
        <v>0.1</v>
      </c>
    </row>
    <row r="23" spans="2:19">
      <c r="B23" t="s">
        <v>2144</v>
      </c>
      <c r="C23" t="s">
        <v>2145</v>
      </c>
      <c r="D23" t="s">
        <v>129</v>
      </c>
      <c r="E23" t="s">
        <v>2139</v>
      </c>
      <c r="F23" t="s">
        <v>133</v>
      </c>
      <c r="G23" t="s">
        <v>334</v>
      </c>
      <c r="H23" t="s">
        <v>155</v>
      </c>
      <c r="I23" t="s">
        <v>2146</v>
      </c>
      <c r="J23" s="78">
        <v>5.64</v>
      </c>
      <c r="K23" t="s">
        <v>108</v>
      </c>
      <c r="L23" s="78">
        <v>5.6</v>
      </c>
      <c r="M23" s="78">
        <v>1.01</v>
      </c>
      <c r="N23" s="78">
        <v>1123338.3799999999</v>
      </c>
      <c r="O23" s="78">
        <v>152.5</v>
      </c>
      <c r="P23" s="78">
        <v>1713.0910295000001</v>
      </c>
      <c r="Q23" s="78">
        <v>0.11</v>
      </c>
      <c r="R23" s="78">
        <v>8.02</v>
      </c>
      <c r="S23" s="78">
        <v>0.28000000000000003</v>
      </c>
    </row>
    <row r="24" spans="2:19">
      <c r="B24" t="s">
        <v>2147</v>
      </c>
      <c r="C24" t="s">
        <v>2148</v>
      </c>
      <c r="D24" t="s">
        <v>129</v>
      </c>
      <c r="E24" t="s">
        <v>2149</v>
      </c>
      <c r="F24" t="s">
        <v>134</v>
      </c>
      <c r="G24" t="s">
        <v>383</v>
      </c>
      <c r="H24" t="s">
        <v>155</v>
      </c>
      <c r="I24" t="s">
        <v>2150</v>
      </c>
      <c r="J24" s="78">
        <v>4.2699999999999996</v>
      </c>
      <c r="K24" t="s">
        <v>108</v>
      </c>
      <c r="L24" s="78">
        <v>7.75</v>
      </c>
      <c r="M24" s="78">
        <v>0.9</v>
      </c>
      <c r="N24" s="78">
        <v>1130408.51</v>
      </c>
      <c r="O24" s="78">
        <v>162.5</v>
      </c>
      <c r="P24" s="78">
        <v>1836.91382875</v>
      </c>
      <c r="Q24" s="78">
        <v>0</v>
      </c>
      <c r="R24" s="78">
        <v>8.6</v>
      </c>
      <c r="S24" s="78">
        <v>0.31</v>
      </c>
    </row>
    <row r="25" spans="2:19">
      <c r="B25" t="s">
        <v>2151</v>
      </c>
      <c r="C25" t="s">
        <v>2152</v>
      </c>
      <c r="D25" t="s">
        <v>129</v>
      </c>
      <c r="E25" t="s">
        <v>486</v>
      </c>
      <c r="F25" t="s">
        <v>289</v>
      </c>
      <c r="G25" t="s">
        <v>383</v>
      </c>
      <c r="H25" t="s">
        <v>155</v>
      </c>
      <c r="I25" t="s">
        <v>2153</v>
      </c>
      <c r="J25" s="78">
        <v>6.67</v>
      </c>
      <c r="K25" t="s">
        <v>108</v>
      </c>
      <c r="L25" s="78">
        <v>3.54</v>
      </c>
      <c r="M25" s="78">
        <v>3.05</v>
      </c>
      <c r="N25" s="78">
        <v>750000</v>
      </c>
      <c r="O25" s="78">
        <v>102.83</v>
      </c>
      <c r="P25" s="78">
        <v>771.22500000000002</v>
      </c>
      <c r="Q25" s="78">
        <v>0.5</v>
      </c>
      <c r="R25" s="78">
        <v>3.61</v>
      </c>
      <c r="S25" s="78">
        <v>0.13</v>
      </c>
    </row>
    <row r="26" spans="2:19">
      <c r="B26" t="s">
        <v>2154</v>
      </c>
      <c r="C26" t="s">
        <v>2155</v>
      </c>
      <c r="D26" t="s">
        <v>129</v>
      </c>
      <c r="E26" t="s">
        <v>288</v>
      </c>
      <c r="F26" t="s">
        <v>289</v>
      </c>
      <c r="G26" t="s">
        <v>521</v>
      </c>
      <c r="H26" t="s">
        <v>155</v>
      </c>
      <c r="I26" t="s">
        <v>2156</v>
      </c>
      <c r="J26" s="78">
        <v>1</v>
      </c>
      <c r="K26" t="s">
        <v>108</v>
      </c>
      <c r="L26" s="78">
        <v>6.9</v>
      </c>
      <c r="M26" s="78">
        <v>1.62</v>
      </c>
      <c r="N26" s="78">
        <v>500000</v>
      </c>
      <c r="O26" s="78">
        <v>131.41</v>
      </c>
      <c r="P26" s="78">
        <v>657.05</v>
      </c>
      <c r="Q26" s="78">
        <v>0.88</v>
      </c>
      <c r="R26" s="78">
        <v>3.08</v>
      </c>
      <c r="S26" s="78">
        <v>0.11</v>
      </c>
    </row>
    <row r="27" spans="2:19">
      <c r="B27" t="s">
        <v>2157</v>
      </c>
      <c r="C27" t="s">
        <v>2158</v>
      </c>
      <c r="D27" t="s">
        <v>129</v>
      </c>
      <c r="E27" t="s">
        <v>524</v>
      </c>
      <c r="F27" t="s">
        <v>118</v>
      </c>
      <c r="G27" t="s">
        <v>521</v>
      </c>
      <c r="H27" t="s">
        <v>155</v>
      </c>
      <c r="I27" t="s">
        <v>2159</v>
      </c>
      <c r="J27" s="78">
        <v>0.79</v>
      </c>
      <c r="K27" t="s">
        <v>108</v>
      </c>
      <c r="L27" s="78">
        <v>5.35</v>
      </c>
      <c r="M27" s="78">
        <v>0.7</v>
      </c>
      <c r="N27" s="78">
        <v>972667.15</v>
      </c>
      <c r="O27" s="78">
        <v>123.86</v>
      </c>
      <c r="P27" s="78">
        <v>1204.74553199</v>
      </c>
      <c r="Q27" s="78">
        <v>0.24</v>
      </c>
      <c r="R27" s="78">
        <v>5.64</v>
      </c>
      <c r="S27" s="78">
        <v>0.2</v>
      </c>
    </row>
    <row r="28" spans="2:19">
      <c r="B28" t="s">
        <v>2160</v>
      </c>
      <c r="C28" t="s">
        <v>2161</v>
      </c>
      <c r="D28" t="s">
        <v>129</v>
      </c>
      <c r="E28" t="s">
        <v>2162</v>
      </c>
      <c r="F28" t="s">
        <v>319</v>
      </c>
      <c r="G28" t="s">
        <v>586</v>
      </c>
      <c r="H28" t="s">
        <v>155</v>
      </c>
      <c r="I28" t="s">
        <v>237</v>
      </c>
      <c r="K28" t="s">
        <v>108</v>
      </c>
      <c r="L28" s="78">
        <v>2</v>
      </c>
      <c r="M28" s="78">
        <v>0</v>
      </c>
      <c r="N28" s="78">
        <v>1349.85</v>
      </c>
      <c r="O28" s="78">
        <v>13.16</v>
      </c>
      <c r="P28" s="78">
        <v>0.17764025999999999</v>
      </c>
      <c r="Q28" s="78">
        <v>0</v>
      </c>
      <c r="R28" s="78">
        <v>0</v>
      </c>
      <c r="S28" s="78">
        <v>0</v>
      </c>
    </row>
    <row r="29" spans="2:19">
      <c r="B29" t="s">
        <v>2163</v>
      </c>
      <c r="C29" t="s">
        <v>2164</v>
      </c>
      <c r="D29" t="s">
        <v>129</v>
      </c>
      <c r="E29" t="s">
        <v>2165</v>
      </c>
      <c r="F29" t="s">
        <v>118</v>
      </c>
      <c r="G29" t="s">
        <v>614</v>
      </c>
      <c r="H29" t="s">
        <v>155</v>
      </c>
      <c r="I29" t="s">
        <v>2166</v>
      </c>
      <c r="J29" s="78">
        <v>2.56</v>
      </c>
      <c r="K29" t="s">
        <v>108</v>
      </c>
      <c r="L29" s="78">
        <v>5.5</v>
      </c>
      <c r="M29" s="78">
        <v>22.4</v>
      </c>
      <c r="N29" s="78">
        <v>2431893.62</v>
      </c>
      <c r="O29" s="78">
        <v>77.2</v>
      </c>
      <c r="P29" s="78">
        <v>1877.4218746399999</v>
      </c>
      <c r="Q29" s="78">
        <v>0</v>
      </c>
      <c r="R29" s="78">
        <v>8.7899999999999991</v>
      </c>
      <c r="S29" s="78">
        <v>0.31</v>
      </c>
    </row>
    <row r="30" spans="2:19">
      <c r="B30" t="s">
        <v>2167</v>
      </c>
      <c r="C30" t="s">
        <v>2168</v>
      </c>
      <c r="D30" t="s">
        <v>129</v>
      </c>
      <c r="E30" t="s">
        <v>2169</v>
      </c>
      <c r="F30" t="s">
        <v>1143</v>
      </c>
      <c r="G30" t="s">
        <v>198</v>
      </c>
      <c r="H30" t="s">
        <v>199</v>
      </c>
      <c r="I30" t="s">
        <v>237</v>
      </c>
      <c r="J30" s="78">
        <v>4.33</v>
      </c>
      <c r="K30" t="s">
        <v>108</v>
      </c>
      <c r="L30" s="78">
        <v>3</v>
      </c>
      <c r="M30" s="78">
        <v>8.7799999999999994</v>
      </c>
      <c r="N30" s="78">
        <v>12595.22</v>
      </c>
      <c r="O30" s="78">
        <v>23.26</v>
      </c>
      <c r="P30" s="78">
        <v>2.9296481719999998</v>
      </c>
      <c r="Q30" s="78">
        <v>0.04</v>
      </c>
      <c r="R30" s="78">
        <v>0.01</v>
      </c>
      <c r="S30" s="78">
        <v>0</v>
      </c>
    </row>
    <row r="31" spans="2:19">
      <c r="B31" s="79" t="s">
        <v>2112</v>
      </c>
      <c r="C31" s="16"/>
      <c r="D31" s="16"/>
      <c r="E31" s="16"/>
      <c r="J31" s="80">
        <v>1.79</v>
      </c>
      <c r="M31" s="80">
        <v>2.2200000000000002</v>
      </c>
      <c r="N31" s="80">
        <v>521248.69</v>
      </c>
      <c r="P31" s="80">
        <v>525.82143083000005</v>
      </c>
      <c r="R31" s="80">
        <v>2.46</v>
      </c>
      <c r="S31" s="80">
        <v>0.09</v>
      </c>
    </row>
    <row r="32" spans="2:19">
      <c r="B32" t="s">
        <v>2170</v>
      </c>
      <c r="C32" t="s">
        <v>2171</v>
      </c>
      <c r="D32" t="s">
        <v>129</v>
      </c>
      <c r="E32" t="s">
        <v>555</v>
      </c>
      <c r="F32" t="s">
        <v>133</v>
      </c>
      <c r="G32" t="s">
        <v>378</v>
      </c>
      <c r="H32" t="s">
        <v>156</v>
      </c>
      <c r="I32" t="s">
        <v>805</v>
      </c>
      <c r="J32" s="78">
        <v>2.58</v>
      </c>
      <c r="K32" t="s">
        <v>108</v>
      </c>
      <c r="L32" s="78">
        <v>2.57</v>
      </c>
      <c r="M32" s="78">
        <v>2.2200000000000002</v>
      </c>
      <c r="N32" s="78">
        <v>192500</v>
      </c>
      <c r="O32" s="78">
        <v>101.18</v>
      </c>
      <c r="P32" s="78">
        <v>194.7715</v>
      </c>
      <c r="Q32" s="78">
        <v>0.55000000000000004</v>
      </c>
      <c r="R32" s="78">
        <v>0.91</v>
      </c>
      <c r="S32" s="78">
        <v>0.03</v>
      </c>
    </row>
    <row r="33" spans="2:19">
      <c r="B33" t="s">
        <v>2172</v>
      </c>
      <c r="C33" t="s">
        <v>2173</v>
      </c>
      <c r="D33" t="s">
        <v>129</v>
      </c>
      <c r="E33" t="s">
        <v>555</v>
      </c>
      <c r="F33" t="s">
        <v>133</v>
      </c>
      <c r="G33" t="s">
        <v>552</v>
      </c>
      <c r="H33" t="s">
        <v>156</v>
      </c>
      <c r="I33" t="s">
        <v>805</v>
      </c>
      <c r="J33" s="78">
        <v>1.32</v>
      </c>
      <c r="K33" t="s">
        <v>108</v>
      </c>
      <c r="L33" s="78">
        <v>2.57</v>
      </c>
      <c r="M33" s="78">
        <v>2.2200000000000002</v>
      </c>
      <c r="N33" s="78">
        <v>328748.69</v>
      </c>
      <c r="O33" s="78">
        <v>100.7</v>
      </c>
      <c r="P33" s="78">
        <v>331.04993082999999</v>
      </c>
      <c r="Q33" s="78">
        <v>0.51</v>
      </c>
      <c r="R33" s="78">
        <v>1.55</v>
      </c>
      <c r="S33" s="78">
        <v>0.05</v>
      </c>
    </row>
    <row r="34" spans="2:19">
      <c r="B34" s="79" t="s">
        <v>283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198</v>
      </c>
      <c r="C35" t="s">
        <v>198</v>
      </c>
      <c r="D35" s="16"/>
      <c r="E35" s="16"/>
      <c r="F35" t="s">
        <v>198</v>
      </c>
      <c r="G35" t="s">
        <v>198</v>
      </c>
      <c r="J35" s="78">
        <v>0</v>
      </c>
      <c r="K35" t="s">
        <v>198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s="79" t="s">
        <v>858</v>
      </c>
      <c r="C36" s="16"/>
      <c r="D36" s="16"/>
      <c r="E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198</v>
      </c>
      <c r="C37" t="s">
        <v>198</v>
      </c>
      <c r="D37" s="16"/>
      <c r="E37" s="16"/>
      <c r="F37" t="s">
        <v>198</v>
      </c>
      <c r="G37" t="s">
        <v>198</v>
      </c>
      <c r="J37" s="78">
        <v>0</v>
      </c>
      <c r="K37" t="s">
        <v>198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</row>
    <row r="38" spans="2:19">
      <c r="B38" s="79" t="s">
        <v>209</v>
      </c>
      <c r="C38" s="16"/>
      <c r="D38" s="16"/>
      <c r="E38" s="16"/>
      <c r="J38" s="80">
        <v>0</v>
      </c>
      <c r="M38" s="80">
        <v>0</v>
      </c>
      <c r="N38" s="80">
        <v>0</v>
      </c>
      <c r="P38" s="80">
        <v>0</v>
      </c>
      <c r="R38" s="80">
        <v>0</v>
      </c>
      <c r="S38" s="80">
        <v>0</v>
      </c>
    </row>
    <row r="39" spans="2:19">
      <c r="B39" s="79" t="s">
        <v>2174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t="s">
        <v>198</v>
      </c>
      <c r="C40" t="s">
        <v>198</v>
      </c>
      <c r="D40" s="16"/>
      <c r="E40" s="16"/>
      <c r="F40" t="s">
        <v>198</v>
      </c>
      <c r="G40" t="s">
        <v>198</v>
      </c>
      <c r="J40" s="78">
        <v>0</v>
      </c>
      <c r="K40" t="s">
        <v>198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2175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t="s">
        <v>198</v>
      </c>
      <c r="C42" t="s">
        <v>198</v>
      </c>
      <c r="D42" s="16"/>
      <c r="E42" s="16"/>
      <c r="F42" t="s">
        <v>198</v>
      </c>
      <c r="G42" t="s">
        <v>198</v>
      </c>
      <c r="J42" s="78">
        <v>0</v>
      </c>
      <c r="K42" t="s">
        <v>198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100" t="s">
        <v>2401</v>
      </c>
      <c r="C43" s="16"/>
      <c r="D43" s="16"/>
      <c r="E43" s="16"/>
    </row>
    <row r="44" spans="2:19">
      <c r="B44" s="100" t="s">
        <v>2400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42 B45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2351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B33" sqref="B33: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2351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5334377.4000000004</v>
      </c>
      <c r="G11" s="7"/>
      <c r="H11" s="77">
        <v>8712.3853206005406</v>
      </c>
      <c r="I11" s="7"/>
      <c r="J11" s="77">
        <v>100</v>
      </c>
      <c r="K11" s="77">
        <v>1.45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4555089.3</v>
      </c>
      <c r="H12" s="80">
        <v>5622.2892419644986</v>
      </c>
      <c r="J12" s="80">
        <v>64.53</v>
      </c>
      <c r="K12" s="80">
        <v>0.93</v>
      </c>
    </row>
    <row r="13" spans="2:55">
      <c r="B13" s="79" t="s">
        <v>2176</v>
      </c>
      <c r="C13" s="16"/>
      <c r="F13" s="80">
        <v>62268.800000000003</v>
      </c>
      <c r="H13" s="80">
        <v>255.33976507776001</v>
      </c>
      <c r="J13" s="80">
        <v>2.93</v>
      </c>
      <c r="K13" s="80">
        <v>0.04</v>
      </c>
    </row>
    <row r="14" spans="2:55">
      <c r="B14" t="s">
        <v>2177</v>
      </c>
      <c r="C14" t="s">
        <v>2178</v>
      </c>
      <c r="D14" t="s">
        <v>112</v>
      </c>
      <c r="E14" t="s">
        <v>234</v>
      </c>
      <c r="F14" s="78">
        <v>62268.800000000003</v>
      </c>
      <c r="G14" s="78">
        <v>106.62</v>
      </c>
      <c r="H14" s="78">
        <v>255.33976507776001</v>
      </c>
      <c r="I14" s="78">
        <v>0</v>
      </c>
      <c r="J14" s="78">
        <v>2.93</v>
      </c>
      <c r="K14" s="78">
        <v>0.04</v>
      </c>
    </row>
    <row r="15" spans="2:55">
      <c r="B15" s="79" t="s">
        <v>2179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2180</v>
      </c>
      <c r="C17" s="16"/>
      <c r="F17" s="80">
        <v>1042726</v>
      </c>
      <c r="H17" s="80">
        <v>1041.522694196</v>
      </c>
      <c r="J17" s="80">
        <v>11.95</v>
      </c>
      <c r="K17" s="80">
        <v>0.17</v>
      </c>
    </row>
    <row r="18" spans="2:11">
      <c r="B18" t="s">
        <v>2181</v>
      </c>
      <c r="C18" t="s">
        <v>2182</v>
      </c>
      <c r="D18" t="s">
        <v>108</v>
      </c>
      <c r="E18" t="s">
        <v>2183</v>
      </c>
      <c r="F18" s="78">
        <v>1042726</v>
      </c>
      <c r="G18" s="78">
        <v>99.884600000000006</v>
      </c>
      <c r="H18" s="78">
        <v>1041.522694196</v>
      </c>
      <c r="I18" s="78">
        <v>0</v>
      </c>
      <c r="J18" s="78">
        <v>11.95</v>
      </c>
      <c r="K18" s="78">
        <v>0.17</v>
      </c>
    </row>
    <row r="19" spans="2:11">
      <c r="B19" s="79" t="s">
        <v>2184</v>
      </c>
      <c r="C19" s="16"/>
      <c r="F19" s="80">
        <v>3450094.5</v>
      </c>
      <c r="H19" s="80">
        <v>4325.4267826907389</v>
      </c>
      <c r="J19" s="80">
        <v>49.65</v>
      </c>
      <c r="K19" s="80">
        <v>0.72</v>
      </c>
    </row>
    <row r="20" spans="2:11">
      <c r="B20" t="s">
        <v>2185</v>
      </c>
      <c r="C20" t="s">
        <v>2186</v>
      </c>
      <c r="D20" t="s">
        <v>108</v>
      </c>
      <c r="E20" t="s">
        <v>2187</v>
      </c>
      <c r="F20" s="78">
        <v>3341847</v>
      </c>
      <c r="G20" s="78">
        <v>118.56446</v>
      </c>
      <c r="H20" s="78">
        <v>3962.2428495762001</v>
      </c>
      <c r="I20" s="78">
        <v>0</v>
      </c>
      <c r="J20" s="78">
        <v>45.48</v>
      </c>
      <c r="K20" s="78">
        <v>0.66</v>
      </c>
    </row>
    <row r="21" spans="2:11">
      <c r="B21" t="s">
        <v>2188</v>
      </c>
      <c r="C21" t="s">
        <v>2189</v>
      </c>
      <c r="D21" t="s">
        <v>112</v>
      </c>
      <c r="E21" t="s">
        <v>2190</v>
      </c>
      <c r="F21" s="78">
        <v>108247.5</v>
      </c>
      <c r="G21" s="78">
        <v>87.236749000000088</v>
      </c>
      <c r="H21" s="78">
        <v>363.183933114539</v>
      </c>
      <c r="I21" s="78">
        <v>0</v>
      </c>
      <c r="J21" s="78">
        <v>4.17</v>
      </c>
      <c r="K21" s="78">
        <v>0.06</v>
      </c>
    </row>
    <row r="22" spans="2:11">
      <c r="B22" s="79" t="s">
        <v>209</v>
      </c>
      <c r="C22" s="16"/>
      <c r="F22" s="80">
        <v>779288.1</v>
      </c>
      <c r="H22" s="80">
        <v>3090.0960786360411</v>
      </c>
      <c r="J22" s="80">
        <v>35.47</v>
      </c>
      <c r="K22" s="80">
        <v>0.51</v>
      </c>
    </row>
    <row r="23" spans="2:11">
      <c r="B23" s="79" t="s">
        <v>2191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198</v>
      </c>
      <c r="C24" t="s">
        <v>198</v>
      </c>
      <c r="D24" t="s">
        <v>198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2192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198</v>
      </c>
      <c r="C26" t="s">
        <v>198</v>
      </c>
      <c r="D26" t="s">
        <v>198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2193</v>
      </c>
      <c r="C27" s="16"/>
      <c r="F27" s="80">
        <v>417389</v>
      </c>
      <c r="H27" s="80">
        <v>1603.1832060873301</v>
      </c>
      <c r="J27" s="80">
        <v>18.399999999999999</v>
      </c>
      <c r="K27" s="80">
        <v>0.27</v>
      </c>
    </row>
    <row r="28" spans="2:11">
      <c r="B28" t="s">
        <v>2194</v>
      </c>
      <c r="C28" t="s">
        <v>2195</v>
      </c>
      <c r="D28" t="s">
        <v>112</v>
      </c>
      <c r="E28" t="s">
        <v>2196</v>
      </c>
      <c r="F28" s="78">
        <v>417389</v>
      </c>
      <c r="G28" s="78">
        <v>99.869500000000002</v>
      </c>
      <c r="H28" s="78">
        <v>1603.1832060873301</v>
      </c>
      <c r="I28" s="78">
        <v>0</v>
      </c>
      <c r="J28" s="78">
        <v>18.399999999999999</v>
      </c>
      <c r="K28" s="78">
        <v>0.27</v>
      </c>
    </row>
    <row r="29" spans="2:11">
      <c r="B29" s="79" t="s">
        <v>2197</v>
      </c>
      <c r="C29" s="16"/>
      <c r="F29" s="80">
        <v>361899.1</v>
      </c>
      <c r="H29" s="80">
        <v>1486.912872548711</v>
      </c>
      <c r="J29" s="80">
        <v>17.07</v>
      </c>
      <c r="K29" s="80">
        <v>0.25</v>
      </c>
    </row>
    <row r="30" spans="2:11">
      <c r="B30" t="s">
        <v>2198</v>
      </c>
      <c r="C30" t="s">
        <v>2199</v>
      </c>
      <c r="D30" t="s">
        <v>112</v>
      </c>
      <c r="E30" t="s">
        <v>2200</v>
      </c>
      <c r="F30" s="78">
        <v>51672.35</v>
      </c>
      <c r="G30" s="78">
        <v>100</v>
      </c>
      <c r="H30" s="78">
        <v>198.73185810000001</v>
      </c>
      <c r="I30" s="78">
        <v>0</v>
      </c>
      <c r="J30" s="78">
        <v>2.2799999999999998</v>
      </c>
      <c r="K30" s="78">
        <v>0.03</v>
      </c>
    </row>
    <row r="31" spans="2:11">
      <c r="B31" t="s">
        <v>2201</v>
      </c>
      <c r="C31" t="s">
        <v>2202</v>
      </c>
      <c r="D31" t="s">
        <v>112</v>
      </c>
      <c r="E31" t="s">
        <v>2203</v>
      </c>
      <c r="F31" s="78">
        <v>117377.92</v>
      </c>
      <c r="G31" s="78">
        <v>114.10569999999994</v>
      </c>
      <c r="H31" s="78">
        <v>515.11361486749797</v>
      </c>
      <c r="I31" s="78">
        <v>0</v>
      </c>
      <c r="J31" s="78">
        <v>5.91</v>
      </c>
      <c r="K31" s="78">
        <v>0.09</v>
      </c>
    </row>
    <row r="32" spans="2:11">
      <c r="B32" t="s">
        <v>2204</v>
      </c>
      <c r="C32" t="s">
        <v>2205</v>
      </c>
      <c r="D32" t="s">
        <v>112</v>
      </c>
      <c r="E32" t="s">
        <v>2206</v>
      </c>
      <c r="F32" s="78">
        <v>192848.83</v>
      </c>
      <c r="G32" s="78">
        <v>104.22959999999996</v>
      </c>
      <c r="H32" s="78">
        <v>773.06739958121295</v>
      </c>
      <c r="I32" s="78">
        <v>0</v>
      </c>
      <c r="J32" s="78">
        <v>8.8699999999999992</v>
      </c>
      <c r="K32" s="78">
        <v>0.13</v>
      </c>
    </row>
    <row r="33" spans="2:3">
      <c r="B33" s="100" t="s">
        <v>2401</v>
      </c>
      <c r="C33" s="16"/>
    </row>
    <row r="34" spans="2:3">
      <c r="B34" s="100" t="s">
        <v>2400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2 B35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2351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779.25</v>
      </c>
      <c r="H11" s="7"/>
      <c r="I11" s="77">
        <v>19.4588076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2207</v>
      </c>
      <c r="C12" s="16"/>
      <c r="D12" s="16"/>
      <c r="G12" s="80">
        <v>779.25</v>
      </c>
      <c r="I12" s="80">
        <v>19.4588076</v>
      </c>
      <c r="K12" s="80">
        <v>100</v>
      </c>
      <c r="L12" s="80">
        <v>0</v>
      </c>
    </row>
    <row r="13" spans="2:59">
      <c r="B13" t="s">
        <v>2208</v>
      </c>
      <c r="C13" t="s">
        <v>2209</v>
      </c>
      <c r="D13" t="s">
        <v>133</v>
      </c>
      <c r="E13" t="s">
        <v>108</v>
      </c>
      <c r="F13" t="s">
        <v>237</v>
      </c>
      <c r="G13" s="78">
        <v>779.25</v>
      </c>
      <c r="H13" s="78">
        <v>2497.12</v>
      </c>
      <c r="I13" s="78">
        <v>19.4588076</v>
      </c>
      <c r="J13" s="78">
        <v>0</v>
      </c>
      <c r="K13" s="78">
        <v>100</v>
      </c>
      <c r="L13" s="78">
        <v>0</v>
      </c>
    </row>
    <row r="14" spans="2:59">
      <c r="B14" s="79" t="s">
        <v>2007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2401</v>
      </c>
      <c r="C16" s="16"/>
      <c r="D16" s="16"/>
    </row>
    <row r="17" spans="2:4">
      <c r="B17" s="100" t="s">
        <v>2400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2351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2008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2015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2210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2211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2017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858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2401</v>
      </c>
      <c r="C34" s="16"/>
      <c r="D34" s="16"/>
    </row>
    <row r="35" spans="2:12">
      <c r="B35" s="100" t="s">
        <v>2400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2351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43690.771525766802</v>
      </c>
      <c r="K11" s="77">
        <v>100</v>
      </c>
      <c r="L11" s="77">
        <v>7.26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43690.771525766802</v>
      </c>
      <c r="K12" s="80">
        <v>100</v>
      </c>
      <c r="L12" s="80">
        <v>7.26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440.72755000000001</v>
      </c>
      <c r="K13" s="80">
        <v>1.01</v>
      </c>
      <c r="L13" s="80">
        <v>7.0000000000000007E-2</v>
      </c>
    </row>
    <row r="14" spans="2:13">
      <c r="B14" t="s">
        <v>197</v>
      </c>
      <c r="C14" s="82" t="s">
        <v>2382</v>
      </c>
      <c r="D14">
        <v>10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81" t="s">
        <v>2352</v>
      </c>
      <c r="C15" s="82" t="s">
        <v>2383</v>
      </c>
      <c r="D15">
        <v>12</v>
      </c>
      <c r="E15" t="s">
        <v>201</v>
      </c>
      <c r="F15" t="s">
        <v>155</v>
      </c>
      <c r="G15" t="s">
        <v>108</v>
      </c>
      <c r="H15" s="78">
        <v>0</v>
      </c>
      <c r="I15" s="78">
        <v>0</v>
      </c>
      <c r="J15" s="78">
        <v>42.48218</v>
      </c>
      <c r="K15" s="78">
        <v>0.1</v>
      </c>
      <c r="L15" s="78">
        <v>0.01</v>
      </c>
    </row>
    <row r="16" spans="2:13">
      <c r="B16" t="s">
        <v>200</v>
      </c>
      <c r="C16" s="82" t="s">
        <v>2384</v>
      </c>
      <c r="D16">
        <v>46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398.24536999999998</v>
      </c>
      <c r="K16" s="78">
        <v>0.91</v>
      </c>
      <c r="L16" s="78">
        <v>7.0000000000000007E-2</v>
      </c>
    </row>
    <row r="17" spans="2:12">
      <c r="B17" s="79" t="s">
        <v>202</v>
      </c>
      <c r="D17" s="16"/>
      <c r="I17" s="80">
        <v>0</v>
      </c>
      <c r="J17" s="80">
        <v>11224.1903357668</v>
      </c>
      <c r="K17" s="80">
        <v>25.69</v>
      </c>
      <c r="L17" s="80">
        <v>1.86</v>
      </c>
    </row>
    <row r="18" spans="2:12">
      <c r="B18" s="81" t="s">
        <v>2355</v>
      </c>
      <c r="C18" s="82" t="s">
        <v>2385</v>
      </c>
      <c r="D18">
        <v>12</v>
      </c>
      <c r="E18" t="s">
        <v>201</v>
      </c>
      <c r="F18" t="s">
        <v>155</v>
      </c>
      <c r="G18" t="s">
        <v>112</v>
      </c>
      <c r="H18" s="78">
        <v>0</v>
      </c>
      <c r="I18" s="78">
        <v>0</v>
      </c>
      <c r="J18" s="78">
        <v>42.253809779999997</v>
      </c>
      <c r="K18" s="78">
        <v>0.1</v>
      </c>
      <c r="L18" s="78">
        <v>0.01</v>
      </c>
    </row>
    <row r="19" spans="2:12">
      <c r="B19" s="81" t="s">
        <v>2356</v>
      </c>
      <c r="C19" s="82" t="s">
        <v>2386</v>
      </c>
      <c r="D19">
        <v>10</v>
      </c>
      <c r="E19" t="s">
        <v>201</v>
      </c>
      <c r="F19" t="s">
        <v>155</v>
      </c>
      <c r="G19" t="s">
        <v>119</v>
      </c>
      <c r="H19" s="78">
        <v>0</v>
      </c>
      <c r="I19" s="78">
        <v>0</v>
      </c>
      <c r="J19" s="78">
        <v>0.111493228</v>
      </c>
      <c r="K19" s="78">
        <v>0</v>
      </c>
      <c r="L19" s="78">
        <v>0</v>
      </c>
    </row>
    <row r="20" spans="2:12">
      <c r="B20" s="81" t="s">
        <v>2357</v>
      </c>
      <c r="C20" s="82" t="s">
        <v>2387</v>
      </c>
      <c r="D20">
        <v>10</v>
      </c>
      <c r="E20" t="s">
        <v>201</v>
      </c>
      <c r="F20" t="s">
        <v>155</v>
      </c>
      <c r="G20" t="s">
        <v>112</v>
      </c>
      <c r="H20" s="78">
        <v>0</v>
      </c>
      <c r="I20" s="78">
        <v>0</v>
      </c>
      <c r="J20" s="78">
        <v>19.646560260000001</v>
      </c>
      <c r="K20" s="78">
        <v>0.04</v>
      </c>
      <c r="L20" s="78">
        <v>0</v>
      </c>
    </row>
    <row r="21" spans="2:12">
      <c r="B21" s="81" t="s">
        <v>2358</v>
      </c>
      <c r="C21" s="82" t="s">
        <v>2388</v>
      </c>
      <c r="D21">
        <v>20</v>
      </c>
      <c r="E21" t="s">
        <v>201</v>
      </c>
      <c r="F21" t="s">
        <v>155</v>
      </c>
      <c r="G21" t="s">
        <v>116</v>
      </c>
      <c r="H21" s="78">
        <v>0</v>
      </c>
      <c r="I21" s="78">
        <v>0</v>
      </c>
      <c r="J21" s="78">
        <v>0.76746068499999998</v>
      </c>
      <c r="K21" s="78">
        <v>0</v>
      </c>
      <c r="L21" s="78">
        <v>0</v>
      </c>
    </row>
    <row r="22" spans="2:12">
      <c r="B22" s="81" t="s">
        <v>2354</v>
      </c>
      <c r="C22" s="82" t="s">
        <v>2389</v>
      </c>
      <c r="D22">
        <v>31</v>
      </c>
      <c r="E22" t="s">
        <v>203</v>
      </c>
      <c r="F22" t="s">
        <v>155</v>
      </c>
      <c r="G22" t="s">
        <v>194</v>
      </c>
      <c r="H22" s="78">
        <v>0</v>
      </c>
      <c r="I22" s="78">
        <v>0</v>
      </c>
      <c r="J22" s="78">
        <v>34.152639943799997</v>
      </c>
      <c r="K22" s="78">
        <v>0.08</v>
      </c>
      <c r="L22" s="78">
        <v>0.01</v>
      </c>
    </row>
    <row r="23" spans="2:12">
      <c r="B23" s="81" t="s">
        <v>2353</v>
      </c>
      <c r="C23" s="82" t="s">
        <v>2390</v>
      </c>
      <c r="D23">
        <v>31</v>
      </c>
      <c r="E23" t="s">
        <v>203</v>
      </c>
      <c r="F23" t="s">
        <v>155</v>
      </c>
      <c r="G23" t="s">
        <v>126</v>
      </c>
      <c r="H23" s="78">
        <v>0</v>
      </c>
      <c r="I23" s="78">
        <v>0</v>
      </c>
      <c r="J23" s="78">
        <v>71.849368818000002</v>
      </c>
      <c r="K23" s="78">
        <v>0.16</v>
      </c>
      <c r="L23" s="78">
        <v>0.01</v>
      </c>
    </row>
    <row r="24" spans="2:12">
      <c r="B24" s="81" t="s">
        <v>2359</v>
      </c>
      <c r="C24" s="82" t="s">
        <v>2391</v>
      </c>
      <c r="D24">
        <v>31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-815.51307048000001</v>
      </c>
      <c r="K24" s="78">
        <v>-1.8699999999999999</v>
      </c>
      <c r="L24" s="78">
        <v>-0.13</v>
      </c>
    </row>
    <row r="25" spans="2:12">
      <c r="B25" s="81" t="s">
        <v>2360</v>
      </c>
      <c r="C25" s="82" t="s">
        <v>2392</v>
      </c>
      <c r="D25">
        <v>31</v>
      </c>
      <c r="E25" t="s">
        <v>203</v>
      </c>
      <c r="F25" t="s">
        <v>155</v>
      </c>
      <c r="G25" t="s">
        <v>116</v>
      </c>
      <c r="H25" s="78">
        <v>0</v>
      </c>
      <c r="I25" s="78">
        <v>0</v>
      </c>
      <c r="J25" s="78">
        <v>9065.4630619839991</v>
      </c>
      <c r="K25" s="78">
        <v>20.75</v>
      </c>
      <c r="L25" s="78">
        <v>1.51</v>
      </c>
    </row>
    <row r="26" spans="2:12">
      <c r="B26" s="81" t="s">
        <v>2361</v>
      </c>
      <c r="C26" s="82" t="s">
        <v>2393</v>
      </c>
      <c r="D26">
        <v>31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1222.626877872</v>
      </c>
      <c r="K26" s="78">
        <v>2.8</v>
      </c>
      <c r="L26" s="78">
        <v>0.2</v>
      </c>
    </row>
    <row r="27" spans="2:12">
      <c r="B27" s="81" t="s">
        <v>2362</v>
      </c>
      <c r="C27" s="82" t="s">
        <v>2394</v>
      </c>
      <c r="D27">
        <v>33</v>
      </c>
      <c r="E27" t="s">
        <v>203</v>
      </c>
      <c r="F27" t="s">
        <v>155</v>
      </c>
      <c r="G27" t="s">
        <v>112</v>
      </c>
      <c r="H27" s="78">
        <v>0</v>
      </c>
      <c r="I27" s="78">
        <v>0</v>
      </c>
      <c r="J27" s="78">
        <v>1042.5589113599999</v>
      </c>
      <c r="K27" s="78">
        <v>2.39</v>
      </c>
      <c r="L27" s="78">
        <v>0.17</v>
      </c>
    </row>
    <row r="28" spans="2:12">
      <c r="B28" s="81" t="s">
        <v>2363</v>
      </c>
      <c r="C28" s="82" t="s">
        <v>2395</v>
      </c>
      <c r="D28">
        <v>33</v>
      </c>
      <c r="E28" t="s">
        <v>203</v>
      </c>
      <c r="F28" t="s">
        <v>155</v>
      </c>
      <c r="G28" t="s">
        <v>119</v>
      </c>
      <c r="H28" s="78">
        <v>0</v>
      </c>
      <c r="I28" s="78">
        <v>0</v>
      </c>
      <c r="J28" s="78">
        <v>540.27322231599999</v>
      </c>
      <c r="K28" s="78">
        <v>1.24</v>
      </c>
      <c r="L28" s="78">
        <v>0.09</v>
      </c>
    </row>
    <row r="29" spans="2:12">
      <c r="B29" s="79" t="s">
        <v>204</v>
      </c>
      <c r="D29" s="16"/>
      <c r="I29" s="80">
        <v>0</v>
      </c>
      <c r="J29" s="80">
        <v>32025.853640000001</v>
      </c>
      <c r="K29" s="80">
        <v>73.3</v>
      </c>
      <c r="L29" s="80">
        <v>5.32</v>
      </c>
    </row>
    <row r="30" spans="2:12">
      <c r="B30" s="81" t="s">
        <v>2364</v>
      </c>
      <c r="C30" s="82" t="s">
        <v>2396</v>
      </c>
      <c r="D30">
        <v>10</v>
      </c>
      <c r="E30" t="s">
        <v>201</v>
      </c>
      <c r="F30" t="s">
        <v>155</v>
      </c>
      <c r="G30" t="s">
        <v>108</v>
      </c>
      <c r="H30" s="78">
        <v>0</v>
      </c>
      <c r="I30" s="78">
        <v>0</v>
      </c>
      <c r="J30" s="78">
        <v>2782.4468900000002</v>
      </c>
      <c r="K30" s="78">
        <v>6.37</v>
      </c>
      <c r="L30" s="78">
        <v>0.46</v>
      </c>
    </row>
    <row r="31" spans="2:12">
      <c r="B31" s="81" t="s">
        <v>2365</v>
      </c>
      <c r="C31" s="82" t="s">
        <v>2397</v>
      </c>
      <c r="D31">
        <v>20</v>
      </c>
      <c r="E31" t="s">
        <v>201</v>
      </c>
      <c r="F31" t="s">
        <v>155</v>
      </c>
      <c r="G31" t="s">
        <v>108</v>
      </c>
      <c r="H31" s="78">
        <v>0</v>
      </c>
      <c r="I31" s="78">
        <v>0</v>
      </c>
      <c r="J31" s="78">
        <v>1356.6156000000001</v>
      </c>
      <c r="K31" s="78">
        <v>3.11</v>
      </c>
      <c r="L31" s="78">
        <v>0.23</v>
      </c>
    </row>
    <row r="32" spans="2:12">
      <c r="B32" s="81" t="s">
        <v>2366</v>
      </c>
      <c r="C32" s="82" t="s">
        <v>2398</v>
      </c>
      <c r="D32">
        <v>31</v>
      </c>
      <c r="E32" t="s">
        <v>203</v>
      </c>
      <c r="F32" t="s">
        <v>155</v>
      </c>
      <c r="G32" t="s">
        <v>108</v>
      </c>
      <c r="H32" s="78">
        <v>0</v>
      </c>
      <c r="I32" s="78">
        <v>0</v>
      </c>
      <c r="J32" s="78">
        <v>25820.113799999999</v>
      </c>
      <c r="K32" s="78">
        <v>59.1</v>
      </c>
      <c r="L32" s="78">
        <v>4.29</v>
      </c>
    </row>
    <row r="33" spans="2:12">
      <c r="B33" s="81" t="s">
        <v>2367</v>
      </c>
      <c r="C33" s="82" t="s">
        <v>2399</v>
      </c>
      <c r="D33">
        <v>33</v>
      </c>
      <c r="E33" t="s">
        <v>203</v>
      </c>
      <c r="F33" t="s">
        <v>155</v>
      </c>
      <c r="G33" t="s">
        <v>108</v>
      </c>
      <c r="H33" s="78">
        <v>0</v>
      </c>
      <c r="I33" s="78">
        <v>0</v>
      </c>
      <c r="J33" s="78">
        <v>2066.6773499999999</v>
      </c>
      <c r="K33" s="78">
        <v>4.7300000000000004</v>
      </c>
      <c r="L33" s="78">
        <v>0.34</v>
      </c>
    </row>
    <row r="34" spans="2:12">
      <c r="B34" s="79" t="s">
        <v>205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206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198</v>
      </c>
      <c r="C37" t="s">
        <v>198</v>
      </c>
      <c r="D37" s="16"/>
      <c r="E37" t="s">
        <v>198</v>
      </c>
      <c r="G37" t="s">
        <v>198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207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198</v>
      </c>
      <c r="C39" t="s">
        <v>198</v>
      </c>
      <c r="D39" s="16"/>
      <c r="E39" t="s">
        <v>198</v>
      </c>
      <c r="G39" t="s">
        <v>198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208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198</v>
      </c>
      <c r="C41" t="s">
        <v>198</v>
      </c>
      <c r="D41" s="16"/>
      <c r="E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209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211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212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2351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-212314197.03999999</v>
      </c>
      <c r="H11" s="7"/>
      <c r="I11" s="77">
        <v>252.6030143562873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  <c r="G12" s="80">
        <v>-212314197.03999999</v>
      </c>
      <c r="I12" s="80">
        <v>252.6030143562873</v>
      </c>
      <c r="J12" s="80">
        <v>100</v>
      </c>
      <c r="K12" s="80">
        <v>0.04</v>
      </c>
    </row>
    <row r="13" spans="2:49">
      <c r="B13" s="79" t="s">
        <v>2008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2015</v>
      </c>
      <c r="C15" s="16"/>
      <c r="D15" s="16"/>
      <c r="G15" s="80">
        <v>-212314197.03999999</v>
      </c>
      <c r="I15" s="80">
        <v>55.215013730607303</v>
      </c>
      <c r="J15" s="80">
        <v>21.86</v>
      </c>
      <c r="K15" s="80">
        <v>0.01</v>
      </c>
    </row>
    <row r="16" spans="2:49">
      <c r="B16" t="s">
        <v>2212</v>
      </c>
      <c r="C16" t="s">
        <v>2213</v>
      </c>
      <c r="D16" t="s">
        <v>1530</v>
      </c>
      <c r="E16" t="s">
        <v>116</v>
      </c>
      <c r="F16" t="s">
        <v>2214</v>
      </c>
      <c r="G16" s="78">
        <v>-6900000</v>
      </c>
      <c r="H16" s="78">
        <v>-7.0249105217391303</v>
      </c>
      <c r="I16" s="78">
        <v>484.71882599999998</v>
      </c>
      <c r="J16" s="78">
        <v>191.89</v>
      </c>
      <c r="K16" s="78">
        <v>0.08</v>
      </c>
    </row>
    <row r="17" spans="2:11">
      <c r="B17" t="s">
        <v>2215</v>
      </c>
      <c r="C17" t="s">
        <v>2216</v>
      </c>
      <c r="D17" t="s">
        <v>1530</v>
      </c>
      <c r="E17" t="s">
        <v>194</v>
      </c>
      <c r="F17" t="s">
        <v>2217</v>
      </c>
      <c r="G17" s="78">
        <v>-190000000</v>
      </c>
      <c r="H17" s="78">
        <v>0.38925895172413788</v>
      </c>
      <c r="I17" s="78">
        <v>-739.59200827586199</v>
      </c>
      <c r="J17" s="78">
        <v>-292.79000000000002</v>
      </c>
      <c r="K17" s="78">
        <v>-0.12</v>
      </c>
    </row>
    <row r="18" spans="2:11">
      <c r="B18" t="s">
        <v>2218</v>
      </c>
      <c r="C18" t="s">
        <v>2219</v>
      </c>
      <c r="D18" t="s">
        <v>1530</v>
      </c>
      <c r="E18" t="s">
        <v>194</v>
      </c>
      <c r="F18" t="s">
        <v>2220</v>
      </c>
      <c r="G18" s="78">
        <v>-190000000</v>
      </c>
      <c r="H18" s="78">
        <v>0.37924301839080526</v>
      </c>
      <c r="I18" s="78">
        <v>-720.56173494253005</v>
      </c>
      <c r="J18" s="78">
        <v>-285.25</v>
      </c>
      <c r="K18" s="78">
        <v>-0.12</v>
      </c>
    </row>
    <row r="19" spans="2:11">
      <c r="B19" t="s">
        <v>2221</v>
      </c>
      <c r="C19" t="s">
        <v>2222</v>
      </c>
      <c r="D19" t="s">
        <v>1530</v>
      </c>
      <c r="E19" t="s">
        <v>194</v>
      </c>
      <c r="F19" t="s">
        <v>2217</v>
      </c>
      <c r="G19" s="78">
        <v>190000000</v>
      </c>
      <c r="H19" s="78">
        <v>0.37924301839080526</v>
      </c>
      <c r="I19" s="78">
        <v>720.56173494253005</v>
      </c>
      <c r="J19" s="78">
        <v>285.25</v>
      </c>
      <c r="K19" s="78">
        <v>0.12</v>
      </c>
    </row>
    <row r="20" spans="2:11">
      <c r="B20" t="s">
        <v>2223</v>
      </c>
      <c r="C20" t="s">
        <v>2224</v>
      </c>
      <c r="D20" t="s">
        <v>1530</v>
      </c>
      <c r="E20" t="s">
        <v>112</v>
      </c>
      <c r="F20" t="s">
        <v>2225</v>
      </c>
      <c r="G20" s="78">
        <v>-15500000</v>
      </c>
      <c r="H20" s="78">
        <v>0.12899230769230774</v>
      </c>
      <c r="I20" s="78">
        <v>-19.993807692307701</v>
      </c>
      <c r="J20" s="78">
        <v>-7.92</v>
      </c>
      <c r="K20" s="78">
        <v>0</v>
      </c>
    </row>
    <row r="21" spans="2:11">
      <c r="B21" t="s">
        <v>2226</v>
      </c>
      <c r="C21" t="s">
        <v>2227</v>
      </c>
      <c r="D21" t="s">
        <v>289</v>
      </c>
      <c r="E21" t="s">
        <v>112</v>
      </c>
      <c r="F21" t="s">
        <v>248</v>
      </c>
      <c r="G21" s="78">
        <v>85802.96</v>
      </c>
      <c r="H21" s="78">
        <v>100.0254000000001</v>
      </c>
      <c r="I21" s="78">
        <v>330.08200369877699</v>
      </c>
      <c r="J21" s="78">
        <v>130.66999999999999</v>
      </c>
      <c r="K21" s="78">
        <v>0.05</v>
      </c>
    </row>
    <row r="22" spans="2:11">
      <c r="B22" s="79" t="s">
        <v>2210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2016</v>
      </c>
      <c r="C24" s="16"/>
      <c r="D24" s="16"/>
      <c r="G24" s="80">
        <v>0</v>
      </c>
      <c r="I24" s="80">
        <v>197.38800062568001</v>
      </c>
      <c r="J24" s="80">
        <v>78.14</v>
      </c>
      <c r="K24" s="80">
        <v>0.03</v>
      </c>
    </row>
    <row r="25" spans="2:11">
      <c r="B25" t="s">
        <v>2228</v>
      </c>
      <c r="C25" t="s">
        <v>2229</v>
      </c>
      <c r="D25" t="s">
        <v>1530</v>
      </c>
      <c r="E25" t="s">
        <v>112</v>
      </c>
      <c r="F25" t="s">
        <v>693</v>
      </c>
      <c r="G25" s="78">
        <v>116.33</v>
      </c>
      <c r="H25" s="78">
        <v>396820.6</v>
      </c>
      <c r="I25" s="78">
        <v>1775.3959197070801</v>
      </c>
      <c r="J25" s="78">
        <v>702.84</v>
      </c>
      <c r="K25" s="78">
        <v>0.28999999999999998</v>
      </c>
    </row>
    <row r="26" spans="2:11">
      <c r="B26" t="s">
        <v>2230</v>
      </c>
      <c r="C26" t="s">
        <v>2231</v>
      </c>
      <c r="D26" t="s">
        <v>1530</v>
      </c>
      <c r="E26" t="s">
        <v>112</v>
      </c>
      <c r="F26" t="s">
        <v>693</v>
      </c>
      <c r="G26" s="78">
        <v>-116.33</v>
      </c>
      <c r="H26" s="78">
        <v>354223</v>
      </c>
      <c r="I26" s="78">
        <v>-1584.8120507514</v>
      </c>
      <c r="J26" s="78">
        <v>-627.39</v>
      </c>
      <c r="K26" s="78">
        <v>-0.26</v>
      </c>
    </row>
    <row r="27" spans="2:11">
      <c r="B27" t="s">
        <v>2232</v>
      </c>
      <c r="C27" t="s">
        <v>2233</v>
      </c>
      <c r="D27" t="s">
        <v>118</v>
      </c>
      <c r="E27" t="s">
        <v>112</v>
      </c>
      <c r="F27" t="s">
        <v>234</v>
      </c>
      <c r="G27" s="78">
        <v>41.5</v>
      </c>
      <c r="H27" s="78">
        <v>396821</v>
      </c>
      <c r="I27" s="78">
        <v>633.36202989000003</v>
      </c>
      <c r="J27" s="78">
        <v>250.73</v>
      </c>
      <c r="K27" s="78">
        <v>0.11</v>
      </c>
    </row>
    <row r="28" spans="2:11">
      <c r="B28" t="s">
        <v>2234</v>
      </c>
      <c r="C28" t="s">
        <v>2235</v>
      </c>
      <c r="D28" t="s">
        <v>118</v>
      </c>
      <c r="E28" t="s">
        <v>112</v>
      </c>
      <c r="F28" t="s">
        <v>234</v>
      </c>
      <c r="G28" s="78">
        <v>-41.5</v>
      </c>
      <c r="H28" s="78">
        <v>392558</v>
      </c>
      <c r="I28" s="78">
        <v>-626.55789821999997</v>
      </c>
      <c r="J28" s="78">
        <v>-248.04</v>
      </c>
      <c r="K28" s="78">
        <v>-0.1</v>
      </c>
    </row>
    <row r="29" spans="2:11">
      <c r="B29" s="79" t="s">
        <v>858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198</v>
      </c>
      <c r="C30" t="s">
        <v>198</v>
      </c>
      <c r="D30" t="s">
        <v>198</v>
      </c>
      <c r="E30" t="s">
        <v>198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209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s="79" t="s">
        <v>2008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2211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198</v>
      </c>
      <c r="C35" t="s">
        <v>198</v>
      </c>
      <c r="D35" t="s">
        <v>198</v>
      </c>
      <c r="E35" t="s">
        <v>198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2016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858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198</v>
      </c>
      <c r="C39" t="s">
        <v>198</v>
      </c>
      <c r="D39" t="s">
        <v>198</v>
      </c>
      <c r="E39" t="s">
        <v>198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100" t="s">
        <v>2401</v>
      </c>
      <c r="C40" s="16"/>
      <c r="D40" s="16"/>
    </row>
    <row r="41" spans="2:11">
      <c r="B41" s="100" t="s">
        <v>2400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42" sqref="B42:B4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2351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9.8000000000000007</v>
      </c>
      <c r="I11" s="7"/>
      <c r="J11" s="7"/>
      <c r="K11" s="77">
        <v>3.11</v>
      </c>
      <c r="L11" s="77">
        <v>1878000</v>
      </c>
      <c r="M11" s="7"/>
      <c r="N11" s="77">
        <v>7222.3948934172004</v>
      </c>
      <c r="O11" s="7"/>
      <c r="P11" s="77">
        <v>100</v>
      </c>
      <c r="Q11" s="77">
        <v>1.2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2096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2097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2098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2099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2100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2104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2105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9.8000000000000007</v>
      </c>
      <c r="K26" s="80">
        <v>3.11</v>
      </c>
      <c r="L26" s="80">
        <v>1878000</v>
      </c>
      <c r="N26" s="80">
        <v>7222.3948934172004</v>
      </c>
      <c r="P26" s="80">
        <v>100</v>
      </c>
      <c r="Q26" s="80">
        <v>1.2</v>
      </c>
    </row>
    <row r="27" spans="2:17">
      <c r="B27" s="79" t="s">
        <v>2096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2098</v>
      </c>
      <c r="D31" s="16"/>
      <c r="H31" s="80">
        <v>9.8000000000000007</v>
      </c>
      <c r="K31" s="80">
        <v>3.11</v>
      </c>
      <c r="L31" s="80">
        <v>1878000</v>
      </c>
      <c r="N31" s="80">
        <v>7222.3948934172004</v>
      </c>
      <c r="P31" s="80">
        <v>100</v>
      </c>
      <c r="Q31" s="80">
        <v>1.2</v>
      </c>
    </row>
    <row r="32" spans="2:17">
      <c r="B32" s="79" t="s">
        <v>2099</v>
      </c>
      <c r="D32" s="16"/>
      <c r="H32" s="80">
        <v>9.8000000000000007</v>
      </c>
      <c r="K32" s="80">
        <v>3.11</v>
      </c>
      <c r="L32" s="80">
        <v>1878000</v>
      </c>
      <c r="N32" s="80">
        <v>7222.3948934172004</v>
      </c>
      <c r="P32" s="80">
        <v>100</v>
      </c>
      <c r="Q32" s="80">
        <v>1.2</v>
      </c>
    </row>
    <row r="33" spans="2:17">
      <c r="B33" t="s">
        <v>2236</v>
      </c>
      <c r="C33" t="s">
        <v>2237</v>
      </c>
      <c r="D33" t="s">
        <v>2103</v>
      </c>
      <c r="E33" t="s">
        <v>201</v>
      </c>
      <c r="F33" t="s">
        <v>280</v>
      </c>
      <c r="G33" t="s">
        <v>2238</v>
      </c>
      <c r="H33" s="78">
        <v>9.6199999999999992</v>
      </c>
      <c r="I33" t="s">
        <v>112</v>
      </c>
      <c r="J33" s="78">
        <v>2.12</v>
      </c>
      <c r="K33" s="78">
        <v>3.26</v>
      </c>
      <c r="L33" s="78">
        <v>770000</v>
      </c>
      <c r="M33" s="78">
        <v>99.943816662337667</v>
      </c>
      <c r="N33" s="78">
        <v>2959.7561754018002</v>
      </c>
      <c r="O33" s="78">
        <v>0.24</v>
      </c>
      <c r="P33" s="78">
        <v>40.98</v>
      </c>
      <c r="Q33" s="78">
        <v>0.49</v>
      </c>
    </row>
    <row r="34" spans="2:17">
      <c r="B34" t="s">
        <v>2239</v>
      </c>
      <c r="C34" t="s">
        <v>2240</v>
      </c>
      <c r="D34" t="s">
        <v>2103</v>
      </c>
      <c r="E34" t="s">
        <v>201</v>
      </c>
      <c r="F34" t="s">
        <v>280</v>
      </c>
      <c r="G34" t="s">
        <v>2241</v>
      </c>
      <c r="H34" s="78">
        <v>9.7799999999999994</v>
      </c>
      <c r="I34" t="s">
        <v>112</v>
      </c>
      <c r="J34" s="78">
        <v>1.84</v>
      </c>
      <c r="K34" s="78">
        <v>3.01</v>
      </c>
      <c r="L34" s="78">
        <v>830000</v>
      </c>
      <c r="M34" s="78">
        <v>100.03980721686747</v>
      </c>
      <c r="N34" s="78">
        <v>3193.4507180154001</v>
      </c>
      <c r="O34" s="78">
        <v>0.34</v>
      </c>
      <c r="P34" s="78">
        <v>44.22</v>
      </c>
      <c r="Q34" s="78">
        <v>0.53</v>
      </c>
    </row>
    <row r="35" spans="2:17">
      <c r="B35" t="s">
        <v>2242</v>
      </c>
      <c r="C35" t="s">
        <v>2243</v>
      </c>
      <c r="D35" t="s">
        <v>2103</v>
      </c>
      <c r="E35" t="s">
        <v>201</v>
      </c>
      <c r="F35" t="s">
        <v>155</v>
      </c>
      <c r="G35" t="s">
        <v>2244</v>
      </c>
      <c r="H35" s="78">
        <v>10.38</v>
      </c>
      <c r="I35" t="s">
        <v>112</v>
      </c>
      <c r="J35" s="78">
        <v>1.54</v>
      </c>
      <c r="K35" s="78">
        <v>3</v>
      </c>
      <c r="L35" s="78">
        <v>278000</v>
      </c>
      <c r="M35" s="78">
        <v>100</v>
      </c>
      <c r="N35" s="78">
        <v>1069.1880000000001</v>
      </c>
      <c r="O35" s="78">
        <v>0.11</v>
      </c>
      <c r="P35" s="78">
        <v>14.8</v>
      </c>
      <c r="Q35" s="78">
        <v>0.18</v>
      </c>
    </row>
    <row r="36" spans="2:17">
      <c r="B36" s="79" t="s">
        <v>2100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2104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2105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198</v>
      </c>
      <c r="C41" t="s">
        <v>198</v>
      </c>
      <c r="D41" s="16"/>
      <c r="E41" t="s">
        <v>198</v>
      </c>
      <c r="H41" s="78">
        <v>0</v>
      </c>
      <c r="I41" t="s">
        <v>198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100" t="s">
        <v>2401</v>
      </c>
      <c r="D42" s="16"/>
    </row>
    <row r="43" spans="2:17">
      <c r="B43" s="100" t="s">
        <v>2400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41 B4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21" workbookViewId="0">
      <selection activeCell="B43" sqref="B43:B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2351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6.1</v>
      </c>
      <c r="H11" s="18"/>
      <c r="I11" s="18"/>
      <c r="J11" s="77">
        <v>1.86</v>
      </c>
      <c r="K11" s="77">
        <v>3675000</v>
      </c>
      <c r="L11" s="7"/>
      <c r="M11" s="77">
        <f>M12</f>
        <v>3723.3211099999999</v>
      </c>
      <c r="N11" s="77">
        <f>M11/$M$11*100</f>
        <v>100</v>
      </c>
      <c r="O11" s="77">
        <v>0.61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6.1</v>
      </c>
      <c r="J12" s="80">
        <v>1.86</v>
      </c>
      <c r="K12" s="80">
        <v>3675000</v>
      </c>
      <c r="M12" s="80">
        <f>M19</f>
        <v>3723.3211099999999</v>
      </c>
      <c r="N12" s="80">
        <f t="shared" ref="N12:N23" si="0">M12/$M$11*100</f>
        <v>100</v>
      </c>
      <c r="O12" s="80">
        <v>0.61</v>
      </c>
    </row>
    <row r="13" spans="2:59">
      <c r="B13" s="79" t="s">
        <v>2245</v>
      </c>
      <c r="G13" s="80">
        <v>0</v>
      </c>
      <c r="J13" s="80">
        <v>0</v>
      </c>
      <c r="K13" s="80">
        <v>0</v>
      </c>
      <c r="M13" s="80">
        <v>0</v>
      </c>
      <c r="N13" s="80">
        <f t="shared" si="0"/>
        <v>0</v>
      </c>
      <c r="O13" s="80">
        <v>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f t="shared" si="0"/>
        <v>0</v>
      </c>
      <c r="O14" s="78">
        <v>0</v>
      </c>
    </row>
    <row r="15" spans="2:59">
      <c r="B15" s="79" t="s">
        <v>2246</v>
      </c>
      <c r="G15" s="80">
        <v>0</v>
      </c>
      <c r="J15" s="80">
        <v>0</v>
      </c>
      <c r="K15" s="80">
        <v>0</v>
      </c>
      <c r="M15" s="80">
        <v>0</v>
      </c>
      <c r="N15" s="80">
        <f t="shared" si="0"/>
        <v>0</v>
      </c>
      <c r="O15" s="80">
        <v>0</v>
      </c>
    </row>
    <row r="16" spans="2:59">
      <c r="B16" t="s">
        <v>198</v>
      </c>
      <c r="D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f t="shared" si="0"/>
        <v>0</v>
      </c>
      <c r="O16" s="78">
        <v>0</v>
      </c>
    </row>
    <row r="17" spans="2:15">
      <c r="B17" s="79" t="s">
        <v>2247</v>
      </c>
      <c r="G17" s="80">
        <v>0</v>
      </c>
      <c r="J17" s="80">
        <v>0</v>
      </c>
      <c r="K17" s="80">
        <v>0</v>
      </c>
      <c r="M17" s="80">
        <v>0</v>
      </c>
      <c r="N17" s="80">
        <f t="shared" si="0"/>
        <v>0</v>
      </c>
      <c r="O17" s="80">
        <v>0</v>
      </c>
    </row>
    <row r="18" spans="2:15">
      <c r="B18" t="s">
        <v>198</v>
      </c>
      <c r="D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f t="shared" si="0"/>
        <v>0</v>
      </c>
      <c r="O18" s="78">
        <v>0</v>
      </c>
    </row>
    <row r="19" spans="2:15">
      <c r="B19" s="79" t="s">
        <v>2248</v>
      </c>
      <c r="G19" s="80">
        <v>6.1</v>
      </c>
      <c r="J19" s="80">
        <v>1.86</v>
      </c>
      <c r="K19" s="80">
        <v>3675000</v>
      </c>
      <c r="M19" s="80">
        <f>SUM(M20:M22)</f>
        <v>3723.3211099999999</v>
      </c>
      <c r="N19" s="80">
        <f t="shared" si="0"/>
        <v>100</v>
      </c>
      <c r="O19" s="80">
        <v>0.61</v>
      </c>
    </row>
    <row r="20" spans="2:15">
      <c r="B20" t="s">
        <v>2381</v>
      </c>
      <c r="C20" t="s">
        <v>2249</v>
      </c>
      <c r="D20" t="s">
        <v>2250</v>
      </c>
      <c r="E20" t="s">
        <v>203</v>
      </c>
      <c r="F20" t="s">
        <v>155</v>
      </c>
      <c r="G20" s="78">
        <v>6.48</v>
      </c>
      <c r="H20" t="s">
        <v>108</v>
      </c>
      <c r="I20" s="78">
        <v>1.5</v>
      </c>
      <c r="J20" s="78">
        <v>1.54</v>
      </c>
      <c r="K20" s="78">
        <v>3025000</v>
      </c>
      <c r="L20" s="78">
        <v>100.25</v>
      </c>
      <c r="M20" s="78">
        <v>3032.5625</v>
      </c>
      <c r="N20" s="78">
        <f t="shared" si="0"/>
        <v>81.447783051943105</v>
      </c>
      <c r="O20" s="78">
        <f>M20/'סכום נכסי הקרן'!$C$42*100</f>
        <v>0.50382319448654656</v>
      </c>
    </row>
    <row r="21" spans="2:15">
      <c r="B21" t="s">
        <v>2379</v>
      </c>
      <c r="C21" t="s">
        <v>2249</v>
      </c>
      <c r="D21" t="s">
        <v>2251</v>
      </c>
      <c r="E21" t="s">
        <v>198</v>
      </c>
      <c r="F21" t="s">
        <v>199</v>
      </c>
      <c r="G21" s="78">
        <v>4.32</v>
      </c>
      <c r="H21" t="s">
        <v>108</v>
      </c>
      <c r="I21" s="78">
        <v>3.26</v>
      </c>
      <c r="J21" s="78">
        <v>3.36</v>
      </c>
      <c r="K21" s="78">
        <v>650000</v>
      </c>
      <c r="L21" s="78">
        <v>100</v>
      </c>
      <c r="M21" s="78">
        <v>650</v>
      </c>
      <c r="N21" s="78">
        <f>M21/$M$11*100</f>
        <v>17.457532691828455</v>
      </c>
      <c r="O21" s="78">
        <f>M21/'סכום נכסי הקרן'!$C$42*100</f>
        <v>0.1079895555050408</v>
      </c>
    </row>
    <row r="22" spans="2:15">
      <c r="B22" s="81" t="s">
        <v>2380</v>
      </c>
      <c r="C22" t="s">
        <v>2249</v>
      </c>
      <c r="D22">
        <v>250001941</v>
      </c>
      <c r="E22" t="s">
        <v>199</v>
      </c>
      <c r="F22" t="s">
        <v>199</v>
      </c>
      <c r="G22" s="78">
        <v>2.36</v>
      </c>
      <c r="H22" t="s">
        <v>108</v>
      </c>
      <c r="I22" s="78">
        <v>4.9000000000000004</v>
      </c>
      <c r="J22" s="78">
        <v>4.9000000000000004</v>
      </c>
      <c r="K22" s="78">
        <v>40758.61</v>
      </c>
      <c r="L22" s="78">
        <v>100</v>
      </c>
      <c r="M22" s="78">
        <f>K22*L22/100000</f>
        <v>40.758609999999997</v>
      </c>
      <c r="N22" s="78">
        <f t="shared" si="0"/>
        <v>1.0946842562284402</v>
      </c>
      <c r="O22" s="78">
        <v>0</v>
      </c>
    </row>
    <row r="23" spans="2:15">
      <c r="B23" s="79" t="s">
        <v>2252</v>
      </c>
      <c r="G23" s="80">
        <v>0</v>
      </c>
      <c r="J23" s="80">
        <v>0</v>
      </c>
      <c r="K23" s="80">
        <v>0</v>
      </c>
      <c r="M23" s="80">
        <v>0</v>
      </c>
      <c r="N23" s="80">
        <f t="shared" si="0"/>
        <v>0</v>
      </c>
      <c r="O23" s="80">
        <v>0</v>
      </c>
    </row>
    <row r="24" spans="2:15">
      <c r="B24" t="s">
        <v>198</v>
      </c>
      <c r="D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2253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2254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2255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D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2256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2257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209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2258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198</v>
      </c>
      <c r="D36" t="s">
        <v>198</v>
      </c>
      <c r="E36" t="s">
        <v>198</v>
      </c>
      <c r="G36" s="78">
        <v>0</v>
      </c>
      <c r="H36" t="s">
        <v>198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2247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2248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2257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198</v>
      </c>
      <c r="D42" t="s">
        <v>198</v>
      </c>
      <c r="E42" t="s">
        <v>198</v>
      </c>
      <c r="G42" s="78">
        <v>0</v>
      </c>
      <c r="H42" t="s">
        <v>198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100" t="s">
        <v>2401</v>
      </c>
    </row>
    <row r="44" spans="2:15">
      <c r="B44" s="100" t="s">
        <v>2400</v>
      </c>
    </row>
  </sheetData>
  <mergeCells count="1">
    <mergeCell ref="B7:O7"/>
  </mergeCells>
  <dataValidations count="1">
    <dataValidation allowBlank="1" showInputMessage="1" showErrorMessage="1" sqref="C1 C3:C20 B22:L22 D1:O20 B1:B20 N22:O22 B21:O21 A1:A1048576 P1:XFD1048576 C23:O1048576 B23:B42 B45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topLeftCell="A7" workbookViewId="0">
      <selection activeCell="B36" sqref="B36:B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6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2351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1.47</v>
      </c>
      <c r="H11" s="7"/>
      <c r="I11" s="7"/>
      <c r="J11" s="77">
        <v>0.46</v>
      </c>
      <c r="K11" s="77">
        <v>3216722.63</v>
      </c>
      <c r="L11" s="7"/>
      <c r="M11" s="77">
        <f>M12</f>
        <v>4253.366333428</v>
      </c>
      <c r="N11" s="77">
        <f>M11/$M$11*100</f>
        <v>100</v>
      </c>
      <c r="O11" s="77">
        <f>M11/'סכום נכסי הקרן'!$C$42*100</f>
        <v>0.70664483037999215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1.47</v>
      </c>
      <c r="J12" s="80">
        <v>0.46</v>
      </c>
      <c r="K12" s="80">
        <v>3216722.63</v>
      </c>
      <c r="M12" s="80">
        <f>M13+M26</f>
        <v>4253.366333428</v>
      </c>
      <c r="N12" s="80">
        <f t="shared" ref="N12:N27" si="0">M12/$M$11*100</f>
        <v>100</v>
      </c>
      <c r="O12" s="80">
        <f>M12/'סכום נכסי הקרן'!$C$42*100</f>
        <v>0.70664483037999215</v>
      </c>
    </row>
    <row r="13" spans="2:64">
      <c r="B13" s="79" t="s">
        <v>2111</v>
      </c>
      <c r="G13" s="80">
        <v>1.5</v>
      </c>
      <c r="J13" s="80">
        <v>0.48</v>
      </c>
      <c r="K13" s="80">
        <v>3033389.63</v>
      </c>
      <c r="M13" s="80">
        <v>4110.7919434280002</v>
      </c>
      <c r="N13" s="80">
        <f t="shared" si="0"/>
        <v>96.647963546438945</v>
      </c>
      <c r="O13" s="80">
        <f>M13/'סכום נכסי הקרן'!$C$42*100</f>
        <v>0.68295783806845012</v>
      </c>
    </row>
    <row r="14" spans="2:64">
      <c r="B14" t="s">
        <v>2259</v>
      </c>
      <c r="C14" t="s">
        <v>2260</v>
      </c>
      <c r="D14">
        <v>20</v>
      </c>
      <c r="E14" t="s">
        <v>201</v>
      </c>
      <c r="F14" t="s">
        <v>155</v>
      </c>
      <c r="G14" s="78">
        <v>0.88</v>
      </c>
      <c r="H14" t="s">
        <v>108</v>
      </c>
      <c r="I14" s="78">
        <v>6.1</v>
      </c>
      <c r="J14" s="78">
        <v>0.37</v>
      </c>
      <c r="K14" s="78">
        <v>249930.49</v>
      </c>
      <c r="L14" s="78">
        <v>130.35</v>
      </c>
      <c r="M14" s="78">
        <v>325.78439371500002</v>
      </c>
      <c r="N14" s="78">
        <f t="shared" si="0"/>
        <v>7.6594482622999021</v>
      </c>
      <c r="O14" s="78">
        <f>M14/'סכום נכסי הקרן'!$C$42*100</f>
        <v>5.4125095181172402E-2</v>
      </c>
    </row>
    <row r="15" spans="2:64">
      <c r="B15" t="s">
        <v>2259</v>
      </c>
      <c r="C15" t="s">
        <v>2261</v>
      </c>
      <c r="D15">
        <v>20</v>
      </c>
      <c r="E15" t="s">
        <v>201</v>
      </c>
      <c r="F15" t="s">
        <v>155</v>
      </c>
      <c r="G15" s="78">
        <v>0.94</v>
      </c>
      <c r="H15" t="s">
        <v>108</v>
      </c>
      <c r="I15" s="78">
        <v>6.1</v>
      </c>
      <c r="J15" s="78">
        <v>0.5</v>
      </c>
      <c r="K15" s="78">
        <v>249930.54</v>
      </c>
      <c r="L15" s="78">
        <v>130.27000000000001</v>
      </c>
      <c r="M15" s="78">
        <v>325.584514458</v>
      </c>
      <c r="N15" s="78">
        <f t="shared" si="0"/>
        <v>7.6547489431881406</v>
      </c>
      <c r="O15" s="78">
        <f>M15/'סכום נכסי הקרן'!$C$42*100</f>
        <v>5.4091887685606077E-2</v>
      </c>
    </row>
    <row r="16" spans="2:64">
      <c r="B16" t="s">
        <v>2262</v>
      </c>
      <c r="C16" t="s">
        <v>2263</v>
      </c>
      <c r="D16">
        <v>77</v>
      </c>
      <c r="E16" t="s">
        <v>201</v>
      </c>
      <c r="F16" t="s">
        <v>155</v>
      </c>
      <c r="G16" s="78">
        <v>0.18</v>
      </c>
      <c r="H16" t="s">
        <v>108</v>
      </c>
      <c r="I16" s="78">
        <v>6.05</v>
      </c>
      <c r="J16" s="78">
        <v>-0.15</v>
      </c>
      <c r="K16" s="78">
        <v>128420.55</v>
      </c>
      <c r="L16" s="78">
        <v>128.38999999999999</v>
      </c>
      <c r="M16" s="78">
        <v>164.879144145</v>
      </c>
      <c r="N16" s="78">
        <f t="shared" si="0"/>
        <v>3.8764388303256183</v>
      </c>
      <c r="O16" s="78">
        <f>M16/'סכום נכסי הקרן'!$C$42*100</f>
        <v>2.7392654597338615E-2</v>
      </c>
    </row>
    <row r="17" spans="2:15">
      <c r="B17" t="s">
        <v>2262</v>
      </c>
      <c r="C17" t="s">
        <v>2264</v>
      </c>
      <c r="D17">
        <v>77</v>
      </c>
      <c r="E17" t="s">
        <v>201</v>
      </c>
      <c r="F17" t="s">
        <v>155</v>
      </c>
      <c r="G17" s="78">
        <v>3.18</v>
      </c>
      <c r="H17" t="s">
        <v>108</v>
      </c>
      <c r="I17" s="78">
        <v>6.1</v>
      </c>
      <c r="J17" s="78">
        <v>0.55000000000000004</v>
      </c>
      <c r="K17" s="78">
        <v>488916.75</v>
      </c>
      <c r="L17" s="78">
        <v>149.66</v>
      </c>
      <c r="M17" s="78">
        <v>731.71280805000004</v>
      </c>
      <c r="N17" s="78">
        <f t="shared" si="0"/>
        <v>17.203145713063382</v>
      </c>
      <c r="O17" s="78">
        <f>M17/'סכום נכסי הקרן'!$C$42*100</f>
        <v>0.1215651398440996</v>
      </c>
    </row>
    <row r="18" spans="2:15">
      <c r="B18" t="s">
        <v>2262</v>
      </c>
      <c r="C18" t="s">
        <v>2265</v>
      </c>
      <c r="D18">
        <v>77</v>
      </c>
      <c r="E18" t="s">
        <v>201</v>
      </c>
      <c r="F18" t="s">
        <v>155</v>
      </c>
      <c r="G18" s="78">
        <v>0.94</v>
      </c>
      <c r="H18" t="s">
        <v>108</v>
      </c>
      <c r="I18" s="78">
        <v>6.1</v>
      </c>
      <c r="J18" s="78">
        <v>0.5</v>
      </c>
      <c r="K18" s="78">
        <v>189740.51</v>
      </c>
      <c r="L18" s="78">
        <v>130.27000000000001</v>
      </c>
      <c r="M18" s="78">
        <v>247.17496237700001</v>
      </c>
      <c r="N18" s="78">
        <f t="shared" si="0"/>
        <v>5.8112784792225831</v>
      </c>
      <c r="O18" s="78">
        <f>M18/'סכום נכסי הקרן'!$C$42*100</f>
        <v>4.1065098952411408E-2</v>
      </c>
    </row>
    <row r="19" spans="2:15">
      <c r="B19" t="s">
        <v>2262</v>
      </c>
      <c r="C19" t="s">
        <v>2266</v>
      </c>
      <c r="D19">
        <v>77</v>
      </c>
      <c r="E19" t="s">
        <v>201</v>
      </c>
      <c r="F19" t="s">
        <v>155</v>
      </c>
      <c r="G19" s="78">
        <v>0.97</v>
      </c>
      <c r="H19" t="s">
        <v>108</v>
      </c>
      <c r="I19" s="78">
        <v>6</v>
      </c>
      <c r="J19" s="78">
        <v>0.49</v>
      </c>
      <c r="K19" s="78">
        <v>188771.11</v>
      </c>
      <c r="L19" s="78">
        <v>131.16999999999999</v>
      </c>
      <c r="M19" s="78">
        <v>247.61106498699999</v>
      </c>
      <c r="N19" s="78">
        <f t="shared" si="0"/>
        <v>5.8215315958321865</v>
      </c>
      <c r="O19" s="78">
        <f>M19/'סכום נכסי הקרן'!$C$42*100</f>
        <v>4.1137552070885999E-2</v>
      </c>
    </row>
    <row r="20" spans="2:15">
      <c r="B20" t="s">
        <v>2267</v>
      </c>
      <c r="C20" t="s">
        <v>2268</v>
      </c>
      <c r="D20">
        <v>12</v>
      </c>
      <c r="E20" t="s">
        <v>201</v>
      </c>
      <c r="F20" t="s">
        <v>155</v>
      </c>
      <c r="G20" s="78">
        <v>3.02</v>
      </c>
      <c r="H20" t="s">
        <v>108</v>
      </c>
      <c r="I20" s="78">
        <v>5.75</v>
      </c>
      <c r="J20" s="78">
        <v>0.5</v>
      </c>
      <c r="K20" s="78">
        <v>285242.23999999999</v>
      </c>
      <c r="L20" s="78">
        <v>150.51</v>
      </c>
      <c r="M20" s="78">
        <v>429.31809542399998</v>
      </c>
      <c r="N20" s="78">
        <f t="shared" si="0"/>
        <v>10.093607316395696</v>
      </c>
      <c r="O20" s="78">
        <f>M20/'סכום נכסי הקרן'!$C$42*100</f>
        <v>7.1325954300166847E-2</v>
      </c>
    </row>
    <row r="21" spans="2:15">
      <c r="B21" t="s">
        <v>2267</v>
      </c>
      <c r="C21" t="s">
        <v>2269</v>
      </c>
      <c r="D21">
        <v>12</v>
      </c>
      <c r="E21" t="s">
        <v>201</v>
      </c>
      <c r="F21" t="s">
        <v>155</v>
      </c>
      <c r="G21" s="78">
        <v>0.75</v>
      </c>
      <c r="H21" t="s">
        <v>108</v>
      </c>
      <c r="I21" s="78">
        <v>6.1</v>
      </c>
      <c r="J21" s="78">
        <v>0.46</v>
      </c>
      <c r="K21" s="78">
        <v>374895.75</v>
      </c>
      <c r="L21" s="78">
        <v>131.76</v>
      </c>
      <c r="M21" s="78">
        <v>493.96264020000001</v>
      </c>
      <c r="N21" s="78">
        <f t="shared" si="0"/>
        <v>11.613451592867875</v>
      </c>
      <c r="O21" s="78">
        <f>M21/'סכום נכסי הקרן'!$C$42*100</f>
        <v>8.2065855309683688E-2</v>
      </c>
    </row>
    <row r="22" spans="2:15">
      <c r="B22" t="s">
        <v>2267</v>
      </c>
      <c r="C22" t="s">
        <v>2270</v>
      </c>
      <c r="D22">
        <v>12</v>
      </c>
      <c r="E22" t="s">
        <v>201</v>
      </c>
      <c r="F22" t="s">
        <v>155</v>
      </c>
      <c r="G22" s="78">
        <v>0.93</v>
      </c>
      <c r="H22" t="s">
        <v>108</v>
      </c>
      <c r="I22" s="78">
        <v>6</v>
      </c>
      <c r="J22" s="78">
        <v>0.56000000000000005</v>
      </c>
      <c r="K22" s="78">
        <v>249099.31</v>
      </c>
      <c r="L22" s="78">
        <v>130.03</v>
      </c>
      <c r="M22" s="78">
        <v>323.90383279299999</v>
      </c>
      <c r="N22" s="78">
        <f t="shared" si="0"/>
        <v>7.6152347905558777</v>
      </c>
      <c r="O22" s="78">
        <f>M22/'סכום נכסי הקרן'!$C$42*100</f>
        <v>5.3812662968761735E-2</v>
      </c>
    </row>
    <row r="23" spans="2:15">
      <c r="B23" t="s">
        <v>2267</v>
      </c>
      <c r="C23" t="s">
        <v>2271</v>
      </c>
      <c r="D23">
        <v>12</v>
      </c>
      <c r="E23" t="s">
        <v>201</v>
      </c>
      <c r="F23" t="s">
        <v>155</v>
      </c>
      <c r="G23" s="78">
        <v>0.97</v>
      </c>
      <c r="H23" t="s">
        <v>108</v>
      </c>
      <c r="I23" s="78">
        <v>6.1</v>
      </c>
      <c r="J23" s="78">
        <v>0.49</v>
      </c>
      <c r="K23" s="78">
        <v>249930.6</v>
      </c>
      <c r="L23" s="78">
        <v>131.35</v>
      </c>
      <c r="M23" s="78">
        <v>328.28384310000001</v>
      </c>
      <c r="N23" s="78">
        <f t="shared" si="0"/>
        <v>7.7182122903441455</v>
      </c>
      <c r="O23" s="78">
        <f>M23/'סכום נכסי הקרן'!$C$42*100</f>
        <v>5.4540348147470087E-2</v>
      </c>
    </row>
    <row r="24" spans="2:15">
      <c r="B24" t="s">
        <v>2272</v>
      </c>
      <c r="C24" t="s">
        <v>2273</v>
      </c>
      <c r="D24">
        <v>12</v>
      </c>
      <c r="E24" t="s">
        <v>201</v>
      </c>
      <c r="F24" t="s">
        <v>155</v>
      </c>
      <c r="G24" s="78">
        <v>0.94</v>
      </c>
      <c r="H24" t="s">
        <v>108</v>
      </c>
      <c r="I24" s="78">
        <v>6</v>
      </c>
      <c r="J24" s="78">
        <v>0.49</v>
      </c>
      <c r="K24" s="78">
        <v>188771.21</v>
      </c>
      <c r="L24" s="78">
        <v>130.1</v>
      </c>
      <c r="M24" s="78">
        <v>245.59134420999999</v>
      </c>
      <c r="N24" s="78">
        <f t="shared" si="0"/>
        <v>5.7740463660478003</v>
      </c>
      <c r="O24" s="78">
        <f>M24/'סכום נכסי הקרן'!$C$42*100</f>
        <v>4.0802000149420578E-2</v>
      </c>
    </row>
    <row r="25" spans="2:15">
      <c r="B25" t="s">
        <v>2274</v>
      </c>
      <c r="C25" t="s">
        <v>2275</v>
      </c>
      <c r="D25">
        <v>31</v>
      </c>
      <c r="E25" t="s">
        <v>334</v>
      </c>
      <c r="F25" t="s">
        <v>155</v>
      </c>
      <c r="G25" s="78">
        <v>0.89</v>
      </c>
      <c r="H25" t="s">
        <v>108</v>
      </c>
      <c r="I25" s="78">
        <v>6.1</v>
      </c>
      <c r="J25" s="78">
        <v>0.62</v>
      </c>
      <c r="K25" s="78">
        <v>189740.57</v>
      </c>
      <c r="L25" s="78">
        <v>130.16999999999999</v>
      </c>
      <c r="M25" s="78">
        <v>246.98529996900001</v>
      </c>
      <c r="N25" s="78">
        <f t="shared" si="0"/>
        <v>5.8068193662957368</v>
      </c>
      <c r="O25" s="78">
        <f>M25/'סכום נכסי הקרן'!$C$42*100</f>
        <v>4.1033588861433046E-2</v>
      </c>
    </row>
    <row r="26" spans="2:15">
      <c r="B26" s="79" t="s">
        <v>2112</v>
      </c>
      <c r="G26" s="80">
        <v>0.75</v>
      </c>
      <c r="J26" s="80">
        <v>0</v>
      </c>
      <c r="K26" s="80">
        <v>183333</v>
      </c>
      <c r="M26" s="80">
        <f>M27</f>
        <v>142.57439000000002</v>
      </c>
      <c r="N26" s="80">
        <f t="shared" si="0"/>
        <v>3.3520364535610603</v>
      </c>
      <c r="O26" s="80">
        <f>M26/'סכום נכסי הקרן'!$C$42*100</f>
        <v>2.3686992311542057E-2</v>
      </c>
    </row>
    <row r="27" spans="2:15">
      <c r="B27" s="81" t="s">
        <v>2369</v>
      </c>
      <c r="C27" t="s">
        <v>2378</v>
      </c>
      <c r="D27">
        <v>10</v>
      </c>
      <c r="E27" t="s">
        <v>201</v>
      </c>
      <c r="F27" t="s">
        <v>157</v>
      </c>
      <c r="G27" s="78">
        <v>0.75</v>
      </c>
      <c r="H27" t="s">
        <v>108</v>
      </c>
      <c r="I27" s="78">
        <v>0</v>
      </c>
      <c r="J27" s="78">
        <v>0</v>
      </c>
      <c r="K27" s="78">
        <f>183333-40758.61</f>
        <v>142574.39000000001</v>
      </c>
      <c r="L27" s="78">
        <v>100</v>
      </c>
      <c r="M27" s="78">
        <f>L27*K27/100000</f>
        <v>142.57439000000002</v>
      </c>
      <c r="N27" s="78">
        <f t="shared" si="0"/>
        <v>3.3520364535610603</v>
      </c>
      <c r="O27" s="78">
        <f>M27/'סכום נכסי הקרן'!$C$42*100</f>
        <v>2.3686992311542057E-2</v>
      </c>
    </row>
    <row r="28" spans="2:15">
      <c r="B28" s="79" t="s">
        <v>2276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C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2277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C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858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198</v>
      </c>
      <c r="C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209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198</v>
      </c>
      <c r="C35" t="s">
        <v>198</v>
      </c>
      <c r="E35" t="s">
        <v>198</v>
      </c>
      <c r="G35" s="78">
        <v>0</v>
      </c>
      <c r="H35" t="s">
        <v>198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100" t="s">
        <v>2401</v>
      </c>
    </row>
    <row r="37" spans="2:15">
      <c r="B37" s="100" t="s">
        <v>2400</v>
      </c>
    </row>
  </sheetData>
  <mergeCells count="1">
    <mergeCell ref="B7:O7"/>
  </mergeCells>
  <dataValidations count="1">
    <dataValidation allowBlank="1" showInputMessage="1" showErrorMessage="1" sqref="D1:XFD1048576 C3:C1048576 C1 A1:A1048576 B1:B35 B38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2351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2278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2279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198</v>
      </c>
      <c r="D16" t="s">
        <v>198</v>
      </c>
      <c r="E16" s="78">
        <v>0</v>
      </c>
      <c r="F16" t="s">
        <v>198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2278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2279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198</v>
      </c>
      <c r="D21" t="s">
        <v>198</v>
      </c>
      <c r="E21" s="78">
        <v>0</v>
      </c>
      <c r="F21" t="s">
        <v>198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2351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2351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201.55372734001401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201.55372734001401</v>
      </c>
      <c r="J12" s="80">
        <v>100</v>
      </c>
      <c r="K12" s="80">
        <v>0.03</v>
      </c>
    </row>
    <row r="13" spans="2:60">
      <c r="B13" t="s">
        <v>2280</v>
      </c>
      <c r="C13">
        <v>-1</v>
      </c>
      <c r="D13" t="s">
        <v>198</v>
      </c>
      <c r="E13" t="s">
        <v>199</v>
      </c>
      <c r="F13" s="78">
        <v>0</v>
      </c>
      <c r="G13" t="s">
        <v>198</v>
      </c>
      <c r="H13" s="78">
        <v>0</v>
      </c>
      <c r="I13" s="78">
        <v>-224.942359999986</v>
      </c>
      <c r="J13" s="78">
        <v>-111.6</v>
      </c>
      <c r="K13" s="78">
        <v>-0.04</v>
      </c>
    </row>
    <row r="14" spans="2:60">
      <c r="B14" t="s">
        <v>2281</v>
      </c>
      <c r="C14" t="s">
        <v>826</v>
      </c>
      <c r="D14" t="s">
        <v>198</v>
      </c>
      <c r="E14" t="s">
        <v>156</v>
      </c>
      <c r="F14" s="78">
        <v>0</v>
      </c>
      <c r="G14" t="s">
        <v>108</v>
      </c>
      <c r="H14" s="78">
        <v>0</v>
      </c>
      <c r="I14" s="78">
        <v>6.64255</v>
      </c>
      <c r="J14" s="78">
        <v>3.3</v>
      </c>
      <c r="K14" s="78">
        <v>0</v>
      </c>
    </row>
    <row r="15" spans="2:60">
      <c r="B15" t="s">
        <v>2282</v>
      </c>
      <c r="C15" t="s">
        <v>2283</v>
      </c>
      <c r="D15" t="s">
        <v>198</v>
      </c>
      <c r="E15" t="s">
        <v>199</v>
      </c>
      <c r="F15" s="78">
        <v>0</v>
      </c>
      <c r="G15" t="s">
        <v>112</v>
      </c>
      <c r="H15" s="78">
        <v>0</v>
      </c>
      <c r="I15" s="78">
        <v>2.2839086399999999</v>
      </c>
      <c r="J15" s="78">
        <v>1.1299999999999999</v>
      </c>
      <c r="K15" s="78">
        <v>0</v>
      </c>
    </row>
    <row r="16" spans="2:60">
      <c r="B16" t="s">
        <v>2284</v>
      </c>
      <c r="C16" t="s">
        <v>2285</v>
      </c>
      <c r="D16" t="s">
        <v>198</v>
      </c>
      <c r="E16" t="s">
        <v>199</v>
      </c>
      <c r="F16" s="78">
        <v>0</v>
      </c>
      <c r="G16" t="s">
        <v>112</v>
      </c>
      <c r="H16" s="78">
        <v>0</v>
      </c>
      <c r="I16" s="78">
        <v>0.97849931999999995</v>
      </c>
      <c r="J16" s="78">
        <v>0.49</v>
      </c>
      <c r="K16" s="78">
        <v>0</v>
      </c>
    </row>
    <row r="17" spans="2:11">
      <c r="B17" t="s">
        <v>2286</v>
      </c>
      <c r="C17" t="s">
        <v>2287</v>
      </c>
      <c r="D17" t="s">
        <v>198</v>
      </c>
      <c r="E17" t="s">
        <v>199</v>
      </c>
      <c r="F17" s="78">
        <v>0</v>
      </c>
      <c r="G17" t="s">
        <v>112</v>
      </c>
      <c r="H17" s="78">
        <v>0</v>
      </c>
      <c r="I17" s="78">
        <v>1.0984176000000001</v>
      </c>
      <c r="J17" s="78">
        <v>0.54</v>
      </c>
      <c r="K17" s="78">
        <v>0</v>
      </c>
    </row>
    <row r="18" spans="2:11">
      <c r="B18" t="s">
        <v>2288</v>
      </c>
      <c r="C18" t="s">
        <v>2289</v>
      </c>
      <c r="D18" t="s">
        <v>198</v>
      </c>
      <c r="E18" t="s">
        <v>280</v>
      </c>
      <c r="F18" s="78">
        <v>0</v>
      </c>
      <c r="G18" t="s">
        <v>112</v>
      </c>
      <c r="H18" s="78">
        <v>0</v>
      </c>
      <c r="I18" s="78">
        <v>2.69223846</v>
      </c>
      <c r="J18" s="78">
        <v>1.34</v>
      </c>
      <c r="K18" s="78">
        <v>0</v>
      </c>
    </row>
    <row r="19" spans="2:11">
      <c r="B19" t="s">
        <v>2290</v>
      </c>
      <c r="C19" t="s">
        <v>2291</v>
      </c>
      <c r="D19" t="s">
        <v>198</v>
      </c>
      <c r="E19" t="s">
        <v>199</v>
      </c>
      <c r="F19" s="78">
        <v>0</v>
      </c>
      <c r="G19" t="s">
        <v>112</v>
      </c>
      <c r="H19" s="78">
        <v>0</v>
      </c>
      <c r="I19" s="78">
        <v>9.8561441999999992</v>
      </c>
      <c r="J19" s="78">
        <v>4.8899999999999997</v>
      </c>
      <c r="K19" s="78">
        <v>0</v>
      </c>
    </row>
    <row r="20" spans="2:11">
      <c r="B20" t="s">
        <v>2292</v>
      </c>
      <c r="C20" t="s">
        <v>2293</v>
      </c>
      <c r="D20" t="s">
        <v>198</v>
      </c>
      <c r="E20" t="s">
        <v>199</v>
      </c>
      <c r="F20" s="78">
        <v>0</v>
      </c>
      <c r="G20" t="s">
        <v>112</v>
      </c>
      <c r="H20" s="78">
        <v>0</v>
      </c>
      <c r="I20" s="78">
        <v>5.8679191199999998</v>
      </c>
      <c r="J20" s="78">
        <v>2.91</v>
      </c>
      <c r="K20" s="78">
        <v>0</v>
      </c>
    </row>
    <row r="21" spans="2:11">
      <c r="B21" t="s">
        <v>2294</v>
      </c>
      <c r="C21" t="s">
        <v>702</v>
      </c>
      <c r="D21" t="s">
        <v>198</v>
      </c>
      <c r="E21" t="s">
        <v>155</v>
      </c>
      <c r="F21" s="78">
        <v>0</v>
      </c>
      <c r="G21" t="s">
        <v>108</v>
      </c>
      <c r="H21" s="78">
        <v>0</v>
      </c>
      <c r="I21" s="78">
        <v>26.843959999999999</v>
      </c>
      <c r="J21" s="78">
        <v>13.32</v>
      </c>
      <c r="K21" s="78">
        <v>0</v>
      </c>
    </row>
    <row r="22" spans="2:11">
      <c r="B22" t="s">
        <v>2295</v>
      </c>
      <c r="C22" t="s">
        <v>565</v>
      </c>
      <c r="D22" t="s">
        <v>198</v>
      </c>
      <c r="E22" t="s">
        <v>155</v>
      </c>
      <c r="F22" s="78">
        <v>0</v>
      </c>
      <c r="G22" t="s">
        <v>108</v>
      </c>
      <c r="H22" s="78">
        <v>0</v>
      </c>
      <c r="I22" s="78">
        <v>13.662050000000001</v>
      </c>
      <c r="J22" s="78">
        <v>6.78</v>
      </c>
      <c r="K22" s="78">
        <v>0</v>
      </c>
    </row>
    <row r="23" spans="2:11">
      <c r="B23" t="s">
        <v>2296</v>
      </c>
      <c r="C23" t="s">
        <v>485</v>
      </c>
      <c r="D23" t="s">
        <v>198</v>
      </c>
      <c r="E23" t="s">
        <v>155</v>
      </c>
      <c r="F23" s="78">
        <v>0</v>
      </c>
      <c r="G23" t="s">
        <v>108</v>
      </c>
      <c r="H23" s="78">
        <v>0</v>
      </c>
      <c r="I23" s="78">
        <v>8.4857399999999998</v>
      </c>
      <c r="J23" s="78">
        <v>4.21</v>
      </c>
      <c r="K23" s="78">
        <v>0</v>
      </c>
    </row>
    <row r="24" spans="2:11">
      <c r="B24" t="s">
        <v>2297</v>
      </c>
      <c r="C24" t="s">
        <v>348</v>
      </c>
      <c r="D24" t="s">
        <v>198</v>
      </c>
      <c r="E24" t="s">
        <v>155</v>
      </c>
      <c r="F24" s="78">
        <v>0</v>
      </c>
      <c r="G24" t="s">
        <v>108</v>
      </c>
      <c r="H24" s="78">
        <v>0</v>
      </c>
      <c r="I24" s="78">
        <v>42.181980000000003</v>
      </c>
      <c r="J24" s="78">
        <v>20.93</v>
      </c>
      <c r="K24" s="78">
        <v>0.01</v>
      </c>
    </row>
    <row r="25" spans="2:11">
      <c r="B25" t="s">
        <v>2298</v>
      </c>
      <c r="C25" t="s">
        <v>369</v>
      </c>
      <c r="D25" t="s">
        <v>198</v>
      </c>
      <c r="E25" t="s">
        <v>155</v>
      </c>
      <c r="F25" s="78">
        <v>0</v>
      </c>
      <c r="G25" t="s">
        <v>108</v>
      </c>
      <c r="H25" s="78">
        <v>0</v>
      </c>
      <c r="I25" s="78">
        <v>9.4488699999999994</v>
      </c>
      <c r="J25" s="78">
        <v>4.6900000000000004</v>
      </c>
      <c r="K25" s="78">
        <v>0</v>
      </c>
    </row>
    <row r="26" spans="2:11">
      <c r="B26" t="s">
        <v>2299</v>
      </c>
      <c r="C26" t="s">
        <v>550</v>
      </c>
      <c r="D26" t="s">
        <v>198</v>
      </c>
      <c r="E26" t="s">
        <v>156</v>
      </c>
      <c r="F26" s="78">
        <v>0</v>
      </c>
      <c r="G26" t="s">
        <v>108</v>
      </c>
      <c r="H26" s="78">
        <v>0</v>
      </c>
      <c r="I26" s="78">
        <v>8.8135300000000001</v>
      </c>
      <c r="J26" s="78">
        <v>4.37</v>
      </c>
      <c r="K26" s="78">
        <v>0</v>
      </c>
    </row>
    <row r="27" spans="2:11">
      <c r="B27" t="s">
        <v>2300</v>
      </c>
      <c r="C27" t="s">
        <v>1279</v>
      </c>
      <c r="D27" t="s">
        <v>198</v>
      </c>
      <c r="E27" t="s">
        <v>199</v>
      </c>
      <c r="F27" s="78">
        <v>0</v>
      </c>
      <c r="G27" t="s">
        <v>108</v>
      </c>
      <c r="H27" s="78">
        <v>0</v>
      </c>
      <c r="I27" s="78">
        <v>0.14938000000000001</v>
      </c>
      <c r="J27" s="78">
        <v>7.0000000000000007E-2</v>
      </c>
      <c r="K27" s="78">
        <v>0</v>
      </c>
    </row>
    <row r="28" spans="2:11">
      <c r="B28" t="s">
        <v>2301</v>
      </c>
      <c r="C28" t="s">
        <v>1315</v>
      </c>
      <c r="D28" t="s">
        <v>198</v>
      </c>
      <c r="E28" t="s">
        <v>199</v>
      </c>
      <c r="F28" s="78">
        <v>0</v>
      </c>
      <c r="G28" t="s">
        <v>108</v>
      </c>
      <c r="H28" s="78">
        <v>0</v>
      </c>
      <c r="I28" s="78">
        <v>3.3908499999999999</v>
      </c>
      <c r="J28" s="78">
        <v>1.68</v>
      </c>
      <c r="K28" s="78">
        <v>0</v>
      </c>
    </row>
    <row r="29" spans="2:11">
      <c r="B29" t="s">
        <v>2302</v>
      </c>
      <c r="C29" t="s">
        <v>1133</v>
      </c>
      <c r="D29" t="s">
        <v>198</v>
      </c>
      <c r="E29" t="s">
        <v>155</v>
      </c>
      <c r="F29" s="78">
        <v>0</v>
      </c>
      <c r="G29" t="s">
        <v>108</v>
      </c>
      <c r="H29" s="78">
        <v>0</v>
      </c>
      <c r="I29" s="78">
        <v>17.258949999999999</v>
      </c>
      <c r="J29" s="78">
        <v>8.56</v>
      </c>
      <c r="K29" s="78">
        <v>0</v>
      </c>
    </row>
    <row r="30" spans="2:11">
      <c r="B30" t="s">
        <v>2303</v>
      </c>
      <c r="C30" t="s">
        <v>390</v>
      </c>
      <c r="D30" t="s">
        <v>198</v>
      </c>
      <c r="E30" t="s">
        <v>155</v>
      </c>
      <c r="F30" s="78">
        <v>0</v>
      </c>
      <c r="G30" t="s">
        <v>108</v>
      </c>
      <c r="H30" s="78">
        <v>0</v>
      </c>
      <c r="I30" s="78">
        <v>25.178930000000001</v>
      </c>
      <c r="J30" s="78">
        <v>12.49</v>
      </c>
      <c r="K30" s="78">
        <v>0</v>
      </c>
    </row>
    <row r="31" spans="2:11">
      <c r="B31" t="s">
        <v>2304</v>
      </c>
      <c r="C31" t="s">
        <v>393</v>
      </c>
      <c r="D31" t="s">
        <v>198</v>
      </c>
      <c r="E31" t="s">
        <v>155</v>
      </c>
      <c r="F31" s="78">
        <v>0</v>
      </c>
      <c r="G31" t="s">
        <v>108</v>
      </c>
      <c r="H31" s="78">
        <v>0</v>
      </c>
      <c r="I31" s="78">
        <v>53.489049999999999</v>
      </c>
      <c r="J31" s="78">
        <v>26.54</v>
      </c>
      <c r="K31" s="78">
        <v>0.01</v>
      </c>
    </row>
    <row r="32" spans="2:11">
      <c r="B32" t="s">
        <v>2305</v>
      </c>
      <c r="C32" t="s">
        <v>560</v>
      </c>
      <c r="D32" t="s">
        <v>198</v>
      </c>
      <c r="E32" t="s">
        <v>156</v>
      </c>
      <c r="F32" s="78">
        <v>0</v>
      </c>
      <c r="G32" t="s">
        <v>108</v>
      </c>
      <c r="H32" s="78">
        <v>0</v>
      </c>
      <c r="I32" s="78">
        <v>4.06935</v>
      </c>
      <c r="J32" s="78">
        <v>2.02</v>
      </c>
      <c r="K32" s="78">
        <v>0</v>
      </c>
    </row>
    <row r="33" spans="2:11">
      <c r="B33" t="s">
        <v>2306</v>
      </c>
      <c r="C33" t="s">
        <v>821</v>
      </c>
      <c r="D33" t="s">
        <v>198</v>
      </c>
      <c r="E33" t="s">
        <v>156</v>
      </c>
      <c r="F33" s="78">
        <v>0</v>
      </c>
      <c r="G33" t="s">
        <v>108</v>
      </c>
      <c r="H33" s="78">
        <v>0</v>
      </c>
      <c r="I33" s="78">
        <v>3.1555900000000001</v>
      </c>
      <c r="J33" s="78">
        <v>1.57</v>
      </c>
      <c r="K33" s="78">
        <v>0</v>
      </c>
    </row>
    <row r="34" spans="2:11">
      <c r="B34" t="s">
        <v>2307</v>
      </c>
      <c r="C34" t="s">
        <v>530</v>
      </c>
      <c r="D34" t="s">
        <v>198</v>
      </c>
      <c r="E34" t="s">
        <v>155</v>
      </c>
      <c r="F34" s="78">
        <v>0</v>
      </c>
      <c r="G34" t="s">
        <v>108</v>
      </c>
      <c r="H34" s="78">
        <v>0</v>
      </c>
      <c r="I34" s="78">
        <v>3.6829700000000001</v>
      </c>
      <c r="J34" s="78">
        <v>1.83</v>
      </c>
      <c r="K34" s="78">
        <v>0</v>
      </c>
    </row>
    <row r="35" spans="2:11">
      <c r="B35" t="s">
        <v>2308</v>
      </c>
      <c r="C35" t="s">
        <v>443</v>
      </c>
      <c r="D35" t="s">
        <v>198</v>
      </c>
      <c r="E35" t="s">
        <v>155</v>
      </c>
      <c r="F35" s="78">
        <v>0</v>
      </c>
      <c r="G35" t="s">
        <v>108</v>
      </c>
      <c r="H35" s="78">
        <v>0</v>
      </c>
      <c r="I35" s="78">
        <v>62.034669999999998</v>
      </c>
      <c r="J35" s="78">
        <v>30.78</v>
      </c>
      <c r="K35" s="78">
        <v>0.01</v>
      </c>
    </row>
    <row r="36" spans="2:11">
      <c r="B36" t="s">
        <v>2309</v>
      </c>
      <c r="C36" t="s">
        <v>448</v>
      </c>
      <c r="D36" t="s">
        <v>198</v>
      </c>
      <c r="E36" t="s">
        <v>155</v>
      </c>
      <c r="F36" s="78">
        <v>0</v>
      </c>
      <c r="G36" t="s">
        <v>108</v>
      </c>
      <c r="H36" s="78">
        <v>0</v>
      </c>
      <c r="I36" s="78">
        <v>11.21007</v>
      </c>
      <c r="J36" s="78">
        <v>5.56</v>
      </c>
      <c r="K36" s="78">
        <v>0</v>
      </c>
    </row>
    <row r="37" spans="2:11">
      <c r="B37" t="s">
        <v>2310</v>
      </c>
      <c r="C37" t="s">
        <v>450</v>
      </c>
      <c r="D37" t="s">
        <v>198</v>
      </c>
      <c r="E37" t="s">
        <v>155</v>
      </c>
      <c r="F37" s="78">
        <v>0</v>
      </c>
      <c r="G37" t="s">
        <v>108</v>
      </c>
      <c r="H37" s="78">
        <v>0</v>
      </c>
      <c r="I37" s="78">
        <v>18.387170000000001</v>
      </c>
      <c r="J37" s="78">
        <v>9.1199999999999992</v>
      </c>
      <c r="K37" s="78">
        <v>0</v>
      </c>
    </row>
    <row r="38" spans="2:11">
      <c r="B38" t="s">
        <v>2311</v>
      </c>
      <c r="C38" t="s">
        <v>317</v>
      </c>
      <c r="D38" t="s">
        <v>198</v>
      </c>
      <c r="E38" t="s">
        <v>155</v>
      </c>
      <c r="F38" s="78">
        <v>0</v>
      </c>
      <c r="G38" t="s">
        <v>108</v>
      </c>
      <c r="H38" s="78">
        <v>0</v>
      </c>
      <c r="I38" s="78">
        <v>7.0479500000000002</v>
      </c>
      <c r="J38" s="78">
        <v>3.5</v>
      </c>
      <c r="K38" s="78">
        <v>0</v>
      </c>
    </row>
    <row r="39" spans="2:11">
      <c r="B39" t="s">
        <v>2312</v>
      </c>
      <c r="C39" t="s">
        <v>598</v>
      </c>
      <c r="D39" t="s">
        <v>198</v>
      </c>
      <c r="E39" t="s">
        <v>155</v>
      </c>
      <c r="F39" s="78">
        <v>0</v>
      </c>
      <c r="G39" t="s">
        <v>108</v>
      </c>
      <c r="H39" s="78">
        <v>0</v>
      </c>
      <c r="I39" s="78">
        <v>2.2782800000000001</v>
      </c>
      <c r="J39" s="78">
        <v>1.1299999999999999</v>
      </c>
      <c r="K39" s="78">
        <v>0</v>
      </c>
    </row>
    <row r="40" spans="2:11">
      <c r="B40" t="s">
        <v>2313</v>
      </c>
      <c r="C40" t="s">
        <v>601</v>
      </c>
      <c r="D40" t="s">
        <v>198</v>
      </c>
      <c r="E40" t="s">
        <v>155</v>
      </c>
      <c r="F40" s="78">
        <v>0</v>
      </c>
      <c r="G40" t="s">
        <v>108</v>
      </c>
      <c r="H40" s="78">
        <v>0</v>
      </c>
      <c r="I40" s="78">
        <v>3.4770000000000002E-2</v>
      </c>
      <c r="J40" s="78">
        <v>0.02</v>
      </c>
      <c r="K40" s="78">
        <v>0</v>
      </c>
    </row>
    <row r="41" spans="2:11">
      <c r="B41" t="s">
        <v>2314</v>
      </c>
      <c r="C41" t="s">
        <v>766</v>
      </c>
      <c r="D41" t="s">
        <v>198</v>
      </c>
      <c r="E41" t="s">
        <v>155</v>
      </c>
      <c r="F41" s="78">
        <v>0</v>
      </c>
      <c r="G41" t="s">
        <v>108</v>
      </c>
      <c r="H41" s="78">
        <v>0</v>
      </c>
      <c r="I41" s="78">
        <v>5.3842600000000003</v>
      </c>
      <c r="J41" s="78">
        <v>2.67</v>
      </c>
      <c r="K41" s="78">
        <v>0</v>
      </c>
    </row>
    <row r="42" spans="2:11">
      <c r="B42" t="s">
        <v>2315</v>
      </c>
      <c r="C42" t="s">
        <v>494</v>
      </c>
      <c r="D42" t="s">
        <v>198</v>
      </c>
      <c r="E42" t="s">
        <v>155</v>
      </c>
      <c r="F42" s="78">
        <v>0</v>
      </c>
      <c r="G42" t="s">
        <v>108</v>
      </c>
      <c r="H42" s="78">
        <v>0</v>
      </c>
      <c r="I42" s="78">
        <v>36.902259999999998</v>
      </c>
      <c r="J42" s="78">
        <v>18.309999999999999</v>
      </c>
      <c r="K42" s="78">
        <v>0.01</v>
      </c>
    </row>
    <row r="43" spans="2:11">
      <c r="B43" t="s">
        <v>2316</v>
      </c>
      <c r="C43" t="s">
        <v>497</v>
      </c>
      <c r="D43" t="s">
        <v>198</v>
      </c>
      <c r="E43" t="s">
        <v>155</v>
      </c>
      <c r="F43" s="78">
        <v>0</v>
      </c>
      <c r="G43" t="s">
        <v>108</v>
      </c>
      <c r="H43" s="78">
        <v>0</v>
      </c>
      <c r="I43" s="78">
        <v>15.2521</v>
      </c>
      <c r="J43" s="78">
        <v>7.57</v>
      </c>
      <c r="K43" s="78">
        <v>0</v>
      </c>
    </row>
    <row r="44" spans="2:11">
      <c r="B44" t="s">
        <v>2317</v>
      </c>
      <c r="C44" t="s">
        <v>499</v>
      </c>
      <c r="D44" t="s">
        <v>198</v>
      </c>
      <c r="E44" t="s">
        <v>155</v>
      </c>
      <c r="F44" s="78">
        <v>0</v>
      </c>
      <c r="G44" t="s">
        <v>108</v>
      </c>
      <c r="H44" s="78">
        <v>0</v>
      </c>
      <c r="I44" s="78">
        <v>8.4686500000000002</v>
      </c>
      <c r="J44" s="78">
        <v>4.2</v>
      </c>
      <c r="K44" s="78">
        <v>0</v>
      </c>
    </row>
    <row r="45" spans="2:11">
      <c r="B45" t="s">
        <v>2318</v>
      </c>
      <c r="C45" t="s">
        <v>770</v>
      </c>
      <c r="D45" t="s">
        <v>198</v>
      </c>
      <c r="E45" t="s">
        <v>155</v>
      </c>
      <c r="F45" s="78">
        <v>0</v>
      </c>
      <c r="G45" t="s">
        <v>108</v>
      </c>
      <c r="H45" s="78">
        <v>0</v>
      </c>
      <c r="I45" s="78">
        <v>10.265029999999999</v>
      </c>
      <c r="J45" s="78">
        <v>5.09</v>
      </c>
      <c r="K45" s="78">
        <v>0</v>
      </c>
    </row>
    <row r="46" spans="2:11">
      <c r="B46" s="79" t="s">
        <v>209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198</v>
      </c>
      <c r="C47" t="s">
        <v>198</v>
      </c>
      <c r="D47" t="s">
        <v>198</v>
      </c>
      <c r="E47" s="19"/>
      <c r="F47" s="78">
        <v>0</v>
      </c>
      <c r="G47" t="s">
        <v>198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2351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20013.11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5286.49</v>
      </c>
    </row>
    <row r="13" spans="2:17">
      <c r="B13" t="s">
        <v>2319</v>
      </c>
      <c r="C13" s="78">
        <v>1538.4</v>
      </c>
      <c r="D13" t="s">
        <v>2320</v>
      </c>
    </row>
    <row r="14" spans="2:17">
      <c r="B14" t="s">
        <v>2321</v>
      </c>
      <c r="C14" s="78">
        <v>832.88</v>
      </c>
      <c r="D14" t="s">
        <v>2322</v>
      </c>
    </row>
    <row r="15" spans="2:17">
      <c r="B15" t="s">
        <v>2323</v>
      </c>
      <c r="C15" s="78">
        <v>957.94</v>
      </c>
      <c r="D15" t="s">
        <v>2324</v>
      </c>
    </row>
    <row r="16" spans="2:17">
      <c r="B16" t="s">
        <v>2325</v>
      </c>
      <c r="C16" s="78">
        <v>1957.27</v>
      </c>
      <c r="D16" t="s">
        <v>2326</v>
      </c>
    </row>
    <row r="17" spans="2:4">
      <c r="B17" t="s">
        <v>198</v>
      </c>
      <c r="C17" s="78">
        <v>0</v>
      </c>
    </row>
    <row r="18" spans="2:4">
      <c r="B18" s="79" t="s">
        <v>2327</v>
      </c>
      <c r="C18" s="80">
        <v>14726.62</v>
      </c>
    </row>
    <row r="19" spans="2:4">
      <c r="B19" t="s">
        <v>2328</v>
      </c>
      <c r="C19" s="78">
        <v>691.41</v>
      </c>
      <c r="D19" t="s">
        <v>2329</v>
      </c>
    </row>
    <row r="20" spans="2:4">
      <c r="B20" t="s">
        <v>2330</v>
      </c>
      <c r="C20" s="78">
        <v>302.58999999999997</v>
      </c>
      <c r="D20" t="s">
        <v>2331</v>
      </c>
    </row>
    <row r="21" spans="2:4">
      <c r="B21" t="s">
        <v>2332</v>
      </c>
      <c r="C21" s="78">
        <v>2525.87</v>
      </c>
      <c r="D21" t="s">
        <v>2333</v>
      </c>
    </row>
    <row r="22" spans="2:4">
      <c r="B22" t="s">
        <v>2334</v>
      </c>
      <c r="C22" s="78">
        <v>1197.43</v>
      </c>
      <c r="D22" t="s">
        <v>2335</v>
      </c>
    </row>
    <row r="23" spans="2:4">
      <c r="B23" t="s">
        <v>2336</v>
      </c>
      <c r="C23" s="78">
        <v>1224.01</v>
      </c>
      <c r="D23" t="s">
        <v>2337</v>
      </c>
    </row>
    <row r="24" spans="2:4">
      <c r="B24" t="s">
        <v>2338</v>
      </c>
      <c r="C24" s="78">
        <v>1207.51</v>
      </c>
      <c r="D24" t="s">
        <v>2339</v>
      </c>
    </row>
    <row r="25" spans="2:4">
      <c r="B25" t="s">
        <v>2340</v>
      </c>
      <c r="C25" s="78">
        <v>1008.78</v>
      </c>
      <c r="D25" t="s">
        <v>2341</v>
      </c>
    </row>
    <row r="26" spans="2:4">
      <c r="B26" t="s">
        <v>2342</v>
      </c>
      <c r="C26" s="78">
        <v>1224.6099999999999</v>
      </c>
      <c r="D26" t="s">
        <v>2320</v>
      </c>
    </row>
    <row r="27" spans="2:4">
      <c r="B27" t="s">
        <v>2343</v>
      </c>
      <c r="C27" s="78">
        <v>3060.02</v>
      </c>
      <c r="D27" t="s">
        <v>2344</v>
      </c>
    </row>
    <row r="28" spans="2:4">
      <c r="B28" t="s">
        <v>2345</v>
      </c>
      <c r="C28" s="78">
        <v>1197.43</v>
      </c>
      <c r="D28" t="s">
        <v>2346</v>
      </c>
    </row>
    <row r="29" spans="2:4">
      <c r="B29" t="s">
        <v>2347</v>
      </c>
      <c r="C29" s="78">
        <v>1086.96</v>
      </c>
      <c r="D29" t="s">
        <v>2348</v>
      </c>
    </row>
    <row r="30" spans="2:4">
      <c r="B30" t="s">
        <v>198</v>
      </c>
      <c r="C30" s="78">
        <v>0</v>
      </c>
    </row>
  </sheetData>
  <mergeCells count="1">
    <mergeCell ref="B7:D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topLeftCell="A7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2351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858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2401</v>
      </c>
      <c r="D21" s="16"/>
    </row>
    <row r="22" spans="2:16">
      <c r="B22" s="100" t="s">
        <v>2400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2351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2111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858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2401</v>
      </c>
      <c r="D21" s="16"/>
    </row>
    <row r="22" spans="2:16">
      <c r="B22" s="100" t="s">
        <v>2400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4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2351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55716605.350000001</v>
      </c>
      <c r="M11" s="7"/>
      <c r="N11" s="77">
        <v>67906.945261825531</v>
      </c>
      <c r="O11" s="7"/>
      <c r="P11" s="77">
        <v>100</v>
      </c>
      <c r="Q11" s="77">
        <v>11.28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5.49</v>
      </c>
      <c r="K12" s="80">
        <v>0.37</v>
      </c>
      <c r="L12" s="80">
        <v>55713690.280000001</v>
      </c>
      <c r="N12" s="80">
        <v>67894.420133648993</v>
      </c>
      <c r="P12" s="80">
        <v>99.98</v>
      </c>
      <c r="Q12" s="80">
        <v>11.28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29563299.32</v>
      </c>
      <c r="N13" s="80">
        <v>37855.553159780997</v>
      </c>
      <c r="P13" s="80">
        <v>55.75</v>
      </c>
      <c r="Q13" s="80">
        <v>6.29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29563299.32</v>
      </c>
      <c r="N14" s="80">
        <v>37855.553159780997</v>
      </c>
      <c r="P14" s="80">
        <v>55.75</v>
      </c>
      <c r="Q14" s="80">
        <v>6.29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4496547.92</v>
      </c>
      <c r="M15" s="78">
        <v>161.43</v>
      </c>
      <c r="N15" s="78">
        <v>7258.7773072560003</v>
      </c>
      <c r="O15" s="78">
        <v>0.03</v>
      </c>
      <c r="P15" s="78">
        <v>10.69</v>
      </c>
      <c r="Q15" s="78">
        <v>1.21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3939752.84</v>
      </c>
      <c r="M16" s="78">
        <v>164.96</v>
      </c>
      <c r="N16" s="78">
        <v>6499.0162848640002</v>
      </c>
      <c r="O16" s="78">
        <v>0.04</v>
      </c>
      <c r="P16" s="78">
        <v>9.57</v>
      </c>
      <c r="Q16" s="78">
        <v>1.08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3.49</v>
      </c>
      <c r="K17" s="78">
        <v>-0.06</v>
      </c>
      <c r="L17" s="78">
        <v>5266699.63</v>
      </c>
      <c r="M17" s="78">
        <v>124.29</v>
      </c>
      <c r="N17" s="78">
        <v>6545.9809701269996</v>
      </c>
      <c r="O17" s="78">
        <v>0.03</v>
      </c>
      <c r="P17" s="78">
        <v>9.64</v>
      </c>
      <c r="Q17" s="78">
        <v>1.0900000000000001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1675658.98</v>
      </c>
      <c r="M18" s="78">
        <v>103.05</v>
      </c>
      <c r="N18" s="78">
        <v>1726.7665788899999</v>
      </c>
      <c r="O18" s="78">
        <v>0.01</v>
      </c>
      <c r="P18" s="78">
        <v>2.54</v>
      </c>
      <c r="Q18" s="78">
        <v>0.28999999999999998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5.77</v>
      </c>
      <c r="I19" t="s">
        <v>108</v>
      </c>
      <c r="J19" s="78">
        <v>2.75</v>
      </c>
      <c r="K19" s="78">
        <v>-0.09</v>
      </c>
      <c r="L19" s="78">
        <v>3209875.58</v>
      </c>
      <c r="M19" s="78">
        <v>122.71</v>
      </c>
      <c r="N19" s="78">
        <v>3938.8383242179998</v>
      </c>
      <c r="O19" s="78">
        <v>0.02</v>
      </c>
      <c r="P19" s="78">
        <v>5.8</v>
      </c>
      <c r="Q19" s="78">
        <v>0.65</v>
      </c>
    </row>
    <row r="20" spans="2:17">
      <c r="B20" t="s">
        <v>226</v>
      </c>
      <c r="C20" t="s">
        <v>227</v>
      </c>
      <c r="D20" t="s">
        <v>106</v>
      </c>
      <c r="E20" t="s">
        <v>217</v>
      </c>
      <c r="F20" t="s">
        <v>157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4098210.09</v>
      </c>
      <c r="M20" s="78">
        <v>114.42</v>
      </c>
      <c r="N20" s="78">
        <v>4689.1719849780002</v>
      </c>
      <c r="O20" s="78">
        <v>0.03</v>
      </c>
      <c r="P20" s="78">
        <v>6.91</v>
      </c>
      <c r="Q20" s="78">
        <v>0.78</v>
      </c>
    </row>
    <row r="21" spans="2:17">
      <c r="B21" t="s">
        <v>228</v>
      </c>
      <c r="C21" t="s">
        <v>229</v>
      </c>
      <c r="D21" t="s">
        <v>106</v>
      </c>
      <c r="E21" t="s">
        <v>217</v>
      </c>
      <c r="F21" t="s">
        <v>157</v>
      </c>
      <c r="G21"/>
      <c r="H21" s="78">
        <v>9.02</v>
      </c>
      <c r="I21" t="s">
        <v>108</v>
      </c>
      <c r="J21" s="78">
        <v>0.75</v>
      </c>
      <c r="K21" s="78">
        <v>0.21</v>
      </c>
      <c r="L21" s="78">
        <v>6876554.2800000003</v>
      </c>
      <c r="M21" s="78">
        <v>104.66</v>
      </c>
      <c r="N21" s="78">
        <v>7197.0017094479999</v>
      </c>
      <c r="O21" s="78">
        <v>0.09</v>
      </c>
      <c r="P21" s="78">
        <v>10.6</v>
      </c>
      <c r="Q21" s="78">
        <v>1.2</v>
      </c>
    </row>
    <row r="22" spans="2:17">
      <c r="B22" s="79" t="s">
        <v>230</v>
      </c>
      <c r="C22" s="16"/>
      <c r="D22" s="16"/>
      <c r="H22" s="80">
        <v>5.34</v>
      </c>
      <c r="K22" s="80">
        <v>0.84</v>
      </c>
      <c r="L22" s="80">
        <v>26150390.960000001</v>
      </c>
      <c r="N22" s="80">
        <v>30038.866973868</v>
      </c>
      <c r="P22" s="80">
        <v>44.24</v>
      </c>
      <c r="Q22" s="80">
        <v>4.99</v>
      </c>
    </row>
    <row r="23" spans="2:17">
      <c r="B23" s="79" t="s">
        <v>231</v>
      </c>
      <c r="C23" s="16"/>
      <c r="D23" s="16"/>
      <c r="H23" s="80">
        <v>0.59</v>
      </c>
      <c r="K23" s="80">
        <v>0.1</v>
      </c>
      <c r="L23" s="80">
        <v>2757432.9</v>
      </c>
      <c r="N23" s="80">
        <v>2755.925303082</v>
      </c>
      <c r="P23" s="80">
        <v>4.0599999999999996</v>
      </c>
      <c r="Q23" s="80">
        <v>0.46</v>
      </c>
    </row>
    <row r="24" spans="2:17">
      <c r="B24" t="s">
        <v>232</v>
      </c>
      <c r="C24" t="s">
        <v>233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150338.69</v>
      </c>
      <c r="M24" s="78">
        <v>99.97</v>
      </c>
      <c r="N24" s="78">
        <v>150.29358839299999</v>
      </c>
      <c r="O24" s="78">
        <v>0</v>
      </c>
      <c r="P24" s="78">
        <v>0.22</v>
      </c>
      <c r="Q24" s="78">
        <v>0.02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204696.66</v>
      </c>
      <c r="M25" s="78">
        <v>99.96</v>
      </c>
      <c r="N25" s="78">
        <v>204.61478133599999</v>
      </c>
      <c r="O25" s="78">
        <v>0</v>
      </c>
      <c r="P25" s="78">
        <v>0.3</v>
      </c>
      <c r="Q25" s="78">
        <v>0.03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314118.37</v>
      </c>
      <c r="M26" s="78">
        <v>99.94</v>
      </c>
      <c r="N26" s="78">
        <v>313.92989897799998</v>
      </c>
      <c r="O26" s="78">
        <v>0</v>
      </c>
      <c r="P26" s="78">
        <v>0.46</v>
      </c>
      <c r="Q26" s="78">
        <v>0.05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425762.85</v>
      </c>
      <c r="M27" s="78">
        <v>99.92</v>
      </c>
      <c r="N27" s="78">
        <v>425.42223971999999</v>
      </c>
      <c r="O27" s="78">
        <v>0.01</v>
      </c>
      <c r="P27" s="78">
        <v>0.63</v>
      </c>
      <c r="Q27" s="78">
        <v>7.0000000000000007E-2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/>
      <c r="H28" s="78">
        <v>0.76</v>
      </c>
      <c r="I28" t="s">
        <v>108</v>
      </c>
      <c r="J28" s="78">
        <v>0</v>
      </c>
      <c r="K28" s="78">
        <v>0.09</v>
      </c>
      <c r="L28" s="78">
        <v>246458.91</v>
      </c>
      <c r="M28" s="78">
        <v>99.93</v>
      </c>
      <c r="N28" s="78">
        <v>246.28638876299999</v>
      </c>
      <c r="O28" s="78">
        <v>0</v>
      </c>
      <c r="P28" s="78">
        <v>0.36</v>
      </c>
      <c r="Q28" s="78">
        <v>0.04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/>
      <c r="H29" s="78">
        <v>0.84</v>
      </c>
      <c r="I29" t="s">
        <v>108</v>
      </c>
      <c r="J29" s="78">
        <v>0</v>
      </c>
      <c r="K29" s="78">
        <v>0.08</v>
      </c>
      <c r="L29" s="78">
        <v>758700.04</v>
      </c>
      <c r="M29" s="78">
        <v>99.93</v>
      </c>
      <c r="N29" s="78">
        <v>758.16894997199995</v>
      </c>
      <c r="O29" s="78">
        <v>0.01</v>
      </c>
      <c r="P29" s="78">
        <v>1.1200000000000001</v>
      </c>
      <c r="Q29" s="78">
        <v>0.13</v>
      </c>
    </row>
    <row r="30" spans="2:17">
      <c r="B30" t="s">
        <v>246</v>
      </c>
      <c r="C30" t="s">
        <v>247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0.08</v>
      </c>
      <c r="L30" s="78">
        <v>136980.57</v>
      </c>
      <c r="M30" s="78">
        <v>99.93</v>
      </c>
      <c r="N30" s="78">
        <v>136.88468360100001</v>
      </c>
      <c r="O30" s="78">
        <v>0</v>
      </c>
      <c r="P30" s="78">
        <v>0.2</v>
      </c>
      <c r="Q30" s="78">
        <v>0.02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0.09</v>
      </c>
      <c r="I31" t="s">
        <v>108</v>
      </c>
      <c r="J31" s="78">
        <v>0</v>
      </c>
      <c r="K31" s="78">
        <v>0.11</v>
      </c>
      <c r="L31" s="78">
        <v>520376.81</v>
      </c>
      <c r="M31" s="78">
        <v>99.99</v>
      </c>
      <c r="N31" s="78">
        <v>520.32477231899998</v>
      </c>
      <c r="O31" s="78">
        <v>0</v>
      </c>
      <c r="P31" s="78">
        <v>0.77</v>
      </c>
      <c r="Q31" s="78">
        <v>0.09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18516565.23</v>
      </c>
      <c r="N32" s="80">
        <v>22451.899294104998</v>
      </c>
      <c r="P32" s="80">
        <v>33.06</v>
      </c>
      <c r="Q32" s="80">
        <v>3.73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2.85</v>
      </c>
      <c r="I33" t="s">
        <v>108</v>
      </c>
      <c r="J33" s="78">
        <v>2.25</v>
      </c>
      <c r="K33" s="78">
        <v>0.36</v>
      </c>
      <c r="L33" s="78">
        <v>1201597.3799999999</v>
      </c>
      <c r="M33" s="78">
        <v>105.66</v>
      </c>
      <c r="N33" s="78">
        <v>1269.6077917079999</v>
      </c>
      <c r="O33" s="78">
        <v>0.01</v>
      </c>
      <c r="P33" s="78">
        <v>1.87</v>
      </c>
      <c r="Q33" s="78">
        <v>0.21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3.33</v>
      </c>
      <c r="I34" t="s">
        <v>108</v>
      </c>
      <c r="J34" s="78">
        <v>5.01</v>
      </c>
      <c r="K34" s="78">
        <v>0.49</v>
      </c>
      <c r="L34" s="78">
        <v>1982124.09</v>
      </c>
      <c r="M34" s="78">
        <v>118.08</v>
      </c>
      <c r="N34" s="78">
        <v>2340.4921254720002</v>
      </c>
      <c r="O34" s="78">
        <v>0.01</v>
      </c>
      <c r="P34" s="78">
        <v>3.45</v>
      </c>
      <c r="Q34" s="78">
        <v>0.39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4.95</v>
      </c>
      <c r="I35" t="s">
        <v>108</v>
      </c>
      <c r="J35" s="78">
        <v>5.52</v>
      </c>
      <c r="K35" s="78">
        <v>0.9</v>
      </c>
      <c r="L35" s="78">
        <v>2788959.88</v>
      </c>
      <c r="M35" s="78">
        <v>127.28</v>
      </c>
      <c r="N35" s="78">
        <v>3549.7881352640002</v>
      </c>
      <c r="O35" s="78">
        <v>0.02</v>
      </c>
      <c r="P35" s="78">
        <v>5.23</v>
      </c>
      <c r="Q35" s="78">
        <v>0.59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16.18</v>
      </c>
      <c r="I36" t="s">
        <v>108</v>
      </c>
      <c r="J36" s="78">
        <v>5.5</v>
      </c>
      <c r="K36" s="78">
        <v>2.74</v>
      </c>
      <c r="L36" s="78">
        <v>1231693.3799999999</v>
      </c>
      <c r="M36" s="78">
        <v>152.63999999999999</v>
      </c>
      <c r="N36" s="78">
        <v>1880.0567752320001</v>
      </c>
      <c r="O36" s="78">
        <v>0.01</v>
      </c>
      <c r="P36" s="78">
        <v>2.77</v>
      </c>
      <c r="Q36" s="78">
        <v>0.31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0.66</v>
      </c>
      <c r="I37" t="s">
        <v>108</v>
      </c>
      <c r="J37" s="78">
        <v>5.53</v>
      </c>
      <c r="K37" s="78">
        <v>0.09</v>
      </c>
      <c r="L37" s="78">
        <v>392186.78</v>
      </c>
      <c r="M37" s="78">
        <v>105.44</v>
      </c>
      <c r="N37" s="78">
        <v>413.52174083199998</v>
      </c>
      <c r="O37" s="78">
        <v>0</v>
      </c>
      <c r="P37" s="78">
        <v>0.61</v>
      </c>
      <c r="Q37" s="78">
        <v>7.0000000000000007E-2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2.5099999999999998</v>
      </c>
      <c r="I38" t="s">
        <v>108</v>
      </c>
      <c r="J38" s="78">
        <v>6.03</v>
      </c>
      <c r="K38" s="78">
        <v>0.28999999999999998</v>
      </c>
      <c r="L38" s="78">
        <v>1521772.98</v>
      </c>
      <c r="M38" s="78">
        <v>117.15</v>
      </c>
      <c r="N38" s="78">
        <v>1782.7570460699999</v>
      </c>
      <c r="O38" s="78">
        <v>0.01</v>
      </c>
      <c r="P38" s="78">
        <v>2.63</v>
      </c>
      <c r="Q38" s="78">
        <v>0.3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6487253.8799999999</v>
      </c>
      <c r="M39" s="78">
        <v>120.93</v>
      </c>
      <c r="N39" s="78">
        <v>7845.0361170839997</v>
      </c>
      <c r="O39" s="78">
        <v>0.04</v>
      </c>
      <c r="P39" s="78">
        <v>11.55</v>
      </c>
      <c r="Q39" s="78">
        <v>1.3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6.9</v>
      </c>
      <c r="I40" t="s">
        <v>108</v>
      </c>
      <c r="J40" s="78">
        <v>3.75</v>
      </c>
      <c r="K40" s="78">
        <v>1.37</v>
      </c>
      <c r="L40" s="78">
        <v>2485164.86</v>
      </c>
      <c r="M40" s="78">
        <v>118.33</v>
      </c>
      <c r="N40" s="78">
        <v>2940.6955788380001</v>
      </c>
      <c r="O40" s="78">
        <v>0.02</v>
      </c>
      <c r="P40" s="78">
        <v>4.33</v>
      </c>
      <c r="Q40" s="78">
        <v>0.49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0.17</v>
      </c>
      <c r="I41" t="s">
        <v>108</v>
      </c>
      <c r="J41" s="78">
        <v>4.25</v>
      </c>
      <c r="K41" s="78">
        <v>0.12</v>
      </c>
      <c r="L41" s="78">
        <v>49.15</v>
      </c>
      <c r="M41" s="78">
        <v>104.24</v>
      </c>
      <c r="N41" s="78">
        <v>5.1233960000000002E-2</v>
      </c>
      <c r="O41" s="78">
        <v>0</v>
      </c>
      <c r="P41" s="78">
        <v>0</v>
      </c>
      <c r="Q41" s="78">
        <v>0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2.3199999999999998</v>
      </c>
      <c r="I42" t="s">
        <v>108</v>
      </c>
      <c r="J42" s="78">
        <v>0.5</v>
      </c>
      <c r="K42" s="78">
        <v>0.23</v>
      </c>
      <c r="L42" s="78">
        <v>425762.85</v>
      </c>
      <c r="M42" s="78">
        <v>100.97</v>
      </c>
      <c r="N42" s="78">
        <v>429.89274964499998</v>
      </c>
      <c r="O42" s="78">
        <v>0.01</v>
      </c>
      <c r="P42" s="78">
        <v>0.63</v>
      </c>
      <c r="Q42" s="78">
        <v>7.0000000000000007E-2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4876392.83</v>
      </c>
      <c r="N43" s="80">
        <v>4831.042376681</v>
      </c>
      <c r="P43" s="80">
        <v>7.11</v>
      </c>
      <c r="Q43" s="80">
        <v>0.8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1.68</v>
      </c>
      <c r="K44" s="78">
        <v>0.25</v>
      </c>
      <c r="L44" s="78">
        <v>4876392.83</v>
      </c>
      <c r="M44" s="78">
        <v>99.07</v>
      </c>
      <c r="N44" s="78">
        <v>4831.042376681</v>
      </c>
      <c r="O44" s="78">
        <v>0.05</v>
      </c>
      <c r="P44" s="78">
        <v>7.11</v>
      </c>
      <c r="Q44" s="78">
        <v>0.8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2.5299999999999998</v>
      </c>
      <c r="K47" s="80">
        <v>1.1499999999999999</v>
      </c>
      <c r="L47" s="80">
        <v>2915.07</v>
      </c>
      <c r="N47" s="80">
        <v>12.525128176533901</v>
      </c>
      <c r="P47" s="80">
        <v>0.02</v>
      </c>
      <c r="Q47" s="80">
        <v>0</v>
      </c>
    </row>
    <row r="48" spans="2:17">
      <c r="B48" s="79" t="s">
        <v>276</v>
      </c>
      <c r="C48" s="16"/>
      <c r="D48" s="16"/>
      <c r="H48" s="80">
        <v>2.5299999999999998</v>
      </c>
      <c r="K48" s="80">
        <v>1.1499999999999999</v>
      </c>
      <c r="L48" s="80">
        <v>2915.07</v>
      </c>
      <c r="N48" s="80">
        <v>12.525128176533901</v>
      </c>
      <c r="P48" s="80">
        <v>0.02</v>
      </c>
      <c r="Q48" s="80">
        <v>0</v>
      </c>
    </row>
    <row r="49" spans="2:17">
      <c r="B49" t="s">
        <v>277</v>
      </c>
      <c r="C49" t="s">
        <v>278</v>
      </c>
      <c r="D49" t="s">
        <v>106</v>
      </c>
      <c r="E49" t="s">
        <v>279</v>
      </c>
      <c r="F49" t="s">
        <v>280</v>
      </c>
      <c r="G49"/>
      <c r="H49" s="78">
        <v>2.5299999999999998</v>
      </c>
      <c r="I49" t="s">
        <v>112</v>
      </c>
      <c r="J49" s="78">
        <v>5.13</v>
      </c>
      <c r="K49" s="78">
        <v>1.1499999999999999</v>
      </c>
      <c r="L49" s="78">
        <v>2915.07</v>
      </c>
      <c r="M49" s="78">
        <v>111.71819518716572</v>
      </c>
      <c r="N49" s="78">
        <v>12.525128176533901</v>
      </c>
      <c r="O49" s="78">
        <v>0</v>
      </c>
      <c r="P49" s="78">
        <v>0.02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198</v>
      </c>
      <c r="C51" t="s">
        <v>198</v>
      </c>
      <c r="D51" s="16"/>
      <c r="E51" t="s">
        <v>198</v>
      </c>
      <c r="H51" s="78">
        <v>0</v>
      </c>
      <c r="I51" t="s">
        <v>198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00" t="s">
        <v>2400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2351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2111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2112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858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2401</v>
      </c>
      <c r="D21" s="16"/>
    </row>
    <row r="22" spans="2:23">
      <c r="B22" s="100" t="s">
        <v>2400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2351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2401</v>
      </c>
      <c r="C24" s="16"/>
      <c r="D24" s="16"/>
      <c r="E24" s="16"/>
      <c r="F24" s="16"/>
      <c r="G24" s="16"/>
    </row>
    <row r="25" spans="2:20">
      <c r="B25" s="100" t="s">
        <v>2400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32" workbookViewId="0">
      <selection activeCell="B245" sqref="B2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4.26</v>
      </c>
      <c r="L11" s="7"/>
      <c r="M11" s="7"/>
      <c r="N11" s="77">
        <v>2.3343775155217328</v>
      </c>
      <c r="O11" s="77">
        <v>129254348.17</v>
      </c>
      <c r="P11" s="33"/>
      <c r="Q11" s="77">
        <v>171114.84324585117</v>
      </c>
      <c r="R11" s="7"/>
      <c r="S11" s="77">
        <v>100</v>
      </c>
      <c r="T11" s="77">
        <v>28.43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3.87</v>
      </c>
      <c r="N12" s="80">
        <v>1.8891640152082736</v>
      </c>
      <c r="O12" s="80">
        <v>119978384.37</v>
      </c>
      <c r="Q12" s="80">
        <v>134503.28958478765</v>
      </c>
      <c r="S12" s="80">
        <v>78.599999999999994</v>
      </c>
      <c r="T12" s="80">
        <v>22.35</v>
      </c>
    </row>
    <row r="13" spans="2:65">
      <c r="B13" s="79" t="s">
        <v>282</v>
      </c>
      <c r="C13" s="16"/>
      <c r="D13" s="16"/>
      <c r="E13" s="16"/>
      <c r="F13" s="16"/>
      <c r="K13" s="80">
        <v>3.8</v>
      </c>
      <c r="N13" s="80">
        <v>1.735873733304834</v>
      </c>
      <c r="O13" s="80">
        <v>89594982.849999994</v>
      </c>
      <c r="Q13" s="80">
        <v>102126.80530650989</v>
      </c>
      <c r="S13" s="80">
        <v>59.68</v>
      </c>
      <c r="T13" s="80">
        <v>16.97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201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87136.14</v>
      </c>
      <c r="P14" s="78">
        <v>136.02000000000001</v>
      </c>
      <c r="Q14" s="78">
        <v>118.52257762799999</v>
      </c>
      <c r="R14" s="78">
        <v>0.04</v>
      </c>
      <c r="S14" s="78">
        <v>7.0000000000000007E-2</v>
      </c>
      <c r="T14" s="78">
        <v>0.02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201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0.43</v>
      </c>
      <c r="O15" s="78">
        <v>3777227.47</v>
      </c>
      <c r="P15" s="78">
        <v>99.53</v>
      </c>
      <c r="Q15" s="78">
        <v>3759.4745008909999</v>
      </c>
      <c r="R15" s="78">
        <v>7.0000000000000007E-2</v>
      </c>
      <c r="S15" s="78">
        <v>2.2000000000000002</v>
      </c>
      <c r="T15" s="78">
        <v>0.62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201</v>
      </c>
      <c r="I16" t="s">
        <v>155</v>
      </c>
      <c r="J16"/>
      <c r="K16" s="78">
        <v>2.4900000000000002</v>
      </c>
      <c r="L16" t="s">
        <v>108</v>
      </c>
      <c r="M16" s="78">
        <v>2.58</v>
      </c>
      <c r="N16" s="78">
        <v>0.39</v>
      </c>
      <c r="O16" s="78">
        <v>3462458.52</v>
      </c>
      <c r="P16" s="78">
        <v>108.77</v>
      </c>
      <c r="Q16" s="78">
        <v>3766.1161322040002</v>
      </c>
      <c r="R16" s="78">
        <v>0.13</v>
      </c>
      <c r="S16" s="78">
        <v>2.2000000000000002</v>
      </c>
      <c r="T16" s="78">
        <v>0.63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201</v>
      </c>
      <c r="I17" t="s">
        <v>155</v>
      </c>
      <c r="J17"/>
      <c r="K17" s="78">
        <v>2.68</v>
      </c>
      <c r="L17" t="s">
        <v>108</v>
      </c>
      <c r="M17" s="78">
        <v>0.41</v>
      </c>
      <c r="N17" s="78">
        <v>0.11</v>
      </c>
      <c r="O17" s="78">
        <v>1288146.8400000001</v>
      </c>
      <c r="P17" s="78">
        <v>99.52</v>
      </c>
      <c r="Q17" s="78">
        <v>1281.9637351680001</v>
      </c>
      <c r="R17" s="78">
        <v>0.05</v>
      </c>
      <c r="S17" s="78">
        <v>0.75</v>
      </c>
      <c r="T17" s="78">
        <v>0.21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201</v>
      </c>
      <c r="I18" t="s">
        <v>155</v>
      </c>
      <c r="J18"/>
      <c r="K18" s="78">
        <v>3.55</v>
      </c>
      <c r="L18" t="s">
        <v>108</v>
      </c>
      <c r="M18" s="78">
        <v>0.64</v>
      </c>
      <c r="N18" s="78">
        <v>0.38</v>
      </c>
      <c r="O18" s="78">
        <v>2452178.84</v>
      </c>
      <c r="P18" s="78">
        <v>99.86</v>
      </c>
      <c r="Q18" s="78">
        <v>2448.7457896239998</v>
      </c>
      <c r="R18" s="78">
        <v>0.08</v>
      </c>
      <c r="S18" s="78">
        <v>1.43</v>
      </c>
      <c r="T18" s="78">
        <v>0.41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201</v>
      </c>
      <c r="I19" t="s">
        <v>155</v>
      </c>
      <c r="J19"/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1594829.38</v>
      </c>
      <c r="P19" s="78">
        <v>118.6</v>
      </c>
      <c r="Q19" s="78">
        <v>1891.4676446799999</v>
      </c>
      <c r="R19" s="78">
        <v>0.08</v>
      </c>
      <c r="S19" s="78">
        <v>1.1100000000000001</v>
      </c>
      <c r="T19" s="78">
        <v>0.31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201</v>
      </c>
      <c r="I20" t="s">
        <v>155</v>
      </c>
      <c r="J20"/>
      <c r="K20" s="78">
        <v>5.36</v>
      </c>
      <c r="L20" t="s">
        <v>108</v>
      </c>
      <c r="M20" s="78">
        <v>5</v>
      </c>
      <c r="N20" s="78">
        <v>0.66</v>
      </c>
      <c r="O20" s="78">
        <v>2516053.19</v>
      </c>
      <c r="P20" s="78">
        <v>130.38999999999999</v>
      </c>
      <c r="Q20" s="78">
        <v>3280.6817544410001</v>
      </c>
      <c r="R20" s="78">
        <v>0.08</v>
      </c>
      <c r="S20" s="78">
        <v>1.92</v>
      </c>
      <c r="T20" s="78">
        <v>0.55000000000000004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201</v>
      </c>
      <c r="I21" t="s">
        <v>155</v>
      </c>
      <c r="J21"/>
      <c r="K21" s="78">
        <v>3.69</v>
      </c>
      <c r="L21" t="s">
        <v>108</v>
      </c>
      <c r="M21" s="78">
        <v>0.7</v>
      </c>
      <c r="N21" s="78">
        <v>0.39</v>
      </c>
      <c r="O21" s="78">
        <v>629537.91</v>
      </c>
      <c r="P21" s="78">
        <v>101.65</v>
      </c>
      <c r="Q21" s="78">
        <v>639.92528551500004</v>
      </c>
      <c r="R21" s="78">
        <v>0.01</v>
      </c>
      <c r="S21" s="78">
        <v>0.37</v>
      </c>
      <c r="T21" s="78">
        <v>0.11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201</v>
      </c>
      <c r="I22" t="s">
        <v>155</v>
      </c>
      <c r="J22"/>
      <c r="K22" s="78">
        <v>3.12</v>
      </c>
      <c r="L22" t="s">
        <v>108</v>
      </c>
      <c r="M22" s="78">
        <v>1.6</v>
      </c>
      <c r="N22" s="78">
        <v>0.31</v>
      </c>
      <c r="O22" s="78">
        <v>1640240.05</v>
      </c>
      <c r="P22" s="78">
        <v>103.72</v>
      </c>
      <c r="Q22" s="78">
        <v>1701.25697986</v>
      </c>
      <c r="R22" s="78">
        <v>0.05</v>
      </c>
      <c r="S22" s="78">
        <v>0.99</v>
      </c>
      <c r="T22" s="78">
        <v>0.28000000000000003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704139.3</v>
      </c>
      <c r="P23" s="78">
        <v>124</v>
      </c>
      <c r="Q23" s="78">
        <v>873.13273200000003</v>
      </c>
      <c r="R23" s="78">
        <v>0.05</v>
      </c>
      <c r="S23" s="78">
        <v>0.51</v>
      </c>
      <c r="T23" s="78">
        <v>0.15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2851676.74</v>
      </c>
      <c r="P24" s="78">
        <v>110.74</v>
      </c>
      <c r="Q24" s="78">
        <v>3157.9468218759998</v>
      </c>
      <c r="R24" s="78">
        <v>0.09</v>
      </c>
      <c r="S24" s="78">
        <v>1.85</v>
      </c>
      <c r="T24" s="78">
        <v>0.52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1322029.6200000001</v>
      </c>
      <c r="P25" s="78">
        <v>116.82</v>
      </c>
      <c r="Q25" s="78">
        <v>1544.395002084</v>
      </c>
      <c r="R25" s="78">
        <v>7.0000000000000007E-2</v>
      </c>
      <c r="S25" s="78">
        <v>0.9</v>
      </c>
      <c r="T25" s="78">
        <v>0.26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0.6</v>
      </c>
      <c r="O26" s="78">
        <v>76412.14</v>
      </c>
      <c r="P26" s="78">
        <v>122.91</v>
      </c>
      <c r="Q26" s="78">
        <v>93.918161273999999</v>
      </c>
      <c r="R26" s="78">
        <v>0.01</v>
      </c>
      <c r="S26" s="78">
        <v>0.05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6.19</v>
      </c>
      <c r="L27" t="s">
        <v>108</v>
      </c>
      <c r="M27" s="78">
        <v>1.64</v>
      </c>
      <c r="N27" s="78">
        <v>1</v>
      </c>
      <c r="O27" s="78">
        <v>524615.55000000005</v>
      </c>
      <c r="P27" s="78">
        <v>102.65</v>
      </c>
      <c r="Q27" s="78">
        <v>538.51786207500004</v>
      </c>
      <c r="R27" s="78">
        <v>0.05</v>
      </c>
      <c r="S27" s="78">
        <v>0.31</v>
      </c>
      <c r="T27" s="78">
        <v>0.09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4.67</v>
      </c>
      <c r="L28" t="s">
        <v>108</v>
      </c>
      <c r="M28" s="78">
        <v>0.65</v>
      </c>
      <c r="N28" s="78">
        <v>0.54</v>
      </c>
      <c r="O28" s="78">
        <v>1534614.6</v>
      </c>
      <c r="P28" s="78">
        <v>99.39</v>
      </c>
      <c r="Q28" s="78">
        <v>1525.25345094</v>
      </c>
      <c r="R28" s="78">
        <v>0.14000000000000001</v>
      </c>
      <c r="S28" s="78">
        <v>0.89</v>
      </c>
      <c r="T28" s="78">
        <v>0.25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4.57</v>
      </c>
      <c r="L29" t="s">
        <v>108</v>
      </c>
      <c r="M29" s="78">
        <v>4</v>
      </c>
      <c r="N29" s="78">
        <v>0.59</v>
      </c>
      <c r="O29" s="78">
        <v>2117522.0299999998</v>
      </c>
      <c r="P29" s="78">
        <v>122.21</v>
      </c>
      <c r="Q29" s="78">
        <v>2587.823672863</v>
      </c>
      <c r="R29" s="78">
        <v>7.0000000000000007E-2</v>
      </c>
      <c r="S29" s="78">
        <v>1.51</v>
      </c>
      <c r="T29" s="78">
        <v>0.43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0.96</v>
      </c>
      <c r="L30" t="s">
        <v>108</v>
      </c>
      <c r="M30" s="78">
        <v>4.7</v>
      </c>
      <c r="N30" s="78">
        <v>0.5</v>
      </c>
      <c r="O30" s="78">
        <v>3252.62</v>
      </c>
      <c r="P30" s="78">
        <v>126.69</v>
      </c>
      <c r="Q30" s="78">
        <v>4.1207442780000001</v>
      </c>
      <c r="R30" s="78">
        <v>0</v>
      </c>
      <c r="S30" s="78">
        <v>0</v>
      </c>
      <c r="T30" s="78">
        <v>0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2.66</v>
      </c>
      <c r="L31" t="s">
        <v>108</v>
      </c>
      <c r="M31" s="78">
        <v>4.0999999999999996</v>
      </c>
      <c r="N31" s="78">
        <v>0.5</v>
      </c>
      <c r="O31" s="78">
        <v>1374876.15</v>
      </c>
      <c r="P31" s="78">
        <v>132.75</v>
      </c>
      <c r="Q31" s="78">
        <v>1825.1480891250001</v>
      </c>
      <c r="R31" s="78">
        <v>0.04</v>
      </c>
      <c r="S31" s="78">
        <v>1.07</v>
      </c>
      <c r="T31" s="78">
        <v>0.3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2.48</v>
      </c>
      <c r="L32" t="s">
        <v>108</v>
      </c>
      <c r="M32" s="78">
        <v>0.59</v>
      </c>
      <c r="N32" s="78">
        <v>0.28999999999999998</v>
      </c>
      <c r="O32" s="78">
        <v>753334.78</v>
      </c>
      <c r="P32" s="78">
        <v>101.19</v>
      </c>
      <c r="Q32" s="78">
        <v>762.29946388200005</v>
      </c>
      <c r="R32" s="78">
        <v>0.19</v>
      </c>
      <c r="S32" s="78">
        <v>0.45</v>
      </c>
      <c r="T32" s="78">
        <v>0.13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7.15</v>
      </c>
      <c r="L33" t="s">
        <v>108</v>
      </c>
      <c r="M33" s="78">
        <v>2.34</v>
      </c>
      <c r="N33" s="78">
        <v>1.83</v>
      </c>
      <c r="O33" s="78">
        <v>503630.35</v>
      </c>
      <c r="P33" s="78">
        <v>102.87</v>
      </c>
      <c r="Q33" s="78">
        <v>518.08454104500004</v>
      </c>
      <c r="R33" s="78">
        <v>0.05</v>
      </c>
      <c r="S33" s="78">
        <v>0.3</v>
      </c>
      <c r="T33" s="78">
        <v>0.09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1.49</v>
      </c>
      <c r="L34" t="s">
        <v>108</v>
      </c>
      <c r="M34" s="78">
        <v>3.2</v>
      </c>
      <c r="N34" s="78">
        <v>0.78</v>
      </c>
      <c r="O34" s="78">
        <v>44570.29</v>
      </c>
      <c r="P34" s="78">
        <v>108.87</v>
      </c>
      <c r="Q34" s="78">
        <v>48.523674722999999</v>
      </c>
      <c r="R34" s="78">
        <v>0.01</v>
      </c>
      <c r="S34" s="78">
        <v>0.03</v>
      </c>
      <c r="T34" s="78">
        <v>0.01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3000797.38</v>
      </c>
      <c r="P35" s="78">
        <v>115.3</v>
      </c>
      <c r="Q35" s="78">
        <v>3459.9193791399998</v>
      </c>
      <c r="R35" s="78">
        <v>0.1</v>
      </c>
      <c r="S35" s="78">
        <v>2.02</v>
      </c>
      <c r="T35" s="78">
        <v>0.56999999999999995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2.61</v>
      </c>
      <c r="L36" t="s">
        <v>108</v>
      </c>
      <c r="M36" s="78">
        <v>4.2</v>
      </c>
      <c r="N36" s="78">
        <v>0.54</v>
      </c>
      <c r="O36" s="78">
        <v>109702.81</v>
      </c>
      <c r="P36" s="78">
        <v>133</v>
      </c>
      <c r="Q36" s="78">
        <v>145.90473729999999</v>
      </c>
      <c r="R36" s="78">
        <v>0.08</v>
      </c>
      <c r="S36" s="78">
        <v>0.09</v>
      </c>
      <c r="T36" s="78">
        <v>0.02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0.94</v>
      </c>
      <c r="L37" t="s">
        <v>108</v>
      </c>
      <c r="M37" s="78">
        <v>3.85</v>
      </c>
      <c r="N37" s="78">
        <v>0.52</v>
      </c>
      <c r="O37" s="78">
        <v>54482.83</v>
      </c>
      <c r="P37" s="78">
        <v>122.92</v>
      </c>
      <c r="Q37" s="78">
        <v>66.970294636000006</v>
      </c>
      <c r="R37" s="78">
        <v>0.01</v>
      </c>
      <c r="S37" s="78">
        <v>0.04</v>
      </c>
      <c r="T37" s="78">
        <v>0.01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2.5099999999999998</v>
      </c>
      <c r="L38" t="s">
        <v>108</v>
      </c>
      <c r="M38" s="78">
        <v>3.1</v>
      </c>
      <c r="N38" s="78">
        <v>0.46</v>
      </c>
      <c r="O38" s="78">
        <v>2132405.04</v>
      </c>
      <c r="P38" s="78">
        <v>112.96</v>
      </c>
      <c r="Q38" s="78">
        <v>2408.7647331839999</v>
      </c>
      <c r="R38" s="78">
        <v>0.25</v>
      </c>
      <c r="S38" s="78">
        <v>1.41</v>
      </c>
      <c r="T38" s="78">
        <v>0.4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2.95</v>
      </c>
      <c r="L39" t="s">
        <v>108</v>
      </c>
      <c r="M39" s="78">
        <v>2.8</v>
      </c>
      <c r="N39" s="78">
        <v>0.39</v>
      </c>
      <c r="O39" s="78">
        <v>1496319.75</v>
      </c>
      <c r="P39" s="78">
        <v>107.89</v>
      </c>
      <c r="Q39" s="78">
        <v>1614.3793782749999</v>
      </c>
      <c r="R39" s="78">
        <v>0.15</v>
      </c>
      <c r="S39" s="78">
        <v>0.94</v>
      </c>
      <c r="T39" s="78">
        <v>0.27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1.1299999999999999</v>
      </c>
      <c r="L40" t="s">
        <v>108</v>
      </c>
      <c r="M40" s="78">
        <v>5.25</v>
      </c>
      <c r="N40" s="78">
        <v>0.54</v>
      </c>
      <c r="O40" s="78">
        <v>64586.07</v>
      </c>
      <c r="P40" s="78">
        <v>133.97</v>
      </c>
      <c r="Q40" s="78">
        <v>86.525957978999998</v>
      </c>
      <c r="R40" s="78">
        <v>0.06</v>
      </c>
      <c r="S40" s="78">
        <v>0.05</v>
      </c>
      <c r="T40" s="78">
        <v>0.01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2.87</v>
      </c>
      <c r="L41" t="s">
        <v>108</v>
      </c>
      <c r="M41" s="78">
        <v>4.6500000000000004</v>
      </c>
      <c r="N41" s="78">
        <v>0.56999999999999995</v>
      </c>
      <c r="O41" s="78">
        <v>98505.96</v>
      </c>
      <c r="P41" s="78">
        <v>136.16</v>
      </c>
      <c r="Q41" s="78">
        <v>134.125715136</v>
      </c>
      <c r="R41" s="78">
        <v>0.06</v>
      </c>
      <c r="S41" s="78">
        <v>0.08</v>
      </c>
      <c r="T41" s="78">
        <v>0.02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22073.59</v>
      </c>
      <c r="P42" s="78">
        <v>125.43</v>
      </c>
      <c r="Q42" s="78">
        <v>27.686903937</v>
      </c>
      <c r="R42" s="78">
        <v>0.04</v>
      </c>
      <c r="S42" s="78">
        <v>0.02</v>
      </c>
      <c r="T42" s="78">
        <v>0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148058.93</v>
      </c>
      <c r="P43" s="78">
        <v>117.63</v>
      </c>
      <c r="Q43" s="78">
        <v>174.16171935899999</v>
      </c>
      <c r="R43" s="78">
        <v>0.12</v>
      </c>
      <c r="S43" s="78">
        <v>0.1</v>
      </c>
      <c r="T43" s="78">
        <v>0.03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145593.01999999999</v>
      </c>
      <c r="P44" s="78">
        <v>132.80000000000001</v>
      </c>
      <c r="Q44" s="78">
        <v>193.34753056</v>
      </c>
      <c r="R44" s="78">
        <v>0.08</v>
      </c>
      <c r="S44" s="78">
        <v>0.11</v>
      </c>
      <c r="T44" s="78">
        <v>0.03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1243162.1399999999</v>
      </c>
      <c r="P45" s="78">
        <v>114.33</v>
      </c>
      <c r="Q45" s="78">
        <v>1421.3072746620001</v>
      </c>
      <c r="R45" s="78">
        <v>0.11</v>
      </c>
      <c r="S45" s="78">
        <v>0.83</v>
      </c>
      <c r="T45" s="78">
        <v>0.24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291737.07</v>
      </c>
      <c r="P46" s="78">
        <v>112.05</v>
      </c>
      <c r="Q46" s="78">
        <v>326.89138693500001</v>
      </c>
      <c r="R46" s="78">
        <v>0.11</v>
      </c>
      <c r="S46" s="78">
        <v>0.19</v>
      </c>
      <c r="T46" s="78">
        <v>0.05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529861.07999999996</v>
      </c>
      <c r="P47" s="78">
        <v>133.83000000000001</v>
      </c>
      <c r="Q47" s="78">
        <v>709.11308336399998</v>
      </c>
      <c r="R47" s="78">
        <v>0.03</v>
      </c>
      <c r="S47" s="78">
        <v>0.41</v>
      </c>
      <c r="T47" s="78">
        <v>0.12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77113.87</v>
      </c>
      <c r="P48" s="78">
        <v>126.24</v>
      </c>
      <c r="Q48" s="78">
        <v>97.348549488000003</v>
      </c>
      <c r="R48" s="78">
        <v>0.03</v>
      </c>
      <c r="S48" s="78">
        <v>0.06</v>
      </c>
      <c r="T48" s="78">
        <v>0.02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495351.63</v>
      </c>
      <c r="P49" s="78">
        <v>103.78</v>
      </c>
      <c r="Q49" s="78">
        <v>514.07592161399998</v>
      </c>
      <c r="R49" s="78">
        <v>0.06</v>
      </c>
      <c r="S49" s="78">
        <v>0.3</v>
      </c>
      <c r="T49" s="78">
        <v>0.09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1238091.23</v>
      </c>
      <c r="P50" s="78">
        <v>126.79</v>
      </c>
      <c r="Q50" s="78">
        <v>1569.7758705169999</v>
      </c>
      <c r="R50" s="78">
        <v>0.03</v>
      </c>
      <c r="S50" s="78">
        <v>0.92</v>
      </c>
      <c r="T50" s="78">
        <v>0.26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71884.66</v>
      </c>
      <c r="P51" s="78">
        <v>128.09</v>
      </c>
      <c r="Q51" s="78">
        <v>92.077060994000007</v>
      </c>
      <c r="R51" s="78">
        <v>0.01</v>
      </c>
      <c r="S51" s="78">
        <v>0.05</v>
      </c>
      <c r="T51" s="78">
        <v>0.02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905171.79</v>
      </c>
      <c r="P52" s="78">
        <v>115.83</v>
      </c>
      <c r="Q52" s="78">
        <v>1048.460484357</v>
      </c>
      <c r="R52" s="78">
        <v>0.12</v>
      </c>
      <c r="S52" s="78">
        <v>0.61</v>
      </c>
      <c r="T52" s="78">
        <v>0.17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53694.48</v>
      </c>
      <c r="P53" s="78">
        <v>127.17</v>
      </c>
      <c r="Q53" s="78">
        <v>68.283270216000005</v>
      </c>
      <c r="R53" s="78">
        <v>0.01</v>
      </c>
      <c r="S53" s="78">
        <v>0.04</v>
      </c>
      <c r="T53" s="78">
        <v>0.01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866968.91</v>
      </c>
      <c r="P54" s="78">
        <v>117.5</v>
      </c>
      <c r="Q54" s="78">
        <v>1018.68846925</v>
      </c>
      <c r="R54" s="78">
        <v>7.0000000000000007E-2</v>
      </c>
      <c r="S54" s="78">
        <v>0.6</v>
      </c>
      <c r="T54" s="78">
        <v>0.17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85042.97</v>
      </c>
      <c r="P55" s="78">
        <v>120.27</v>
      </c>
      <c r="Q55" s="78">
        <v>102.281180019</v>
      </c>
      <c r="R55" s="78">
        <v>0.02</v>
      </c>
      <c r="S55" s="78">
        <v>0.06</v>
      </c>
      <c r="T55" s="78">
        <v>0.02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118</v>
      </c>
      <c r="H56" t="s">
        <v>383</v>
      </c>
      <c r="I56" t="s">
        <v>155</v>
      </c>
      <c r="J56"/>
      <c r="K56" s="78">
        <v>1.95</v>
      </c>
      <c r="L56" t="s">
        <v>108</v>
      </c>
      <c r="M56" s="78">
        <v>4.8</v>
      </c>
      <c r="N56" s="78">
        <v>1.1399999999999999</v>
      </c>
      <c r="O56" s="78">
        <v>0.01</v>
      </c>
      <c r="P56" s="78">
        <v>113.85</v>
      </c>
      <c r="Q56" s="78">
        <v>1.1385E-5</v>
      </c>
      <c r="R56" s="78">
        <v>0</v>
      </c>
      <c r="S56" s="78">
        <v>0</v>
      </c>
      <c r="T56" s="78">
        <v>0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401</v>
      </c>
      <c r="G57" t="s">
        <v>319</v>
      </c>
      <c r="H57" t="s">
        <v>383</v>
      </c>
      <c r="I57" t="s">
        <v>155</v>
      </c>
      <c r="J57"/>
      <c r="K57" s="78">
        <v>1.22</v>
      </c>
      <c r="L57" t="s">
        <v>108</v>
      </c>
      <c r="M57" s="78">
        <v>4.55</v>
      </c>
      <c r="N57" s="78">
        <v>0.65</v>
      </c>
      <c r="O57" s="78">
        <v>71564.94</v>
      </c>
      <c r="P57" s="78">
        <v>126.95</v>
      </c>
      <c r="Q57" s="78">
        <v>90.851691329999994</v>
      </c>
      <c r="R57" s="78">
        <v>0.03</v>
      </c>
      <c r="S57" s="78">
        <v>0.05</v>
      </c>
      <c r="T57" s="78">
        <v>0.02</v>
      </c>
    </row>
    <row r="58" spans="2:20">
      <c r="B58" t="s">
        <v>402</v>
      </c>
      <c r="C58" t="s">
        <v>403</v>
      </c>
      <c r="D58" t="s">
        <v>106</v>
      </c>
      <c r="E58" t="s">
        <v>129</v>
      </c>
      <c r="F58" t="s">
        <v>401</v>
      </c>
      <c r="G58" t="s">
        <v>319</v>
      </c>
      <c r="H58" t="s">
        <v>383</v>
      </c>
      <c r="I58" t="s">
        <v>155</v>
      </c>
      <c r="J58"/>
      <c r="K58" s="78">
        <v>6.28</v>
      </c>
      <c r="L58" t="s">
        <v>108</v>
      </c>
      <c r="M58" s="78">
        <v>4.75</v>
      </c>
      <c r="N58" s="78">
        <v>1.7</v>
      </c>
      <c r="O58" s="78">
        <v>1420935.92</v>
      </c>
      <c r="P58" s="78">
        <v>146</v>
      </c>
      <c r="Q58" s="78">
        <v>2074.5664431999999</v>
      </c>
      <c r="R58" s="78">
        <v>0.09</v>
      </c>
      <c r="S58" s="78">
        <v>1.21</v>
      </c>
      <c r="T58" s="78">
        <v>0.34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406</v>
      </c>
      <c r="G59" t="s">
        <v>319</v>
      </c>
      <c r="H59" t="s">
        <v>383</v>
      </c>
      <c r="I59" t="s">
        <v>155</v>
      </c>
      <c r="J59"/>
      <c r="K59" s="78">
        <v>1.7</v>
      </c>
      <c r="L59" t="s">
        <v>108</v>
      </c>
      <c r="M59" s="78">
        <v>4.95</v>
      </c>
      <c r="N59" s="78">
        <v>1.17</v>
      </c>
      <c r="O59" s="78">
        <v>535.11</v>
      </c>
      <c r="P59" s="78">
        <v>130.72</v>
      </c>
      <c r="Q59" s="78">
        <v>0.69949579200000001</v>
      </c>
      <c r="R59" s="78">
        <v>0</v>
      </c>
      <c r="S59" s="78">
        <v>0</v>
      </c>
      <c r="T59" s="78">
        <v>0</v>
      </c>
    </row>
    <row r="60" spans="2:20">
      <c r="B60" t="s">
        <v>407</v>
      </c>
      <c r="C60" t="s">
        <v>408</v>
      </c>
      <c r="D60" t="s">
        <v>106</v>
      </c>
      <c r="E60" t="s">
        <v>129</v>
      </c>
      <c r="F60" t="s">
        <v>406</v>
      </c>
      <c r="G60" t="s">
        <v>319</v>
      </c>
      <c r="H60" t="s">
        <v>383</v>
      </c>
      <c r="I60" t="s">
        <v>155</v>
      </c>
      <c r="J60"/>
      <c r="K60" s="78">
        <v>3.58</v>
      </c>
      <c r="L60" t="s">
        <v>108</v>
      </c>
      <c r="M60" s="78">
        <v>5.0999999999999996</v>
      </c>
      <c r="N60" s="78">
        <v>1.72</v>
      </c>
      <c r="O60" s="78">
        <v>1756340.22</v>
      </c>
      <c r="P60" s="78">
        <v>133.32</v>
      </c>
      <c r="Q60" s="78">
        <v>2341.5527813039998</v>
      </c>
      <c r="R60" s="78">
        <v>0.08</v>
      </c>
      <c r="S60" s="78">
        <v>1.37</v>
      </c>
      <c r="T60" s="78">
        <v>0.39</v>
      </c>
    </row>
    <row r="61" spans="2:20">
      <c r="B61" t="s">
        <v>409</v>
      </c>
      <c r="C61" t="s">
        <v>410</v>
      </c>
      <c r="D61" t="s">
        <v>106</v>
      </c>
      <c r="E61" t="s">
        <v>129</v>
      </c>
      <c r="F61" t="s">
        <v>406</v>
      </c>
      <c r="G61" t="s">
        <v>319</v>
      </c>
      <c r="H61" t="s">
        <v>383</v>
      </c>
      <c r="I61" t="s">
        <v>155</v>
      </c>
      <c r="J61"/>
      <c r="K61" s="78">
        <v>1.92</v>
      </c>
      <c r="L61" t="s">
        <v>108</v>
      </c>
      <c r="M61" s="78">
        <v>5.3</v>
      </c>
      <c r="N61" s="78">
        <v>1.1599999999999999</v>
      </c>
      <c r="O61" s="78">
        <v>1595.7</v>
      </c>
      <c r="P61" s="78">
        <v>125.49</v>
      </c>
      <c r="Q61" s="78">
        <v>2.0024439300000001</v>
      </c>
      <c r="R61" s="78">
        <v>0</v>
      </c>
      <c r="S61" s="78">
        <v>0</v>
      </c>
      <c r="T61" s="78">
        <v>0</v>
      </c>
    </row>
    <row r="62" spans="2:20">
      <c r="B62" t="s">
        <v>411</v>
      </c>
      <c r="C62" t="s">
        <v>412</v>
      </c>
      <c r="D62" t="s">
        <v>106</v>
      </c>
      <c r="E62" t="s">
        <v>129</v>
      </c>
      <c r="F62" t="s">
        <v>406</v>
      </c>
      <c r="G62" t="s">
        <v>319</v>
      </c>
      <c r="H62" t="s">
        <v>383</v>
      </c>
      <c r="I62" t="s">
        <v>155</v>
      </c>
      <c r="J62"/>
      <c r="K62" s="78">
        <v>2.88</v>
      </c>
      <c r="L62" t="s">
        <v>108</v>
      </c>
      <c r="M62" s="78">
        <v>6.5</v>
      </c>
      <c r="N62" s="78">
        <v>0.89</v>
      </c>
      <c r="O62" s="78">
        <v>1301045.03</v>
      </c>
      <c r="P62" s="78">
        <v>132.87</v>
      </c>
      <c r="Q62" s="78">
        <v>1728.6985313610001</v>
      </c>
      <c r="R62" s="78">
        <v>0.18</v>
      </c>
      <c r="S62" s="78">
        <v>1.01</v>
      </c>
      <c r="T62" s="78">
        <v>0.28999999999999998</v>
      </c>
    </row>
    <row r="63" spans="2:20">
      <c r="B63" t="s">
        <v>413</v>
      </c>
      <c r="C63" t="s">
        <v>414</v>
      </c>
      <c r="D63" t="s">
        <v>106</v>
      </c>
      <c r="E63" t="s">
        <v>129</v>
      </c>
      <c r="F63" t="s">
        <v>406</v>
      </c>
      <c r="G63" t="s">
        <v>319</v>
      </c>
      <c r="H63" t="s">
        <v>383</v>
      </c>
      <c r="I63" t="s">
        <v>155</v>
      </c>
      <c r="J63"/>
      <c r="K63" s="78">
        <v>5.44</v>
      </c>
      <c r="L63" t="s">
        <v>108</v>
      </c>
      <c r="M63" s="78">
        <v>5.35</v>
      </c>
      <c r="N63" s="78">
        <v>2.73</v>
      </c>
      <c r="O63" s="78">
        <v>1988290.57</v>
      </c>
      <c r="P63" s="78">
        <v>118.98</v>
      </c>
      <c r="Q63" s="78">
        <v>2365.6681201860001</v>
      </c>
      <c r="R63" s="78">
        <v>7.0000000000000007E-2</v>
      </c>
      <c r="S63" s="78">
        <v>1.38</v>
      </c>
      <c r="T63" s="78">
        <v>0.39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417</v>
      </c>
      <c r="G64" t="s">
        <v>289</v>
      </c>
      <c r="H64" t="s">
        <v>383</v>
      </c>
      <c r="I64" t="s">
        <v>155</v>
      </c>
      <c r="J64"/>
      <c r="K64" s="78">
        <v>1.24</v>
      </c>
      <c r="L64" t="s">
        <v>108</v>
      </c>
      <c r="M64" s="78">
        <v>5.5</v>
      </c>
      <c r="N64" s="78">
        <v>0.46</v>
      </c>
      <c r="O64" s="78">
        <v>13686.78</v>
      </c>
      <c r="P64" s="78">
        <v>132.88</v>
      </c>
      <c r="Q64" s="78">
        <v>18.186993264000002</v>
      </c>
      <c r="R64" s="78">
        <v>0.01</v>
      </c>
      <c r="S64" s="78">
        <v>0.01</v>
      </c>
      <c r="T64" s="78">
        <v>0</v>
      </c>
    </row>
    <row r="65" spans="2:20">
      <c r="B65" t="s">
        <v>418</v>
      </c>
      <c r="C65" t="s">
        <v>419</v>
      </c>
      <c r="D65" t="s">
        <v>106</v>
      </c>
      <c r="E65" t="s">
        <v>129</v>
      </c>
      <c r="F65" t="s">
        <v>417</v>
      </c>
      <c r="G65" t="s">
        <v>289</v>
      </c>
      <c r="H65" t="s">
        <v>383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106258.08</v>
      </c>
      <c r="P65" s="78">
        <v>136.38999999999999</v>
      </c>
      <c r="Q65" s="78">
        <v>144.92539531200001</v>
      </c>
      <c r="R65" s="78">
        <v>0.02</v>
      </c>
      <c r="S65" s="78">
        <v>0.08</v>
      </c>
      <c r="T65" s="78">
        <v>0.02</v>
      </c>
    </row>
    <row r="66" spans="2:20">
      <c r="B66" t="s">
        <v>420</v>
      </c>
      <c r="C66" t="s">
        <v>421</v>
      </c>
      <c r="D66" t="s">
        <v>106</v>
      </c>
      <c r="E66" t="s">
        <v>129</v>
      </c>
      <c r="F66" t="s">
        <v>417</v>
      </c>
      <c r="G66" t="s">
        <v>289</v>
      </c>
      <c r="H66" t="s">
        <v>383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106166.22</v>
      </c>
      <c r="P66" s="78">
        <v>119.74</v>
      </c>
      <c r="Q66" s="78">
        <v>127.12343182799999</v>
      </c>
      <c r="R66" s="78">
        <v>0.04</v>
      </c>
      <c r="S66" s="78">
        <v>7.0000000000000007E-2</v>
      </c>
      <c r="T66" s="78">
        <v>0.02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424</v>
      </c>
      <c r="G67" t="s">
        <v>289</v>
      </c>
      <c r="H67" t="s">
        <v>383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541671.47</v>
      </c>
      <c r="P67" s="78">
        <v>133.58000000000001</v>
      </c>
      <c r="Q67" s="78">
        <v>723.56474962599998</v>
      </c>
      <c r="R67" s="78">
        <v>0.08</v>
      </c>
      <c r="S67" s="78">
        <v>0.42</v>
      </c>
      <c r="T67" s="78">
        <v>0.12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424</v>
      </c>
      <c r="G68" t="s">
        <v>289</v>
      </c>
      <c r="H68" t="s">
        <v>383</v>
      </c>
      <c r="I68" t="s">
        <v>155</v>
      </c>
      <c r="J68"/>
      <c r="K68" s="78">
        <v>3.4</v>
      </c>
      <c r="L68" t="s">
        <v>108</v>
      </c>
      <c r="M68" s="78">
        <v>3.55</v>
      </c>
      <c r="N68" s="78">
        <v>0.5</v>
      </c>
      <c r="O68" s="78">
        <v>0.01</v>
      </c>
      <c r="P68" s="78">
        <v>121.47</v>
      </c>
      <c r="Q68" s="78">
        <v>1.2147000000000001E-5</v>
      </c>
      <c r="R68" s="78">
        <v>0</v>
      </c>
      <c r="S68" s="78">
        <v>0</v>
      </c>
      <c r="T68" s="78">
        <v>0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4.54</v>
      </c>
      <c r="L69" t="s">
        <v>108</v>
      </c>
      <c r="M69" s="78">
        <v>3.9</v>
      </c>
      <c r="N69" s="78">
        <v>0.99</v>
      </c>
      <c r="O69" s="78">
        <v>666691.16</v>
      </c>
      <c r="P69" s="78">
        <v>122.19</v>
      </c>
      <c r="Q69" s="78">
        <v>814.629928404</v>
      </c>
      <c r="R69" s="78">
        <v>0.17</v>
      </c>
      <c r="S69" s="78">
        <v>0.48</v>
      </c>
      <c r="T69" s="78">
        <v>0.14000000000000001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6.19</v>
      </c>
      <c r="L70" t="s">
        <v>108</v>
      </c>
      <c r="M70" s="78">
        <v>3.85</v>
      </c>
      <c r="N70" s="78">
        <v>1.26</v>
      </c>
      <c r="O70" s="78">
        <v>633470.56999999995</v>
      </c>
      <c r="P70" s="78">
        <v>119.72</v>
      </c>
      <c r="Q70" s="78">
        <v>758.39096640399998</v>
      </c>
      <c r="R70" s="78">
        <v>0.26</v>
      </c>
      <c r="S70" s="78">
        <v>0.44</v>
      </c>
      <c r="T70" s="78">
        <v>0.13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6.98</v>
      </c>
      <c r="L71" t="s">
        <v>108</v>
      </c>
      <c r="M71" s="78">
        <v>3.85</v>
      </c>
      <c r="N71" s="78">
        <v>1.46</v>
      </c>
      <c r="O71" s="78">
        <v>506474.88</v>
      </c>
      <c r="P71" s="78">
        <v>120.46</v>
      </c>
      <c r="Q71" s="78">
        <v>610.09964044799995</v>
      </c>
      <c r="R71" s="78">
        <v>0.2</v>
      </c>
      <c r="S71" s="78">
        <v>0.36</v>
      </c>
      <c r="T71" s="78">
        <v>0.1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353</v>
      </c>
      <c r="G72" t="s">
        <v>354</v>
      </c>
      <c r="H72" t="s">
        <v>383</v>
      </c>
      <c r="I72" t="s">
        <v>155</v>
      </c>
      <c r="J72"/>
      <c r="K72" s="78">
        <v>8.58</v>
      </c>
      <c r="L72" t="s">
        <v>108</v>
      </c>
      <c r="M72" s="78">
        <v>2.4</v>
      </c>
      <c r="N72" s="78">
        <v>2.02</v>
      </c>
      <c r="O72" s="78">
        <v>322116.78999999998</v>
      </c>
      <c r="P72" s="78">
        <v>101.99</v>
      </c>
      <c r="Q72" s="78">
        <v>328.526914121</v>
      </c>
      <c r="R72" s="78">
        <v>0.19</v>
      </c>
      <c r="S72" s="78">
        <v>0.19</v>
      </c>
      <c r="T72" s="78">
        <v>0.05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353</v>
      </c>
      <c r="G73" t="s">
        <v>354</v>
      </c>
      <c r="H73" t="s">
        <v>383</v>
      </c>
      <c r="I73" t="s">
        <v>155</v>
      </c>
      <c r="J73"/>
      <c r="K73" s="78">
        <v>9.36</v>
      </c>
      <c r="L73" t="s">
        <v>108</v>
      </c>
      <c r="M73" s="78">
        <v>2.4</v>
      </c>
      <c r="N73" s="78">
        <v>2.2599999999999998</v>
      </c>
      <c r="O73" s="78">
        <v>340156.43</v>
      </c>
      <c r="P73" s="78">
        <v>100.06</v>
      </c>
      <c r="Q73" s="78">
        <v>340.36052385800002</v>
      </c>
      <c r="R73" s="78">
        <v>0.2</v>
      </c>
      <c r="S73" s="78">
        <v>0.2</v>
      </c>
      <c r="T73" s="78">
        <v>0.06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439</v>
      </c>
      <c r="G74" t="s">
        <v>133</v>
      </c>
      <c r="H74" t="s">
        <v>378</v>
      </c>
      <c r="I74" t="s">
        <v>156</v>
      </c>
      <c r="J74"/>
      <c r="K74" s="78">
        <v>9.36</v>
      </c>
      <c r="L74" t="s">
        <v>108</v>
      </c>
      <c r="M74" s="78">
        <v>3.85</v>
      </c>
      <c r="N74" s="78">
        <v>2.19</v>
      </c>
      <c r="O74" s="78">
        <v>881353.08</v>
      </c>
      <c r="P74" s="78">
        <v>116.73</v>
      </c>
      <c r="Q74" s="78">
        <v>1028.8034502840001</v>
      </c>
      <c r="R74" s="78">
        <v>0.08</v>
      </c>
      <c r="S74" s="78">
        <v>0.6</v>
      </c>
      <c r="T74" s="78">
        <v>0.17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362</v>
      </c>
      <c r="G75" t="s">
        <v>354</v>
      </c>
      <c r="H75" t="s">
        <v>383</v>
      </c>
      <c r="I75" t="s">
        <v>155</v>
      </c>
      <c r="J75"/>
      <c r="K75" s="78">
        <v>4.6500000000000004</v>
      </c>
      <c r="L75" t="s">
        <v>108</v>
      </c>
      <c r="M75" s="78">
        <v>3.75</v>
      </c>
      <c r="N75" s="78">
        <v>1.1299999999999999</v>
      </c>
      <c r="O75" s="78">
        <v>844662.98</v>
      </c>
      <c r="P75" s="78">
        <v>121.57</v>
      </c>
      <c r="Q75" s="78">
        <v>1026.8567847859999</v>
      </c>
      <c r="R75" s="78">
        <v>0.11</v>
      </c>
      <c r="S75" s="78">
        <v>0.6</v>
      </c>
      <c r="T75" s="78">
        <v>0.17</v>
      </c>
    </row>
    <row r="76" spans="2:20">
      <c r="B76" t="s">
        <v>442</v>
      </c>
      <c r="C76" t="s">
        <v>443</v>
      </c>
      <c r="D76" t="s">
        <v>106</v>
      </c>
      <c r="E76" t="s">
        <v>129</v>
      </c>
      <c r="F76" t="s">
        <v>444</v>
      </c>
      <c r="G76" t="s">
        <v>319</v>
      </c>
      <c r="H76" t="s">
        <v>383</v>
      </c>
      <c r="I76" t="s">
        <v>155</v>
      </c>
      <c r="J76"/>
      <c r="K76" s="78">
        <v>3.59</v>
      </c>
      <c r="L76" t="s">
        <v>108</v>
      </c>
      <c r="M76" s="78">
        <v>5.0999999999999996</v>
      </c>
      <c r="N76" s="78">
        <v>0.89</v>
      </c>
      <c r="O76" s="78">
        <v>1510478.15</v>
      </c>
      <c r="P76" s="78">
        <v>127.1</v>
      </c>
      <c r="Q76" s="78">
        <v>1919.8177286499999</v>
      </c>
      <c r="R76" s="78">
        <v>0.13</v>
      </c>
      <c r="S76" s="78">
        <v>1.1200000000000001</v>
      </c>
      <c r="T76" s="78">
        <v>0.32</v>
      </c>
    </row>
    <row r="77" spans="2:20">
      <c r="B77" t="s">
        <v>445</v>
      </c>
      <c r="C77" t="s">
        <v>446</v>
      </c>
      <c r="D77" t="s">
        <v>106</v>
      </c>
      <c r="E77" t="s">
        <v>129</v>
      </c>
      <c r="F77" t="s">
        <v>444</v>
      </c>
      <c r="G77" t="s">
        <v>319</v>
      </c>
      <c r="H77" t="s">
        <v>383</v>
      </c>
      <c r="I77" t="s">
        <v>155</v>
      </c>
      <c r="J77"/>
      <c r="K77" s="78">
        <v>3.88</v>
      </c>
      <c r="L77" t="s">
        <v>108</v>
      </c>
      <c r="M77" s="78">
        <v>3.4</v>
      </c>
      <c r="N77" s="78">
        <v>0.99</v>
      </c>
      <c r="O77" s="78">
        <v>200261.59</v>
      </c>
      <c r="P77" s="78">
        <v>111.3</v>
      </c>
      <c r="Q77" s="78">
        <v>222.89114967</v>
      </c>
      <c r="R77" s="78">
        <v>0.06</v>
      </c>
      <c r="S77" s="78">
        <v>0.13</v>
      </c>
      <c r="T77" s="78">
        <v>0.04</v>
      </c>
    </row>
    <row r="78" spans="2:20">
      <c r="B78" t="s">
        <v>447</v>
      </c>
      <c r="C78" t="s">
        <v>448</v>
      </c>
      <c r="D78" t="s">
        <v>106</v>
      </c>
      <c r="E78" t="s">
        <v>129</v>
      </c>
      <c r="F78" t="s">
        <v>444</v>
      </c>
      <c r="G78" t="s">
        <v>319</v>
      </c>
      <c r="H78" t="s">
        <v>383</v>
      </c>
      <c r="I78" t="s">
        <v>155</v>
      </c>
      <c r="J78"/>
      <c r="K78" s="78">
        <v>4.93</v>
      </c>
      <c r="L78" t="s">
        <v>108</v>
      </c>
      <c r="M78" s="78">
        <v>2.5499999999999998</v>
      </c>
      <c r="N78" s="78">
        <v>1.1200000000000001</v>
      </c>
      <c r="O78" s="78">
        <v>476539.37</v>
      </c>
      <c r="P78" s="78">
        <v>107.11</v>
      </c>
      <c r="Q78" s="78">
        <v>510.42131920700001</v>
      </c>
      <c r="R78" s="78">
        <v>0.05</v>
      </c>
      <c r="S78" s="78">
        <v>0.3</v>
      </c>
      <c r="T78" s="78">
        <v>0.08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444</v>
      </c>
      <c r="G79" t="s">
        <v>319</v>
      </c>
      <c r="H79" t="s">
        <v>383</v>
      </c>
      <c r="I79" t="s">
        <v>155</v>
      </c>
      <c r="J79"/>
      <c r="K79" s="78">
        <v>3.62</v>
      </c>
      <c r="L79" t="s">
        <v>108</v>
      </c>
      <c r="M79" s="78">
        <v>2.29</v>
      </c>
      <c r="N79" s="78">
        <v>0.86</v>
      </c>
      <c r="O79" s="78">
        <v>1318437.8999999999</v>
      </c>
      <c r="P79" s="78">
        <v>103.93</v>
      </c>
      <c r="Q79" s="78">
        <v>1370.2525094699999</v>
      </c>
      <c r="R79" s="78">
        <v>0.22</v>
      </c>
      <c r="S79" s="78">
        <v>0.8</v>
      </c>
      <c r="T79" s="78">
        <v>0.23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444</v>
      </c>
      <c r="G80" t="s">
        <v>319</v>
      </c>
      <c r="H80" t="s">
        <v>383</v>
      </c>
      <c r="I80" t="s">
        <v>155</v>
      </c>
      <c r="J80"/>
      <c r="K80" s="78">
        <v>3.42</v>
      </c>
      <c r="L80" t="s">
        <v>108</v>
      </c>
      <c r="M80" s="78">
        <v>5.85</v>
      </c>
      <c r="N80" s="78">
        <v>1.26</v>
      </c>
      <c r="O80" s="78">
        <v>482645.74</v>
      </c>
      <c r="P80" s="78">
        <v>124.91</v>
      </c>
      <c r="Q80" s="78">
        <v>602.87279383400005</v>
      </c>
      <c r="R80" s="78">
        <v>0.03</v>
      </c>
      <c r="S80" s="78">
        <v>0.35</v>
      </c>
      <c r="T80" s="78">
        <v>0.1</v>
      </c>
    </row>
    <row r="81" spans="2:20">
      <c r="B81" t="s">
        <v>453</v>
      </c>
      <c r="C81" t="s">
        <v>454</v>
      </c>
      <c r="D81" t="s">
        <v>106</v>
      </c>
      <c r="E81" t="s">
        <v>129</v>
      </c>
      <c r="F81" t="s">
        <v>455</v>
      </c>
      <c r="G81" t="s">
        <v>354</v>
      </c>
      <c r="H81" t="s">
        <v>378</v>
      </c>
      <c r="I81" t="s">
        <v>156</v>
      </c>
      <c r="J81"/>
      <c r="K81" s="78">
        <v>4.74</v>
      </c>
      <c r="L81" t="s">
        <v>108</v>
      </c>
      <c r="M81" s="78">
        <v>2.5499999999999998</v>
      </c>
      <c r="N81" s="78">
        <v>1.06</v>
      </c>
      <c r="O81" s="78">
        <v>708063.08</v>
      </c>
      <c r="P81" s="78">
        <v>108.24</v>
      </c>
      <c r="Q81" s="78">
        <v>766.40747779200001</v>
      </c>
      <c r="R81" s="78">
        <v>0.13</v>
      </c>
      <c r="S81" s="78">
        <v>0.45</v>
      </c>
      <c r="T81" s="78">
        <v>0.13</v>
      </c>
    </row>
    <row r="82" spans="2:20">
      <c r="B82" t="s">
        <v>456</v>
      </c>
      <c r="C82" t="s">
        <v>457</v>
      </c>
      <c r="D82" t="s">
        <v>106</v>
      </c>
      <c r="E82" t="s">
        <v>129</v>
      </c>
      <c r="F82" t="s">
        <v>458</v>
      </c>
      <c r="G82" t="s">
        <v>354</v>
      </c>
      <c r="H82" t="s">
        <v>378</v>
      </c>
      <c r="I82" t="s">
        <v>156</v>
      </c>
      <c r="J82"/>
      <c r="K82" s="78">
        <v>9.26</v>
      </c>
      <c r="L82" t="s">
        <v>108</v>
      </c>
      <c r="M82" s="78">
        <v>2.25</v>
      </c>
      <c r="N82" s="78">
        <v>2.19</v>
      </c>
      <c r="O82" s="78">
        <v>209845.97</v>
      </c>
      <c r="P82" s="78">
        <v>101.06</v>
      </c>
      <c r="Q82" s="78">
        <v>212.070337282</v>
      </c>
      <c r="R82" s="78">
        <v>0.05</v>
      </c>
      <c r="S82" s="78">
        <v>0.12</v>
      </c>
      <c r="T82" s="78">
        <v>0.04</v>
      </c>
    </row>
    <row r="83" spans="2:20">
      <c r="B83" t="s">
        <v>459</v>
      </c>
      <c r="C83" t="s">
        <v>460</v>
      </c>
      <c r="D83" t="s">
        <v>106</v>
      </c>
      <c r="E83" t="s">
        <v>129</v>
      </c>
      <c r="F83" t="s">
        <v>461</v>
      </c>
      <c r="G83" t="s">
        <v>319</v>
      </c>
      <c r="H83" t="s">
        <v>383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940786.1</v>
      </c>
      <c r="P83" s="78">
        <v>117.34</v>
      </c>
      <c r="Q83" s="78">
        <v>1103.91840974</v>
      </c>
      <c r="R83" s="78">
        <v>0.21</v>
      </c>
      <c r="S83" s="78">
        <v>0.65</v>
      </c>
      <c r="T83" s="78">
        <v>0.18</v>
      </c>
    </row>
    <row r="84" spans="2:20">
      <c r="B84" t="s">
        <v>462</v>
      </c>
      <c r="C84" t="s">
        <v>463</v>
      </c>
      <c r="D84" t="s">
        <v>106</v>
      </c>
      <c r="E84" t="s">
        <v>129</v>
      </c>
      <c r="F84" t="s">
        <v>461</v>
      </c>
      <c r="G84" t="s">
        <v>319</v>
      </c>
      <c r="H84" t="s">
        <v>383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0.01</v>
      </c>
      <c r="O84" s="78">
        <v>207747.51</v>
      </c>
      <c r="P84" s="78">
        <v>115.5723</v>
      </c>
      <c r="Q84" s="78">
        <v>240.09857549973</v>
      </c>
      <c r="R84" s="78">
        <v>0.04</v>
      </c>
      <c r="S84" s="78">
        <v>0.14000000000000001</v>
      </c>
      <c r="T84" s="78">
        <v>0.04</v>
      </c>
    </row>
    <row r="85" spans="2:20">
      <c r="B85" t="s">
        <v>462</v>
      </c>
      <c r="C85" t="s">
        <v>463</v>
      </c>
      <c r="D85" t="s">
        <v>106</v>
      </c>
      <c r="E85" t="s">
        <v>129</v>
      </c>
      <c r="F85" t="s">
        <v>461</v>
      </c>
      <c r="G85" t="s">
        <v>319</v>
      </c>
      <c r="H85" t="s">
        <v>383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0.02</v>
      </c>
      <c r="O85" s="78">
        <v>430084.02</v>
      </c>
      <c r="P85" s="78">
        <v>115.35080000000001</v>
      </c>
      <c r="Q85" s="78">
        <v>496.10535774215998</v>
      </c>
      <c r="R85" s="78">
        <v>7.0000000000000007E-2</v>
      </c>
      <c r="S85" s="78">
        <v>0.28999999999999998</v>
      </c>
      <c r="T85" s="78">
        <v>0.08</v>
      </c>
    </row>
    <row r="86" spans="2:20">
      <c r="B86" t="s">
        <v>464</v>
      </c>
      <c r="C86" t="s">
        <v>463</v>
      </c>
      <c r="D86" t="s">
        <v>106</v>
      </c>
      <c r="E86" t="s">
        <v>129</v>
      </c>
      <c r="F86" t="s">
        <v>461</v>
      </c>
      <c r="G86" t="s">
        <v>319</v>
      </c>
      <c r="H86" t="s">
        <v>383</v>
      </c>
      <c r="I86" t="s">
        <v>155</v>
      </c>
      <c r="J86"/>
      <c r="K86" s="78">
        <v>5.43</v>
      </c>
      <c r="L86" t="s">
        <v>108</v>
      </c>
      <c r="M86" s="78">
        <v>4</v>
      </c>
      <c r="N86" s="78">
        <v>1.1599999999999999</v>
      </c>
      <c r="O86" s="78">
        <v>448521.41</v>
      </c>
      <c r="P86" s="78">
        <v>115.69</v>
      </c>
      <c r="Q86" s="78">
        <v>518.89441922900005</v>
      </c>
      <c r="R86" s="78">
        <v>0.08</v>
      </c>
      <c r="S86" s="78">
        <v>0.3</v>
      </c>
      <c r="T86" s="78">
        <v>0.09</v>
      </c>
    </row>
    <row r="87" spans="2:20">
      <c r="B87" t="s">
        <v>465</v>
      </c>
      <c r="C87" t="s">
        <v>466</v>
      </c>
      <c r="D87" t="s">
        <v>106</v>
      </c>
      <c r="E87" t="s">
        <v>129</v>
      </c>
      <c r="F87" t="s">
        <v>461</v>
      </c>
      <c r="G87" t="s">
        <v>319</v>
      </c>
      <c r="H87" t="s">
        <v>383</v>
      </c>
      <c r="I87" t="s">
        <v>155</v>
      </c>
      <c r="J87"/>
      <c r="K87" s="78">
        <v>9</v>
      </c>
      <c r="L87" t="s">
        <v>108</v>
      </c>
      <c r="M87" s="78">
        <v>3.5</v>
      </c>
      <c r="N87" s="78">
        <v>2.0699999999999998</v>
      </c>
      <c r="O87" s="78">
        <v>104922.99</v>
      </c>
      <c r="P87" s="78">
        <v>113.93</v>
      </c>
      <c r="Q87" s="78">
        <v>119.538762507</v>
      </c>
      <c r="R87" s="78">
        <v>0.06</v>
      </c>
      <c r="S87" s="78">
        <v>7.0000000000000007E-2</v>
      </c>
      <c r="T87" s="78">
        <v>0.02</v>
      </c>
    </row>
    <row r="88" spans="2:20">
      <c r="B88" t="s">
        <v>467</v>
      </c>
      <c r="C88" t="s">
        <v>468</v>
      </c>
      <c r="D88" t="s">
        <v>106</v>
      </c>
      <c r="E88" t="s">
        <v>129</v>
      </c>
      <c r="F88" t="s">
        <v>469</v>
      </c>
      <c r="G88" t="s">
        <v>118</v>
      </c>
      <c r="H88" t="s">
        <v>470</v>
      </c>
      <c r="I88" t="s">
        <v>156</v>
      </c>
      <c r="J88"/>
      <c r="K88" s="78">
        <v>2.68</v>
      </c>
      <c r="L88" t="s">
        <v>108</v>
      </c>
      <c r="M88" s="78">
        <v>4.7</v>
      </c>
      <c r="N88" s="78">
        <v>0.67</v>
      </c>
      <c r="O88" s="78">
        <v>677469.64</v>
      </c>
      <c r="P88" s="78">
        <v>133.96</v>
      </c>
      <c r="Q88" s="78">
        <v>907.53832974399995</v>
      </c>
      <c r="R88" s="78">
        <v>0.28000000000000003</v>
      </c>
      <c r="S88" s="78">
        <v>0.53</v>
      </c>
      <c r="T88" s="78">
        <v>0.15</v>
      </c>
    </row>
    <row r="89" spans="2:20">
      <c r="B89" t="s">
        <v>471</v>
      </c>
      <c r="C89" t="s">
        <v>472</v>
      </c>
      <c r="D89" t="s">
        <v>106</v>
      </c>
      <c r="E89" t="s">
        <v>129</v>
      </c>
      <c r="F89" t="s">
        <v>473</v>
      </c>
      <c r="G89" t="s">
        <v>319</v>
      </c>
      <c r="H89" t="s">
        <v>279</v>
      </c>
      <c r="I89" t="s">
        <v>155</v>
      </c>
      <c r="J89"/>
      <c r="K89" s="78">
        <v>1.69</v>
      </c>
      <c r="L89" t="s">
        <v>108</v>
      </c>
      <c r="M89" s="78">
        <v>4.8499999999999996</v>
      </c>
      <c r="N89" s="78">
        <v>0.85</v>
      </c>
      <c r="O89" s="78">
        <v>106583.8</v>
      </c>
      <c r="P89" s="78">
        <v>129.52000000000001</v>
      </c>
      <c r="Q89" s="78">
        <v>138.04733776</v>
      </c>
      <c r="R89" s="78">
        <v>0.03</v>
      </c>
      <c r="S89" s="78">
        <v>0.08</v>
      </c>
      <c r="T89" s="78">
        <v>0.02</v>
      </c>
    </row>
    <row r="90" spans="2:20">
      <c r="B90" t="s">
        <v>474</v>
      </c>
      <c r="C90" t="s">
        <v>475</v>
      </c>
      <c r="D90" t="s">
        <v>106</v>
      </c>
      <c r="E90" t="s">
        <v>129</v>
      </c>
      <c r="F90" t="s">
        <v>342</v>
      </c>
      <c r="G90" t="s">
        <v>289</v>
      </c>
      <c r="H90" t="s">
        <v>279</v>
      </c>
      <c r="I90" t="s">
        <v>155</v>
      </c>
      <c r="J90"/>
      <c r="K90" s="78">
        <v>4.7300000000000004</v>
      </c>
      <c r="L90" t="s">
        <v>108</v>
      </c>
      <c r="M90" s="78">
        <v>2.8</v>
      </c>
      <c r="N90" s="78">
        <v>2.69</v>
      </c>
      <c r="O90" s="78">
        <v>7.13</v>
      </c>
      <c r="P90" s="78">
        <v>5026990</v>
      </c>
      <c r="Q90" s="78">
        <v>358.42438700000002</v>
      </c>
      <c r="R90" s="78">
        <v>0.06</v>
      </c>
      <c r="S90" s="78">
        <v>0.21</v>
      </c>
      <c r="T90" s="78">
        <v>0.06</v>
      </c>
    </row>
    <row r="91" spans="2:20">
      <c r="B91" t="s">
        <v>476</v>
      </c>
      <c r="C91" t="s">
        <v>477</v>
      </c>
      <c r="D91" t="s">
        <v>106</v>
      </c>
      <c r="E91" t="s">
        <v>129</v>
      </c>
      <c r="F91" t="s">
        <v>417</v>
      </c>
      <c r="G91" t="s">
        <v>289</v>
      </c>
      <c r="H91" t="s">
        <v>279</v>
      </c>
      <c r="I91" t="s">
        <v>155</v>
      </c>
      <c r="J91"/>
      <c r="K91" s="78">
        <v>3.41</v>
      </c>
      <c r="L91" t="s">
        <v>108</v>
      </c>
      <c r="M91" s="78">
        <v>6.4</v>
      </c>
      <c r="N91" s="78">
        <v>1.1399999999999999</v>
      </c>
      <c r="O91" s="78">
        <v>460418.11</v>
      </c>
      <c r="P91" s="78">
        <v>135.09</v>
      </c>
      <c r="Q91" s="78">
        <v>621.97882479899999</v>
      </c>
      <c r="R91" s="78">
        <v>0.04</v>
      </c>
      <c r="S91" s="78">
        <v>0.36</v>
      </c>
      <c r="T91" s="78">
        <v>0.1</v>
      </c>
    </row>
    <row r="92" spans="2:20">
      <c r="B92" t="s">
        <v>478</v>
      </c>
      <c r="C92" t="s">
        <v>479</v>
      </c>
      <c r="D92" t="s">
        <v>106</v>
      </c>
      <c r="E92" t="s">
        <v>129</v>
      </c>
      <c r="F92" t="s">
        <v>480</v>
      </c>
      <c r="G92" t="s">
        <v>118</v>
      </c>
      <c r="H92" t="s">
        <v>279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2518151.65</v>
      </c>
      <c r="P92" s="78">
        <v>130.21</v>
      </c>
      <c r="Q92" s="78">
        <v>3278.8852634650002</v>
      </c>
      <c r="R92" s="78">
        <v>0.1</v>
      </c>
      <c r="S92" s="78">
        <v>1.92</v>
      </c>
      <c r="T92" s="78">
        <v>0.54</v>
      </c>
    </row>
    <row r="93" spans="2:20">
      <c r="B93" t="s">
        <v>481</v>
      </c>
      <c r="C93" t="s">
        <v>482</v>
      </c>
      <c r="D93" t="s">
        <v>106</v>
      </c>
      <c r="E93" t="s">
        <v>129</v>
      </c>
      <c r="F93" t="s">
        <v>483</v>
      </c>
      <c r="G93" t="s">
        <v>319</v>
      </c>
      <c r="H93" t="s">
        <v>470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805590.83</v>
      </c>
      <c r="P93" s="78">
        <v>109.08</v>
      </c>
      <c r="Q93" s="78">
        <v>878.738477364</v>
      </c>
      <c r="R93" s="78">
        <v>0.21</v>
      </c>
      <c r="S93" s="78">
        <v>0.51</v>
      </c>
      <c r="T93" s="78">
        <v>0.15</v>
      </c>
    </row>
    <row r="94" spans="2:20">
      <c r="B94" t="s">
        <v>484</v>
      </c>
      <c r="C94" t="s">
        <v>485</v>
      </c>
      <c r="D94" t="s">
        <v>106</v>
      </c>
      <c r="E94" t="s">
        <v>129</v>
      </c>
      <c r="F94" t="s">
        <v>486</v>
      </c>
      <c r="G94" t="s">
        <v>289</v>
      </c>
      <c r="H94" t="s">
        <v>279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376213.79</v>
      </c>
      <c r="P94" s="78">
        <v>137.81</v>
      </c>
      <c r="Q94" s="78">
        <v>518.46022399900005</v>
      </c>
      <c r="R94" s="78">
        <v>0.02</v>
      </c>
      <c r="S94" s="78">
        <v>0.3</v>
      </c>
      <c r="T94" s="78">
        <v>0.09</v>
      </c>
    </row>
    <row r="95" spans="2:20">
      <c r="B95" t="s">
        <v>487</v>
      </c>
      <c r="C95" t="s">
        <v>488</v>
      </c>
      <c r="D95" t="s">
        <v>106</v>
      </c>
      <c r="E95" t="s">
        <v>129</v>
      </c>
      <c r="F95" t="s">
        <v>489</v>
      </c>
      <c r="G95" t="s">
        <v>134</v>
      </c>
      <c r="H95" t="s">
        <v>470</v>
      </c>
      <c r="I95" t="s">
        <v>156</v>
      </c>
      <c r="J95"/>
      <c r="K95" s="78">
        <v>4.5999999999999996</v>
      </c>
      <c r="L95" t="s">
        <v>108</v>
      </c>
      <c r="M95" s="78">
        <v>3.95</v>
      </c>
      <c r="N95" s="78">
        <v>1.34</v>
      </c>
      <c r="O95" s="78">
        <v>1124475.75</v>
      </c>
      <c r="P95" s="78">
        <v>117.68</v>
      </c>
      <c r="Q95" s="78">
        <v>1323.2830626</v>
      </c>
      <c r="R95" s="78">
        <v>0.19</v>
      </c>
      <c r="S95" s="78">
        <v>0.77</v>
      </c>
      <c r="T95" s="78">
        <v>0.22</v>
      </c>
    </row>
    <row r="96" spans="2:20">
      <c r="B96" t="s">
        <v>490</v>
      </c>
      <c r="C96" t="s">
        <v>491</v>
      </c>
      <c r="D96" t="s">
        <v>106</v>
      </c>
      <c r="E96" t="s">
        <v>129</v>
      </c>
      <c r="F96" t="s">
        <v>492</v>
      </c>
      <c r="G96" t="s">
        <v>319</v>
      </c>
      <c r="H96" t="s">
        <v>470</v>
      </c>
      <c r="I96" t="s">
        <v>156</v>
      </c>
      <c r="J96"/>
      <c r="K96" s="78">
        <v>3.79</v>
      </c>
      <c r="L96" t="s">
        <v>108</v>
      </c>
      <c r="M96" s="78">
        <v>4.95</v>
      </c>
      <c r="N96" s="78">
        <v>1.61</v>
      </c>
      <c r="O96" s="78">
        <v>910036.92</v>
      </c>
      <c r="P96" s="78">
        <v>113.5</v>
      </c>
      <c r="Q96" s="78">
        <v>1032.8919042</v>
      </c>
      <c r="R96" s="78">
        <v>0.09</v>
      </c>
      <c r="S96" s="78">
        <v>0.6</v>
      </c>
      <c r="T96" s="78">
        <v>0.17</v>
      </c>
    </row>
    <row r="97" spans="2:20">
      <c r="B97" t="s">
        <v>493</v>
      </c>
      <c r="C97" t="s">
        <v>494</v>
      </c>
      <c r="D97" t="s">
        <v>106</v>
      </c>
      <c r="E97" t="s">
        <v>129</v>
      </c>
      <c r="F97" t="s">
        <v>495</v>
      </c>
      <c r="G97" t="s">
        <v>138</v>
      </c>
      <c r="H97" t="s">
        <v>279</v>
      </c>
      <c r="I97" t="s">
        <v>155</v>
      </c>
      <c r="J97"/>
      <c r="K97" s="78">
        <v>1</v>
      </c>
      <c r="L97" t="s">
        <v>108</v>
      </c>
      <c r="M97" s="78">
        <v>5.19</v>
      </c>
      <c r="N97" s="78">
        <v>0.56999999999999995</v>
      </c>
      <c r="O97" s="78">
        <v>28816.81</v>
      </c>
      <c r="P97" s="78">
        <v>121.34</v>
      </c>
      <c r="Q97" s="78">
        <v>34.966317254000003</v>
      </c>
      <c r="R97" s="78">
        <v>0.01</v>
      </c>
      <c r="S97" s="78">
        <v>0.02</v>
      </c>
      <c r="T97" s="78">
        <v>0.01</v>
      </c>
    </row>
    <row r="98" spans="2:20">
      <c r="B98" t="s">
        <v>496</v>
      </c>
      <c r="C98" t="s">
        <v>497</v>
      </c>
      <c r="D98" t="s">
        <v>106</v>
      </c>
      <c r="E98" t="s">
        <v>129</v>
      </c>
      <c r="F98" t="s">
        <v>495</v>
      </c>
      <c r="G98" t="s">
        <v>138</v>
      </c>
      <c r="H98" t="s">
        <v>279</v>
      </c>
      <c r="I98" t="s">
        <v>155</v>
      </c>
      <c r="J98"/>
      <c r="K98" s="78">
        <v>2.2400000000000002</v>
      </c>
      <c r="L98" t="s">
        <v>108</v>
      </c>
      <c r="M98" s="78">
        <v>4.5999999999999996</v>
      </c>
      <c r="N98" s="78">
        <v>1.18</v>
      </c>
      <c r="O98" s="78">
        <v>650522.51</v>
      </c>
      <c r="P98" s="78">
        <v>109.8</v>
      </c>
      <c r="Q98" s="78">
        <v>714.27371598000002</v>
      </c>
      <c r="R98" s="78">
        <v>0.09</v>
      </c>
      <c r="S98" s="78">
        <v>0.42</v>
      </c>
      <c r="T98" s="78">
        <v>0.12</v>
      </c>
    </row>
    <row r="99" spans="2:20">
      <c r="B99" t="s">
        <v>498</v>
      </c>
      <c r="C99" t="s">
        <v>499</v>
      </c>
      <c r="D99" t="s">
        <v>106</v>
      </c>
      <c r="E99" t="s">
        <v>129</v>
      </c>
      <c r="F99" t="s">
        <v>495</v>
      </c>
      <c r="G99" t="s">
        <v>138</v>
      </c>
      <c r="H99" t="s">
        <v>279</v>
      </c>
      <c r="I99" t="s">
        <v>155</v>
      </c>
      <c r="J99"/>
      <c r="K99" s="78">
        <v>4.99</v>
      </c>
      <c r="L99" t="s">
        <v>108</v>
      </c>
      <c r="M99" s="78">
        <v>1.98</v>
      </c>
      <c r="N99" s="78">
        <v>1.74</v>
      </c>
      <c r="O99" s="78">
        <v>847714.33</v>
      </c>
      <c r="P99" s="78">
        <v>100</v>
      </c>
      <c r="Q99" s="78">
        <v>847.71433000000002</v>
      </c>
      <c r="R99" s="78">
        <v>0.09</v>
      </c>
      <c r="S99" s="78">
        <v>0.5</v>
      </c>
      <c r="T99" s="78">
        <v>0.14000000000000001</v>
      </c>
    </row>
    <row r="100" spans="2:20">
      <c r="B100" t="s">
        <v>500</v>
      </c>
      <c r="C100" t="s">
        <v>501</v>
      </c>
      <c r="D100" t="s">
        <v>106</v>
      </c>
      <c r="E100" t="s">
        <v>129</v>
      </c>
      <c r="F100" t="s">
        <v>502</v>
      </c>
      <c r="G100" t="s">
        <v>503</v>
      </c>
      <c r="H100" t="s">
        <v>279</v>
      </c>
      <c r="I100" t="s">
        <v>155</v>
      </c>
      <c r="J100"/>
      <c r="K100" s="78">
        <v>0.42</v>
      </c>
      <c r="L100" t="s">
        <v>108</v>
      </c>
      <c r="M100" s="78">
        <v>3.4</v>
      </c>
      <c r="N100" s="78">
        <v>0.45</v>
      </c>
      <c r="O100" s="78">
        <v>0.01</v>
      </c>
      <c r="P100" s="78">
        <v>108.85</v>
      </c>
      <c r="Q100" s="78">
        <v>1.0885E-5</v>
      </c>
      <c r="R100" s="78">
        <v>0</v>
      </c>
      <c r="S100" s="78">
        <v>0</v>
      </c>
      <c r="T100" s="78">
        <v>0</v>
      </c>
    </row>
    <row r="101" spans="2:20">
      <c r="B101" t="s">
        <v>504</v>
      </c>
      <c r="C101" t="s">
        <v>505</v>
      </c>
      <c r="D101" t="s">
        <v>106</v>
      </c>
      <c r="E101" t="s">
        <v>129</v>
      </c>
      <c r="F101" t="s">
        <v>502</v>
      </c>
      <c r="G101" t="s">
        <v>138</v>
      </c>
      <c r="H101" t="s">
        <v>279</v>
      </c>
      <c r="I101" t="s">
        <v>155</v>
      </c>
      <c r="J101"/>
      <c r="K101" s="78">
        <v>1.48</v>
      </c>
      <c r="L101" t="s">
        <v>108</v>
      </c>
      <c r="M101" s="78">
        <v>3.35</v>
      </c>
      <c r="N101" s="78">
        <v>0.97</v>
      </c>
      <c r="O101" s="78">
        <v>425075.46</v>
      </c>
      <c r="P101" s="78">
        <v>111.66</v>
      </c>
      <c r="Q101" s="78">
        <v>474.63925863600002</v>
      </c>
      <c r="R101" s="78">
        <v>7.0000000000000007E-2</v>
      </c>
      <c r="S101" s="78">
        <v>0.28000000000000003</v>
      </c>
      <c r="T101" s="78">
        <v>0.08</v>
      </c>
    </row>
    <row r="102" spans="2:20">
      <c r="B102" t="s">
        <v>506</v>
      </c>
      <c r="C102" t="s">
        <v>507</v>
      </c>
      <c r="D102" t="s">
        <v>106</v>
      </c>
      <c r="E102" t="s">
        <v>129</v>
      </c>
      <c r="F102" t="s">
        <v>508</v>
      </c>
      <c r="G102" t="s">
        <v>319</v>
      </c>
      <c r="H102" t="s">
        <v>279</v>
      </c>
      <c r="I102" t="s">
        <v>155</v>
      </c>
      <c r="J102"/>
      <c r="K102" s="78">
        <v>5.5</v>
      </c>
      <c r="L102" t="s">
        <v>108</v>
      </c>
      <c r="M102" s="78">
        <v>4.09</v>
      </c>
      <c r="N102" s="78">
        <v>3.24</v>
      </c>
      <c r="O102" s="78">
        <v>1804675.35</v>
      </c>
      <c r="P102" s="78">
        <v>104.51</v>
      </c>
      <c r="Q102" s="78">
        <v>1886.0662082849999</v>
      </c>
      <c r="R102" s="78">
        <v>0.1</v>
      </c>
      <c r="S102" s="78">
        <v>1.1000000000000001</v>
      </c>
      <c r="T102" s="78">
        <v>0.31</v>
      </c>
    </row>
    <row r="103" spans="2:20">
      <c r="B103" t="s">
        <v>509</v>
      </c>
      <c r="C103" t="s">
        <v>510</v>
      </c>
      <c r="D103" t="s">
        <v>106</v>
      </c>
      <c r="E103" t="s">
        <v>129</v>
      </c>
      <c r="F103" t="s">
        <v>511</v>
      </c>
      <c r="G103" t="s">
        <v>354</v>
      </c>
      <c r="H103" t="s">
        <v>512</v>
      </c>
      <c r="I103" t="s">
        <v>156</v>
      </c>
      <c r="J103"/>
      <c r="K103" s="78">
        <v>4.12</v>
      </c>
      <c r="L103" t="s">
        <v>108</v>
      </c>
      <c r="M103" s="78">
        <v>4.3</v>
      </c>
      <c r="N103" s="78">
        <v>1.36</v>
      </c>
      <c r="O103" s="78">
        <v>145135.76999999999</v>
      </c>
      <c r="P103" s="78">
        <v>112.9</v>
      </c>
      <c r="Q103" s="78">
        <v>163.85828433</v>
      </c>
      <c r="R103" s="78">
        <v>0.12</v>
      </c>
      <c r="S103" s="78">
        <v>0.1</v>
      </c>
      <c r="T103" s="78">
        <v>0.03</v>
      </c>
    </row>
    <row r="104" spans="2:20">
      <c r="B104" t="s">
        <v>513</v>
      </c>
      <c r="C104" t="s">
        <v>514</v>
      </c>
      <c r="D104" t="s">
        <v>106</v>
      </c>
      <c r="E104" t="s">
        <v>129</v>
      </c>
      <c r="F104" t="s">
        <v>515</v>
      </c>
      <c r="G104" t="s">
        <v>319</v>
      </c>
      <c r="H104" t="s">
        <v>512</v>
      </c>
      <c r="I104" t="s">
        <v>156</v>
      </c>
      <c r="J104"/>
      <c r="K104" s="78">
        <v>0.47</v>
      </c>
      <c r="L104" t="s">
        <v>108</v>
      </c>
      <c r="M104" s="78">
        <v>5.9</v>
      </c>
      <c r="N104" s="78">
        <v>0.92</v>
      </c>
      <c r="O104" s="78">
        <v>88522.36</v>
      </c>
      <c r="P104" s="78">
        <v>120.37</v>
      </c>
      <c r="Q104" s="78">
        <v>106.554364732</v>
      </c>
      <c r="R104" s="78">
        <v>0.24</v>
      </c>
      <c r="S104" s="78">
        <v>0.06</v>
      </c>
      <c r="T104" s="78">
        <v>0.02</v>
      </c>
    </row>
    <row r="105" spans="2:20">
      <c r="B105" t="s">
        <v>516</v>
      </c>
      <c r="C105" t="s">
        <v>517</v>
      </c>
      <c r="D105" t="s">
        <v>106</v>
      </c>
      <c r="E105" t="s">
        <v>129</v>
      </c>
      <c r="F105" t="s">
        <v>515</v>
      </c>
      <c r="G105" t="s">
        <v>319</v>
      </c>
      <c r="H105" t="s">
        <v>512</v>
      </c>
      <c r="I105" t="s">
        <v>156</v>
      </c>
      <c r="J105"/>
      <c r="K105" s="78">
        <v>1.93</v>
      </c>
      <c r="L105" t="s">
        <v>108</v>
      </c>
      <c r="M105" s="78">
        <v>4.7</v>
      </c>
      <c r="N105" s="78">
        <v>1.27</v>
      </c>
      <c r="O105" s="78">
        <v>93166.2</v>
      </c>
      <c r="P105" s="78">
        <v>110.02</v>
      </c>
      <c r="Q105" s="78">
        <v>102.50145324</v>
      </c>
      <c r="R105" s="78">
        <v>0.04</v>
      </c>
      <c r="S105" s="78">
        <v>0.06</v>
      </c>
      <c r="T105" s="78">
        <v>0.02</v>
      </c>
    </row>
    <row r="106" spans="2:20">
      <c r="B106" t="s">
        <v>518</v>
      </c>
      <c r="C106" t="s">
        <v>519</v>
      </c>
      <c r="D106" t="s">
        <v>106</v>
      </c>
      <c r="E106" t="s">
        <v>129</v>
      </c>
      <c r="F106" t="s">
        <v>520</v>
      </c>
      <c r="G106" t="s">
        <v>319</v>
      </c>
      <c r="H106" t="s">
        <v>521</v>
      </c>
      <c r="I106" t="s">
        <v>155</v>
      </c>
      <c r="J106"/>
      <c r="K106" s="78">
        <v>4.72</v>
      </c>
      <c r="L106" t="s">
        <v>108</v>
      </c>
      <c r="M106" s="78">
        <v>2.4</v>
      </c>
      <c r="N106" s="78">
        <v>2.87</v>
      </c>
      <c r="O106" s="78">
        <v>391707.37</v>
      </c>
      <c r="P106" s="78">
        <v>97.18</v>
      </c>
      <c r="Q106" s="78">
        <v>380.66122216600002</v>
      </c>
      <c r="R106" s="78">
        <v>0.09</v>
      </c>
      <c r="S106" s="78">
        <v>0.22</v>
      </c>
      <c r="T106" s="78">
        <v>0.06</v>
      </c>
    </row>
    <row r="107" spans="2:20">
      <c r="B107" t="s">
        <v>522</v>
      </c>
      <c r="C107" t="s">
        <v>523</v>
      </c>
      <c r="D107" t="s">
        <v>106</v>
      </c>
      <c r="E107" t="s">
        <v>129</v>
      </c>
      <c r="F107" t="s">
        <v>524</v>
      </c>
      <c r="G107" t="s">
        <v>118</v>
      </c>
      <c r="H107" t="s">
        <v>521</v>
      </c>
      <c r="I107" t="s">
        <v>155</v>
      </c>
      <c r="J107"/>
      <c r="K107" s="78">
        <v>3.68</v>
      </c>
      <c r="L107" t="s">
        <v>108</v>
      </c>
      <c r="M107" s="78">
        <v>4.5999999999999996</v>
      </c>
      <c r="N107" s="78">
        <v>1.94</v>
      </c>
      <c r="O107" s="78">
        <v>133818.45000000001</v>
      </c>
      <c r="P107" s="78">
        <v>133.41</v>
      </c>
      <c r="Q107" s="78">
        <v>178.52719414500001</v>
      </c>
      <c r="R107" s="78">
        <v>0.02</v>
      </c>
      <c r="S107" s="78">
        <v>0.1</v>
      </c>
      <c r="T107" s="78">
        <v>0.03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524</v>
      </c>
      <c r="G108" t="s">
        <v>118</v>
      </c>
      <c r="H108" t="s">
        <v>512</v>
      </c>
      <c r="I108" t="s">
        <v>156</v>
      </c>
      <c r="J108"/>
      <c r="K108" s="78">
        <v>3.24</v>
      </c>
      <c r="L108" t="s">
        <v>108</v>
      </c>
      <c r="M108" s="78">
        <v>6.1</v>
      </c>
      <c r="N108" s="78">
        <v>1.89</v>
      </c>
      <c r="O108" s="78">
        <v>1878301.44</v>
      </c>
      <c r="P108" s="78">
        <v>123.61</v>
      </c>
      <c r="Q108" s="78">
        <v>2321.7684099839998</v>
      </c>
      <c r="R108" s="78">
        <v>0.18</v>
      </c>
      <c r="S108" s="78">
        <v>1.36</v>
      </c>
      <c r="T108" s="78">
        <v>0.39</v>
      </c>
    </row>
    <row r="109" spans="2:20">
      <c r="B109" t="s">
        <v>527</v>
      </c>
      <c r="C109" t="s">
        <v>528</v>
      </c>
      <c r="D109" t="s">
        <v>106</v>
      </c>
      <c r="E109" t="s">
        <v>129</v>
      </c>
      <c r="F109" t="s">
        <v>524</v>
      </c>
      <c r="G109" t="s">
        <v>118</v>
      </c>
      <c r="H109" t="s">
        <v>521</v>
      </c>
      <c r="I109" t="s">
        <v>155</v>
      </c>
      <c r="J109"/>
      <c r="K109" s="78">
        <v>3.94</v>
      </c>
      <c r="L109" t="s">
        <v>108</v>
      </c>
      <c r="M109" s="78">
        <v>4.5</v>
      </c>
      <c r="N109" s="78">
        <v>1.97</v>
      </c>
      <c r="O109" s="78">
        <v>481525.47</v>
      </c>
      <c r="P109" s="78">
        <v>131.15</v>
      </c>
      <c r="Q109" s="78">
        <v>631.52065390500002</v>
      </c>
      <c r="R109" s="78">
        <v>0.13</v>
      </c>
      <c r="S109" s="78">
        <v>0.37</v>
      </c>
      <c r="T109" s="78">
        <v>0.1</v>
      </c>
    </row>
    <row r="110" spans="2:20">
      <c r="B110" t="s">
        <v>529</v>
      </c>
      <c r="C110" t="s">
        <v>530</v>
      </c>
      <c r="D110" t="s">
        <v>106</v>
      </c>
      <c r="E110" t="s">
        <v>129</v>
      </c>
      <c r="F110" t="s">
        <v>531</v>
      </c>
      <c r="G110" t="s">
        <v>319</v>
      </c>
      <c r="H110" t="s">
        <v>521</v>
      </c>
      <c r="I110" t="s">
        <v>155</v>
      </c>
      <c r="J110"/>
      <c r="K110" s="78">
        <v>2.42</v>
      </c>
      <c r="L110" t="s">
        <v>108</v>
      </c>
      <c r="M110" s="78">
        <v>5.4</v>
      </c>
      <c r="N110" s="78">
        <v>0.92</v>
      </c>
      <c r="O110" s="78">
        <v>114716.39</v>
      </c>
      <c r="P110" s="78">
        <v>131.99</v>
      </c>
      <c r="Q110" s="78">
        <v>151.414163161</v>
      </c>
      <c r="R110" s="78">
        <v>0.05</v>
      </c>
      <c r="S110" s="78">
        <v>0.09</v>
      </c>
      <c r="T110" s="78">
        <v>0.03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492</v>
      </c>
      <c r="G111" t="s">
        <v>319</v>
      </c>
      <c r="H111" t="s">
        <v>521</v>
      </c>
      <c r="I111" t="s">
        <v>155</v>
      </c>
      <c r="J111"/>
      <c r="K111" s="78">
        <v>0.89</v>
      </c>
      <c r="L111" t="s">
        <v>108</v>
      </c>
      <c r="M111" s="78">
        <v>5</v>
      </c>
      <c r="N111" s="78">
        <v>0.48</v>
      </c>
      <c r="O111" s="78">
        <v>170071.65</v>
      </c>
      <c r="P111" s="78">
        <v>127.16</v>
      </c>
      <c r="Q111" s="78">
        <v>216.26311014000001</v>
      </c>
      <c r="R111" s="78">
        <v>0.03</v>
      </c>
      <c r="S111" s="78">
        <v>0.13</v>
      </c>
      <c r="T111" s="78">
        <v>0.04</v>
      </c>
    </row>
    <row r="112" spans="2:20">
      <c r="B112" t="s">
        <v>534</v>
      </c>
      <c r="C112" t="s">
        <v>535</v>
      </c>
      <c r="D112" t="s">
        <v>106</v>
      </c>
      <c r="E112" t="s">
        <v>129</v>
      </c>
      <c r="F112" t="s">
        <v>492</v>
      </c>
      <c r="G112" t="s">
        <v>319</v>
      </c>
      <c r="H112" t="s">
        <v>521</v>
      </c>
      <c r="I112" t="s">
        <v>155</v>
      </c>
      <c r="J112"/>
      <c r="K112" s="78">
        <v>6.08</v>
      </c>
      <c r="L112" t="s">
        <v>108</v>
      </c>
      <c r="M112" s="78">
        <v>4.95</v>
      </c>
      <c r="N112" s="78">
        <v>2.64</v>
      </c>
      <c r="O112" s="78">
        <v>589750.55000000005</v>
      </c>
      <c r="P112" s="78">
        <v>136.82</v>
      </c>
      <c r="Q112" s="78">
        <v>806.89670250999995</v>
      </c>
      <c r="R112" s="78">
        <v>0.04</v>
      </c>
      <c r="S112" s="78">
        <v>0.47</v>
      </c>
      <c r="T112" s="78">
        <v>0.13</v>
      </c>
    </row>
    <row r="113" spans="2:20">
      <c r="B113" t="s">
        <v>536</v>
      </c>
      <c r="C113" t="s">
        <v>537</v>
      </c>
      <c r="D113" t="s">
        <v>106</v>
      </c>
      <c r="E113" t="s">
        <v>129</v>
      </c>
      <c r="F113" t="s">
        <v>538</v>
      </c>
      <c r="G113" t="s">
        <v>129</v>
      </c>
      <c r="H113" t="s">
        <v>521</v>
      </c>
      <c r="I113" t="s">
        <v>155</v>
      </c>
      <c r="J113"/>
      <c r="K113" s="78">
        <v>3.43</v>
      </c>
      <c r="L113" t="s">
        <v>108</v>
      </c>
      <c r="M113" s="78">
        <v>2.65</v>
      </c>
      <c r="N113" s="78">
        <v>1.71</v>
      </c>
      <c r="O113" s="78">
        <v>28377.37</v>
      </c>
      <c r="P113" s="78">
        <v>102.5</v>
      </c>
      <c r="Q113" s="78">
        <v>29.08680425</v>
      </c>
      <c r="R113" s="78">
        <v>0.01</v>
      </c>
      <c r="S113" s="78">
        <v>0.02</v>
      </c>
      <c r="T113" s="78">
        <v>0</v>
      </c>
    </row>
    <row r="114" spans="2:20">
      <c r="B114" t="s">
        <v>539</v>
      </c>
      <c r="C114" t="s">
        <v>540</v>
      </c>
      <c r="D114" t="s">
        <v>106</v>
      </c>
      <c r="E114" t="s">
        <v>129</v>
      </c>
      <c r="F114" t="s">
        <v>541</v>
      </c>
      <c r="G114" t="s">
        <v>373</v>
      </c>
      <c r="H114" t="s">
        <v>521</v>
      </c>
      <c r="I114" t="s">
        <v>155</v>
      </c>
      <c r="J114"/>
      <c r="K114" s="78">
        <v>7</v>
      </c>
      <c r="L114" t="s">
        <v>108</v>
      </c>
      <c r="M114" s="78">
        <v>4.3</v>
      </c>
      <c r="N114" s="78">
        <v>2.4</v>
      </c>
      <c r="O114" s="78">
        <v>272799.77</v>
      </c>
      <c r="P114" s="78">
        <v>115.98</v>
      </c>
      <c r="Q114" s="78">
        <v>316.393173246</v>
      </c>
      <c r="R114" s="78">
        <v>0.09</v>
      </c>
      <c r="S114" s="78">
        <v>0.18</v>
      </c>
      <c r="T114" s="78">
        <v>0.05</v>
      </c>
    </row>
    <row r="115" spans="2:20">
      <c r="B115" t="s">
        <v>542</v>
      </c>
      <c r="C115" t="s">
        <v>543</v>
      </c>
      <c r="D115" t="s">
        <v>106</v>
      </c>
      <c r="E115" t="s">
        <v>129</v>
      </c>
      <c r="F115" t="s">
        <v>541</v>
      </c>
      <c r="G115" t="s">
        <v>503</v>
      </c>
      <c r="H115" t="s">
        <v>521</v>
      </c>
      <c r="I115" t="s">
        <v>155</v>
      </c>
      <c r="J115"/>
      <c r="K115" s="78">
        <v>1.71</v>
      </c>
      <c r="L115" t="s">
        <v>108</v>
      </c>
      <c r="M115" s="78">
        <v>5.2</v>
      </c>
      <c r="N115" s="78">
        <v>0.77</v>
      </c>
      <c r="O115" s="78">
        <v>935098.34</v>
      </c>
      <c r="P115" s="78">
        <v>133.43</v>
      </c>
      <c r="Q115" s="78">
        <v>1247.7017150619999</v>
      </c>
      <c r="R115" s="78">
        <v>0.09</v>
      </c>
      <c r="S115" s="78">
        <v>0.73</v>
      </c>
      <c r="T115" s="78">
        <v>0.21</v>
      </c>
    </row>
    <row r="116" spans="2:20">
      <c r="B116" t="s">
        <v>544</v>
      </c>
      <c r="C116" t="s">
        <v>545</v>
      </c>
      <c r="D116" t="s">
        <v>106</v>
      </c>
      <c r="E116" t="s">
        <v>129</v>
      </c>
      <c r="F116" t="s">
        <v>541</v>
      </c>
      <c r="G116" t="s">
        <v>503</v>
      </c>
      <c r="H116" t="s">
        <v>521</v>
      </c>
      <c r="I116" t="s">
        <v>155</v>
      </c>
      <c r="J116"/>
      <c r="K116" s="78">
        <v>6.08</v>
      </c>
      <c r="L116" t="s">
        <v>108</v>
      </c>
      <c r="M116" s="78">
        <v>2.99</v>
      </c>
      <c r="N116" s="78">
        <v>1.87</v>
      </c>
      <c r="O116" s="78">
        <v>224526.8</v>
      </c>
      <c r="P116" s="78">
        <v>107.43</v>
      </c>
      <c r="Q116" s="78">
        <v>241.20914124000001</v>
      </c>
      <c r="R116" s="78">
        <v>0.05</v>
      </c>
      <c r="S116" s="78">
        <v>0.14000000000000001</v>
      </c>
      <c r="T116" s="78">
        <v>0.04</v>
      </c>
    </row>
    <row r="117" spans="2:20">
      <c r="B117" t="s">
        <v>546</v>
      </c>
      <c r="C117" t="s">
        <v>547</v>
      </c>
      <c r="D117" t="s">
        <v>106</v>
      </c>
      <c r="E117" t="s">
        <v>129</v>
      </c>
      <c r="F117" t="s">
        <v>548</v>
      </c>
      <c r="G117" t="s">
        <v>133</v>
      </c>
      <c r="H117" t="s">
        <v>521</v>
      </c>
      <c r="I117" t="s">
        <v>155</v>
      </c>
      <c r="J117"/>
      <c r="K117" s="78">
        <v>0.87</v>
      </c>
      <c r="L117" t="s">
        <v>108</v>
      </c>
      <c r="M117" s="78">
        <v>2.2999999999999998</v>
      </c>
      <c r="N117" s="78">
        <v>1.1599999999999999</v>
      </c>
      <c r="O117" s="78">
        <v>254670.54</v>
      </c>
      <c r="P117" s="78">
        <v>105.19</v>
      </c>
      <c r="Q117" s="78">
        <v>267.88794102600002</v>
      </c>
      <c r="R117" s="78">
        <v>0.14000000000000001</v>
      </c>
      <c r="S117" s="78">
        <v>0.16</v>
      </c>
      <c r="T117" s="78">
        <v>0.04</v>
      </c>
    </row>
    <row r="118" spans="2:20">
      <c r="B118" t="s">
        <v>549</v>
      </c>
      <c r="C118" t="s">
        <v>550</v>
      </c>
      <c r="D118" t="s">
        <v>106</v>
      </c>
      <c r="E118" t="s">
        <v>129</v>
      </c>
      <c r="F118" t="s">
        <v>551</v>
      </c>
      <c r="G118" t="s">
        <v>118</v>
      </c>
      <c r="H118" t="s">
        <v>552</v>
      </c>
      <c r="I118" t="s">
        <v>156</v>
      </c>
      <c r="J118"/>
      <c r="K118" s="78">
        <v>4.21</v>
      </c>
      <c r="L118" t="s">
        <v>108</v>
      </c>
      <c r="M118" s="78">
        <v>3.5</v>
      </c>
      <c r="N118" s="78">
        <v>2.0499999999999998</v>
      </c>
      <c r="O118" s="78">
        <v>503630.33</v>
      </c>
      <c r="P118" s="78">
        <v>104.32</v>
      </c>
      <c r="Q118" s="78">
        <v>525.38716025600002</v>
      </c>
      <c r="R118" s="78">
        <v>0.12</v>
      </c>
      <c r="S118" s="78">
        <v>0.31</v>
      </c>
      <c r="T118" s="78">
        <v>0.09</v>
      </c>
    </row>
    <row r="119" spans="2:20">
      <c r="B119" t="s">
        <v>553</v>
      </c>
      <c r="C119" t="s">
        <v>554</v>
      </c>
      <c r="D119" t="s">
        <v>106</v>
      </c>
      <c r="E119" t="s">
        <v>129</v>
      </c>
      <c r="F119" t="s">
        <v>555</v>
      </c>
      <c r="G119" t="s">
        <v>133</v>
      </c>
      <c r="H119" t="s">
        <v>552</v>
      </c>
      <c r="I119" t="s">
        <v>156</v>
      </c>
      <c r="J119"/>
      <c r="K119" s="78">
        <v>1.37</v>
      </c>
      <c r="L119" t="s">
        <v>108</v>
      </c>
      <c r="M119" s="78">
        <v>4.2</v>
      </c>
      <c r="N119" s="78">
        <v>1.59</v>
      </c>
      <c r="O119" s="78">
        <v>1034243.39</v>
      </c>
      <c r="P119" s="78">
        <v>104.84</v>
      </c>
      <c r="Q119" s="78">
        <v>1084.3007700759999</v>
      </c>
      <c r="R119" s="78">
        <v>0.19</v>
      </c>
      <c r="S119" s="78">
        <v>0.63</v>
      </c>
      <c r="T119" s="78">
        <v>0.18</v>
      </c>
    </row>
    <row r="120" spans="2:20">
      <c r="B120" t="s">
        <v>556</v>
      </c>
      <c r="C120" t="s">
        <v>557</v>
      </c>
      <c r="D120" t="s">
        <v>106</v>
      </c>
      <c r="E120" t="s">
        <v>129</v>
      </c>
      <c r="F120" t="s">
        <v>558</v>
      </c>
      <c r="G120" t="s">
        <v>319</v>
      </c>
      <c r="H120" t="s">
        <v>552</v>
      </c>
      <c r="I120" t="s">
        <v>156</v>
      </c>
      <c r="J120"/>
      <c r="K120" s="78">
        <v>1.36</v>
      </c>
      <c r="L120" t="s">
        <v>108</v>
      </c>
      <c r="M120" s="78">
        <v>5.9</v>
      </c>
      <c r="N120" s="78">
        <v>1.71</v>
      </c>
      <c r="O120" s="78">
        <v>80234.75</v>
      </c>
      <c r="P120" s="78">
        <v>113.49</v>
      </c>
      <c r="Q120" s="78">
        <v>91.058417774999995</v>
      </c>
      <c r="R120" s="78">
        <v>0.02</v>
      </c>
      <c r="S120" s="78">
        <v>0.05</v>
      </c>
      <c r="T120" s="78">
        <v>0.02</v>
      </c>
    </row>
    <row r="121" spans="2:20">
      <c r="B121" t="s">
        <v>559</v>
      </c>
      <c r="C121" t="s">
        <v>560</v>
      </c>
      <c r="D121" t="s">
        <v>106</v>
      </c>
      <c r="E121" t="s">
        <v>129</v>
      </c>
      <c r="F121" t="s">
        <v>558</v>
      </c>
      <c r="G121" t="s">
        <v>319</v>
      </c>
      <c r="H121" t="s">
        <v>552</v>
      </c>
      <c r="I121" t="s">
        <v>156</v>
      </c>
      <c r="J121"/>
      <c r="K121" s="78">
        <v>2.6</v>
      </c>
      <c r="L121" t="s">
        <v>108</v>
      </c>
      <c r="M121" s="78">
        <v>4.8</v>
      </c>
      <c r="N121" s="78">
        <v>1.64</v>
      </c>
      <c r="O121" s="78">
        <v>159057.39000000001</v>
      </c>
      <c r="P121" s="78">
        <v>106.85</v>
      </c>
      <c r="Q121" s="78">
        <v>169.952821215</v>
      </c>
      <c r="R121" s="78">
        <v>0.05</v>
      </c>
      <c r="S121" s="78">
        <v>0.1</v>
      </c>
      <c r="T121" s="78">
        <v>0.03</v>
      </c>
    </row>
    <row r="122" spans="2:20">
      <c r="B122" t="s">
        <v>561</v>
      </c>
      <c r="C122" t="s">
        <v>562</v>
      </c>
      <c r="D122" t="s">
        <v>106</v>
      </c>
      <c r="E122" t="s">
        <v>129</v>
      </c>
      <c r="F122" t="s">
        <v>563</v>
      </c>
      <c r="G122" t="s">
        <v>319</v>
      </c>
      <c r="H122" t="s">
        <v>552</v>
      </c>
      <c r="I122" t="s">
        <v>156</v>
      </c>
      <c r="J122"/>
      <c r="K122" s="78">
        <v>2.3199999999999998</v>
      </c>
      <c r="L122" t="s">
        <v>108</v>
      </c>
      <c r="M122" s="78">
        <v>4.8499999999999996</v>
      </c>
      <c r="N122" s="78">
        <v>1.48</v>
      </c>
      <c r="O122" s="78">
        <v>387535.06</v>
      </c>
      <c r="P122" s="78">
        <v>129.52000000000001</v>
      </c>
      <c r="Q122" s="78">
        <v>501.93540971200002</v>
      </c>
      <c r="R122" s="78">
        <v>0.14000000000000001</v>
      </c>
      <c r="S122" s="78">
        <v>0.28999999999999998</v>
      </c>
      <c r="T122" s="78">
        <v>0.08</v>
      </c>
    </row>
    <row r="123" spans="2:20">
      <c r="B123" t="s">
        <v>564</v>
      </c>
      <c r="C123" t="s">
        <v>565</v>
      </c>
      <c r="D123" t="s">
        <v>106</v>
      </c>
      <c r="E123" t="s">
        <v>129</v>
      </c>
      <c r="F123" t="s">
        <v>566</v>
      </c>
      <c r="G123" t="s">
        <v>289</v>
      </c>
      <c r="H123" t="s">
        <v>567</v>
      </c>
      <c r="I123" t="s">
        <v>155</v>
      </c>
      <c r="J123"/>
      <c r="K123" s="78">
        <v>4.9000000000000004</v>
      </c>
      <c r="L123" t="s">
        <v>108</v>
      </c>
      <c r="M123" s="78">
        <v>5.0999999999999996</v>
      </c>
      <c r="N123" s="78">
        <v>1.76</v>
      </c>
      <c r="O123" s="78">
        <v>642452.99</v>
      </c>
      <c r="P123" s="78">
        <v>140.15</v>
      </c>
      <c r="Q123" s="78">
        <v>900.39786548500001</v>
      </c>
      <c r="R123" s="78">
        <v>0.06</v>
      </c>
      <c r="S123" s="78">
        <v>0.53</v>
      </c>
      <c r="T123" s="78">
        <v>0.15</v>
      </c>
    </row>
    <row r="124" spans="2:20">
      <c r="B124" t="s">
        <v>568</v>
      </c>
      <c r="C124" t="s">
        <v>569</v>
      </c>
      <c r="D124" t="s">
        <v>106</v>
      </c>
      <c r="E124" t="s">
        <v>129</v>
      </c>
      <c r="F124" t="s">
        <v>570</v>
      </c>
      <c r="G124" t="s">
        <v>289</v>
      </c>
      <c r="H124" t="s">
        <v>567</v>
      </c>
      <c r="I124" t="s">
        <v>155</v>
      </c>
      <c r="J124"/>
      <c r="K124" s="78">
        <v>0.85</v>
      </c>
      <c r="L124" t="s">
        <v>108</v>
      </c>
      <c r="M124" s="78">
        <v>4.0999999999999996</v>
      </c>
      <c r="N124" s="78">
        <v>0.97</v>
      </c>
      <c r="O124" s="78">
        <v>11289.83</v>
      </c>
      <c r="P124" s="78">
        <v>123.42</v>
      </c>
      <c r="Q124" s="78">
        <v>13.933908186</v>
      </c>
      <c r="R124" s="78">
        <v>0.02</v>
      </c>
      <c r="S124" s="78">
        <v>0.01</v>
      </c>
      <c r="T124" s="78">
        <v>0</v>
      </c>
    </row>
    <row r="125" spans="2:20">
      <c r="B125" t="s">
        <v>571</v>
      </c>
      <c r="C125" t="s">
        <v>572</v>
      </c>
      <c r="D125" t="s">
        <v>106</v>
      </c>
      <c r="E125" t="s">
        <v>129</v>
      </c>
      <c r="F125" t="s">
        <v>573</v>
      </c>
      <c r="G125" t="s">
        <v>319</v>
      </c>
      <c r="H125" t="s">
        <v>552</v>
      </c>
      <c r="I125" t="s">
        <v>156</v>
      </c>
      <c r="J125"/>
      <c r="K125" s="78">
        <v>1.61</v>
      </c>
      <c r="L125" t="s">
        <v>108</v>
      </c>
      <c r="M125" s="78">
        <v>4.2</v>
      </c>
      <c r="N125" s="78">
        <v>1.53</v>
      </c>
      <c r="O125" s="78">
        <v>77149.27</v>
      </c>
      <c r="P125" s="78">
        <v>112.52</v>
      </c>
      <c r="Q125" s="78">
        <v>86.808358604000006</v>
      </c>
      <c r="R125" s="78">
        <v>0.04</v>
      </c>
      <c r="S125" s="78">
        <v>0.05</v>
      </c>
      <c r="T125" s="78">
        <v>0.01</v>
      </c>
    </row>
    <row r="126" spans="2:20">
      <c r="B126" t="s">
        <v>574</v>
      </c>
      <c r="C126" t="s">
        <v>575</v>
      </c>
      <c r="D126" t="s">
        <v>106</v>
      </c>
      <c r="E126" t="s">
        <v>129</v>
      </c>
      <c r="F126" t="s">
        <v>573</v>
      </c>
      <c r="G126" t="s">
        <v>319</v>
      </c>
      <c r="H126" t="s">
        <v>552</v>
      </c>
      <c r="I126" t="s">
        <v>156</v>
      </c>
      <c r="J126"/>
      <c r="K126" s="78">
        <v>5.0199999999999996</v>
      </c>
      <c r="L126" t="s">
        <v>108</v>
      </c>
      <c r="M126" s="78">
        <v>3.8</v>
      </c>
      <c r="N126" s="78">
        <v>2.5099999999999998</v>
      </c>
      <c r="O126" s="78">
        <v>608553.31000000006</v>
      </c>
      <c r="P126" s="78">
        <v>105.35</v>
      </c>
      <c r="Q126" s="78">
        <v>641.110912085</v>
      </c>
      <c r="R126" s="78">
        <v>0.16</v>
      </c>
      <c r="S126" s="78">
        <v>0.37</v>
      </c>
      <c r="T126" s="78">
        <v>0.11</v>
      </c>
    </row>
    <row r="127" spans="2:20">
      <c r="B127" t="s">
        <v>576</v>
      </c>
      <c r="C127" t="s">
        <v>577</v>
      </c>
      <c r="D127" t="s">
        <v>106</v>
      </c>
      <c r="E127" t="s">
        <v>129</v>
      </c>
      <c r="F127" t="s">
        <v>578</v>
      </c>
      <c r="G127" t="s">
        <v>382</v>
      </c>
      <c r="H127" t="s">
        <v>579</v>
      </c>
      <c r="I127" t="s">
        <v>155</v>
      </c>
      <c r="J127"/>
      <c r="K127" s="78">
        <v>2.13</v>
      </c>
      <c r="L127" t="s">
        <v>108</v>
      </c>
      <c r="M127" s="78">
        <v>5.69</v>
      </c>
      <c r="N127" s="78">
        <v>2.08</v>
      </c>
      <c r="O127" s="78">
        <v>369328.92</v>
      </c>
      <c r="P127" s="78">
        <v>130.91999999999999</v>
      </c>
      <c r="Q127" s="78">
        <v>483.525422064</v>
      </c>
      <c r="R127" s="78">
        <v>0.09</v>
      </c>
      <c r="S127" s="78">
        <v>0.28000000000000003</v>
      </c>
      <c r="T127" s="78">
        <v>0.08</v>
      </c>
    </row>
    <row r="128" spans="2:20">
      <c r="B128" t="s">
        <v>580</v>
      </c>
      <c r="C128" t="s">
        <v>581</v>
      </c>
      <c r="D128" t="s">
        <v>106</v>
      </c>
      <c r="E128" t="s">
        <v>129</v>
      </c>
      <c r="F128" t="s">
        <v>582</v>
      </c>
      <c r="G128" t="s">
        <v>118</v>
      </c>
      <c r="H128" t="s">
        <v>579</v>
      </c>
      <c r="I128" t="s">
        <v>155</v>
      </c>
      <c r="J128"/>
      <c r="K128" s="78">
        <v>1.3</v>
      </c>
      <c r="L128" t="s">
        <v>108</v>
      </c>
      <c r="M128" s="78">
        <v>5.3</v>
      </c>
      <c r="N128" s="78">
        <v>2.0299999999999998</v>
      </c>
      <c r="O128" s="78">
        <v>115725.39</v>
      </c>
      <c r="P128" s="78">
        <v>125.71</v>
      </c>
      <c r="Q128" s="78">
        <v>145.47838776899999</v>
      </c>
      <c r="R128" s="78">
        <v>0.11</v>
      </c>
      <c r="S128" s="78">
        <v>0.09</v>
      </c>
      <c r="T128" s="78">
        <v>0.02</v>
      </c>
    </row>
    <row r="129" spans="2:20">
      <c r="B129" t="s">
        <v>583</v>
      </c>
      <c r="C129" t="s">
        <v>584</v>
      </c>
      <c r="D129" t="s">
        <v>106</v>
      </c>
      <c r="E129" t="s">
        <v>129</v>
      </c>
      <c r="F129" t="s">
        <v>585</v>
      </c>
      <c r="G129" t="s">
        <v>319</v>
      </c>
      <c r="H129" t="s">
        <v>586</v>
      </c>
      <c r="I129" t="s">
        <v>155</v>
      </c>
      <c r="J129"/>
      <c r="K129" s="78">
        <v>1.1399999999999999</v>
      </c>
      <c r="L129" t="s">
        <v>108</v>
      </c>
      <c r="M129" s="78">
        <v>4.6500000000000004</v>
      </c>
      <c r="N129" s="78">
        <v>1.82</v>
      </c>
      <c r="O129" s="78">
        <v>163291.96</v>
      </c>
      <c r="P129" s="78">
        <v>125.82</v>
      </c>
      <c r="Q129" s="78">
        <v>205.45394407200001</v>
      </c>
      <c r="R129" s="78">
        <v>0.05</v>
      </c>
      <c r="S129" s="78">
        <v>0.12</v>
      </c>
      <c r="T129" s="78">
        <v>0.03</v>
      </c>
    </row>
    <row r="130" spans="2:20">
      <c r="B130" t="s">
        <v>587</v>
      </c>
      <c r="C130" t="s">
        <v>588</v>
      </c>
      <c r="D130" t="s">
        <v>106</v>
      </c>
      <c r="E130" t="s">
        <v>129</v>
      </c>
      <c r="F130" t="s">
        <v>585</v>
      </c>
      <c r="G130" t="s">
        <v>319</v>
      </c>
      <c r="H130" t="s">
        <v>586</v>
      </c>
      <c r="I130" t="s">
        <v>155</v>
      </c>
      <c r="J130"/>
      <c r="K130" s="78">
        <v>0.99</v>
      </c>
      <c r="L130" t="s">
        <v>108</v>
      </c>
      <c r="M130" s="78">
        <v>5.05</v>
      </c>
      <c r="N130" s="78">
        <v>1.81</v>
      </c>
      <c r="O130" s="78">
        <v>8869.49</v>
      </c>
      <c r="P130" s="78">
        <v>126.03</v>
      </c>
      <c r="Q130" s="78">
        <v>11.178218247</v>
      </c>
      <c r="R130" s="78">
        <v>0</v>
      </c>
      <c r="S130" s="78">
        <v>0.01</v>
      </c>
      <c r="T130" s="78">
        <v>0</v>
      </c>
    </row>
    <row r="131" spans="2:20">
      <c r="B131" t="s">
        <v>589</v>
      </c>
      <c r="C131" t="s">
        <v>590</v>
      </c>
      <c r="D131" t="s">
        <v>106</v>
      </c>
      <c r="E131" t="s">
        <v>129</v>
      </c>
      <c r="F131" t="s">
        <v>585</v>
      </c>
      <c r="G131" t="s">
        <v>319</v>
      </c>
      <c r="H131" t="s">
        <v>586</v>
      </c>
      <c r="I131" t="s">
        <v>155</v>
      </c>
      <c r="J131"/>
      <c r="K131" s="78">
        <v>2.2799999999999998</v>
      </c>
      <c r="L131" t="s">
        <v>108</v>
      </c>
      <c r="M131" s="78">
        <v>6.6</v>
      </c>
      <c r="N131" s="78">
        <v>2.58</v>
      </c>
      <c r="O131" s="78">
        <v>1410164.92</v>
      </c>
      <c r="P131" s="78">
        <v>111.02</v>
      </c>
      <c r="Q131" s="78">
        <v>1565.5650941839999</v>
      </c>
      <c r="R131" s="78">
        <v>0.11</v>
      </c>
      <c r="S131" s="78">
        <v>0.91</v>
      </c>
      <c r="T131" s="78">
        <v>0.26</v>
      </c>
    </row>
    <row r="132" spans="2:20">
      <c r="B132" t="s">
        <v>591</v>
      </c>
      <c r="C132" t="s">
        <v>592</v>
      </c>
      <c r="D132" t="s">
        <v>106</v>
      </c>
      <c r="E132" t="s">
        <v>129</v>
      </c>
      <c r="F132" t="s">
        <v>593</v>
      </c>
      <c r="G132" t="s">
        <v>118</v>
      </c>
      <c r="H132" t="s">
        <v>594</v>
      </c>
      <c r="I132" t="s">
        <v>155</v>
      </c>
      <c r="J132"/>
      <c r="K132" s="78">
        <v>4.51</v>
      </c>
      <c r="L132" t="s">
        <v>108</v>
      </c>
      <c r="M132" s="78">
        <v>4.95</v>
      </c>
      <c r="N132" s="78">
        <v>8.07</v>
      </c>
      <c r="O132" s="78">
        <v>1363998.83</v>
      </c>
      <c r="P132" s="78">
        <v>106.69</v>
      </c>
      <c r="Q132" s="78">
        <v>1455.250351727</v>
      </c>
      <c r="R132" s="78">
        <v>0.05</v>
      </c>
      <c r="S132" s="78">
        <v>0.85</v>
      </c>
      <c r="T132" s="78">
        <v>0.24</v>
      </c>
    </row>
    <row r="133" spans="2:20">
      <c r="B133" t="s">
        <v>595</v>
      </c>
      <c r="C133" t="s">
        <v>596</v>
      </c>
      <c r="D133" t="s">
        <v>106</v>
      </c>
      <c r="E133" t="s">
        <v>129</v>
      </c>
      <c r="F133" t="s">
        <v>593</v>
      </c>
      <c r="G133" t="s">
        <v>118</v>
      </c>
      <c r="H133" t="s">
        <v>594</v>
      </c>
      <c r="I133" t="s">
        <v>155</v>
      </c>
      <c r="J133"/>
      <c r="K133" s="78">
        <v>1.93</v>
      </c>
      <c r="L133" t="s">
        <v>108</v>
      </c>
      <c r="M133" s="78">
        <v>4.45</v>
      </c>
      <c r="N133" s="78">
        <v>5.13</v>
      </c>
      <c r="O133" s="78">
        <v>37243.629999999997</v>
      </c>
      <c r="P133" s="78">
        <v>117.49</v>
      </c>
      <c r="Q133" s="78">
        <v>43.757540886999998</v>
      </c>
      <c r="R133" s="78">
        <v>0.04</v>
      </c>
      <c r="S133" s="78">
        <v>0.03</v>
      </c>
      <c r="T133" s="78">
        <v>0.01</v>
      </c>
    </row>
    <row r="134" spans="2:20">
      <c r="B134" t="s">
        <v>597</v>
      </c>
      <c r="C134" t="s">
        <v>598</v>
      </c>
      <c r="D134" t="s">
        <v>106</v>
      </c>
      <c r="E134" t="s">
        <v>129</v>
      </c>
      <c r="F134" t="s">
        <v>599</v>
      </c>
      <c r="G134" t="s">
        <v>319</v>
      </c>
      <c r="H134" t="s">
        <v>594</v>
      </c>
      <c r="I134" t="s">
        <v>155</v>
      </c>
      <c r="J134"/>
      <c r="K134" s="78">
        <v>2.41</v>
      </c>
      <c r="L134" t="s">
        <v>108</v>
      </c>
      <c r="M134" s="78">
        <v>6.02</v>
      </c>
      <c r="N134" s="78">
        <v>18.399999999999999</v>
      </c>
      <c r="O134" s="78">
        <v>98843.82</v>
      </c>
      <c r="P134" s="78">
        <v>90.8</v>
      </c>
      <c r="Q134" s="78">
        <v>89.750188559999998</v>
      </c>
      <c r="R134" s="78">
        <v>0.04</v>
      </c>
      <c r="S134" s="78">
        <v>0.05</v>
      </c>
      <c r="T134" s="78">
        <v>0.01</v>
      </c>
    </row>
    <row r="135" spans="2:20">
      <c r="B135" t="s">
        <v>600</v>
      </c>
      <c r="C135" t="s">
        <v>601</v>
      </c>
      <c r="D135" t="s">
        <v>106</v>
      </c>
      <c r="E135" t="s">
        <v>129</v>
      </c>
      <c r="F135" t="s">
        <v>599</v>
      </c>
      <c r="G135" t="s">
        <v>319</v>
      </c>
      <c r="H135" t="s">
        <v>594</v>
      </c>
      <c r="I135" t="s">
        <v>155</v>
      </c>
      <c r="J135"/>
      <c r="K135" s="78">
        <v>2.75</v>
      </c>
      <c r="L135" t="s">
        <v>108</v>
      </c>
      <c r="M135" s="78">
        <v>7</v>
      </c>
      <c r="N135" s="78">
        <v>18.52</v>
      </c>
      <c r="O135" s="78">
        <v>1213.3699999999999</v>
      </c>
      <c r="P135" s="78">
        <v>86.85</v>
      </c>
      <c r="Q135" s="78">
        <v>1.053811845</v>
      </c>
      <c r="R135" s="78">
        <v>0</v>
      </c>
      <c r="S135" s="78">
        <v>0</v>
      </c>
      <c r="T135" s="78">
        <v>0</v>
      </c>
    </row>
    <row r="136" spans="2:20">
      <c r="B136" t="s">
        <v>602</v>
      </c>
      <c r="C136" t="s">
        <v>603</v>
      </c>
      <c r="D136" t="s">
        <v>106</v>
      </c>
      <c r="E136" t="s">
        <v>129</v>
      </c>
      <c r="F136" t="s">
        <v>604</v>
      </c>
      <c r="G136" t="s">
        <v>118</v>
      </c>
      <c r="H136" t="s">
        <v>605</v>
      </c>
      <c r="I136" t="s">
        <v>155</v>
      </c>
      <c r="J136"/>
      <c r="K136" s="78">
        <v>2.06</v>
      </c>
      <c r="L136" t="s">
        <v>108</v>
      </c>
      <c r="M136" s="78">
        <v>6.78</v>
      </c>
      <c r="N136" s="78">
        <v>24.31</v>
      </c>
      <c r="O136" s="78">
        <v>209225.93</v>
      </c>
      <c r="P136" s="78">
        <v>88.27</v>
      </c>
      <c r="Q136" s="78">
        <v>184.683728411</v>
      </c>
      <c r="R136" s="78">
        <v>0.02</v>
      </c>
      <c r="S136" s="78">
        <v>0.11</v>
      </c>
      <c r="T136" s="78">
        <v>0.03</v>
      </c>
    </row>
    <row r="137" spans="2:20">
      <c r="B137" t="s">
        <v>606</v>
      </c>
      <c r="C137" t="s">
        <v>607</v>
      </c>
      <c r="D137" t="s">
        <v>106</v>
      </c>
      <c r="E137" t="s">
        <v>129</v>
      </c>
      <c r="F137" t="s">
        <v>608</v>
      </c>
      <c r="G137" t="s">
        <v>609</v>
      </c>
      <c r="H137" t="s">
        <v>610</v>
      </c>
      <c r="I137" t="s">
        <v>156</v>
      </c>
      <c r="J137"/>
      <c r="K137" s="78">
        <v>0.98</v>
      </c>
      <c r="L137" t="s">
        <v>108</v>
      </c>
      <c r="M137" s="78">
        <v>0.75</v>
      </c>
      <c r="N137" s="78">
        <v>25.39</v>
      </c>
      <c r="O137" s="78">
        <v>194752.12</v>
      </c>
      <c r="P137" s="78">
        <v>96.17</v>
      </c>
      <c r="Q137" s="78">
        <v>187.293113804</v>
      </c>
      <c r="R137" s="78">
        <v>0.19</v>
      </c>
      <c r="S137" s="78">
        <v>0.11</v>
      </c>
      <c r="T137" s="78">
        <v>0.03</v>
      </c>
    </row>
    <row r="138" spans="2:20">
      <c r="B138" t="s">
        <v>611</v>
      </c>
      <c r="C138" t="s">
        <v>612</v>
      </c>
      <c r="D138" t="s">
        <v>106</v>
      </c>
      <c r="E138" t="s">
        <v>129</v>
      </c>
      <c r="F138" t="s">
        <v>613</v>
      </c>
      <c r="G138" t="s">
        <v>118</v>
      </c>
      <c r="H138" t="s">
        <v>614</v>
      </c>
      <c r="I138" t="s">
        <v>155</v>
      </c>
      <c r="J138"/>
      <c r="K138" s="78">
        <v>1.39</v>
      </c>
      <c r="L138" t="s">
        <v>108</v>
      </c>
      <c r="M138" s="78">
        <v>4.5</v>
      </c>
      <c r="N138" s="78">
        <v>20.67</v>
      </c>
      <c r="O138" s="78">
        <v>36622.39</v>
      </c>
      <c r="P138" s="78">
        <v>99.81</v>
      </c>
      <c r="Q138" s="78">
        <v>36.552807459</v>
      </c>
      <c r="R138" s="78">
        <v>0.01</v>
      </c>
      <c r="S138" s="78">
        <v>0.02</v>
      </c>
      <c r="T138" s="78">
        <v>0.01</v>
      </c>
    </row>
    <row r="139" spans="2:20">
      <c r="B139" t="s">
        <v>615</v>
      </c>
      <c r="C139" t="s">
        <v>616</v>
      </c>
      <c r="D139" t="s">
        <v>106</v>
      </c>
      <c r="E139" t="s">
        <v>129</v>
      </c>
      <c r="F139" t="s">
        <v>613</v>
      </c>
      <c r="G139" t="s">
        <v>118</v>
      </c>
      <c r="H139" t="s">
        <v>614</v>
      </c>
      <c r="I139" t="s">
        <v>155</v>
      </c>
      <c r="J139"/>
      <c r="K139" s="78">
        <v>5.48</v>
      </c>
      <c r="L139" t="s">
        <v>108</v>
      </c>
      <c r="M139" s="78">
        <v>4.95</v>
      </c>
      <c r="N139" s="78">
        <v>13.25</v>
      </c>
      <c r="O139" s="78">
        <v>35900.11</v>
      </c>
      <c r="P139" s="78">
        <v>77.650000000000006</v>
      </c>
      <c r="Q139" s="78">
        <v>27.876435415</v>
      </c>
      <c r="R139" s="78">
        <v>0</v>
      </c>
      <c r="S139" s="78">
        <v>0.02</v>
      </c>
      <c r="T139" s="78">
        <v>0</v>
      </c>
    </row>
    <row r="140" spans="2:20">
      <c r="B140" t="s">
        <v>617</v>
      </c>
      <c r="C140" t="s">
        <v>618</v>
      </c>
      <c r="D140" t="s">
        <v>106</v>
      </c>
      <c r="E140" t="s">
        <v>129</v>
      </c>
      <c r="F140" t="s">
        <v>619</v>
      </c>
      <c r="G140" t="s">
        <v>319</v>
      </c>
      <c r="H140" t="s">
        <v>620</v>
      </c>
      <c r="I140" t="s">
        <v>156</v>
      </c>
      <c r="J140"/>
      <c r="K140" s="78">
        <v>3.05</v>
      </c>
      <c r="L140" t="s">
        <v>108</v>
      </c>
      <c r="M140" s="78">
        <v>7.5</v>
      </c>
      <c r="N140" s="78">
        <v>27.58</v>
      </c>
      <c r="O140" s="78">
        <v>1352401.79</v>
      </c>
      <c r="P140" s="78">
        <v>61.71</v>
      </c>
      <c r="Q140" s="78">
        <v>834.56714460900002</v>
      </c>
      <c r="R140" s="78">
        <v>0.1</v>
      </c>
      <c r="S140" s="78">
        <v>0.49</v>
      </c>
      <c r="T140" s="78">
        <v>0.14000000000000001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619</v>
      </c>
      <c r="G141" t="s">
        <v>319</v>
      </c>
      <c r="H141" t="s">
        <v>620</v>
      </c>
      <c r="I141" t="s">
        <v>156</v>
      </c>
      <c r="J141"/>
      <c r="K141" s="78">
        <v>3.1</v>
      </c>
      <c r="L141" t="s">
        <v>108</v>
      </c>
      <c r="M141" s="78">
        <v>6.8</v>
      </c>
      <c r="N141" s="78">
        <v>25.72</v>
      </c>
      <c r="O141" s="78">
        <v>942929.45</v>
      </c>
      <c r="P141" s="78">
        <v>57.04</v>
      </c>
      <c r="Q141" s="78">
        <v>537.84695827999997</v>
      </c>
      <c r="R141" s="78">
        <v>0.09</v>
      </c>
      <c r="S141" s="78">
        <v>0.31</v>
      </c>
      <c r="T141" s="78">
        <v>0.09</v>
      </c>
    </row>
    <row r="142" spans="2:20">
      <c r="B142" t="s">
        <v>623</v>
      </c>
      <c r="C142" t="s">
        <v>624</v>
      </c>
      <c r="D142" t="s">
        <v>106</v>
      </c>
      <c r="E142" t="s">
        <v>129</v>
      </c>
      <c r="F142" t="s">
        <v>619</v>
      </c>
      <c r="G142" t="s">
        <v>118</v>
      </c>
      <c r="H142" t="s">
        <v>620</v>
      </c>
      <c r="I142" t="s">
        <v>156</v>
      </c>
      <c r="J142"/>
      <c r="K142" s="78">
        <v>3.08</v>
      </c>
      <c r="L142" t="s">
        <v>108</v>
      </c>
      <c r="M142" s="78">
        <v>5.7</v>
      </c>
      <c r="N142" s="78">
        <v>0</v>
      </c>
      <c r="O142" s="78">
        <v>496632.51</v>
      </c>
      <c r="P142" s="78">
        <v>49.11</v>
      </c>
      <c r="Q142" s="78">
        <v>243.89622566099999</v>
      </c>
      <c r="R142" s="78">
        <v>0.08</v>
      </c>
      <c r="S142" s="78">
        <v>0.14000000000000001</v>
      </c>
      <c r="T142" s="78">
        <v>0.04</v>
      </c>
    </row>
    <row r="143" spans="2:20">
      <c r="B143" t="s">
        <v>625</v>
      </c>
      <c r="C143" t="s">
        <v>626</v>
      </c>
      <c r="D143" t="s">
        <v>106</v>
      </c>
      <c r="E143" t="s">
        <v>129</v>
      </c>
      <c r="F143" t="s">
        <v>627</v>
      </c>
      <c r="G143" t="s">
        <v>118</v>
      </c>
      <c r="H143" t="s">
        <v>198</v>
      </c>
      <c r="I143" t="s">
        <v>199</v>
      </c>
      <c r="J143"/>
      <c r="K143" s="78">
        <v>1.83</v>
      </c>
      <c r="L143" t="s">
        <v>108</v>
      </c>
      <c r="M143" s="78">
        <v>6</v>
      </c>
      <c r="N143" s="78">
        <v>10.18</v>
      </c>
      <c r="O143" s="78">
        <v>180841.08</v>
      </c>
      <c r="P143" s="78">
        <v>92.05</v>
      </c>
      <c r="Q143" s="78">
        <v>166.46421414</v>
      </c>
      <c r="R143" s="78">
        <v>0.05</v>
      </c>
      <c r="S143" s="78">
        <v>0.1</v>
      </c>
      <c r="T143" s="78">
        <v>0.03</v>
      </c>
    </row>
    <row r="144" spans="2:20">
      <c r="B144" t="s">
        <v>628</v>
      </c>
      <c r="C144" t="s">
        <v>629</v>
      </c>
      <c r="D144" t="s">
        <v>106</v>
      </c>
      <c r="E144" t="s">
        <v>129</v>
      </c>
      <c r="F144" t="s">
        <v>627</v>
      </c>
      <c r="G144" t="s">
        <v>118</v>
      </c>
      <c r="H144" t="s">
        <v>198</v>
      </c>
      <c r="I144" t="s">
        <v>199</v>
      </c>
      <c r="J144"/>
      <c r="K144" s="78">
        <v>3.42</v>
      </c>
      <c r="L144" t="s">
        <v>108</v>
      </c>
      <c r="M144" s="78">
        <v>6</v>
      </c>
      <c r="N144" s="78">
        <v>20.56</v>
      </c>
      <c r="O144" s="78">
        <v>87998.47</v>
      </c>
      <c r="P144" s="78">
        <v>73.91</v>
      </c>
      <c r="Q144" s="78">
        <v>65.039669176999993</v>
      </c>
      <c r="R144" s="78">
        <v>0.04</v>
      </c>
      <c r="S144" s="78">
        <v>0.04</v>
      </c>
      <c r="T144" s="78">
        <v>0.01</v>
      </c>
    </row>
    <row r="145" spans="2:20">
      <c r="B145" t="s">
        <v>630</v>
      </c>
      <c r="C145" t="s">
        <v>631</v>
      </c>
      <c r="D145" t="s">
        <v>106</v>
      </c>
      <c r="E145" t="s">
        <v>129</v>
      </c>
      <c r="F145" t="s">
        <v>632</v>
      </c>
      <c r="G145" t="s">
        <v>319</v>
      </c>
      <c r="H145" t="s">
        <v>198</v>
      </c>
      <c r="I145" t="s">
        <v>199</v>
      </c>
      <c r="J145"/>
      <c r="K145" s="78">
        <v>1.29</v>
      </c>
      <c r="L145" t="s">
        <v>108</v>
      </c>
      <c r="M145" s="78">
        <v>5.45</v>
      </c>
      <c r="N145" s="78">
        <v>2.65</v>
      </c>
      <c r="O145" s="78">
        <v>27897.61</v>
      </c>
      <c r="P145" s="78">
        <v>117.2</v>
      </c>
      <c r="Q145" s="78">
        <v>32.695998920000001</v>
      </c>
      <c r="R145" s="78">
        <v>0.17</v>
      </c>
      <c r="S145" s="78">
        <v>0.02</v>
      </c>
      <c r="T145" s="78">
        <v>0.01</v>
      </c>
    </row>
    <row r="146" spans="2:20">
      <c r="B146" t="s">
        <v>633</v>
      </c>
      <c r="C146" t="s">
        <v>634</v>
      </c>
      <c r="D146" t="s">
        <v>106</v>
      </c>
      <c r="E146" t="s">
        <v>129</v>
      </c>
      <c r="F146" t="s">
        <v>635</v>
      </c>
      <c r="G146" t="s">
        <v>118</v>
      </c>
      <c r="H146" t="s">
        <v>198</v>
      </c>
      <c r="I146" t="s">
        <v>199</v>
      </c>
      <c r="J146"/>
      <c r="K146" s="78">
        <v>0.82</v>
      </c>
      <c r="L146" t="s">
        <v>108</v>
      </c>
      <c r="M146" s="78">
        <v>5.75</v>
      </c>
      <c r="N146" s="78">
        <v>1.38</v>
      </c>
      <c r="O146" s="78">
        <v>70573.36</v>
      </c>
      <c r="P146" s="78">
        <v>112.88</v>
      </c>
      <c r="Q146" s="78">
        <v>79.663208768000004</v>
      </c>
      <c r="R146" s="78">
        <v>0.06</v>
      </c>
      <c r="S146" s="78">
        <v>0.05</v>
      </c>
      <c r="T146" s="78">
        <v>0.01</v>
      </c>
    </row>
    <row r="147" spans="2:20">
      <c r="B147" t="s">
        <v>636</v>
      </c>
      <c r="C147" t="s">
        <v>637</v>
      </c>
      <c r="D147" t="s">
        <v>106</v>
      </c>
      <c r="E147" t="s">
        <v>129</v>
      </c>
      <c r="F147" t="s">
        <v>638</v>
      </c>
      <c r="G147" t="s">
        <v>639</v>
      </c>
      <c r="H147" t="s">
        <v>198</v>
      </c>
      <c r="I147" t="s">
        <v>199</v>
      </c>
      <c r="J147"/>
      <c r="K147" s="78">
        <v>1.65</v>
      </c>
      <c r="L147" t="s">
        <v>108</v>
      </c>
      <c r="M147" s="78">
        <v>5.15</v>
      </c>
      <c r="N147" s="78">
        <v>1.4</v>
      </c>
      <c r="O147" s="78">
        <v>415246.5</v>
      </c>
      <c r="P147" s="78">
        <v>116.16</v>
      </c>
      <c r="Q147" s="78">
        <v>482.35033440000001</v>
      </c>
      <c r="R147" s="78">
        <v>0.09</v>
      </c>
      <c r="S147" s="78">
        <v>0.28000000000000003</v>
      </c>
      <c r="T147" s="78">
        <v>0.08</v>
      </c>
    </row>
    <row r="148" spans="2:20">
      <c r="B148" t="s">
        <v>640</v>
      </c>
      <c r="C148" t="s">
        <v>641</v>
      </c>
      <c r="D148" t="s">
        <v>106</v>
      </c>
      <c r="E148" t="s">
        <v>129</v>
      </c>
      <c r="F148" t="s">
        <v>642</v>
      </c>
      <c r="G148" t="s">
        <v>138</v>
      </c>
      <c r="H148" t="s">
        <v>198</v>
      </c>
      <c r="I148" t="s">
        <v>199</v>
      </c>
      <c r="J148"/>
      <c r="K148" s="78">
        <v>0.5</v>
      </c>
      <c r="L148" t="s">
        <v>108</v>
      </c>
      <c r="M148" s="78">
        <v>4.5</v>
      </c>
      <c r="N148" s="78">
        <v>2.4500000000000002</v>
      </c>
      <c r="O148" s="78">
        <v>17244.86</v>
      </c>
      <c r="P148" s="78">
        <v>120.62</v>
      </c>
      <c r="Q148" s="78">
        <v>20.800750132000001</v>
      </c>
      <c r="R148" s="78">
        <v>0.05</v>
      </c>
      <c r="S148" s="78">
        <v>0.01</v>
      </c>
      <c r="T148" s="78">
        <v>0</v>
      </c>
    </row>
    <row r="149" spans="2:20">
      <c r="B149" t="s">
        <v>643</v>
      </c>
      <c r="C149" t="s">
        <v>644</v>
      </c>
      <c r="D149" t="s">
        <v>106</v>
      </c>
      <c r="E149" t="s">
        <v>129</v>
      </c>
      <c r="F149" t="s">
        <v>645</v>
      </c>
      <c r="G149" t="s">
        <v>319</v>
      </c>
      <c r="H149" t="s">
        <v>198</v>
      </c>
      <c r="I149" t="s">
        <v>199</v>
      </c>
      <c r="J149"/>
      <c r="K149" s="78">
        <v>0.42</v>
      </c>
      <c r="L149" t="s">
        <v>108</v>
      </c>
      <c r="M149" s="78">
        <v>7.2</v>
      </c>
      <c r="N149" s="78">
        <v>5.77</v>
      </c>
      <c r="O149" s="78">
        <v>15583.51</v>
      </c>
      <c r="P149" s="78">
        <v>120.44</v>
      </c>
      <c r="Q149" s="78">
        <v>18.768779444</v>
      </c>
      <c r="R149" s="78">
        <v>0.12</v>
      </c>
      <c r="S149" s="78">
        <v>0.01</v>
      </c>
      <c r="T149" s="78">
        <v>0</v>
      </c>
    </row>
    <row r="150" spans="2:20">
      <c r="B150" t="s">
        <v>646</v>
      </c>
      <c r="C150" t="s">
        <v>647</v>
      </c>
      <c r="D150" t="s">
        <v>106</v>
      </c>
      <c r="E150" t="s">
        <v>129</v>
      </c>
      <c r="F150" t="s">
        <v>645</v>
      </c>
      <c r="G150" t="s">
        <v>319</v>
      </c>
      <c r="H150" t="s">
        <v>198</v>
      </c>
      <c r="I150" t="s">
        <v>199</v>
      </c>
      <c r="J150"/>
      <c r="K150" s="78">
        <v>1.1299999999999999</v>
      </c>
      <c r="L150" t="s">
        <v>108</v>
      </c>
      <c r="M150" s="78">
        <v>7.95</v>
      </c>
      <c r="N150" s="78">
        <v>5.88</v>
      </c>
      <c r="O150" s="78">
        <v>3107.65</v>
      </c>
      <c r="P150" s="78">
        <v>109</v>
      </c>
      <c r="Q150" s="78">
        <v>3.3873384999999998</v>
      </c>
      <c r="R150" s="78">
        <v>0.01</v>
      </c>
      <c r="S150" s="78">
        <v>0</v>
      </c>
      <c r="T150" s="78">
        <v>0</v>
      </c>
    </row>
    <row r="151" spans="2:20">
      <c r="B151" t="s">
        <v>648</v>
      </c>
      <c r="C151" t="s">
        <v>649</v>
      </c>
      <c r="D151" t="s">
        <v>106</v>
      </c>
      <c r="E151" t="s">
        <v>129</v>
      </c>
      <c r="F151" t="s">
        <v>650</v>
      </c>
      <c r="G151" t="s">
        <v>118</v>
      </c>
      <c r="H151" t="s">
        <v>198</v>
      </c>
      <c r="I151" t="s">
        <v>199</v>
      </c>
      <c r="J151"/>
      <c r="K151" s="78">
        <v>4.16</v>
      </c>
      <c r="L151" t="s">
        <v>108</v>
      </c>
      <c r="M151" s="78">
        <v>1.02</v>
      </c>
      <c r="N151" s="78">
        <v>3.67</v>
      </c>
      <c r="O151" s="78">
        <v>29547.29</v>
      </c>
      <c r="P151" s="78">
        <v>97</v>
      </c>
      <c r="Q151" s="78">
        <v>28.6608713</v>
      </c>
      <c r="R151" s="78">
        <v>0.04</v>
      </c>
      <c r="S151" s="78">
        <v>0.02</v>
      </c>
      <c r="T151" s="78">
        <v>0</v>
      </c>
    </row>
    <row r="152" spans="2:20">
      <c r="B152" t="s">
        <v>651</v>
      </c>
      <c r="C152" t="s">
        <v>652</v>
      </c>
      <c r="D152" t="s">
        <v>106</v>
      </c>
      <c r="E152" t="s">
        <v>129</v>
      </c>
      <c r="F152" t="s">
        <v>650</v>
      </c>
      <c r="G152" t="s">
        <v>118</v>
      </c>
      <c r="H152" t="s">
        <v>198</v>
      </c>
      <c r="I152" t="s">
        <v>199</v>
      </c>
      <c r="J152"/>
      <c r="K152" s="78">
        <v>1.96</v>
      </c>
      <c r="L152" t="s">
        <v>108</v>
      </c>
      <c r="M152" s="78">
        <v>7.84</v>
      </c>
      <c r="N152" s="78">
        <v>2.2200000000000002</v>
      </c>
      <c r="O152" s="78">
        <v>26787.13</v>
      </c>
      <c r="P152" s="78">
        <v>128.94</v>
      </c>
      <c r="Q152" s="78">
        <v>34.539325421999997</v>
      </c>
      <c r="R152" s="78">
        <v>0.06</v>
      </c>
      <c r="S152" s="78">
        <v>0.02</v>
      </c>
      <c r="T152" s="78">
        <v>0.01</v>
      </c>
    </row>
    <row r="153" spans="2:20">
      <c r="B153" t="s">
        <v>653</v>
      </c>
      <c r="C153" t="s">
        <v>654</v>
      </c>
      <c r="D153" t="s">
        <v>106</v>
      </c>
      <c r="E153" t="s">
        <v>129</v>
      </c>
      <c r="F153" t="s">
        <v>655</v>
      </c>
      <c r="G153" t="s">
        <v>319</v>
      </c>
      <c r="H153" t="s">
        <v>198</v>
      </c>
      <c r="I153" t="s">
        <v>199</v>
      </c>
      <c r="J153"/>
      <c r="K153" s="78">
        <v>1.55</v>
      </c>
      <c r="L153" t="s">
        <v>108</v>
      </c>
      <c r="M153" s="78">
        <v>6.75</v>
      </c>
      <c r="N153" s="78">
        <v>6.05</v>
      </c>
      <c r="O153" s="78">
        <v>53106.400000000001</v>
      </c>
      <c r="P153" s="78">
        <v>123.48</v>
      </c>
      <c r="Q153" s="78">
        <v>65.575782720000007</v>
      </c>
      <c r="R153" s="78">
        <v>0.2</v>
      </c>
      <c r="S153" s="78">
        <v>0.04</v>
      </c>
      <c r="T153" s="78">
        <v>0.01</v>
      </c>
    </row>
    <row r="154" spans="2:20">
      <c r="B154" t="s">
        <v>657</v>
      </c>
      <c r="C154" t="s">
        <v>658</v>
      </c>
      <c r="D154" t="s">
        <v>106</v>
      </c>
      <c r="E154" t="s">
        <v>129</v>
      </c>
      <c r="F154" t="s">
        <v>659</v>
      </c>
      <c r="G154" t="s">
        <v>319</v>
      </c>
      <c r="H154" t="s">
        <v>198</v>
      </c>
      <c r="I154" t="s">
        <v>199</v>
      </c>
      <c r="J154"/>
      <c r="K154" s="78">
        <v>2.4300000000000002</v>
      </c>
      <c r="L154" t="s">
        <v>108</v>
      </c>
      <c r="M154" s="78">
        <v>3.75</v>
      </c>
      <c r="N154" s="78">
        <v>0</v>
      </c>
      <c r="O154" s="78">
        <v>857379.98</v>
      </c>
      <c r="P154" s="78">
        <v>73</v>
      </c>
      <c r="Q154" s="78">
        <v>625.88738539999997</v>
      </c>
      <c r="R154" s="78">
        <v>0.28999999999999998</v>
      </c>
      <c r="S154" s="78">
        <v>0.37</v>
      </c>
      <c r="T154" s="78">
        <v>0.1</v>
      </c>
    </row>
    <row r="155" spans="2:20">
      <c r="B155" s="79" t="s">
        <v>230</v>
      </c>
      <c r="C155" s="16"/>
      <c r="D155" s="16"/>
      <c r="E155" s="16"/>
      <c r="F155" s="16"/>
      <c r="K155" s="80">
        <v>4.12</v>
      </c>
      <c r="N155" s="80">
        <v>2.35</v>
      </c>
      <c r="O155" s="80">
        <v>30220710.98</v>
      </c>
      <c r="Q155" s="80">
        <v>31737.529705357207</v>
      </c>
      <c r="S155" s="80">
        <v>18.55</v>
      </c>
      <c r="T155" s="80">
        <v>5.27</v>
      </c>
    </row>
    <row r="156" spans="2:20">
      <c r="B156" t="s">
        <v>660</v>
      </c>
      <c r="C156" t="s">
        <v>661</v>
      </c>
      <c r="D156" t="s">
        <v>106</v>
      </c>
      <c r="E156" t="s">
        <v>129</v>
      </c>
      <c r="F156" t="s">
        <v>288</v>
      </c>
      <c r="G156" t="s">
        <v>289</v>
      </c>
      <c r="H156" t="s">
        <v>201</v>
      </c>
      <c r="I156" t="s">
        <v>155</v>
      </c>
      <c r="J156"/>
      <c r="K156" s="78">
        <v>6.96</v>
      </c>
      <c r="L156" t="s">
        <v>108</v>
      </c>
      <c r="M156" s="78">
        <v>3.01</v>
      </c>
      <c r="N156" s="78">
        <v>2.0299999999999998</v>
      </c>
      <c r="O156" s="78">
        <v>450798.19</v>
      </c>
      <c r="P156" s="78">
        <v>107.84</v>
      </c>
      <c r="Q156" s="78">
        <v>486.14076809599999</v>
      </c>
      <c r="R156" s="78">
        <v>0.04</v>
      </c>
      <c r="S156" s="78">
        <v>0.28000000000000003</v>
      </c>
      <c r="T156" s="78">
        <v>0.08</v>
      </c>
    </row>
    <row r="157" spans="2:20">
      <c r="B157" t="s">
        <v>662</v>
      </c>
      <c r="C157" t="s">
        <v>663</v>
      </c>
      <c r="D157" t="s">
        <v>106</v>
      </c>
      <c r="E157" t="s">
        <v>129</v>
      </c>
      <c r="F157" t="s">
        <v>486</v>
      </c>
      <c r="G157" t="s">
        <v>289</v>
      </c>
      <c r="H157" t="s">
        <v>201</v>
      </c>
      <c r="I157" t="s">
        <v>155</v>
      </c>
      <c r="J157"/>
      <c r="K157" s="78">
        <v>7.99</v>
      </c>
      <c r="L157" t="s">
        <v>108</v>
      </c>
      <c r="M157" s="78">
        <v>2.98</v>
      </c>
      <c r="N157" s="78">
        <v>2.4500000000000002</v>
      </c>
      <c r="O157" s="78">
        <v>923062.97</v>
      </c>
      <c r="P157" s="78">
        <v>104.35</v>
      </c>
      <c r="Q157" s="78">
        <v>963.21620919500003</v>
      </c>
      <c r="R157" s="78">
        <v>7.0000000000000007E-2</v>
      </c>
      <c r="S157" s="78">
        <v>0.56000000000000005</v>
      </c>
      <c r="T157" s="78">
        <v>0.16</v>
      </c>
    </row>
    <row r="158" spans="2:20">
      <c r="B158" t="s">
        <v>664</v>
      </c>
      <c r="C158" t="s">
        <v>665</v>
      </c>
      <c r="D158" t="s">
        <v>106</v>
      </c>
      <c r="E158" t="s">
        <v>129</v>
      </c>
      <c r="F158" t="s">
        <v>294</v>
      </c>
      <c r="G158" t="s">
        <v>289</v>
      </c>
      <c r="H158" t="s">
        <v>201</v>
      </c>
      <c r="I158" t="s">
        <v>155</v>
      </c>
      <c r="J158"/>
      <c r="K158" s="78">
        <v>5.6</v>
      </c>
      <c r="L158" t="s">
        <v>108</v>
      </c>
      <c r="M158" s="78">
        <v>2.46</v>
      </c>
      <c r="N158" s="78">
        <v>1.63</v>
      </c>
      <c r="O158" s="78">
        <v>601064.26</v>
      </c>
      <c r="P158" s="78">
        <v>104.88</v>
      </c>
      <c r="Q158" s="78">
        <v>630.39619588799997</v>
      </c>
      <c r="R158" s="78">
        <v>0.03</v>
      </c>
      <c r="S158" s="78">
        <v>0.37</v>
      </c>
      <c r="T158" s="78">
        <v>0.1</v>
      </c>
    </row>
    <row r="159" spans="2:20">
      <c r="B159" t="s">
        <v>666</v>
      </c>
      <c r="C159" t="s">
        <v>667</v>
      </c>
      <c r="D159" t="s">
        <v>106</v>
      </c>
      <c r="E159" t="s">
        <v>129</v>
      </c>
      <c r="F159" t="s">
        <v>486</v>
      </c>
      <c r="G159" t="s">
        <v>289</v>
      </c>
      <c r="H159" t="s">
        <v>201</v>
      </c>
      <c r="I159" t="s">
        <v>155</v>
      </c>
      <c r="J159"/>
      <c r="K159" s="78">
        <v>3.77</v>
      </c>
      <c r="L159" t="s">
        <v>108</v>
      </c>
      <c r="M159" s="78">
        <v>2.74</v>
      </c>
      <c r="N159" s="78">
        <v>0.01</v>
      </c>
      <c r="O159" s="78">
        <v>403365.9</v>
      </c>
      <c r="P159" s="78">
        <v>105.0975</v>
      </c>
      <c r="Q159" s="78">
        <v>423.92747675250001</v>
      </c>
      <c r="R159" s="78">
        <v>0.02</v>
      </c>
      <c r="S159" s="78">
        <v>0.25</v>
      </c>
      <c r="T159" s="78">
        <v>7.0000000000000007E-2</v>
      </c>
    </row>
    <row r="160" spans="2:20">
      <c r="B160" t="s">
        <v>668</v>
      </c>
      <c r="C160" t="s">
        <v>667</v>
      </c>
      <c r="D160" t="s">
        <v>106</v>
      </c>
      <c r="E160" t="s">
        <v>129</v>
      </c>
      <c r="F160" t="s">
        <v>294</v>
      </c>
      <c r="G160" t="s">
        <v>289</v>
      </c>
      <c r="H160" t="s">
        <v>201</v>
      </c>
      <c r="I160" t="s">
        <v>155</v>
      </c>
      <c r="J160"/>
      <c r="K160" s="78">
        <v>3.77</v>
      </c>
      <c r="L160" t="s">
        <v>108</v>
      </c>
      <c r="M160" s="78">
        <v>2.74</v>
      </c>
      <c r="N160" s="78">
        <v>1.1599999999999999</v>
      </c>
      <c r="O160" s="78">
        <v>805686.91</v>
      </c>
      <c r="P160" s="78">
        <v>106.24</v>
      </c>
      <c r="Q160" s="78">
        <v>855.96177318399998</v>
      </c>
      <c r="R160" s="78">
        <v>0.04</v>
      </c>
      <c r="S160" s="78">
        <v>0.5</v>
      </c>
      <c r="T160" s="78">
        <v>0.14000000000000001</v>
      </c>
    </row>
    <row r="161" spans="2:20">
      <c r="B161" t="s">
        <v>669</v>
      </c>
      <c r="C161" t="s">
        <v>670</v>
      </c>
      <c r="D161" t="s">
        <v>106</v>
      </c>
      <c r="E161" t="s">
        <v>129</v>
      </c>
      <c r="F161" t="s">
        <v>303</v>
      </c>
      <c r="G161" t="s">
        <v>289</v>
      </c>
      <c r="H161" t="s">
        <v>201</v>
      </c>
      <c r="I161" t="s">
        <v>155</v>
      </c>
      <c r="J161"/>
      <c r="K161" s="78">
        <v>0.42</v>
      </c>
      <c r="L161" t="s">
        <v>108</v>
      </c>
      <c r="M161" s="78">
        <v>0.82</v>
      </c>
      <c r="N161" s="78">
        <v>0.28000000000000003</v>
      </c>
      <c r="O161" s="78">
        <v>300869.78000000003</v>
      </c>
      <c r="P161" s="78">
        <v>100.28</v>
      </c>
      <c r="Q161" s="78">
        <v>301.71221538399999</v>
      </c>
      <c r="R161" s="78">
        <v>0.04</v>
      </c>
      <c r="S161" s="78">
        <v>0.18</v>
      </c>
      <c r="T161" s="78">
        <v>0.05</v>
      </c>
    </row>
    <row r="162" spans="2:20">
      <c r="B162" t="s">
        <v>671</v>
      </c>
      <c r="C162" t="s">
        <v>672</v>
      </c>
      <c r="D162" t="s">
        <v>106</v>
      </c>
      <c r="E162" t="s">
        <v>129</v>
      </c>
      <c r="F162" t="s">
        <v>303</v>
      </c>
      <c r="G162" t="s">
        <v>289</v>
      </c>
      <c r="H162" t="s">
        <v>201</v>
      </c>
      <c r="I162" t="s">
        <v>155</v>
      </c>
      <c r="J162"/>
      <c r="K162" s="78">
        <v>1.85</v>
      </c>
      <c r="L162" t="s">
        <v>108</v>
      </c>
      <c r="M162" s="78">
        <v>5.9</v>
      </c>
      <c r="N162" s="78">
        <v>0.75</v>
      </c>
      <c r="O162" s="78">
        <v>1399621.06</v>
      </c>
      <c r="P162" s="78">
        <v>110.26</v>
      </c>
      <c r="Q162" s="78">
        <v>1543.2221807559999</v>
      </c>
      <c r="R162" s="78">
        <v>0.09</v>
      </c>
      <c r="S162" s="78">
        <v>0.9</v>
      </c>
      <c r="T162" s="78">
        <v>0.26</v>
      </c>
    </row>
    <row r="163" spans="2:20">
      <c r="B163" t="s">
        <v>673</v>
      </c>
      <c r="C163" t="s">
        <v>674</v>
      </c>
      <c r="D163" t="s">
        <v>106</v>
      </c>
      <c r="E163" t="s">
        <v>129</v>
      </c>
      <c r="F163" t="s">
        <v>303</v>
      </c>
      <c r="G163" t="s">
        <v>289</v>
      </c>
      <c r="H163" t="s">
        <v>201</v>
      </c>
      <c r="I163" t="s">
        <v>155</v>
      </c>
      <c r="J163"/>
      <c r="K163" s="78">
        <v>2.37</v>
      </c>
      <c r="L163" t="s">
        <v>108</v>
      </c>
      <c r="M163" s="78">
        <v>1.82</v>
      </c>
      <c r="N163" s="78">
        <v>0.86</v>
      </c>
      <c r="O163" s="78">
        <v>648509.35</v>
      </c>
      <c r="P163" s="78">
        <v>102.35</v>
      </c>
      <c r="Q163" s="78">
        <v>663.74931972499996</v>
      </c>
      <c r="R163" s="78">
        <v>0.1</v>
      </c>
      <c r="S163" s="78">
        <v>0.39</v>
      </c>
      <c r="T163" s="78">
        <v>0.11</v>
      </c>
    </row>
    <row r="164" spans="2:20">
      <c r="B164" t="s">
        <v>675</v>
      </c>
      <c r="C164" t="s">
        <v>676</v>
      </c>
      <c r="D164" t="s">
        <v>106</v>
      </c>
      <c r="E164" t="s">
        <v>129</v>
      </c>
      <c r="F164" t="s">
        <v>677</v>
      </c>
      <c r="G164" t="s">
        <v>678</v>
      </c>
      <c r="H164" t="s">
        <v>679</v>
      </c>
      <c r="I164" t="s">
        <v>156</v>
      </c>
      <c r="J164"/>
      <c r="K164" s="78">
        <v>2.41</v>
      </c>
      <c r="L164" t="s">
        <v>108</v>
      </c>
      <c r="M164" s="78">
        <v>4.84</v>
      </c>
      <c r="N164" s="78">
        <v>0.81</v>
      </c>
      <c r="O164" s="78">
        <v>635654.56999999995</v>
      </c>
      <c r="P164" s="78">
        <v>109.94</v>
      </c>
      <c r="Q164" s="78">
        <v>698.83863425799996</v>
      </c>
      <c r="R164" s="78">
        <v>0.08</v>
      </c>
      <c r="S164" s="78">
        <v>0.41</v>
      </c>
      <c r="T164" s="78">
        <v>0.12</v>
      </c>
    </row>
    <row r="165" spans="2:20">
      <c r="B165" t="s">
        <v>680</v>
      </c>
      <c r="C165" t="s">
        <v>681</v>
      </c>
      <c r="D165" t="s">
        <v>106</v>
      </c>
      <c r="E165" t="s">
        <v>129</v>
      </c>
      <c r="F165" t="s">
        <v>342</v>
      </c>
      <c r="G165" t="s">
        <v>289</v>
      </c>
      <c r="H165" t="s">
        <v>203</v>
      </c>
      <c r="I165" t="s">
        <v>155</v>
      </c>
      <c r="J165"/>
      <c r="K165" s="78">
        <v>3.43</v>
      </c>
      <c r="L165" t="s">
        <v>108</v>
      </c>
      <c r="M165" s="78">
        <v>1.95</v>
      </c>
      <c r="N165" s="78">
        <v>1.1499999999999999</v>
      </c>
      <c r="O165" s="78">
        <v>171732.65</v>
      </c>
      <c r="P165" s="78">
        <v>103.67</v>
      </c>
      <c r="Q165" s="78">
        <v>178.035238255</v>
      </c>
      <c r="R165" s="78">
        <v>0.03</v>
      </c>
      <c r="S165" s="78">
        <v>0.1</v>
      </c>
      <c r="T165" s="78">
        <v>0.03</v>
      </c>
    </row>
    <row r="166" spans="2:20">
      <c r="B166" t="s">
        <v>682</v>
      </c>
      <c r="C166" t="s">
        <v>683</v>
      </c>
      <c r="D166" t="s">
        <v>106</v>
      </c>
      <c r="E166" t="s">
        <v>129</v>
      </c>
      <c r="F166" t="s">
        <v>288</v>
      </c>
      <c r="G166" t="s">
        <v>289</v>
      </c>
      <c r="H166" t="s">
        <v>203</v>
      </c>
      <c r="I166" t="s">
        <v>155</v>
      </c>
      <c r="J166"/>
      <c r="K166" s="78">
        <v>1.1499999999999999</v>
      </c>
      <c r="L166" t="s">
        <v>108</v>
      </c>
      <c r="M166" s="78">
        <v>5.4</v>
      </c>
      <c r="N166" s="78">
        <v>0.67</v>
      </c>
      <c r="O166" s="78">
        <v>336022.44</v>
      </c>
      <c r="P166" s="78">
        <v>109.96</v>
      </c>
      <c r="Q166" s="78">
        <v>369.49027502400003</v>
      </c>
      <c r="R166" s="78">
        <v>0.02</v>
      </c>
      <c r="S166" s="78">
        <v>0.22</v>
      </c>
      <c r="T166" s="78">
        <v>0.06</v>
      </c>
    </row>
    <row r="167" spans="2:20">
      <c r="B167" t="s">
        <v>684</v>
      </c>
      <c r="C167" t="s">
        <v>685</v>
      </c>
      <c r="D167" t="s">
        <v>106</v>
      </c>
      <c r="E167" t="s">
        <v>129</v>
      </c>
      <c r="F167" t="s">
        <v>686</v>
      </c>
      <c r="G167" t="s">
        <v>354</v>
      </c>
      <c r="H167" t="s">
        <v>679</v>
      </c>
      <c r="I167" t="s">
        <v>156</v>
      </c>
      <c r="J167"/>
      <c r="K167" s="78">
        <v>6.06</v>
      </c>
      <c r="L167" t="s">
        <v>108</v>
      </c>
      <c r="M167" s="78">
        <v>3.39</v>
      </c>
      <c r="N167" s="78">
        <v>2.77</v>
      </c>
      <c r="O167" s="78">
        <v>330585.34000000003</v>
      </c>
      <c r="P167" s="78">
        <v>105.61</v>
      </c>
      <c r="Q167" s="78">
        <v>349.13117757399999</v>
      </c>
      <c r="R167" s="78">
        <v>0.05</v>
      </c>
      <c r="S167" s="78">
        <v>0.2</v>
      </c>
      <c r="T167" s="78">
        <v>0.06</v>
      </c>
    </row>
    <row r="168" spans="2:20">
      <c r="B168" t="s">
        <v>687</v>
      </c>
      <c r="C168" t="s">
        <v>688</v>
      </c>
      <c r="D168" t="s">
        <v>106</v>
      </c>
      <c r="E168" t="s">
        <v>129</v>
      </c>
      <c r="F168" t="s">
        <v>303</v>
      </c>
      <c r="G168" t="s">
        <v>289</v>
      </c>
      <c r="H168" t="s">
        <v>203</v>
      </c>
      <c r="I168" t="s">
        <v>155</v>
      </c>
      <c r="J168"/>
      <c r="K168" s="78">
        <v>2.62</v>
      </c>
      <c r="L168" t="s">
        <v>108</v>
      </c>
      <c r="M168" s="78">
        <v>6.1</v>
      </c>
      <c r="N168" s="78">
        <v>0.97</v>
      </c>
      <c r="O168" s="78">
        <v>728302.97</v>
      </c>
      <c r="P168" s="78">
        <v>115.33</v>
      </c>
      <c r="Q168" s="78">
        <v>839.95181530100001</v>
      </c>
      <c r="R168" s="78">
        <v>0.04</v>
      </c>
      <c r="S168" s="78">
        <v>0.49</v>
      </c>
      <c r="T168" s="78">
        <v>0.14000000000000001</v>
      </c>
    </row>
    <row r="169" spans="2:20">
      <c r="B169" t="s">
        <v>689</v>
      </c>
      <c r="C169" t="s">
        <v>690</v>
      </c>
      <c r="D169" t="s">
        <v>106</v>
      </c>
      <c r="E169" t="s">
        <v>129</v>
      </c>
      <c r="F169" t="s">
        <v>330</v>
      </c>
      <c r="G169" t="s">
        <v>133</v>
      </c>
      <c r="H169" t="s">
        <v>203</v>
      </c>
      <c r="I169" t="s">
        <v>155</v>
      </c>
      <c r="J169"/>
      <c r="K169" s="78">
        <v>2.46</v>
      </c>
      <c r="L169" t="s">
        <v>108</v>
      </c>
      <c r="M169" s="78">
        <v>1.24</v>
      </c>
      <c r="N169" s="78">
        <v>0.89</v>
      </c>
      <c r="O169" s="78">
        <v>299994.01</v>
      </c>
      <c r="P169" s="78">
        <v>101.17</v>
      </c>
      <c r="Q169" s="78">
        <v>303.50393991700003</v>
      </c>
      <c r="R169" s="78">
        <v>0.05</v>
      </c>
      <c r="S169" s="78">
        <v>0.18</v>
      </c>
      <c r="T169" s="78">
        <v>0.05</v>
      </c>
    </row>
    <row r="170" spans="2:20">
      <c r="B170" t="s">
        <v>691</v>
      </c>
      <c r="C170" t="s">
        <v>692</v>
      </c>
      <c r="D170" t="s">
        <v>106</v>
      </c>
      <c r="E170" t="s">
        <v>129</v>
      </c>
      <c r="F170" t="s">
        <v>339</v>
      </c>
      <c r="G170" t="s">
        <v>138</v>
      </c>
      <c r="H170" t="s">
        <v>334</v>
      </c>
      <c r="I170" t="s">
        <v>155</v>
      </c>
      <c r="J170"/>
      <c r="K170" s="78">
        <v>7.19</v>
      </c>
      <c r="L170" t="s">
        <v>108</v>
      </c>
      <c r="M170" s="78">
        <v>3.65</v>
      </c>
      <c r="N170" s="78">
        <v>2.72</v>
      </c>
      <c r="O170" s="78">
        <v>637342.78</v>
      </c>
      <c r="P170" s="78">
        <v>107.25</v>
      </c>
      <c r="Q170" s="78">
        <v>683.55013154999995</v>
      </c>
      <c r="R170" s="78">
        <v>0.06</v>
      </c>
      <c r="S170" s="78">
        <v>0.4</v>
      </c>
      <c r="T170" s="78">
        <v>0.11</v>
      </c>
    </row>
    <row r="171" spans="2:20">
      <c r="B171" t="s">
        <v>694</v>
      </c>
      <c r="C171" t="s">
        <v>695</v>
      </c>
      <c r="D171" t="s">
        <v>106</v>
      </c>
      <c r="E171" t="s">
        <v>129</v>
      </c>
      <c r="F171" t="s">
        <v>339</v>
      </c>
      <c r="G171" t="s">
        <v>138</v>
      </c>
      <c r="H171" t="s">
        <v>334</v>
      </c>
      <c r="I171" t="s">
        <v>155</v>
      </c>
      <c r="J171"/>
      <c r="K171" s="78">
        <v>4.2699999999999996</v>
      </c>
      <c r="L171" t="s">
        <v>108</v>
      </c>
      <c r="M171" s="78">
        <v>1.52</v>
      </c>
      <c r="N171" s="78">
        <v>1.41</v>
      </c>
      <c r="O171" s="78">
        <v>335434.82</v>
      </c>
      <c r="P171" s="78">
        <v>100.4</v>
      </c>
      <c r="Q171" s="78">
        <v>336.77655928000001</v>
      </c>
      <c r="R171" s="78">
        <v>0.05</v>
      </c>
      <c r="S171" s="78">
        <v>0.2</v>
      </c>
      <c r="T171" s="78">
        <v>0.06</v>
      </c>
    </row>
    <row r="172" spans="2:20">
      <c r="B172" t="s">
        <v>696</v>
      </c>
      <c r="C172" t="s">
        <v>697</v>
      </c>
      <c r="D172" t="s">
        <v>106</v>
      </c>
      <c r="E172" t="s">
        <v>129</v>
      </c>
      <c r="F172" t="s">
        <v>698</v>
      </c>
      <c r="G172" t="s">
        <v>382</v>
      </c>
      <c r="H172" t="s">
        <v>334</v>
      </c>
      <c r="I172" t="s">
        <v>155</v>
      </c>
      <c r="J172"/>
      <c r="K172" s="78">
        <v>5.79</v>
      </c>
      <c r="L172" t="s">
        <v>108</v>
      </c>
      <c r="M172" s="78">
        <v>2.4500000000000002</v>
      </c>
      <c r="N172" s="78">
        <v>2.4</v>
      </c>
      <c r="O172" s="78">
        <v>1459727.49</v>
      </c>
      <c r="P172" s="78">
        <v>100.95</v>
      </c>
      <c r="Q172" s="78">
        <v>1473.5949011549999</v>
      </c>
      <c r="R172" s="78">
        <v>0.09</v>
      </c>
      <c r="S172" s="78">
        <v>0.86</v>
      </c>
      <c r="T172" s="78">
        <v>0.24</v>
      </c>
    </row>
    <row r="173" spans="2:20">
      <c r="B173" t="s">
        <v>699</v>
      </c>
      <c r="C173" t="s">
        <v>700</v>
      </c>
      <c r="D173" t="s">
        <v>106</v>
      </c>
      <c r="E173" t="s">
        <v>129</v>
      </c>
      <c r="F173" t="s">
        <v>686</v>
      </c>
      <c r="G173" t="s">
        <v>354</v>
      </c>
      <c r="H173" t="s">
        <v>374</v>
      </c>
      <c r="I173" t="s">
        <v>156</v>
      </c>
      <c r="J173"/>
      <c r="K173" s="78">
        <v>6.08</v>
      </c>
      <c r="L173" t="s">
        <v>108</v>
      </c>
      <c r="M173" s="78">
        <v>3.58</v>
      </c>
      <c r="N173" s="78">
        <v>2.78</v>
      </c>
      <c r="O173" s="78">
        <v>364931.87</v>
      </c>
      <c r="P173" s="78">
        <v>105.73</v>
      </c>
      <c r="Q173" s="78">
        <v>385.842466151</v>
      </c>
      <c r="R173" s="78">
        <v>0.03</v>
      </c>
      <c r="S173" s="78">
        <v>0.23</v>
      </c>
      <c r="T173" s="78">
        <v>0.06</v>
      </c>
    </row>
    <row r="174" spans="2:20">
      <c r="B174" t="s">
        <v>701</v>
      </c>
      <c r="C174" t="s">
        <v>702</v>
      </c>
      <c r="D174" t="s">
        <v>106</v>
      </c>
      <c r="E174" t="s">
        <v>129</v>
      </c>
      <c r="F174" t="s">
        <v>703</v>
      </c>
      <c r="G174" t="s">
        <v>704</v>
      </c>
      <c r="H174" t="s">
        <v>334</v>
      </c>
      <c r="I174" t="s">
        <v>155</v>
      </c>
      <c r="J174"/>
      <c r="K174" s="78">
        <v>2.88</v>
      </c>
      <c r="L174" t="s">
        <v>108</v>
      </c>
      <c r="M174" s="78">
        <v>4.0999999999999996</v>
      </c>
      <c r="N174" s="78">
        <v>0.96</v>
      </c>
      <c r="O174" s="78">
        <v>1116262.2</v>
      </c>
      <c r="P174" s="78">
        <v>109.25</v>
      </c>
      <c r="Q174" s="78">
        <v>1219.5164534999999</v>
      </c>
      <c r="R174" s="78">
        <v>0.09</v>
      </c>
      <c r="S174" s="78">
        <v>0.71</v>
      </c>
      <c r="T174" s="78">
        <v>0.2</v>
      </c>
    </row>
    <row r="175" spans="2:20">
      <c r="B175" t="s">
        <v>705</v>
      </c>
      <c r="C175" t="s">
        <v>706</v>
      </c>
      <c r="D175" t="s">
        <v>106</v>
      </c>
      <c r="E175" t="s">
        <v>129</v>
      </c>
      <c r="F175" t="s">
        <v>703</v>
      </c>
      <c r="G175" t="s">
        <v>133</v>
      </c>
      <c r="H175" t="s">
        <v>334</v>
      </c>
      <c r="I175" t="s">
        <v>155</v>
      </c>
      <c r="J175"/>
      <c r="K175" s="78">
        <v>6.22</v>
      </c>
      <c r="L175" t="s">
        <v>108</v>
      </c>
      <c r="M175" s="78">
        <v>1.05</v>
      </c>
      <c r="N175" s="78">
        <v>1.29</v>
      </c>
      <c r="O175" s="78">
        <v>386569.84</v>
      </c>
      <c r="P175" s="78">
        <v>98.66</v>
      </c>
      <c r="Q175" s="78">
        <v>381.38980414399998</v>
      </c>
      <c r="R175" s="78">
        <v>0.08</v>
      </c>
      <c r="S175" s="78">
        <v>0.22</v>
      </c>
      <c r="T175" s="78">
        <v>0.06</v>
      </c>
    </row>
    <row r="176" spans="2:20">
      <c r="B176" t="s">
        <v>707</v>
      </c>
      <c r="C176" t="s">
        <v>708</v>
      </c>
      <c r="D176" t="s">
        <v>106</v>
      </c>
      <c r="E176" t="s">
        <v>129</v>
      </c>
      <c r="F176" t="s">
        <v>381</v>
      </c>
      <c r="G176" t="s">
        <v>382</v>
      </c>
      <c r="H176" t="s">
        <v>383</v>
      </c>
      <c r="I176" t="s">
        <v>155</v>
      </c>
      <c r="J176"/>
      <c r="K176" s="78">
        <v>0.42</v>
      </c>
      <c r="L176" t="s">
        <v>108</v>
      </c>
      <c r="M176" s="78">
        <v>6.5</v>
      </c>
      <c r="N176" s="78">
        <v>0.7</v>
      </c>
      <c r="O176" s="78">
        <v>257352.19</v>
      </c>
      <c r="P176" s="78">
        <v>102.95</v>
      </c>
      <c r="Q176" s="78">
        <v>264.94407960500001</v>
      </c>
      <c r="R176" s="78">
        <v>7.0000000000000007E-2</v>
      </c>
      <c r="S176" s="78">
        <v>0.15</v>
      </c>
      <c r="T176" s="78">
        <v>0.04</v>
      </c>
    </row>
    <row r="177" spans="2:20">
      <c r="B177" t="s">
        <v>709</v>
      </c>
      <c r="C177" t="s">
        <v>710</v>
      </c>
      <c r="D177" t="s">
        <v>106</v>
      </c>
      <c r="E177" t="s">
        <v>129</v>
      </c>
      <c r="F177" t="s">
        <v>386</v>
      </c>
      <c r="G177" t="s">
        <v>319</v>
      </c>
      <c r="H177" t="s">
        <v>383</v>
      </c>
      <c r="I177" t="s">
        <v>155</v>
      </c>
      <c r="J177"/>
      <c r="K177" s="78">
        <v>6.62</v>
      </c>
      <c r="L177" t="s">
        <v>108</v>
      </c>
      <c r="M177" s="78">
        <v>3.85</v>
      </c>
      <c r="N177" s="78">
        <v>2.9</v>
      </c>
      <c r="O177" s="78">
        <v>265312.02</v>
      </c>
      <c r="P177" s="78">
        <v>107.57</v>
      </c>
      <c r="Q177" s="78">
        <v>285.396139914</v>
      </c>
      <c r="R177" s="78">
        <v>0.06</v>
      </c>
      <c r="S177" s="78">
        <v>0.17</v>
      </c>
      <c r="T177" s="78">
        <v>0.05</v>
      </c>
    </row>
    <row r="178" spans="2:20">
      <c r="B178" t="s">
        <v>711</v>
      </c>
      <c r="C178" t="s">
        <v>712</v>
      </c>
      <c r="D178" t="s">
        <v>106</v>
      </c>
      <c r="E178" t="s">
        <v>129</v>
      </c>
      <c r="F178" t="s">
        <v>401</v>
      </c>
      <c r="G178" t="s">
        <v>319</v>
      </c>
      <c r="H178" t="s">
        <v>383</v>
      </c>
      <c r="I178" t="s">
        <v>155</v>
      </c>
      <c r="J178"/>
      <c r="K178" s="78">
        <v>0.82</v>
      </c>
      <c r="L178" t="s">
        <v>108</v>
      </c>
      <c r="M178" s="78">
        <v>6.41</v>
      </c>
      <c r="N178" s="78">
        <v>0.7</v>
      </c>
      <c r="O178" s="78">
        <v>183941.49</v>
      </c>
      <c r="P178" s="78">
        <v>105.8</v>
      </c>
      <c r="Q178" s="78">
        <v>194.61009641999999</v>
      </c>
      <c r="R178" s="78">
        <v>0.09</v>
      </c>
      <c r="S178" s="78">
        <v>0.11</v>
      </c>
      <c r="T178" s="78">
        <v>0.03</v>
      </c>
    </row>
    <row r="179" spans="2:20">
      <c r="B179" t="s">
        <v>713</v>
      </c>
      <c r="C179" t="s">
        <v>714</v>
      </c>
      <c r="D179" t="s">
        <v>106</v>
      </c>
      <c r="E179" t="s">
        <v>129</v>
      </c>
      <c r="F179" t="s">
        <v>406</v>
      </c>
      <c r="G179" t="s">
        <v>319</v>
      </c>
      <c r="H179" t="s">
        <v>383</v>
      </c>
      <c r="I179" t="s">
        <v>155</v>
      </c>
      <c r="J179"/>
      <c r="K179" s="78">
        <v>1.25</v>
      </c>
      <c r="L179" t="s">
        <v>108</v>
      </c>
      <c r="M179" s="78">
        <v>0.77</v>
      </c>
      <c r="N179" s="78">
        <v>1.4</v>
      </c>
      <c r="O179" s="78">
        <v>83220.240000000005</v>
      </c>
      <c r="P179" s="78">
        <v>99.23</v>
      </c>
      <c r="Q179" s="78">
        <v>82.579444151999994</v>
      </c>
      <c r="R179" s="78">
        <v>0.01</v>
      </c>
      <c r="S179" s="78">
        <v>0.05</v>
      </c>
      <c r="T179" s="78">
        <v>0.01</v>
      </c>
    </row>
    <row r="180" spans="2:20">
      <c r="B180" t="s">
        <v>716</v>
      </c>
      <c r="C180" t="s">
        <v>717</v>
      </c>
      <c r="D180" t="s">
        <v>106</v>
      </c>
      <c r="E180" t="s">
        <v>129</v>
      </c>
      <c r="F180" t="s">
        <v>406</v>
      </c>
      <c r="G180" t="s">
        <v>319</v>
      </c>
      <c r="H180" t="s">
        <v>383</v>
      </c>
      <c r="I180" t="s">
        <v>155</v>
      </c>
      <c r="J180"/>
      <c r="K180" s="78">
        <v>0.5</v>
      </c>
      <c r="L180" t="s">
        <v>108</v>
      </c>
      <c r="M180" s="78">
        <v>6.4</v>
      </c>
      <c r="N180" s="78">
        <v>0.87</v>
      </c>
      <c r="O180" s="78">
        <v>211777.6</v>
      </c>
      <c r="P180" s="78">
        <v>105.94</v>
      </c>
      <c r="Q180" s="78">
        <v>224.35718944000001</v>
      </c>
      <c r="R180" s="78">
        <v>0.08</v>
      </c>
      <c r="S180" s="78">
        <v>0.13</v>
      </c>
      <c r="T180" s="78">
        <v>0.04</v>
      </c>
    </row>
    <row r="181" spans="2:20">
      <c r="B181" t="s">
        <v>718</v>
      </c>
      <c r="C181" t="s">
        <v>719</v>
      </c>
      <c r="D181" t="s">
        <v>106</v>
      </c>
      <c r="E181" t="s">
        <v>129</v>
      </c>
      <c r="F181" t="s">
        <v>720</v>
      </c>
      <c r="G181" t="s">
        <v>319</v>
      </c>
      <c r="H181" t="s">
        <v>383</v>
      </c>
      <c r="I181" t="s">
        <v>155</v>
      </c>
      <c r="J181"/>
      <c r="K181" s="78">
        <v>6.07</v>
      </c>
      <c r="L181" t="s">
        <v>108</v>
      </c>
      <c r="M181" s="78">
        <v>4.3499999999999996</v>
      </c>
      <c r="N181" s="78">
        <v>4.25</v>
      </c>
      <c r="O181" s="78">
        <v>331641.33</v>
      </c>
      <c r="P181" s="78">
        <v>101.42</v>
      </c>
      <c r="Q181" s="78">
        <v>336.35063688600002</v>
      </c>
      <c r="R181" s="78">
        <v>0.13</v>
      </c>
      <c r="S181" s="78">
        <v>0.2</v>
      </c>
      <c r="T181" s="78">
        <v>0.06</v>
      </c>
    </row>
    <row r="182" spans="2:20">
      <c r="B182" t="s">
        <v>721</v>
      </c>
      <c r="C182" t="s">
        <v>722</v>
      </c>
      <c r="D182" t="s">
        <v>106</v>
      </c>
      <c r="E182" t="s">
        <v>129</v>
      </c>
      <c r="F182" t="s">
        <v>417</v>
      </c>
      <c r="G182" t="s">
        <v>289</v>
      </c>
      <c r="H182" t="s">
        <v>383</v>
      </c>
      <c r="I182" t="s">
        <v>155</v>
      </c>
      <c r="J182"/>
      <c r="K182" s="78">
        <v>1.64</v>
      </c>
      <c r="L182" t="s">
        <v>108</v>
      </c>
      <c r="M182" s="78">
        <v>6.1</v>
      </c>
      <c r="N182" s="78">
        <v>0.76</v>
      </c>
      <c r="O182" s="78">
        <v>279512.73</v>
      </c>
      <c r="P182" s="78">
        <v>110.82</v>
      </c>
      <c r="Q182" s="78">
        <v>309.75600738600002</v>
      </c>
      <c r="R182" s="78">
        <v>0.06</v>
      </c>
      <c r="S182" s="78">
        <v>0.18</v>
      </c>
      <c r="T182" s="78">
        <v>0.05</v>
      </c>
    </row>
    <row r="183" spans="2:20">
      <c r="B183" t="s">
        <v>723</v>
      </c>
      <c r="C183" t="s">
        <v>724</v>
      </c>
      <c r="D183" t="s">
        <v>106</v>
      </c>
      <c r="E183" t="s">
        <v>129</v>
      </c>
      <c r="F183" t="s">
        <v>353</v>
      </c>
      <c r="G183" t="s">
        <v>354</v>
      </c>
      <c r="H183" t="s">
        <v>383</v>
      </c>
      <c r="I183" t="s">
        <v>155</v>
      </c>
      <c r="J183"/>
      <c r="K183" s="78">
        <v>1.88</v>
      </c>
      <c r="L183" t="s">
        <v>108</v>
      </c>
      <c r="M183" s="78">
        <v>1.92</v>
      </c>
      <c r="N183" s="78">
        <v>1.19</v>
      </c>
      <c r="O183" s="78">
        <v>57593.55</v>
      </c>
      <c r="P183" s="78">
        <v>101.47</v>
      </c>
      <c r="Q183" s="78">
        <v>58.440175185000001</v>
      </c>
      <c r="R183" s="78">
        <v>0.04</v>
      </c>
      <c r="S183" s="78">
        <v>0.03</v>
      </c>
      <c r="T183" s="78">
        <v>0.01</v>
      </c>
    </row>
    <row r="184" spans="2:20">
      <c r="B184" t="s">
        <v>725</v>
      </c>
      <c r="C184" t="s">
        <v>726</v>
      </c>
      <c r="D184" t="s">
        <v>106</v>
      </c>
      <c r="E184" t="s">
        <v>129</v>
      </c>
      <c r="F184" t="s">
        <v>439</v>
      </c>
      <c r="G184" t="s">
        <v>678</v>
      </c>
      <c r="H184" t="s">
        <v>378</v>
      </c>
      <c r="I184" t="s">
        <v>156</v>
      </c>
      <c r="J184"/>
      <c r="K184" s="78">
        <v>5.0999999999999996</v>
      </c>
      <c r="L184" t="s">
        <v>108</v>
      </c>
      <c r="M184" s="78">
        <v>4.8</v>
      </c>
      <c r="N184" s="78">
        <v>1.9</v>
      </c>
      <c r="O184" s="78">
        <v>622530.84</v>
      </c>
      <c r="P184" s="78">
        <v>116.7</v>
      </c>
      <c r="Q184" s="78">
        <v>726.49349027999995</v>
      </c>
      <c r="R184" s="78">
        <v>0.06</v>
      </c>
      <c r="S184" s="78">
        <v>0.42</v>
      </c>
      <c r="T184" s="78">
        <v>0.12</v>
      </c>
    </row>
    <row r="185" spans="2:20">
      <c r="B185" t="s">
        <v>727</v>
      </c>
      <c r="C185" t="s">
        <v>728</v>
      </c>
      <c r="D185" t="s">
        <v>106</v>
      </c>
      <c r="E185" t="s">
        <v>129</v>
      </c>
      <c r="F185" t="s">
        <v>362</v>
      </c>
      <c r="G185" t="s">
        <v>354</v>
      </c>
      <c r="H185" t="s">
        <v>383</v>
      </c>
      <c r="I185" t="s">
        <v>155</v>
      </c>
      <c r="J185"/>
      <c r="K185" s="78">
        <v>1.05</v>
      </c>
      <c r="L185" t="s">
        <v>108</v>
      </c>
      <c r="M185" s="78">
        <v>5.7</v>
      </c>
      <c r="N185" s="78">
        <v>0.82</v>
      </c>
      <c r="O185" s="78">
        <v>115408.89</v>
      </c>
      <c r="P185" s="78">
        <v>107.62</v>
      </c>
      <c r="Q185" s="78">
        <v>124.203047418</v>
      </c>
      <c r="R185" s="78">
        <v>0.08</v>
      </c>
      <c r="S185" s="78">
        <v>7.0000000000000007E-2</v>
      </c>
      <c r="T185" s="78">
        <v>0.02</v>
      </c>
    </row>
    <row r="186" spans="2:20">
      <c r="B186" t="s">
        <v>729</v>
      </c>
      <c r="C186" t="s">
        <v>730</v>
      </c>
      <c r="D186" t="s">
        <v>106</v>
      </c>
      <c r="E186" t="s">
        <v>129</v>
      </c>
      <c r="F186" t="s">
        <v>362</v>
      </c>
      <c r="G186" t="s">
        <v>354</v>
      </c>
      <c r="H186" t="s">
        <v>378</v>
      </c>
      <c r="I186" t="s">
        <v>156</v>
      </c>
      <c r="J186"/>
      <c r="K186" s="78">
        <v>6.94</v>
      </c>
      <c r="L186" t="s">
        <v>108</v>
      </c>
      <c r="M186" s="78">
        <v>3.92</v>
      </c>
      <c r="N186" s="78">
        <v>3.08</v>
      </c>
      <c r="O186" s="78">
        <v>531297.89</v>
      </c>
      <c r="P186" s="78">
        <v>107.79</v>
      </c>
      <c r="Q186" s="78">
        <v>572.68599563099997</v>
      </c>
      <c r="R186" s="78">
        <v>0.06</v>
      </c>
      <c r="S186" s="78">
        <v>0.33</v>
      </c>
      <c r="T186" s="78">
        <v>0.1</v>
      </c>
    </row>
    <row r="187" spans="2:20">
      <c r="B187" t="s">
        <v>731</v>
      </c>
      <c r="C187" t="s">
        <v>732</v>
      </c>
      <c r="D187" t="s">
        <v>106</v>
      </c>
      <c r="E187" t="s">
        <v>129</v>
      </c>
      <c r="F187" t="s">
        <v>733</v>
      </c>
      <c r="G187" t="s">
        <v>319</v>
      </c>
      <c r="H187" t="s">
        <v>378</v>
      </c>
      <c r="I187" t="s">
        <v>156</v>
      </c>
      <c r="J187"/>
      <c r="K187" s="78">
        <v>4.04</v>
      </c>
      <c r="L187" t="s">
        <v>108</v>
      </c>
      <c r="M187" s="78">
        <v>4.2</v>
      </c>
      <c r="N187" s="78">
        <v>3.9</v>
      </c>
      <c r="O187" s="78">
        <v>453327.54</v>
      </c>
      <c r="P187" s="78">
        <v>101.34</v>
      </c>
      <c r="Q187" s="78">
        <v>459.40212903600002</v>
      </c>
      <c r="R187" s="78">
        <v>0.03</v>
      </c>
      <c r="S187" s="78">
        <v>0.27</v>
      </c>
      <c r="T187" s="78">
        <v>0.08</v>
      </c>
    </row>
    <row r="188" spans="2:20">
      <c r="B188" t="s">
        <v>734</v>
      </c>
      <c r="C188" t="s">
        <v>735</v>
      </c>
      <c r="D188" t="s">
        <v>106</v>
      </c>
      <c r="E188" t="s">
        <v>129</v>
      </c>
      <c r="F188" t="s">
        <v>444</v>
      </c>
      <c r="G188" t="s">
        <v>319</v>
      </c>
      <c r="H188" t="s">
        <v>383</v>
      </c>
      <c r="I188" t="s">
        <v>155</v>
      </c>
      <c r="J188"/>
      <c r="K188" s="78">
        <v>6.68</v>
      </c>
      <c r="L188" t="s">
        <v>108</v>
      </c>
      <c r="M188" s="78">
        <v>3.5</v>
      </c>
      <c r="N188" s="78">
        <v>3.33</v>
      </c>
      <c r="O188" s="78">
        <v>435190.25</v>
      </c>
      <c r="P188" s="78">
        <v>102</v>
      </c>
      <c r="Q188" s="78">
        <v>443.89405499999998</v>
      </c>
      <c r="R188" s="78">
        <v>0.12</v>
      </c>
      <c r="S188" s="78">
        <v>0.26</v>
      </c>
      <c r="T188" s="78">
        <v>7.0000000000000007E-2</v>
      </c>
    </row>
    <row r="189" spans="2:20">
      <c r="B189" t="s">
        <v>736</v>
      </c>
      <c r="C189" t="s">
        <v>737</v>
      </c>
      <c r="D189" t="s">
        <v>106</v>
      </c>
      <c r="E189" t="s">
        <v>129</v>
      </c>
      <c r="F189" t="s">
        <v>738</v>
      </c>
      <c r="G189" t="s">
        <v>118</v>
      </c>
      <c r="H189" t="s">
        <v>383</v>
      </c>
      <c r="I189" t="s">
        <v>155</v>
      </c>
      <c r="J189"/>
      <c r="K189" s="78">
        <v>2.81</v>
      </c>
      <c r="L189" t="s">
        <v>108</v>
      </c>
      <c r="M189" s="78">
        <v>2.2999999999999998</v>
      </c>
      <c r="N189" s="78">
        <v>1.44</v>
      </c>
      <c r="O189" s="78">
        <v>1309461.42</v>
      </c>
      <c r="P189" s="78">
        <v>102.47</v>
      </c>
      <c r="Q189" s="78">
        <v>1341.805117074</v>
      </c>
      <c r="R189" s="78">
        <v>0.04</v>
      </c>
      <c r="S189" s="78">
        <v>0.78</v>
      </c>
      <c r="T189" s="78">
        <v>0.22</v>
      </c>
    </row>
    <row r="190" spans="2:20">
      <c r="B190" t="s">
        <v>739</v>
      </c>
      <c r="C190" t="s">
        <v>740</v>
      </c>
      <c r="D190" t="s">
        <v>106</v>
      </c>
      <c r="E190" t="s">
        <v>129</v>
      </c>
      <c r="F190" t="s">
        <v>738</v>
      </c>
      <c r="G190" t="s">
        <v>118</v>
      </c>
      <c r="H190" t="s">
        <v>383</v>
      </c>
      <c r="I190" t="s">
        <v>155</v>
      </c>
      <c r="J190"/>
      <c r="K190" s="78">
        <v>7.4</v>
      </c>
      <c r="L190" t="s">
        <v>108</v>
      </c>
      <c r="M190" s="78">
        <v>1.73</v>
      </c>
      <c r="N190" s="78">
        <v>2.06</v>
      </c>
      <c r="O190" s="78">
        <v>1094795.6200000001</v>
      </c>
      <c r="P190" s="78">
        <v>97.96</v>
      </c>
      <c r="Q190" s="78">
        <v>1072.4617893520001</v>
      </c>
      <c r="R190" s="78">
        <v>0.08</v>
      </c>
      <c r="S190" s="78">
        <v>0.63</v>
      </c>
      <c r="T190" s="78">
        <v>0.18</v>
      </c>
    </row>
    <row r="191" spans="2:20">
      <c r="B191" t="s">
        <v>741</v>
      </c>
      <c r="C191" t="s">
        <v>742</v>
      </c>
      <c r="D191" t="s">
        <v>106</v>
      </c>
      <c r="E191" t="s">
        <v>129</v>
      </c>
      <c r="F191" t="s">
        <v>743</v>
      </c>
      <c r="G191" t="s">
        <v>744</v>
      </c>
      <c r="H191" t="s">
        <v>383</v>
      </c>
      <c r="I191" t="s">
        <v>155</v>
      </c>
      <c r="J191"/>
      <c r="K191" s="78">
        <v>4.17</v>
      </c>
      <c r="L191" t="s">
        <v>108</v>
      </c>
      <c r="M191" s="78">
        <v>4.25</v>
      </c>
      <c r="N191" s="78">
        <v>5.0599999999999996</v>
      </c>
      <c r="O191" s="78">
        <v>643997.42000000004</v>
      </c>
      <c r="P191" s="78">
        <v>98.3</v>
      </c>
      <c r="Q191" s="78">
        <v>633.04946385999995</v>
      </c>
      <c r="R191" s="78">
        <v>7.0000000000000007E-2</v>
      </c>
      <c r="S191" s="78">
        <v>0.37</v>
      </c>
      <c r="T191" s="78">
        <v>0.11</v>
      </c>
    </row>
    <row r="192" spans="2:20">
      <c r="B192" t="s">
        <v>745</v>
      </c>
      <c r="C192" t="s">
        <v>746</v>
      </c>
      <c r="D192" t="s">
        <v>106</v>
      </c>
      <c r="E192" t="s">
        <v>129</v>
      </c>
      <c r="F192" t="s">
        <v>747</v>
      </c>
      <c r="G192" t="s">
        <v>107</v>
      </c>
      <c r="H192" t="s">
        <v>470</v>
      </c>
      <c r="I192" t="s">
        <v>156</v>
      </c>
      <c r="J192"/>
      <c r="K192" s="78">
        <v>5.37</v>
      </c>
      <c r="L192" t="s">
        <v>108</v>
      </c>
      <c r="M192" s="78">
        <v>5</v>
      </c>
      <c r="N192" s="78">
        <v>2.5</v>
      </c>
      <c r="O192" s="78">
        <v>29824.06</v>
      </c>
      <c r="P192" s="78">
        <v>115.61</v>
      </c>
      <c r="Q192" s="78">
        <v>34.479595766000003</v>
      </c>
      <c r="R192" s="78">
        <v>0.01</v>
      </c>
      <c r="S192" s="78">
        <v>0.02</v>
      </c>
      <c r="T192" s="78">
        <v>0.01</v>
      </c>
    </row>
    <row r="193" spans="2:20">
      <c r="B193" t="s">
        <v>748</v>
      </c>
      <c r="C193" t="s">
        <v>749</v>
      </c>
      <c r="D193" t="s">
        <v>106</v>
      </c>
      <c r="E193" t="s">
        <v>129</v>
      </c>
      <c r="F193" t="s">
        <v>750</v>
      </c>
      <c r="G193" t="s">
        <v>704</v>
      </c>
      <c r="H193" t="s">
        <v>470</v>
      </c>
      <c r="I193" t="s">
        <v>156</v>
      </c>
      <c r="J193"/>
      <c r="K193" s="78">
        <v>3.48</v>
      </c>
      <c r="L193" t="s">
        <v>108</v>
      </c>
      <c r="M193" s="78">
        <v>3.2</v>
      </c>
      <c r="N193" s="78">
        <v>1.71</v>
      </c>
      <c r="O193" s="78">
        <v>70839.72</v>
      </c>
      <c r="P193" s="78">
        <v>105.54</v>
      </c>
      <c r="Q193" s="78">
        <v>74.764240487999999</v>
      </c>
      <c r="R193" s="78">
        <v>0.08</v>
      </c>
      <c r="S193" s="78">
        <v>0.04</v>
      </c>
      <c r="T193" s="78">
        <v>0.01</v>
      </c>
    </row>
    <row r="194" spans="2:20">
      <c r="B194" t="s">
        <v>751</v>
      </c>
      <c r="C194" t="s">
        <v>752</v>
      </c>
      <c r="D194" t="s">
        <v>106</v>
      </c>
      <c r="E194" t="s">
        <v>129</v>
      </c>
      <c r="F194" t="s">
        <v>480</v>
      </c>
      <c r="G194" t="s">
        <v>118</v>
      </c>
      <c r="H194" t="s">
        <v>279</v>
      </c>
      <c r="I194" t="s">
        <v>155</v>
      </c>
      <c r="J194"/>
      <c r="K194" s="78">
        <v>5.34</v>
      </c>
      <c r="L194" t="s">
        <v>108</v>
      </c>
      <c r="M194" s="78">
        <v>3.85</v>
      </c>
      <c r="N194" s="78">
        <v>3.53</v>
      </c>
      <c r="O194" s="78">
        <v>210372.49</v>
      </c>
      <c r="P194" s="78">
        <v>102.19</v>
      </c>
      <c r="Q194" s="78">
        <v>214.97964753100001</v>
      </c>
      <c r="R194" s="78">
        <v>0.03</v>
      </c>
      <c r="S194" s="78">
        <v>0.13</v>
      </c>
      <c r="T194" s="78">
        <v>0.04</v>
      </c>
    </row>
    <row r="195" spans="2:20">
      <c r="B195" t="s">
        <v>753</v>
      </c>
      <c r="C195" t="s">
        <v>754</v>
      </c>
      <c r="D195" t="s">
        <v>106</v>
      </c>
      <c r="E195" t="s">
        <v>129</v>
      </c>
      <c r="F195" t="s">
        <v>480</v>
      </c>
      <c r="G195" t="s">
        <v>118</v>
      </c>
      <c r="H195" t="s">
        <v>279</v>
      </c>
      <c r="I195" t="s">
        <v>155</v>
      </c>
      <c r="J195"/>
      <c r="K195" s="78">
        <v>0.99</v>
      </c>
      <c r="L195" t="s">
        <v>108</v>
      </c>
      <c r="M195" s="78">
        <v>6</v>
      </c>
      <c r="N195" s="78">
        <v>0.98</v>
      </c>
      <c r="O195" s="78">
        <v>425038.31</v>
      </c>
      <c r="P195" s="78">
        <v>104.98</v>
      </c>
      <c r="Q195" s="78">
        <v>446.20521783800001</v>
      </c>
      <c r="R195" s="78">
        <v>0.1</v>
      </c>
      <c r="S195" s="78">
        <v>0.26</v>
      </c>
      <c r="T195" s="78">
        <v>7.0000000000000007E-2</v>
      </c>
    </row>
    <row r="196" spans="2:20">
      <c r="B196" t="s">
        <v>755</v>
      </c>
      <c r="C196" t="s">
        <v>756</v>
      </c>
      <c r="D196" t="s">
        <v>106</v>
      </c>
      <c r="E196" t="s">
        <v>129</v>
      </c>
      <c r="F196" t="s">
        <v>483</v>
      </c>
      <c r="G196" t="s">
        <v>319</v>
      </c>
      <c r="H196" t="s">
        <v>470</v>
      </c>
      <c r="I196" t="s">
        <v>156</v>
      </c>
      <c r="J196"/>
      <c r="K196" s="78">
        <v>2.15</v>
      </c>
      <c r="L196" t="s">
        <v>108</v>
      </c>
      <c r="M196" s="78">
        <v>7.2</v>
      </c>
      <c r="N196" s="78">
        <v>1.69</v>
      </c>
      <c r="O196" s="78">
        <v>102296.31</v>
      </c>
      <c r="P196" s="78">
        <v>112.07</v>
      </c>
      <c r="Q196" s="78">
        <v>114.643474617</v>
      </c>
      <c r="R196" s="78">
        <v>0.04</v>
      </c>
      <c r="S196" s="78">
        <v>7.0000000000000007E-2</v>
      </c>
      <c r="T196" s="78">
        <v>0.02</v>
      </c>
    </row>
    <row r="197" spans="2:20">
      <c r="B197" t="s">
        <v>757</v>
      </c>
      <c r="C197" t="s">
        <v>758</v>
      </c>
      <c r="D197" t="s">
        <v>106</v>
      </c>
      <c r="E197" t="s">
        <v>129</v>
      </c>
      <c r="F197" t="s">
        <v>483</v>
      </c>
      <c r="G197" t="s">
        <v>319</v>
      </c>
      <c r="H197" t="s">
        <v>470</v>
      </c>
      <c r="I197" t="s">
        <v>156</v>
      </c>
      <c r="J197"/>
      <c r="K197" s="78">
        <v>5.78</v>
      </c>
      <c r="L197" t="s">
        <v>108</v>
      </c>
      <c r="M197" s="78">
        <v>5.05</v>
      </c>
      <c r="N197" s="78">
        <v>3.49</v>
      </c>
      <c r="O197" s="78">
        <v>241458.9</v>
      </c>
      <c r="P197" s="78">
        <v>111.11</v>
      </c>
      <c r="Q197" s="78">
        <v>268.28498379000001</v>
      </c>
      <c r="R197" s="78">
        <v>0.08</v>
      </c>
      <c r="S197" s="78">
        <v>0.16</v>
      </c>
      <c r="T197" s="78">
        <v>0.04</v>
      </c>
    </row>
    <row r="198" spans="2:20">
      <c r="B198" t="s">
        <v>759</v>
      </c>
      <c r="C198" t="s">
        <v>760</v>
      </c>
      <c r="D198" t="s">
        <v>106</v>
      </c>
      <c r="E198" t="s">
        <v>129</v>
      </c>
      <c r="F198" t="s">
        <v>761</v>
      </c>
      <c r="G198" t="s">
        <v>133</v>
      </c>
      <c r="H198" t="s">
        <v>279</v>
      </c>
      <c r="I198" t="s">
        <v>155</v>
      </c>
      <c r="J198"/>
      <c r="K198" s="78">
        <v>4.21</v>
      </c>
      <c r="L198" t="s">
        <v>108</v>
      </c>
      <c r="M198" s="78">
        <v>2.95</v>
      </c>
      <c r="N198" s="78">
        <v>2.23</v>
      </c>
      <c r="O198" s="78">
        <v>271568.27</v>
      </c>
      <c r="P198" s="78">
        <v>103.09</v>
      </c>
      <c r="Q198" s="78">
        <v>279.95972954299998</v>
      </c>
      <c r="R198" s="78">
        <v>0.15</v>
      </c>
      <c r="S198" s="78">
        <v>0.16</v>
      </c>
      <c r="T198" s="78">
        <v>0.05</v>
      </c>
    </row>
    <row r="199" spans="2:20">
      <c r="B199" t="s">
        <v>762</v>
      </c>
      <c r="C199" t="s">
        <v>763</v>
      </c>
      <c r="D199" t="s">
        <v>106</v>
      </c>
      <c r="E199" t="s">
        <v>129</v>
      </c>
      <c r="F199" t="s">
        <v>764</v>
      </c>
      <c r="G199" t="s">
        <v>319</v>
      </c>
      <c r="H199" t="s">
        <v>470</v>
      </c>
      <c r="I199" t="s">
        <v>156</v>
      </c>
      <c r="J199"/>
      <c r="K199" s="78">
        <v>4.38</v>
      </c>
      <c r="L199" t="s">
        <v>108</v>
      </c>
      <c r="M199" s="78">
        <v>7.05</v>
      </c>
      <c r="N199" s="78">
        <v>2.7</v>
      </c>
      <c r="O199" s="78">
        <v>279065.55</v>
      </c>
      <c r="P199" s="78">
        <v>119.67</v>
      </c>
      <c r="Q199" s="78">
        <v>333.95774368500003</v>
      </c>
      <c r="R199" s="78">
        <v>0.04</v>
      </c>
      <c r="S199" s="78">
        <v>0.2</v>
      </c>
      <c r="T199" s="78">
        <v>0.06</v>
      </c>
    </row>
    <row r="200" spans="2:20">
      <c r="B200" t="s">
        <v>765</v>
      </c>
      <c r="C200" t="s">
        <v>766</v>
      </c>
      <c r="D200" t="s">
        <v>106</v>
      </c>
      <c r="E200" t="s">
        <v>129</v>
      </c>
      <c r="F200" t="s">
        <v>495</v>
      </c>
      <c r="G200" t="s">
        <v>138</v>
      </c>
      <c r="H200" t="s">
        <v>279</v>
      </c>
      <c r="I200" t="s">
        <v>155</v>
      </c>
      <c r="J200"/>
      <c r="K200" s="78">
        <v>1.57</v>
      </c>
      <c r="L200" t="s">
        <v>108</v>
      </c>
      <c r="M200" s="78">
        <v>7</v>
      </c>
      <c r="N200" s="78">
        <v>1.47</v>
      </c>
      <c r="O200" s="78">
        <v>154056.01</v>
      </c>
      <c r="P200" s="78">
        <v>108.66</v>
      </c>
      <c r="Q200" s="78">
        <v>167.39726046600001</v>
      </c>
      <c r="R200" s="78">
        <v>0.05</v>
      </c>
      <c r="S200" s="78">
        <v>0.1</v>
      </c>
      <c r="T200" s="78">
        <v>0.03</v>
      </c>
    </row>
    <row r="201" spans="2:20">
      <c r="B201" t="s">
        <v>767</v>
      </c>
      <c r="C201" t="s">
        <v>768</v>
      </c>
      <c r="D201" t="s">
        <v>106</v>
      </c>
      <c r="E201" t="s">
        <v>129</v>
      </c>
      <c r="F201" t="s">
        <v>495</v>
      </c>
      <c r="G201" t="s">
        <v>138</v>
      </c>
      <c r="H201" t="s">
        <v>279</v>
      </c>
      <c r="I201" t="s">
        <v>155</v>
      </c>
      <c r="J201"/>
      <c r="K201" s="78">
        <v>0.52</v>
      </c>
      <c r="L201" t="s">
        <v>108</v>
      </c>
      <c r="M201" s="78">
        <v>6.25</v>
      </c>
      <c r="N201" s="78">
        <v>1.03</v>
      </c>
      <c r="O201" s="78">
        <v>0.01</v>
      </c>
      <c r="P201" s="78">
        <v>105.69</v>
      </c>
      <c r="Q201" s="78">
        <v>1.0569E-5</v>
      </c>
      <c r="R201" s="78">
        <v>0</v>
      </c>
      <c r="S201" s="78">
        <v>0</v>
      </c>
      <c r="T201" s="78">
        <v>0</v>
      </c>
    </row>
    <row r="202" spans="2:20">
      <c r="B202" t="s">
        <v>769</v>
      </c>
      <c r="C202" t="s">
        <v>770</v>
      </c>
      <c r="D202" t="s">
        <v>106</v>
      </c>
      <c r="E202" t="s">
        <v>129</v>
      </c>
      <c r="F202" t="s">
        <v>495</v>
      </c>
      <c r="G202" t="s">
        <v>138</v>
      </c>
      <c r="H202" t="s">
        <v>279</v>
      </c>
      <c r="I202" t="s">
        <v>155</v>
      </c>
      <c r="J202"/>
      <c r="K202" s="78">
        <v>5.22</v>
      </c>
      <c r="L202" t="s">
        <v>108</v>
      </c>
      <c r="M202" s="78">
        <v>4.1399999999999997</v>
      </c>
      <c r="N202" s="78">
        <v>2.96</v>
      </c>
      <c r="O202" s="78">
        <v>321998.71000000002</v>
      </c>
      <c r="P202" s="78">
        <v>105.02610965000015</v>
      </c>
      <c r="Q202" s="78">
        <v>338.18271823618602</v>
      </c>
      <c r="R202" s="78">
        <v>27.17</v>
      </c>
      <c r="S202" s="78">
        <v>0.2</v>
      </c>
      <c r="T202" s="78">
        <v>0.06</v>
      </c>
    </row>
    <row r="203" spans="2:20">
      <c r="B203" t="s">
        <v>771</v>
      </c>
      <c r="C203" t="s">
        <v>770</v>
      </c>
      <c r="D203" t="s">
        <v>106</v>
      </c>
      <c r="E203" t="s">
        <v>129</v>
      </c>
      <c r="F203" t="s">
        <v>495</v>
      </c>
      <c r="G203" t="s">
        <v>138</v>
      </c>
      <c r="H203" t="s">
        <v>279</v>
      </c>
      <c r="I203" t="s">
        <v>155</v>
      </c>
      <c r="J203"/>
      <c r="K203" s="78">
        <v>5.22</v>
      </c>
      <c r="L203" t="s">
        <v>108</v>
      </c>
      <c r="M203" s="78">
        <v>4.1399999999999997</v>
      </c>
      <c r="N203" s="78">
        <v>2.96</v>
      </c>
      <c r="O203" s="78">
        <v>169286.76</v>
      </c>
      <c r="P203" s="78">
        <v>106.27</v>
      </c>
      <c r="Q203" s="78">
        <v>179.901039852</v>
      </c>
      <c r="R203" s="78">
        <v>0.02</v>
      </c>
      <c r="S203" s="78">
        <v>0.11</v>
      </c>
      <c r="T203" s="78">
        <v>0.03</v>
      </c>
    </row>
    <row r="204" spans="2:20">
      <c r="B204" t="s">
        <v>772</v>
      </c>
      <c r="C204" t="s">
        <v>773</v>
      </c>
      <c r="D204" t="s">
        <v>106</v>
      </c>
      <c r="E204" t="s">
        <v>129</v>
      </c>
      <c r="F204" t="s">
        <v>502</v>
      </c>
      <c r="G204" t="s">
        <v>138</v>
      </c>
      <c r="H204" t="s">
        <v>279</v>
      </c>
      <c r="I204" t="s">
        <v>155</v>
      </c>
      <c r="J204"/>
      <c r="K204" s="78">
        <v>3.41</v>
      </c>
      <c r="L204" t="s">
        <v>108</v>
      </c>
      <c r="M204" s="78">
        <v>1.32</v>
      </c>
      <c r="N204" s="78">
        <v>1.74</v>
      </c>
      <c r="O204" s="78">
        <v>360800.05</v>
      </c>
      <c r="P204" s="78">
        <v>98.44</v>
      </c>
      <c r="Q204" s="78">
        <v>355.17156921999998</v>
      </c>
      <c r="R204" s="78">
        <v>7.0000000000000007E-2</v>
      </c>
      <c r="S204" s="78">
        <v>0.21</v>
      </c>
      <c r="T204" s="78">
        <v>0.06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502</v>
      </c>
      <c r="G205" t="s">
        <v>133</v>
      </c>
      <c r="H205" t="s">
        <v>279</v>
      </c>
      <c r="I205" t="s">
        <v>155</v>
      </c>
      <c r="J205"/>
      <c r="K205" s="78">
        <v>0.99</v>
      </c>
      <c r="L205" t="s">
        <v>108</v>
      </c>
      <c r="M205" s="78">
        <v>5.5</v>
      </c>
      <c r="N205" s="78">
        <v>0.94</v>
      </c>
      <c r="O205" s="78">
        <v>191947.26</v>
      </c>
      <c r="P205" s="78">
        <v>104.53</v>
      </c>
      <c r="Q205" s="78">
        <v>200.64247087800001</v>
      </c>
      <c r="R205" s="78">
        <v>0.08</v>
      </c>
      <c r="S205" s="78">
        <v>0.12</v>
      </c>
      <c r="T205" s="78">
        <v>0.03</v>
      </c>
    </row>
    <row r="206" spans="2:20">
      <c r="B206" t="s">
        <v>776</v>
      </c>
      <c r="C206" t="s">
        <v>777</v>
      </c>
      <c r="D206" t="s">
        <v>106</v>
      </c>
      <c r="E206" t="s">
        <v>129</v>
      </c>
      <c r="F206" t="s">
        <v>508</v>
      </c>
      <c r="G206" t="s">
        <v>319</v>
      </c>
      <c r="H206" t="s">
        <v>279</v>
      </c>
      <c r="I206" t="s">
        <v>155</v>
      </c>
      <c r="J206"/>
      <c r="K206" s="78">
        <v>5.16</v>
      </c>
      <c r="L206" t="s">
        <v>108</v>
      </c>
      <c r="M206" s="78">
        <v>5.98</v>
      </c>
      <c r="N206" s="78">
        <v>3.88</v>
      </c>
      <c r="O206" s="78">
        <v>354198.59</v>
      </c>
      <c r="P206" s="78">
        <v>112.85</v>
      </c>
      <c r="Q206" s="78">
        <v>399.713108815</v>
      </c>
      <c r="R206" s="78">
        <v>0.06</v>
      </c>
      <c r="S206" s="78">
        <v>0.23</v>
      </c>
      <c r="T206" s="78">
        <v>7.0000000000000007E-2</v>
      </c>
    </row>
    <row r="207" spans="2:20">
      <c r="B207" t="s">
        <v>778</v>
      </c>
      <c r="C207" t="s">
        <v>779</v>
      </c>
      <c r="D207" t="s">
        <v>106</v>
      </c>
      <c r="E207" t="s">
        <v>129</v>
      </c>
      <c r="F207" t="s">
        <v>780</v>
      </c>
      <c r="G207" t="s">
        <v>781</v>
      </c>
      <c r="H207" t="s">
        <v>521</v>
      </c>
      <c r="I207" t="s">
        <v>155</v>
      </c>
      <c r="J207"/>
      <c r="K207" s="78">
        <v>1.47</v>
      </c>
      <c r="L207" t="s">
        <v>108</v>
      </c>
      <c r="M207" s="78">
        <v>6.3</v>
      </c>
      <c r="N207" s="78">
        <v>1.3</v>
      </c>
      <c r="O207" s="78">
        <v>135834.56</v>
      </c>
      <c r="P207" s="78">
        <v>107.39</v>
      </c>
      <c r="Q207" s="78">
        <v>145.87273398400001</v>
      </c>
      <c r="R207" s="78">
        <v>0.05</v>
      </c>
      <c r="S207" s="78">
        <v>0.09</v>
      </c>
      <c r="T207" s="78">
        <v>0.02</v>
      </c>
    </row>
    <row r="208" spans="2:20">
      <c r="B208" t="s">
        <v>782</v>
      </c>
      <c r="C208" t="s">
        <v>783</v>
      </c>
      <c r="D208" t="s">
        <v>106</v>
      </c>
      <c r="E208" t="s">
        <v>129</v>
      </c>
      <c r="F208" t="s">
        <v>780</v>
      </c>
      <c r="G208" t="s">
        <v>781</v>
      </c>
      <c r="H208" t="s">
        <v>521</v>
      </c>
      <c r="I208" t="s">
        <v>155</v>
      </c>
      <c r="J208"/>
      <c r="K208" s="78">
        <v>5.32</v>
      </c>
      <c r="L208" t="s">
        <v>108</v>
      </c>
      <c r="M208" s="78">
        <v>4.75</v>
      </c>
      <c r="N208" s="78">
        <v>2.95</v>
      </c>
      <c r="O208" s="78">
        <v>191052.57</v>
      </c>
      <c r="P208" s="78">
        <v>109.86</v>
      </c>
      <c r="Q208" s="78">
        <v>209.89035340199999</v>
      </c>
      <c r="R208" s="78">
        <v>0.04</v>
      </c>
      <c r="S208" s="78">
        <v>0.12</v>
      </c>
      <c r="T208" s="78">
        <v>0.03</v>
      </c>
    </row>
    <row r="209" spans="2:20">
      <c r="B209" t="s">
        <v>784</v>
      </c>
      <c r="C209" t="s">
        <v>785</v>
      </c>
      <c r="D209" t="s">
        <v>106</v>
      </c>
      <c r="E209" t="s">
        <v>129</v>
      </c>
      <c r="F209" t="s">
        <v>786</v>
      </c>
      <c r="G209" t="s">
        <v>319</v>
      </c>
      <c r="H209" t="s">
        <v>512</v>
      </c>
      <c r="I209" t="s">
        <v>156</v>
      </c>
      <c r="J209"/>
      <c r="K209" s="78">
        <v>4.29</v>
      </c>
      <c r="L209" t="s">
        <v>108</v>
      </c>
      <c r="M209" s="78">
        <v>6</v>
      </c>
      <c r="N209" s="78">
        <v>12</v>
      </c>
      <c r="O209" s="78">
        <v>621359.28</v>
      </c>
      <c r="P209" s="78">
        <v>79.010000000000005</v>
      </c>
      <c r="Q209" s="78">
        <v>490.93596712800002</v>
      </c>
      <c r="R209" s="78">
        <v>0.1</v>
      </c>
      <c r="S209" s="78">
        <v>0.28999999999999998</v>
      </c>
      <c r="T209" s="78">
        <v>0.08</v>
      </c>
    </row>
    <row r="210" spans="2:20">
      <c r="B210" t="s">
        <v>787</v>
      </c>
      <c r="C210" t="s">
        <v>788</v>
      </c>
      <c r="D210" t="s">
        <v>106</v>
      </c>
      <c r="E210" t="s">
        <v>129</v>
      </c>
      <c r="F210" t="s">
        <v>520</v>
      </c>
      <c r="G210" t="s">
        <v>319</v>
      </c>
      <c r="H210" t="s">
        <v>521</v>
      </c>
      <c r="I210" t="s">
        <v>155</v>
      </c>
      <c r="J210"/>
      <c r="K210" s="78">
        <v>4.32</v>
      </c>
      <c r="L210" t="s">
        <v>108</v>
      </c>
      <c r="M210" s="78">
        <v>4.2</v>
      </c>
      <c r="N210" s="78">
        <v>4</v>
      </c>
      <c r="O210" s="78">
        <v>475242.49</v>
      </c>
      <c r="P210" s="78">
        <v>101.61</v>
      </c>
      <c r="Q210" s="78">
        <v>482.89389408900001</v>
      </c>
      <c r="R210" s="78">
        <v>0.04</v>
      </c>
      <c r="S210" s="78">
        <v>0.28000000000000003</v>
      </c>
      <c r="T210" s="78">
        <v>0.08</v>
      </c>
    </row>
    <row r="211" spans="2:20">
      <c r="B211" t="s">
        <v>789</v>
      </c>
      <c r="C211" t="s">
        <v>790</v>
      </c>
      <c r="D211" t="s">
        <v>106</v>
      </c>
      <c r="E211" t="s">
        <v>129</v>
      </c>
      <c r="F211" t="s">
        <v>524</v>
      </c>
      <c r="G211" t="s">
        <v>118</v>
      </c>
      <c r="H211" t="s">
        <v>512</v>
      </c>
      <c r="I211" t="s">
        <v>156</v>
      </c>
      <c r="J211"/>
      <c r="K211" s="78">
        <v>1.88</v>
      </c>
      <c r="L211" t="s">
        <v>108</v>
      </c>
      <c r="M211" s="78">
        <v>8.5</v>
      </c>
      <c r="N211" s="78">
        <v>1.65</v>
      </c>
      <c r="O211" s="78">
        <v>258027.76</v>
      </c>
      <c r="P211" s="78">
        <v>115.5</v>
      </c>
      <c r="Q211" s="78">
        <v>298.02206280000001</v>
      </c>
      <c r="R211" s="78">
        <v>0.06</v>
      </c>
      <c r="S211" s="78">
        <v>0.17</v>
      </c>
      <c r="T211" s="78">
        <v>0.05</v>
      </c>
    </row>
    <row r="212" spans="2:20">
      <c r="B212" t="s">
        <v>791</v>
      </c>
      <c r="C212" t="s">
        <v>792</v>
      </c>
      <c r="D212" t="s">
        <v>106</v>
      </c>
      <c r="E212" t="s">
        <v>129</v>
      </c>
      <c r="F212" t="s">
        <v>524</v>
      </c>
      <c r="G212" t="s">
        <v>118</v>
      </c>
      <c r="H212" t="s">
        <v>521</v>
      </c>
      <c r="I212" t="s">
        <v>155</v>
      </c>
      <c r="J212"/>
      <c r="K212" s="78">
        <v>5.89</v>
      </c>
      <c r="L212" t="s">
        <v>108</v>
      </c>
      <c r="M212" s="78">
        <v>4.3</v>
      </c>
      <c r="N212" s="78">
        <v>4.12</v>
      </c>
      <c r="O212" s="78">
        <v>1309461.43</v>
      </c>
      <c r="P212" s="78">
        <v>102.81</v>
      </c>
      <c r="Q212" s="78">
        <v>1346.2572961830001</v>
      </c>
      <c r="R212" s="78">
        <v>0.06</v>
      </c>
      <c r="S212" s="78">
        <v>0.79</v>
      </c>
      <c r="T212" s="78">
        <v>0.22</v>
      </c>
    </row>
    <row r="213" spans="2:20">
      <c r="B213" t="s">
        <v>793</v>
      </c>
      <c r="C213" t="s">
        <v>794</v>
      </c>
      <c r="D213" t="s">
        <v>106</v>
      </c>
      <c r="E213" t="s">
        <v>129</v>
      </c>
      <c r="F213" t="s">
        <v>795</v>
      </c>
      <c r="G213" t="s">
        <v>678</v>
      </c>
      <c r="H213" t="s">
        <v>521</v>
      </c>
      <c r="I213" t="s">
        <v>155</v>
      </c>
      <c r="J213"/>
      <c r="K213" s="78">
        <v>4.8899999999999997</v>
      </c>
      <c r="L213" t="s">
        <v>108</v>
      </c>
      <c r="M213" s="78">
        <v>2.79</v>
      </c>
      <c r="N213" s="78">
        <v>3.76</v>
      </c>
      <c r="O213" s="78">
        <v>236132.39</v>
      </c>
      <c r="P213" s="78">
        <v>95.8</v>
      </c>
      <c r="Q213" s="78">
        <v>226.21482961999999</v>
      </c>
      <c r="R213" s="78">
        <v>0.05</v>
      </c>
      <c r="S213" s="78">
        <v>0.13</v>
      </c>
      <c r="T213" s="78">
        <v>0.04</v>
      </c>
    </row>
    <row r="214" spans="2:20">
      <c r="B214" t="s">
        <v>796</v>
      </c>
      <c r="C214" t="s">
        <v>797</v>
      </c>
      <c r="D214" t="s">
        <v>106</v>
      </c>
      <c r="E214" t="s">
        <v>129</v>
      </c>
      <c r="F214" t="s">
        <v>798</v>
      </c>
      <c r="G214" t="s">
        <v>319</v>
      </c>
      <c r="H214" t="s">
        <v>521</v>
      </c>
      <c r="I214" t="s">
        <v>155</v>
      </c>
      <c r="J214"/>
      <c r="K214" s="78">
        <v>1.48</v>
      </c>
      <c r="L214" t="s">
        <v>108</v>
      </c>
      <c r="M214" s="78">
        <v>3.62</v>
      </c>
      <c r="N214" s="78">
        <v>1.65</v>
      </c>
      <c r="O214" s="78">
        <v>75133.039999999994</v>
      </c>
      <c r="P214" s="78">
        <v>103.18</v>
      </c>
      <c r="Q214" s="78">
        <v>77.522270672000005</v>
      </c>
      <c r="R214" s="78">
        <v>0.13</v>
      </c>
      <c r="S214" s="78">
        <v>0.05</v>
      </c>
      <c r="T214" s="78">
        <v>0.01</v>
      </c>
    </row>
    <row r="215" spans="2:20">
      <c r="B215" t="s">
        <v>799</v>
      </c>
      <c r="C215" t="s">
        <v>800</v>
      </c>
      <c r="D215" t="s">
        <v>106</v>
      </c>
      <c r="E215" t="s">
        <v>129</v>
      </c>
      <c r="F215" t="s">
        <v>801</v>
      </c>
      <c r="G215" t="s">
        <v>319</v>
      </c>
      <c r="H215" t="s">
        <v>521</v>
      </c>
      <c r="I215" t="s">
        <v>155</v>
      </c>
      <c r="J215"/>
      <c r="K215" s="78">
        <v>3.44</v>
      </c>
      <c r="L215" t="s">
        <v>108</v>
      </c>
      <c r="M215" s="78">
        <v>3.8</v>
      </c>
      <c r="N215" s="78">
        <v>2.64</v>
      </c>
      <c r="O215" s="78">
        <v>226472.43</v>
      </c>
      <c r="P215" s="78">
        <v>105</v>
      </c>
      <c r="Q215" s="78">
        <v>237.7960515</v>
      </c>
      <c r="R215" s="78">
        <v>0.13</v>
      </c>
      <c r="S215" s="78">
        <v>0.14000000000000001</v>
      </c>
      <c r="T215" s="78">
        <v>0.04</v>
      </c>
    </row>
    <row r="216" spans="2:20">
      <c r="B216" t="s">
        <v>802</v>
      </c>
      <c r="C216" t="s">
        <v>803</v>
      </c>
      <c r="D216" t="s">
        <v>106</v>
      </c>
      <c r="E216" t="s">
        <v>129</v>
      </c>
      <c r="F216" t="s">
        <v>804</v>
      </c>
      <c r="G216" t="s">
        <v>319</v>
      </c>
      <c r="H216" t="s">
        <v>521</v>
      </c>
      <c r="I216" t="s">
        <v>155</v>
      </c>
      <c r="J216"/>
      <c r="K216" s="78">
        <v>3.67</v>
      </c>
      <c r="L216" t="s">
        <v>108</v>
      </c>
      <c r="M216" s="78">
        <v>3.46</v>
      </c>
      <c r="N216" s="78">
        <v>0.02</v>
      </c>
      <c r="O216" s="78">
        <v>44151.64</v>
      </c>
      <c r="P216" s="78">
        <v>104.24679999999999</v>
      </c>
      <c r="Q216" s="78">
        <v>46.026671847519999</v>
      </c>
      <c r="R216" s="78">
        <v>0.02</v>
      </c>
      <c r="S216" s="78">
        <v>0.03</v>
      </c>
      <c r="T216" s="78">
        <v>0.01</v>
      </c>
    </row>
    <row r="217" spans="2:20">
      <c r="B217" t="s">
        <v>806</v>
      </c>
      <c r="C217" t="s">
        <v>803</v>
      </c>
      <c r="D217" t="s">
        <v>106</v>
      </c>
      <c r="E217" t="s">
        <v>129</v>
      </c>
      <c r="F217" t="s">
        <v>804</v>
      </c>
      <c r="G217" t="s">
        <v>319</v>
      </c>
      <c r="H217" t="s">
        <v>521</v>
      </c>
      <c r="I217" t="s">
        <v>155</v>
      </c>
      <c r="J217"/>
      <c r="K217" s="78">
        <v>3.66</v>
      </c>
      <c r="L217" t="s">
        <v>108</v>
      </c>
      <c r="M217" s="78">
        <v>3.71</v>
      </c>
      <c r="N217" s="78">
        <v>2.35</v>
      </c>
      <c r="O217" s="78">
        <v>113461.48</v>
      </c>
      <c r="P217" s="78">
        <v>105.36</v>
      </c>
      <c r="Q217" s="78">
        <v>119.543015328</v>
      </c>
      <c r="R217" s="78">
        <v>0.05</v>
      </c>
      <c r="S217" s="78">
        <v>7.0000000000000007E-2</v>
      </c>
      <c r="T217" s="78">
        <v>0.02</v>
      </c>
    </row>
    <row r="218" spans="2:20">
      <c r="B218" t="s">
        <v>807</v>
      </c>
      <c r="C218" t="s">
        <v>808</v>
      </c>
      <c r="D218" t="s">
        <v>106</v>
      </c>
      <c r="E218" t="s">
        <v>129</v>
      </c>
      <c r="F218" t="s">
        <v>809</v>
      </c>
      <c r="G218" t="s">
        <v>781</v>
      </c>
      <c r="H218" t="s">
        <v>521</v>
      </c>
      <c r="I218" t="s">
        <v>155</v>
      </c>
      <c r="J218"/>
      <c r="K218" s="78">
        <v>0.91</v>
      </c>
      <c r="L218" t="s">
        <v>108</v>
      </c>
      <c r="M218" s="78">
        <v>5.85</v>
      </c>
      <c r="N218" s="78">
        <v>0.91</v>
      </c>
      <c r="O218" s="78">
        <v>110773.05</v>
      </c>
      <c r="P218" s="78">
        <v>104.98</v>
      </c>
      <c r="Q218" s="78">
        <v>116.28954788999999</v>
      </c>
      <c r="R218" s="78">
        <v>0.05</v>
      </c>
      <c r="S218" s="78">
        <v>7.0000000000000007E-2</v>
      </c>
      <c r="T218" s="78">
        <v>0.02</v>
      </c>
    </row>
    <row r="219" spans="2:20">
      <c r="B219" t="s">
        <v>810</v>
      </c>
      <c r="C219" t="s">
        <v>811</v>
      </c>
      <c r="D219" t="s">
        <v>106</v>
      </c>
      <c r="E219" t="s">
        <v>129</v>
      </c>
      <c r="F219" t="s">
        <v>809</v>
      </c>
      <c r="G219" t="s">
        <v>781</v>
      </c>
      <c r="H219" t="s">
        <v>521</v>
      </c>
      <c r="I219" t="s">
        <v>155</v>
      </c>
      <c r="J219"/>
      <c r="K219" s="78">
        <v>5</v>
      </c>
      <c r="L219" t="s">
        <v>108</v>
      </c>
      <c r="M219" s="78">
        <v>5.89</v>
      </c>
      <c r="N219" s="78">
        <v>2.84</v>
      </c>
      <c r="O219" s="78">
        <v>401425.06</v>
      </c>
      <c r="P219" s="78">
        <v>115.88</v>
      </c>
      <c r="Q219" s="78">
        <v>465.17135952799998</v>
      </c>
      <c r="R219" s="78">
        <v>7.0000000000000007E-2</v>
      </c>
      <c r="S219" s="78">
        <v>0.27</v>
      </c>
      <c r="T219" s="78">
        <v>0.08</v>
      </c>
    </row>
    <row r="220" spans="2:20">
      <c r="B220" t="s">
        <v>812</v>
      </c>
      <c r="C220" t="s">
        <v>813</v>
      </c>
      <c r="D220" t="s">
        <v>106</v>
      </c>
      <c r="E220" t="s">
        <v>129</v>
      </c>
      <c r="F220" t="s">
        <v>538</v>
      </c>
      <c r="G220" t="s">
        <v>133</v>
      </c>
      <c r="H220" t="s">
        <v>521</v>
      </c>
      <c r="I220" t="s">
        <v>155</v>
      </c>
      <c r="J220"/>
      <c r="K220" s="78">
        <v>3.36</v>
      </c>
      <c r="L220" t="s">
        <v>108</v>
      </c>
      <c r="M220" s="78">
        <v>3.4</v>
      </c>
      <c r="N220" s="78">
        <v>2.83</v>
      </c>
      <c r="O220" s="78">
        <v>386398.45</v>
      </c>
      <c r="P220" s="78">
        <v>102.49</v>
      </c>
      <c r="Q220" s="78">
        <v>396.01977140499997</v>
      </c>
      <c r="R220" s="78">
        <v>0.09</v>
      </c>
      <c r="S220" s="78">
        <v>0.23</v>
      </c>
      <c r="T220" s="78">
        <v>7.0000000000000007E-2</v>
      </c>
    </row>
    <row r="221" spans="2:20">
      <c r="B221" t="s">
        <v>814</v>
      </c>
      <c r="C221" t="s">
        <v>815</v>
      </c>
      <c r="D221" t="s">
        <v>106</v>
      </c>
      <c r="E221" t="s">
        <v>129</v>
      </c>
      <c r="F221" t="s">
        <v>541</v>
      </c>
      <c r="G221" t="s">
        <v>503</v>
      </c>
      <c r="H221" t="s">
        <v>521</v>
      </c>
      <c r="I221" t="s">
        <v>155</v>
      </c>
      <c r="J221"/>
      <c r="K221" s="78">
        <v>0.59</v>
      </c>
      <c r="L221" t="s">
        <v>108</v>
      </c>
      <c r="M221" s="78">
        <v>5.45</v>
      </c>
      <c r="N221" s="78">
        <v>0.84</v>
      </c>
      <c r="O221" s="78">
        <v>98830.74</v>
      </c>
      <c r="P221" s="78">
        <v>104.93</v>
      </c>
      <c r="Q221" s="78">
        <v>103.70309548199999</v>
      </c>
      <c r="R221" s="78">
        <v>0.09</v>
      </c>
      <c r="S221" s="78">
        <v>0.06</v>
      </c>
      <c r="T221" s="78">
        <v>0.02</v>
      </c>
    </row>
    <row r="222" spans="2:20">
      <c r="B222" t="s">
        <v>816</v>
      </c>
      <c r="C222" t="s">
        <v>817</v>
      </c>
      <c r="D222" t="s">
        <v>106</v>
      </c>
      <c r="E222" t="s">
        <v>129</v>
      </c>
      <c r="F222" t="s">
        <v>541</v>
      </c>
      <c r="G222" t="s">
        <v>373</v>
      </c>
      <c r="H222" t="s">
        <v>521</v>
      </c>
      <c r="I222" t="s">
        <v>155</v>
      </c>
      <c r="J222"/>
      <c r="K222" s="78">
        <v>5.69</v>
      </c>
      <c r="L222" t="s">
        <v>108</v>
      </c>
      <c r="M222" s="78">
        <v>5.09</v>
      </c>
      <c r="N222" s="78">
        <v>3.13</v>
      </c>
      <c r="O222" s="78">
        <v>245648.63</v>
      </c>
      <c r="P222" s="78">
        <v>115.08</v>
      </c>
      <c r="Q222" s="78">
        <v>282.69244340400002</v>
      </c>
      <c r="R222" s="78">
        <v>0.06</v>
      </c>
      <c r="S222" s="78">
        <v>0.17</v>
      </c>
      <c r="T222" s="78">
        <v>0.05</v>
      </c>
    </row>
    <row r="223" spans="2:20">
      <c r="B223" t="s">
        <v>818</v>
      </c>
      <c r="C223" t="s">
        <v>819</v>
      </c>
      <c r="D223" t="s">
        <v>106</v>
      </c>
      <c r="E223" t="s">
        <v>129</v>
      </c>
      <c r="F223" t="s">
        <v>555</v>
      </c>
      <c r="G223" t="s">
        <v>133</v>
      </c>
      <c r="H223" t="s">
        <v>552</v>
      </c>
      <c r="I223" t="s">
        <v>156</v>
      </c>
      <c r="J223"/>
      <c r="K223" s="78">
        <v>2.61</v>
      </c>
      <c r="L223" t="s">
        <v>108</v>
      </c>
      <c r="M223" s="78">
        <v>3.3</v>
      </c>
      <c r="N223" s="78">
        <v>2.48</v>
      </c>
      <c r="O223" s="78">
        <v>301390.5</v>
      </c>
      <c r="P223" s="78">
        <v>102.63</v>
      </c>
      <c r="Q223" s="78">
        <v>309.31707015000001</v>
      </c>
      <c r="R223" s="78">
        <v>0.05</v>
      </c>
      <c r="S223" s="78">
        <v>0.18</v>
      </c>
      <c r="T223" s="78">
        <v>0.05</v>
      </c>
    </row>
    <row r="224" spans="2:20">
      <c r="B224" t="s">
        <v>820</v>
      </c>
      <c r="C224" t="s">
        <v>821</v>
      </c>
      <c r="D224" t="s">
        <v>106</v>
      </c>
      <c r="E224" t="s">
        <v>129</v>
      </c>
      <c r="F224" t="s">
        <v>563</v>
      </c>
      <c r="G224" t="s">
        <v>319</v>
      </c>
      <c r="H224" t="s">
        <v>552</v>
      </c>
      <c r="I224" t="s">
        <v>156</v>
      </c>
      <c r="J224"/>
      <c r="K224" s="78">
        <v>4.1100000000000003</v>
      </c>
      <c r="L224" t="s">
        <v>108</v>
      </c>
      <c r="M224" s="78">
        <v>4.2</v>
      </c>
      <c r="N224" s="78">
        <v>3.3</v>
      </c>
      <c r="O224" s="78">
        <v>150266.06</v>
      </c>
      <c r="P224" s="78">
        <v>103.76</v>
      </c>
      <c r="Q224" s="78">
        <v>155.91606385599999</v>
      </c>
      <c r="R224" s="78">
        <v>0.05</v>
      </c>
      <c r="S224" s="78">
        <v>0.09</v>
      </c>
      <c r="T224" s="78">
        <v>0.03</v>
      </c>
    </row>
    <row r="225" spans="2:20">
      <c r="B225" t="s">
        <v>822</v>
      </c>
      <c r="C225" t="s">
        <v>823</v>
      </c>
      <c r="D225" t="s">
        <v>106</v>
      </c>
      <c r="E225" t="s">
        <v>129</v>
      </c>
      <c r="F225" t="s">
        <v>824</v>
      </c>
      <c r="G225" t="s">
        <v>133</v>
      </c>
      <c r="H225" t="s">
        <v>552</v>
      </c>
      <c r="I225" t="s">
        <v>156</v>
      </c>
      <c r="J225"/>
      <c r="K225" s="78">
        <v>0.42</v>
      </c>
      <c r="L225" t="s">
        <v>108</v>
      </c>
      <c r="M225" s="78">
        <v>6.65</v>
      </c>
      <c r="N225" s="78">
        <v>0.97</v>
      </c>
      <c r="O225" s="78">
        <v>93850.57</v>
      </c>
      <c r="P225" s="78">
        <v>102.91</v>
      </c>
      <c r="Q225" s="78">
        <v>96.581621587000001</v>
      </c>
      <c r="R225" s="78">
        <v>0.17</v>
      </c>
      <c r="S225" s="78">
        <v>0.06</v>
      </c>
      <c r="T225" s="78">
        <v>0.02</v>
      </c>
    </row>
    <row r="226" spans="2:20">
      <c r="B226" t="s">
        <v>825</v>
      </c>
      <c r="C226" t="s">
        <v>826</v>
      </c>
      <c r="D226" t="s">
        <v>106</v>
      </c>
      <c r="E226" t="s">
        <v>129</v>
      </c>
      <c r="F226" t="s">
        <v>824</v>
      </c>
      <c r="G226" t="s">
        <v>827</v>
      </c>
      <c r="H226" t="s">
        <v>552</v>
      </c>
      <c r="I226" t="s">
        <v>156</v>
      </c>
      <c r="J226"/>
      <c r="K226" s="78">
        <v>3.7</v>
      </c>
      <c r="L226" t="s">
        <v>108</v>
      </c>
      <c r="M226" s="78">
        <v>4.55</v>
      </c>
      <c r="N226" s="78">
        <v>2.88</v>
      </c>
      <c r="O226" s="78">
        <v>221105.78</v>
      </c>
      <c r="P226" s="78">
        <v>106.27</v>
      </c>
      <c r="Q226" s="78">
        <v>234.96911240599999</v>
      </c>
      <c r="R226" s="78">
        <v>0.05</v>
      </c>
      <c r="S226" s="78">
        <v>0.14000000000000001</v>
      </c>
      <c r="T226" s="78">
        <v>0.04</v>
      </c>
    </row>
    <row r="227" spans="2:20">
      <c r="B227" t="s">
        <v>828</v>
      </c>
      <c r="C227" t="s">
        <v>829</v>
      </c>
      <c r="D227" t="s">
        <v>106</v>
      </c>
      <c r="E227" t="s">
        <v>129</v>
      </c>
      <c r="F227" t="s">
        <v>830</v>
      </c>
      <c r="G227" t="s">
        <v>133</v>
      </c>
      <c r="H227" t="s">
        <v>831</v>
      </c>
      <c r="I227" t="s">
        <v>156</v>
      </c>
      <c r="J227"/>
      <c r="K227" s="78">
        <v>2.2799999999999998</v>
      </c>
      <c r="L227" t="s">
        <v>108</v>
      </c>
      <c r="M227" s="78">
        <v>4.3</v>
      </c>
      <c r="N227" s="78">
        <v>3.39</v>
      </c>
      <c r="O227" s="78">
        <v>115919.54</v>
      </c>
      <c r="P227" s="78">
        <v>102.52</v>
      </c>
      <c r="Q227" s="78">
        <v>118.840712408</v>
      </c>
      <c r="R227" s="78">
        <v>0.02</v>
      </c>
      <c r="S227" s="78">
        <v>7.0000000000000007E-2</v>
      </c>
      <c r="T227" s="78">
        <v>0.02</v>
      </c>
    </row>
    <row r="228" spans="2:20">
      <c r="B228" t="s">
        <v>832</v>
      </c>
      <c r="C228" t="s">
        <v>833</v>
      </c>
      <c r="D228" t="s">
        <v>106</v>
      </c>
      <c r="E228" t="s">
        <v>129</v>
      </c>
      <c r="F228" t="s">
        <v>830</v>
      </c>
      <c r="G228" t="s">
        <v>133</v>
      </c>
      <c r="H228" t="s">
        <v>831</v>
      </c>
      <c r="I228" t="s">
        <v>156</v>
      </c>
      <c r="J228"/>
      <c r="K228" s="78">
        <v>3.17</v>
      </c>
      <c r="L228" t="s">
        <v>108</v>
      </c>
      <c r="M228" s="78">
        <v>4.25</v>
      </c>
      <c r="N228" s="78">
        <v>3.99</v>
      </c>
      <c r="O228" s="78">
        <v>94452.96</v>
      </c>
      <c r="P228" s="78">
        <v>101.86</v>
      </c>
      <c r="Q228" s="78">
        <v>96.209785056000001</v>
      </c>
      <c r="R228" s="78">
        <v>0.02</v>
      </c>
      <c r="S228" s="78">
        <v>0.06</v>
      </c>
      <c r="T228" s="78">
        <v>0.02</v>
      </c>
    </row>
    <row r="229" spans="2:20">
      <c r="B229" t="s">
        <v>834</v>
      </c>
      <c r="C229" t="s">
        <v>835</v>
      </c>
      <c r="D229" t="s">
        <v>106</v>
      </c>
      <c r="E229" t="s">
        <v>129</v>
      </c>
      <c r="F229" t="s">
        <v>578</v>
      </c>
      <c r="G229" t="s">
        <v>382</v>
      </c>
      <c r="H229" t="s">
        <v>579</v>
      </c>
      <c r="I229" t="s">
        <v>155</v>
      </c>
      <c r="J229"/>
      <c r="K229" s="78">
        <v>5.38</v>
      </c>
      <c r="L229" t="s">
        <v>108</v>
      </c>
      <c r="M229" s="78">
        <v>5.9</v>
      </c>
      <c r="N229" s="78">
        <v>4.26</v>
      </c>
      <c r="O229" s="78">
        <v>450798.19</v>
      </c>
      <c r="P229" s="78">
        <v>109.15</v>
      </c>
      <c r="Q229" s="78">
        <v>492.04622438500002</v>
      </c>
      <c r="R229" s="78">
        <v>0.06</v>
      </c>
      <c r="S229" s="78">
        <v>0.28999999999999998</v>
      </c>
      <c r="T229" s="78">
        <v>0.08</v>
      </c>
    </row>
    <row r="230" spans="2:20">
      <c r="B230" t="s">
        <v>836</v>
      </c>
      <c r="C230" t="s">
        <v>837</v>
      </c>
      <c r="D230" t="s">
        <v>106</v>
      </c>
      <c r="E230" t="s">
        <v>129</v>
      </c>
      <c r="F230" t="s">
        <v>582</v>
      </c>
      <c r="G230" t="s">
        <v>118</v>
      </c>
      <c r="H230" t="s">
        <v>579</v>
      </c>
      <c r="I230" t="s">
        <v>155</v>
      </c>
      <c r="J230"/>
      <c r="K230" s="78">
        <v>1.1399999999999999</v>
      </c>
      <c r="L230" t="s">
        <v>108</v>
      </c>
      <c r="M230" s="78">
        <v>5.17</v>
      </c>
      <c r="N230" s="78">
        <v>2.29</v>
      </c>
      <c r="O230" s="78">
        <v>10733.3</v>
      </c>
      <c r="P230" s="78">
        <v>103.7</v>
      </c>
      <c r="Q230" s="78">
        <v>11.1304321</v>
      </c>
      <c r="R230" s="78">
        <v>0.02</v>
      </c>
      <c r="S230" s="78">
        <v>0.01</v>
      </c>
      <c r="T230" s="78">
        <v>0</v>
      </c>
    </row>
    <row r="231" spans="2:20">
      <c r="B231" t="s">
        <v>838</v>
      </c>
      <c r="C231" t="s">
        <v>839</v>
      </c>
      <c r="D231" t="s">
        <v>106</v>
      </c>
      <c r="E231" t="s">
        <v>129</v>
      </c>
      <c r="F231" t="s">
        <v>585</v>
      </c>
      <c r="G231" t="s">
        <v>319</v>
      </c>
      <c r="H231" t="s">
        <v>586</v>
      </c>
      <c r="I231" t="s">
        <v>155</v>
      </c>
      <c r="J231"/>
      <c r="K231" s="78">
        <v>4.13</v>
      </c>
      <c r="L231" t="s">
        <v>108</v>
      </c>
      <c r="M231" s="78">
        <v>5.74</v>
      </c>
      <c r="N231" s="78">
        <v>4.13</v>
      </c>
      <c r="O231" s="78">
        <v>177555.59</v>
      </c>
      <c r="P231" s="78">
        <v>111.76</v>
      </c>
      <c r="Q231" s="78">
        <v>198.436127384</v>
      </c>
      <c r="R231" s="78">
        <v>0.04</v>
      </c>
      <c r="S231" s="78">
        <v>0.12</v>
      </c>
      <c r="T231" s="78">
        <v>0.03</v>
      </c>
    </row>
    <row r="232" spans="2:20">
      <c r="B232" t="s">
        <v>840</v>
      </c>
      <c r="C232" t="s">
        <v>841</v>
      </c>
      <c r="D232" t="s">
        <v>106</v>
      </c>
      <c r="E232" t="s">
        <v>129</v>
      </c>
      <c r="F232" t="s">
        <v>593</v>
      </c>
      <c r="G232" t="s">
        <v>118</v>
      </c>
      <c r="H232" t="s">
        <v>594</v>
      </c>
      <c r="I232" t="s">
        <v>155</v>
      </c>
      <c r="J232"/>
      <c r="K232" s="78">
        <v>0.93</v>
      </c>
      <c r="L232" t="s">
        <v>108</v>
      </c>
      <c r="M232" s="78">
        <v>6.7</v>
      </c>
      <c r="N232" s="78">
        <v>6.03</v>
      </c>
      <c r="O232" s="78">
        <v>242572.37</v>
      </c>
      <c r="P232" s="78">
        <v>103.74</v>
      </c>
      <c r="Q232" s="78">
        <v>251.64457663799999</v>
      </c>
      <c r="R232" s="78">
        <v>0.05</v>
      </c>
      <c r="S232" s="78">
        <v>0.15</v>
      </c>
      <c r="T232" s="78">
        <v>0.04</v>
      </c>
    </row>
    <row r="233" spans="2:20">
      <c r="B233" t="s">
        <v>842</v>
      </c>
      <c r="C233" t="s">
        <v>843</v>
      </c>
      <c r="D233" t="s">
        <v>106</v>
      </c>
      <c r="E233" t="s">
        <v>129</v>
      </c>
      <c r="F233" t="s">
        <v>613</v>
      </c>
      <c r="G233" t="s">
        <v>118</v>
      </c>
      <c r="H233" t="s">
        <v>614</v>
      </c>
      <c r="I233" t="s">
        <v>155</v>
      </c>
      <c r="J233"/>
      <c r="K233" s="78">
        <v>1.3</v>
      </c>
      <c r="L233" t="s">
        <v>108</v>
      </c>
      <c r="M233" s="78">
        <v>6.6</v>
      </c>
      <c r="N233" s="78">
        <v>17.57</v>
      </c>
      <c r="O233" s="78">
        <v>14437.81</v>
      </c>
      <c r="P233" s="78">
        <v>90.94</v>
      </c>
      <c r="Q233" s="78">
        <v>13.129744413999999</v>
      </c>
      <c r="R233" s="78">
        <v>0</v>
      </c>
      <c r="S233" s="78">
        <v>0.01</v>
      </c>
      <c r="T233" s="78">
        <v>0</v>
      </c>
    </row>
    <row r="234" spans="2:20">
      <c r="B234" t="s">
        <v>844</v>
      </c>
      <c r="C234" t="s">
        <v>845</v>
      </c>
      <c r="D234" t="s">
        <v>106</v>
      </c>
      <c r="E234" t="s">
        <v>129</v>
      </c>
      <c r="F234" t="s">
        <v>846</v>
      </c>
      <c r="G234" t="s">
        <v>319</v>
      </c>
      <c r="H234" t="s">
        <v>198</v>
      </c>
      <c r="I234" t="s">
        <v>199</v>
      </c>
      <c r="J234"/>
      <c r="K234" s="78">
        <v>1.82</v>
      </c>
      <c r="L234" t="s">
        <v>108</v>
      </c>
      <c r="M234" s="78">
        <v>6</v>
      </c>
      <c r="N234" s="78">
        <v>3.43</v>
      </c>
      <c r="O234" s="78">
        <v>339939.24</v>
      </c>
      <c r="P234" s="78">
        <v>108.06</v>
      </c>
      <c r="Q234" s="78">
        <v>367.33834274399999</v>
      </c>
      <c r="R234" s="78">
        <v>0.09</v>
      </c>
      <c r="S234" s="78">
        <v>0.21</v>
      </c>
      <c r="T234" s="78">
        <v>0.06</v>
      </c>
    </row>
    <row r="235" spans="2:20">
      <c r="B235" t="s">
        <v>847</v>
      </c>
      <c r="C235" t="s">
        <v>848</v>
      </c>
      <c r="D235" t="s">
        <v>106</v>
      </c>
      <c r="E235" t="s">
        <v>129</v>
      </c>
      <c r="F235" t="s">
        <v>638</v>
      </c>
      <c r="G235" t="s">
        <v>639</v>
      </c>
      <c r="H235" t="s">
        <v>198</v>
      </c>
      <c r="I235" t="s">
        <v>199</v>
      </c>
      <c r="J235"/>
      <c r="K235" s="78">
        <v>0.3</v>
      </c>
      <c r="L235" t="s">
        <v>108</v>
      </c>
      <c r="M235" s="78">
        <v>7.19</v>
      </c>
      <c r="N235" s="78">
        <v>0.93</v>
      </c>
      <c r="O235" s="78">
        <v>406945.08</v>
      </c>
      <c r="P235" s="78">
        <v>105.1</v>
      </c>
      <c r="Q235" s="78">
        <v>427.69927908</v>
      </c>
      <c r="R235" s="78">
        <v>0.19</v>
      </c>
      <c r="S235" s="78">
        <v>0.25</v>
      </c>
      <c r="T235" s="78">
        <v>7.0000000000000007E-2</v>
      </c>
    </row>
    <row r="236" spans="2:20">
      <c r="B236" t="s">
        <v>849</v>
      </c>
      <c r="C236" t="s">
        <v>850</v>
      </c>
      <c r="D236" t="s">
        <v>106</v>
      </c>
      <c r="E236" t="s">
        <v>129</v>
      </c>
      <c r="F236" t="s">
        <v>642</v>
      </c>
      <c r="G236" t="s">
        <v>503</v>
      </c>
      <c r="H236" t="s">
        <v>198</v>
      </c>
      <c r="I236" t="s">
        <v>199</v>
      </c>
      <c r="J236"/>
      <c r="K236" s="78">
        <v>4.54</v>
      </c>
      <c r="L236" t="s">
        <v>108</v>
      </c>
      <c r="M236" s="78">
        <v>4.5999999999999996</v>
      </c>
      <c r="N236" s="78">
        <v>3.27</v>
      </c>
      <c r="O236" s="78">
        <v>40555.18</v>
      </c>
      <c r="P236" s="78">
        <v>106.21</v>
      </c>
      <c r="Q236" s="78">
        <v>43.073656677999999</v>
      </c>
      <c r="R236" s="78">
        <v>0.02</v>
      </c>
      <c r="S236" s="78">
        <v>0.03</v>
      </c>
      <c r="T236" s="78">
        <v>0.01</v>
      </c>
    </row>
    <row r="237" spans="2:20">
      <c r="B237" t="s">
        <v>851</v>
      </c>
      <c r="C237" t="s">
        <v>852</v>
      </c>
      <c r="D237" t="s">
        <v>106</v>
      </c>
      <c r="E237" t="s">
        <v>129</v>
      </c>
      <c r="F237" t="s">
        <v>642</v>
      </c>
      <c r="G237" t="s">
        <v>138</v>
      </c>
      <c r="H237" t="s">
        <v>198</v>
      </c>
      <c r="I237" t="s">
        <v>199</v>
      </c>
      <c r="J237"/>
      <c r="K237" s="78">
        <v>4.92</v>
      </c>
      <c r="L237" t="s">
        <v>108</v>
      </c>
      <c r="M237" s="78">
        <v>5.5</v>
      </c>
      <c r="N237" s="78">
        <v>4.38</v>
      </c>
      <c r="O237" s="78">
        <v>236132.39</v>
      </c>
      <c r="P237" s="78">
        <v>105.74</v>
      </c>
      <c r="Q237" s="78">
        <v>249.68638918600001</v>
      </c>
      <c r="R237" s="78">
        <v>0.04</v>
      </c>
      <c r="S237" s="78">
        <v>0.15</v>
      </c>
      <c r="T237" s="78">
        <v>0.04</v>
      </c>
    </row>
    <row r="238" spans="2:20">
      <c r="B238" s="79" t="s">
        <v>283</v>
      </c>
      <c r="C238" s="16"/>
      <c r="D238" s="16"/>
      <c r="E238" s="16"/>
      <c r="F238" s="16"/>
      <c r="K238" s="80">
        <v>1.63</v>
      </c>
      <c r="N238" s="80">
        <v>3.5</v>
      </c>
      <c r="O238" s="80">
        <v>162690.54</v>
      </c>
      <c r="Q238" s="80">
        <v>638.954572920548</v>
      </c>
      <c r="S238" s="80">
        <v>0.37</v>
      </c>
      <c r="T238" s="80">
        <v>0.11</v>
      </c>
    </row>
    <row r="239" spans="2:20">
      <c r="B239" t="s">
        <v>853</v>
      </c>
      <c r="C239" t="s">
        <v>854</v>
      </c>
      <c r="D239" t="s">
        <v>106</v>
      </c>
      <c r="E239" t="s">
        <v>129</v>
      </c>
      <c r="F239" t="s">
        <v>855</v>
      </c>
      <c r="G239" t="s">
        <v>856</v>
      </c>
      <c r="H239" t="s">
        <v>831</v>
      </c>
      <c r="I239" t="s">
        <v>857</v>
      </c>
      <c r="J239"/>
      <c r="K239" s="78">
        <v>1.63</v>
      </c>
      <c r="L239" t="s">
        <v>112</v>
      </c>
      <c r="M239" s="78">
        <v>5.25</v>
      </c>
      <c r="N239" s="78">
        <v>3.5</v>
      </c>
      <c r="O239" s="78">
        <v>162690.54</v>
      </c>
      <c r="P239" s="78">
        <v>102.11708336128001</v>
      </c>
      <c r="Q239" s="78">
        <v>638.954572920548</v>
      </c>
      <c r="R239" s="78">
        <v>0.02</v>
      </c>
      <c r="S239" s="78">
        <v>0.37</v>
      </c>
      <c r="T239" s="78">
        <v>0.11</v>
      </c>
    </row>
    <row r="240" spans="2:20">
      <c r="B240" s="79" t="s">
        <v>2402</v>
      </c>
      <c r="C240" s="16"/>
      <c r="D240" s="16"/>
      <c r="E240" s="16"/>
      <c r="F240" s="16"/>
      <c r="K240" s="80">
        <v>0</v>
      </c>
      <c r="N240" s="80">
        <v>0</v>
      </c>
      <c r="O240" s="80">
        <v>0</v>
      </c>
      <c r="Q240" s="80">
        <v>0</v>
      </c>
      <c r="S240" s="80">
        <v>0</v>
      </c>
      <c r="T240" s="80">
        <v>0</v>
      </c>
    </row>
    <row r="241" spans="2:20">
      <c r="B241" t="s">
        <v>198</v>
      </c>
      <c r="C241" t="s">
        <v>198</v>
      </c>
      <c r="D241" s="16"/>
      <c r="E241" s="16"/>
      <c r="F241" s="16"/>
      <c r="G241" t="s">
        <v>198</v>
      </c>
      <c r="H241" t="s">
        <v>198</v>
      </c>
      <c r="K241" s="78">
        <v>0</v>
      </c>
      <c r="L241" t="s">
        <v>198</v>
      </c>
      <c r="M241" s="78">
        <v>0</v>
      </c>
      <c r="N241" s="78">
        <v>0</v>
      </c>
      <c r="O241" s="78">
        <v>0</v>
      </c>
      <c r="P241" s="78">
        <v>0</v>
      </c>
      <c r="Q241" s="78">
        <v>0</v>
      </c>
      <c r="R241" s="78">
        <v>0</v>
      </c>
      <c r="S241" s="78">
        <v>0</v>
      </c>
      <c r="T241" s="78">
        <v>0</v>
      </c>
    </row>
    <row r="242" spans="2:20">
      <c r="B242" s="79" t="s">
        <v>209</v>
      </c>
      <c r="C242" s="16"/>
      <c r="D242" s="16"/>
      <c r="E242" s="16"/>
      <c r="F242" s="16"/>
      <c r="K242" s="80">
        <v>5.69</v>
      </c>
      <c r="N242" s="80">
        <v>3.97</v>
      </c>
      <c r="O242" s="80">
        <v>9275963.8000000007</v>
      </c>
      <c r="Q242" s="80">
        <v>36611.553661063532</v>
      </c>
      <c r="S242" s="80">
        <v>21.4</v>
      </c>
      <c r="T242" s="80">
        <v>6.08</v>
      </c>
    </row>
    <row r="243" spans="2:20">
      <c r="B243" s="79" t="s">
        <v>284</v>
      </c>
      <c r="C243" s="16"/>
      <c r="D243" s="16"/>
      <c r="E243" s="16"/>
      <c r="F243" s="16"/>
      <c r="K243" s="80">
        <v>6.18</v>
      </c>
      <c r="N243" s="80">
        <v>3.95</v>
      </c>
      <c r="O243" s="80">
        <v>528266.84</v>
      </c>
      <c r="Q243" s="80">
        <v>2441.7035005387029</v>
      </c>
      <c r="S243" s="80">
        <v>1.43</v>
      </c>
      <c r="T243" s="80">
        <v>0.41</v>
      </c>
    </row>
    <row r="244" spans="2:20">
      <c r="B244" t="s">
        <v>859</v>
      </c>
      <c r="C244" t="s">
        <v>860</v>
      </c>
      <c r="D244" t="s">
        <v>861</v>
      </c>
      <c r="E244" t="s">
        <v>862</v>
      </c>
      <c r="F244" t="s">
        <v>439</v>
      </c>
      <c r="G244" t="s">
        <v>863</v>
      </c>
      <c r="H244" t="s">
        <v>594</v>
      </c>
      <c r="I244" t="s">
        <v>280</v>
      </c>
      <c r="J244"/>
      <c r="K244" s="78">
        <v>5.65</v>
      </c>
      <c r="L244" t="s">
        <v>112</v>
      </c>
      <c r="M244" s="78">
        <v>6.88</v>
      </c>
      <c r="N244" s="78">
        <v>3.67</v>
      </c>
      <c r="O244" s="78">
        <v>411352.26</v>
      </c>
      <c r="P244" s="78">
        <v>119.29087499999977</v>
      </c>
      <c r="Q244" s="78">
        <v>1887.25416176101</v>
      </c>
      <c r="R244" s="78">
        <v>0.06</v>
      </c>
      <c r="S244" s="78">
        <v>1.1000000000000001</v>
      </c>
      <c r="T244" s="78">
        <v>0.31</v>
      </c>
    </row>
    <row r="245" spans="2:20">
      <c r="B245" t="s">
        <v>864</v>
      </c>
      <c r="C245" t="s">
        <v>865</v>
      </c>
      <c r="D245" t="s">
        <v>861</v>
      </c>
      <c r="E245" t="s">
        <v>862</v>
      </c>
      <c r="F245" t="s">
        <v>439</v>
      </c>
      <c r="G245" t="s">
        <v>863</v>
      </c>
      <c r="H245" t="s">
        <v>594</v>
      </c>
      <c r="I245" t="s">
        <v>280</v>
      </c>
      <c r="J245"/>
      <c r="K245" s="78">
        <v>7.97</v>
      </c>
      <c r="L245" t="s">
        <v>112</v>
      </c>
      <c r="M245" s="78">
        <v>7.75</v>
      </c>
      <c r="N245" s="78">
        <v>4.9000000000000004</v>
      </c>
      <c r="O245" s="78">
        <v>116914.58</v>
      </c>
      <c r="P245" s="78">
        <v>123.30591666666692</v>
      </c>
      <c r="Q245" s="78">
        <v>554.44933877769301</v>
      </c>
      <c r="R245" s="78">
        <v>0.04</v>
      </c>
      <c r="S245" s="78">
        <v>0.32</v>
      </c>
      <c r="T245" s="78">
        <v>0.09</v>
      </c>
    </row>
    <row r="246" spans="2:20">
      <c r="B246" s="79" t="s">
        <v>285</v>
      </c>
      <c r="C246" s="16"/>
      <c r="D246" s="16"/>
      <c r="E246" s="16"/>
      <c r="F246" s="16"/>
      <c r="K246" s="80">
        <v>5.66</v>
      </c>
      <c r="N246" s="80">
        <v>3.97</v>
      </c>
      <c r="O246" s="80">
        <v>8747696.9600000009</v>
      </c>
      <c r="Q246" s="80">
        <v>34169.850160524831</v>
      </c>
      <c r="S246" s="80">
        <v>19.97</v>
      </c>
      <c r="T246" s="80">
        <v>5.68</v>
      </c>
    </row>
    <row r="247" spans="2:20">
      <c r="B247" t="s">
        <v>866</v>
      </c>
      <c r="C247" t="s">
        <v>867</v>
      </c>
      <c r="D247" t="s">
        <v>129</v>
      </c>
      <c r="E247" t="s">
        <v>862</v>
      </c>
      <c r="F247" t="s">
        <v>868</v>
      </c>
      <c r="G247" t="s">
        <v>869</v>
      </c>
      <c r="H247" t="s">
        <v>831</v>
      </c>
      <c r="I247" t="s">
        <v>857</v>
      </c>
      <c r="J247"/>
      <c r="K247" s="78">
        <v>7.62</v>
      </c>
      <c r="L247" t="s">
        <v>112</v>
      </c>
      <c r="M247" s="78">
        <v>4.6500000000000004</v>
      </c>
      <c r="N247" s="78">
        <v>0.04</v>
      </c>
      <c r="O247" s="78">
        <v>209666.81</v>
      </c>
      <c r="P247" s="78">
        <v>109.12285245353203</v>
      </c>
      <c r="Q247" s="78">
        <v>879.94327670837902</v>
      </c>
      <c r="R247" s="78">
        <v>0.01</v>
      </c>
      <c r="S247" s="78">
        <v>0.51</v>
      </c>
      <c r="T247" s="78">
        <v>0.15</v>
      </c>
    </row>
    <row r="248" spans="2:20">
      <c r="B248" t="s">
        <v>870</v>
      </c>
      <c r="C248" t="s">
        <v>871</v>
      </c>
      <c r="D248" t="s">
        <v>129</v>
      </c>
      <c r="E248" t="s">
        <v>862</v>
      </c>
      <c r="F248" t="s">
        <v>872</v>
      </c>
      <c r="G248" t="s">
        <v>869</v>
      </c>
      <c r="H248" t="s">
        <v>586</v>
      </c>
      <c r="I248" t="s">
        <v>280</v>
      </c>
      <c r="J248"/>
      <c r="K248" s="78">
        <v>5.54</v>
      </c>
      <c r="L248" t="s">
        <v>112</v>
      </c>
      <c r="M248" s="78">
        <v>6.5</v>
      </c>
      <c r="N248" s="78">
        <v>5.41</v>
      </c>
      <c r="O248" s="78">
        <v>175036.71</v>
      </c>
      <c r="P248" s="78">
        <v>107.828888898784</v>
      </c>
      <c r="Q248" s="78">
        <v>725.89457674001699</v>
      </c>
      <c r="R248" s="78">
        <v>0.01</v>
      </c>
      <c r="S248" s="78">
        <v>0.42</v>
      </c>
      <c r="T248" s="78">
        <v>0.12</v>
      </c>
    </row>
    <row r="249" spans="2:20">
      <c r="B249" t="s">
        <v>873</v>
      </c>
      <c r="C249" t="s">
        <v>874</v>
      </c>
      <c r="D249" t="s">
        <v>129</v>
      </c>
      <c r="E249" t="s">
        <v>862</v>
      </c>
      <c r="F249" t="s">
        <v>875</v>
      </c>
      <c r="G249" t="s">
        <v>744</v>
      </c>
      <c r="H249" t="s">
        <v>586</v>
      </c>
      <c r="I249" t="s">
        <v>280</v>
      </c>
      <c r="J249"/>
      <c r="K249" s="78">
        <v>6.74</v>
      </c>
      <c r="L249" t="s">
        <v>112</v>
      </c>
      <c r="M249" s="78">
        <v>3.45</v>
      </c>
      <c r="N249" s="78">
        <v>0.03</v>
      </c>
      <c r="O249" s="78">
        <v>142246.07</v>
      </c>
      <c r="P249" s="78">
        <v>104.04350821917801</v>
      </c>
      <c r="Q249" s="78">
        <v>569.19954469171705</v>
      </c>
      <c r="R249" s="78">
        <v>0.02</v>
      </c>
      <c r="S249" s="78">
        <v>0.33</v>
      </c>
      <c r="T249" s="78">
        <v>0.09</v>
      </c>
    </row>
    <row r="250" spans="2:20">
      <c r="B250" t="s">
        <v>876</v>
      </c>
      <c r="C250" t="s">
        <v>877</v>
      </c>
      <c r="D250" t="s">
        <v>861</v>
      </c>
      <c r="E250" t="s">
        <v>862</v>
      </c>
      <c r="F250" t="s">
        <v>878</v>
      </c>
      <c r="G250" t="s">
        <v>856</v>
      </c>
      <c r="H250" t="s">
        <v>586</v>
      </c>
      <c r="I250" t="s">
        <v>280</v>
      </c>
      <c r="J250"/>
      <c r="K250" s="78">
        <v>5.32</v>
      </c>
      <c r="L250" t="s">
        <v>112</v>
      </c>
      <c r="M250" s="78">
        <v>5.25</v>
      </c>
      <c r="N250" s="78">
        <v>5.84</v>
      </c>
      <c r="O250" s="78">
        <v>401126.13</v>
      </c>
      <c r="P250" s="78">
        <v>98.202083318914987</v>
      </c>
      <c r="Q250" s="78">
        <v>1514.99407626109</v>
      </c>
      <c r="R250" s="78">
        <v>0.01</v>
      </c>
      <c r="S250" s="78">
        <v>0.89</v>
      </c>
      <c r="T250" s="78">
        <v>0.25</v>
      </c>
    </row>
    <row r="251" spans="2:20">
      <c r="B251" t="s">
        <v>879</v>
      </c>
      <c r="C251" t="s">
        <v>880</v>
      </c>
      <c r="D251" t="s">
        <v>861</v>
      </c>
      <c r="E251" t="s">
        <v>862</v>
      </c>
      <c r="F251" t="s">
        <v>881</v>
      </c>
      <c r="G251" t="s">
        <v>704</v>
      </c>
      <c r="H251" t="s">
        <v>586</v>
      </c>
      <c r="I251" t="s">
        <v>280</v>
      </c>
      <c r="J251"/>
      <c r="K251" s="78">
        <v>7.22</v>
      </c>
      <c r="L251" t="s">
        <v>112</v>
      </c>
      <c r="M251" s="78">
        <v>4.9000000000000004</v>
      </c>
      <c r="N251" s="78">
        <v>4.1399999999999997</v>
      </c>
      <c r="O251" s="78">
        <v>357953.47</v>
      </c>
      <c r="P251" s="78">
        <v>105.83009835601499</v>
      </c>
      <c r="Q251" s="78">
        <v>1456.95137103613</v>
      </c>
      <c r="R251" s="78">
        <v>0.01</v>
      </c>
      <c r="S251" s="78">
        <v>0.85</v>
      </c>
      <c r="T251" s="78">
        <v>0.24</v>
      </c>
    </row>
    <row r="252" spans="2:20">
      <c r="B252" t="s">
        <v>882</v>
      </c>
      <c r="C252" t="s">
        <v>883</v>
      </c>
      <c r="D252" t="s">
        <v>129</v>
      </c>
      <c r="E252" t="s">
        <v>862</v>
      </c>
      <c r="F252" t="s">
        <v>884</v>
      </c>
      <c r="G252" t="s">
        <v>885</v>
      </c>
      <c r="H252" t="s">
        <v>586</v>
      </c>
      <c r="I252" t="s">
        <v>280</v>
      </c>
      <c r="J252"/>
      <c r="K252" s="78">
        <v>7.15</v>
      </c>
      <c r="L252" t="s">
        <v>112</v>
      </c>
      <c r="M252" s="78">
        <v>4.25</v>
      </c>
      <c r="N252" s="78">
        <v>0.04</v>
      </c>
      <c r="O252" s="78">
        <v>171474.72</v>
      </c>
      <c r="P252" s="78">
        <v>102.75575954545502</v>
      </c>
      <c r="Q252" s="78">
        <v>677.66578060924496</v>
      </c>
      <c r="R252" s="78">
        <v>0.03</v>
      </c>
      <c r="S252" s="78">
        <v>0.4</v>
      </c>
      <c r="T252" s="78">
        <v>0.11</v>
      </c>
    </row>
    <row r="253" spans="2:20">
      <c r="B253" t="s">
        <v>886</v>
      </c>
      <c r="C253" t="s">
        <v>887</v>
      </c>
      <c r="D253" t="s">
        <v>129</v>
      </c>
      <c r="E253" t="s">
        <v>862</v>
      </c>
      <c r="F253" t="s">
        <v>888</v>
      </c>
      <c r="G253" t="s">
        <v>869</v>
      </c>
      <c r="H253" t="s">
        <v>586</v>
      </c>
      <c r="I253" t="s">
        <v>280</v>
      </c>
      <c r="J253"/>
      <c r="K253" s="78">
        <v>3.91</v>
      </c>
      <c r="L253" t="s">
        <v>112</v>
      </c>
      <c r="M253" s="78">
        <v>5.25</v>
      </c>
      <c r="N253" s="78">
        <v>6.25</v>
      </c>
      <c r="O253" s="78">
        <v>332021.82</v>
      </c>
      <c r="P253" s="78">
        <v>96.889967205033344</v>
      </c>
      <c r="Q253" s="78">
        <v>1237.2421718394401</v>
      </c>
      <c r="R253" s="78">
        <v>0.03</v>
      </c>
      <c r="S253" s="78">
        <v>0.72</v>
      </c>
      <c r="T253" s="78">
        <v>0.21</v>
      </c>
    </row>
    <row r="254" spans="2:20">
      <c r="B254" t="s">
        <v>889</v>
      </c>
      <c r="C254" t="s">
        <v>890</v>
      </c>
      <c r="D254" t="s">
        <v>129</v>
      </c>
      <c r="E254" t="s">
        <v>862</v>
      </c>
      <c r="F254" t="s">
        <v>891</v>
      </c>
      <c r="G254" t="s">
        <v>869</v>
      </c>
      <c r="H254" t="s">
        <v>586</v>
      </c>
      <c r="I254" t="s">
        <v>280</v>
      </c>
      <c r="J254"/>
      <c r="K254" s="78">
        <v>6.34</v>
      </c>
      <c r="L254" t="s">
        <v>112</v>
      </c>
      <c r="M254" s="78">
        <v>5.13</v>
      </c>
      <c r="N254" s="78">
        <v>4.67</v>
      </c>
      <c r="O254" s="78">
        <v>159783.26</v>
      </c>
      <c r="P254" s="78">
        <v>102.85462502439006</v>
      </c>
      <c r="Q254" s="78">
        <v>632.06884286857405</v>
      </c>
      <c r="R254" s="78">
        <v>0.01</v>
      </c>
      <c r="S254" s="78">
        <v>0.37</v>
      </c>
      <c r="T254" s="78">
        <v>0.11</v>
      </c>
    </row>
    <row r="255" spans="2:20">
      <c r="B255" t="s">
        <v>892</v>
      </c>
      <c r="C255" t="s">
        <v>893</v>
      </c>
      <c r="D255" t="s">
        <v>861</v>
      </c>
      <c r="E255" t="s">
        <v>862</v>
      </c>
      <c r="F255" t="s">
        <v>894</v>
      </c>
      <c r="G255" t="s">
        <v>869</v>
      </c>
      <c r="H255" t="s">
        <v>895</v>
      </c>
      <c r="I255" t="s">
        <v>857</v>
      </c>
      <c r="J255"/>
      <c r="K255" s="78">
        <v>7.08</v>
      </c>
      <c r="L255" t="s">
        <v>112</v>
      </c>
      <c r="M255" s="78">
        <v>4</v>
      </c>
      <c r="N255" s="78">
        <v>3.59</v>
      </c>
      <c r="O255" s="78">
        <v>443885.69</v>
      </c>
      <c r="P255" s="78">
        <v>104.08055555750681</v>
      </c>
      <c r="Q255" s="78">
        <v>1776.8469701714801</v>
      </c>
      <c r="R255" s="78">
        <v>0.02</v>
      </c>
      <c r="S255" s="78">
        <v>1.04</v>
      </c>
      <c r="T255" s="78">
        <v>0.3</v>
      </c>
    </row>
    <row r="256" spans="2:20">
      <c r="B256" t="s">
        <v>896</v>
      </c>
      <c r="C256" t="s">
        <v>897</v>
      </c>
      <c r="D256" t="s">
        <v>861</v>
      </c>
      <c r="E256" t="s">
        <v>862</v>
      </c>
      <c r="F256" t="s">
        <v>898</v>
      </c>
      <c r="G256" t="s">
        <v>856</v>
      </c>
      <c r="H256" t="s">
        <v>594</v>
      </c>
      <c r="I256" t="s">
        <v>280</v>
      </c>
      <c r="J256"/>
      <c r="K256" s="78">
        <v>3.52</v>
      </c>
      <c r="L256" t="s">
        <v>112</v>
      </c>
      <c r="M256" s="78">
        <v>5.5</v>
      </c>
      <c r="N256" s="78">
        <v>3.92</v>
      </c>
      <c r="O256" s="78">
        <v>140866.48000000001</v>
      </c>
      <c r="P256" s="78">
        <v>107.97455558014708</v>
      </c>
      <c r="Q256" s="78">
        <v>584.97642978141198</v>
      </c>
      <c r="R256" s="78">
        <v>0.02</v>
      </c>
      <c r="S256" s="78">
        <v>0.34</v>
      </c>
      <c r="T256" s="78">
        <v>0.1</v>
      </c>
    </row>
    <row r="257" spans="2:20">
      <c r="B257" t="s">
        <v>899</v>
      </c>
      <c r="C257" t="s">
        <v>900</v>
      </c>
      <c r="D257" t="s">
        <v>861</v>
      </c>
      <c r="E257" t="s">
        <v>862</v>
      </c>
      <c r="F257" t="s">
        <v>901</v>
      </c>
      <c r="G257" t="s">
        <v>869</v>
      </c>
      <c r="H257" t="s">
        <v>895</v>
      </c>
      <c r="I257" t="s">
        <v>857</v>
      </c>
      <c r="J257"/>
      <c r="K257" s="78">
        <v>7.29</v>
      </c>
      <c r="L257" t="s">
        <v>112</v>
      </c>
      <c r="M257" s="78">
        <v>3.88</v>
      </c>
      <c r="N257" s="78">
        <v>3.55</v>
      </c>
      <c r="O257" s="78">
        <v>435234.01</v>
      </c>
      <c r="P257" s="78">
        <v>102.6368055694843</v>
      </c>
      <c r="Q257" s="78">
        <v>1718.0477546330201</v>
      </c>
      <c r="R257" s="78">
        <v>0.04</v>
      </c>
      <c r="S257" s="78">
        <v>1</v>
      </c>
      <c r="T257" s="78">
        <v>0.28999999999999998</v>
      </c>
    </row>
    <row r="258" spans="2:20">
      <c r="B258" t="s">
        <v>902</v>
      </c>
      <c r="C258" t="s">
        <v>903</v>
      </c>
      <c r="D258" t="s">
        <v>129</v>
      </c>
      <c r="E258" t="s">
        <v>862</v>
      </c>
      <c r="F258" t="s">
        <v>904</v>
      </c>
      <c r="G258" t="s">
        <v>885</v>
      </c>
      <c r="H258" t="s">
        <v>895</v>
      </c>
      <c r="I258" t="s">
        <v>857</v>
      </c>
      <c r="J258"/>
      <c r="K258" s="78">
        <v>5.83</v>
      </c>
      <c r="L258" t="s">
        <v>112</v>
      </c>
      <c r="M258" s="78">
        <v>0</v>
      </c>
      <c r="N258" s="78">
        <v>2.41</v>
      </c>
      <c r="O258" s="78">
        <v>89728.04</v>
      </c>
      <c r="P258" s="78">
        <v>104.59598358234901</v>
      </c>
      <c r="Q258" s="78">
        <v>360.95450734663098</v>
      </c>
      <c r="R258" s="78">
        <v>0.01</v>
      </c>
      <c r="S258" s="78">
        <v>0.21</v>
      </c>
      <c r="T258" s="78">
        <v>0.06</v>
      </c>
    </row>
    <row r="259" spans="2:20">
      <c r="B259" t="s">
        <v>905</v>
      </c>
      <c r="C259" t="s">
        <v>906</v>
      </c>
      <c r="D259" t="s">
        <v>129</v>
      </c>
      <c r="E259" t="s">
        <v>862</v>
      </c>
      <c r="F259" t="s">
        <v>907</v>
      </c>
      <c r="G259" t="s">
        <v>744</v>
      </c>
      <c r="H259" t="s">
        <v>594</v>
      </c>
      <c r="I259" t="s">
        <v>280</v>
      </c>
      <c r="J259"/>
      <c r="K259" s="78">
        <v>7.5</v>
      </c>
      <c r="L259" t="s">
        <v>112</v>
      </c>
      <c r="M259" s="78">
        <v>4.8</v>
      </c>
      <c r="N259" s="78">
        <v>0.04</v>
      </c>
      <c r="O259" s="78">
        <v>254094.35</v>
      </c>
      <c r="P259" s="78">
        <v>110.0124590184052</v>
      </c>
      <c r="Q259" s="78">
        <v>1075.0933124774101</v>
      </c>
      <c r="R259" s="78">
        <v>0.06</v>
      </c>
      <c r="S259" s="78">
        <v>0.63</v>
      </c>
      <c r="T259" s="78">
        <v>0.18</v>
      </c>
    </row>
    <row r="260" spans="2:20">
      <c r="B260" t="s">
        <v>908</v>
      </c>
      <c r="C260" t="s">
        <v>909</v>
      </c>
      <c r="D260" t="s">
        <v>129</v>
      </c>
      <c r="E260" t="s">
        <v>862</v>
      </c>
      <c r="F260" t="s">
        <v>910</v>
      </c>
      <c r="G260" t="s">
        <v>911</v>
      </c>
      <c r="H260" t="s">
        <v>895</v>
      </c>
      <c r="I260" t="s">
        <v>857</v>
      </c>
      <c r="J260"/>
      <c r="K260" s="78">
        <v>5.79</v>
      </c>
      <c r="L260" t="s">
        <v>112</v>
      </c>
      <c r="M260" s="78">
        <v>5.7</v>
      </c>
      <c r="N260" s="78">
        <v>4.8899999999999997</v>
      </c>
      <c r="O260" s="78">
        <v>151988.95000000001</v>
      </c>
      <c r="P260" s="78">
        <v>105.62351112820494</v>
      </c>
      <c r="Q260" s="78">
        <v>617.42170797796598</v>
      </c>
      <c r="R260" s="78">
        <v>0.03</v>
      </c>
      <c r="S260" s="78">
        <v>0.36</v>
      </c>
      <c r="T260" s="78">
        <v>0.1</v>
      </c>
    </row>
    <row r="261" spans="2:20">
      <c r="B261" t="s">
        <v>912</v>
      </c>
      <c r="C261" t="s">
        <v>913</v>
      </c>
      <c r="D261" t="s">
        <v>861</v>
      </c>
      <c r="E261" t="s">
        <v>862</v>
      </c>
      <c r="F261" t="s">
        <v>914</v>
      </c>
      <c r="G261" t="s">
        <v>911</v>
      </c>
      <c r="H261" t="s">
        <v>594</v>
      </c>
      <c r="I261" t="s">
        <v>280</v>
      </c>
      <c r="J261"/>
      <c r="K261" s="78">
        <v>6.35</v>
      </c>
      <c r="L261" t="s">
        <v>112</v>
      </c>
      <c r="M261" s="78">
        <v>5.25</v>
      </c>
      <c r="N261" s="78">
        <v>4.75</v>
      </c>
      <c r="O261" s="78">
        <v>297290.39</v>
      </c>
      <c r="P261" s="78">
        <v>103.36099999999971</v>
      </c>
      <c r="Q261" s="78">
        <v>1181.80780275038</v>
      </c>
      <c r="R261" s="78">
        <v>0.05</v>
      </c>
      <c r="S261" s="78">
        <v>0.69</v>
      </c>
      <c r="T261" s="78">
        <v>0.2</v>
      </c>
    </row>
    <row r="262" spans="2:20">
      <c r="B262" t="s">
        <v>915</v>
      </c>
      <c r="C262" t="s">
        <v>916</v>
      </c>
      <c r="D262" t="s">
        <v>861</v>
      </c>
      <c r="E262" t="s">
        <v>862</v>
      </c>
      <c r="F262" t="s">
        <v>917</v>
      </c>
      <c r="G262" t="s">
        <v>885</v>
      </c>
      <c r="H262" t="s">
        <v>594</v>
      </c>
      <c r="I262" t="s">
        <v>280</v>
      </c>
      <c r="J262"/>
      <c r="K262" s="78">
        <v>3.9</v>
      </c>
      <c r="L262" t="s">
        <v>112</v>
      </c>
      <c r="M262" s="78">
        <v>5.95</v>
      </c>
      <c r="N262" s="78">
        <v>4.47</v>
      </c>
      <c r="O262" s="78">
        <v>190960.48</v>
      </c>
      <c r="P262" s="78">
        <v>106.48616665306101</v>
      </c>
      <c r="Q262" s="78">
        <v>782.07061967110099</v>
      </c>
      <c r="R262" s="78">
        <v>0.02</v>
      </c>
      <c r="S262" s="78">
        <v>0.46</v>
      </c>
      <c r="T262" s="78">
        <v>0.13</v>
      </c>
    </row>
    <row r="263" spans="2:20">
      <c r="B263" t="s">
        <v>918</v>
      </c>
      <c r="C263" t="s">
        <v>919</v>
      </c>
      <c r="D263" t="s">
        <v>861</v>
      </c>
      <c r="E263" t="s">
        <v>862</v>
      </c>
      <c r="F263" t="s">
        <v>920</v>
      </c>
      <c r="G263" t="s">
        <v>885</v>
      </c>
      <c r="H263" t="s">
        <v>895</v>
      </c>
      <c r="I263" t="s">
        <v>857</v>
      </c>
      <c r="J263"/>
      <c r="K263" s="78">
        <v>7.1</v>
      </c>
      <c r="L263" t="s">
        <v>112</v>
      </c>
      <c r="M263" s="78">
        <v>5.25</v>
      </c>
      <c r="N263" s="78">
        <v>4.09</v>
      </c>
      <c r="O263" s="78">
        <v>251366.35</v>
      </c>
      <c r="P263" s="78">
        <v>108.63263931782949</v>
      </c>
      <c r="Q263" s="78">
        <v>1050.21145279184</v>
      </c>
      <c r="R263" s="78">
        <v>7.0000000000000007E-2</v>
      </c>
      <c r="S263" s="78">
        <v>0.61</v>
      </c>
      <c r="T263" s="78">
        <v>0.17</v>
      </c>
    </row>
    <row r="264" spans="2:20">
      <c r="B264" t="s">
        <v>921</v>
      </c>
      <c r="C264" t="s">
        <v>922</v>
      </c>
      <c r="D264" t="s">
        <v>129</v>
      </c>
      <c r="E264" t="s">
        <v>862</v>
      </c>
      <c r="F264" t="s">
        <v>923</v>
      </c>
      <c r="G264" t="s">
        <v>869</v>
      </c>
      <c r="H264" t="s">
        <v>895</v>
      </c>
      <c r="I264" t="s">
        <v>857</v>
      </c>
      <c r="J264"/>
      <c r="K264" s="78">
        <v>6.12</v>
      </c>
      <c r="L264" t="s">
        <v>112</v>
      </c>
      <c r="M264" s="78">
        <v>6.38</v>
      </c>
      <c r="N264" s="78">
        <v>7.02</v>
      </c>
      <c r="O264" s="78">
        <v>143415.22</v>
      </c>
      <c r="P264" s="78">
        <v>96.184958315217401</v>
      </c>
      <c r="Q264" s="78">
        <v>530.53212238420895</v>
      </c>
      <c r="R264" s="78">
        <v>0.01</v>
      </c>
      <c r="S264" s="78">
        <v>0.31</v>
      </c>
      <c r="T264" s="78">
        <v>0.09</v>
      </c>
    </row>
    <row r="265" spans="2:20">
      <c r="B265" t="s">
        <v>924</v>
      </c>
      <c r="C265" s="81" t="s">
        <v>2370</v>
      </c>
      <c r="D265" t="s">
        <v>129</v>
      </c>
      <c r="E265" t="s">
        <v>862</v>
      </c>
      <c r="F265" t="s">
        <v>925</v>
      </c>
      <c r="G265" t="s">
        <v>869</v>
      </c>
      <c r="H265" t="s">
        <v>594</v>
      </c>
      <c r="I265" t="s">
        <v>280</v>
      </c>
      <c r="J265"/>
      <c r="K265" s="78">
        <v>4.2</v>
      </c>
      <c r="L265" t="s">
        <v>116</v>
      </c>
      <c r="M265" s="78">
        <v>6.63</v>
      </c>
      <c r="N265" s="78">
        <v>0.06</v>
      </c>
      <c r="O265" s="78">
        <v>218240.55</v>
      </c>
      <c r="P265" s="78">
        <v>100.97040278571403</v>
      </c>
      <c r="Q265" s="78">
        <v>943.99318858579204</v>
      </c>
      <c r="R265" s="78">
        <v>0.02</v>
      </c>
      <c r="S265" s="78">
        <v>0.55000000000000004</v>
      </c>
      <c r="T265" s="78">
        <v>0.16</v>
      </c>
    </row>
    <row r="266" spans="2:20">
      <c r="B266" t="s">
        <v>926</v>
      </c>
      <c r="C266" t="s">
        <v>927</v>
      </c>
      <c r="D266" t="s">
        <v>129</v>
      </c>
      <c r="E266" t="s">
        <v>862</v>
      </c>
      <c r="F266" t="s">
        <v>928</v>
      </c>
      <c r="G266" t="s">
        <v>911</v>
      </c>
      <c r="H266" t="s">
        <v>594</v>
      </c>
      <c r="I266" t="s">
        <v>280</v>
      </c>
      <c r="J266"/>
      <c r="K266" s="78">
        <v>7.59</v>
      </c>
      <c r="L266" t="s">
        <v>112</v>
      </c>
      <c r="M266" s="78">
        <v>4.8</v>
      </c>
      <c r="N266" s="78">
        <v>0.04</v>
      </c>
      <c r="O266" s="78">
        <v>206120.4</v>
      </c>
      <c r="P266" s="78">
        <v>110.45281966345208</v>
      </c>
      <c r="Q266" s="78">
        <v>875.60264257630001</v>
      </c>
      <c r="R266" s="78">
        <v>0.03</v>
      </c>
      <c r="S266" s="78">
        <v>0.51</v>
      </c>
      <c r="T266" s="78">
        <v>0.15</v>
      </c>
    </row>
    <row r="267" spans="2:20">
      <c r="B267" t="s">
        <v>929</v>
      </c>
      <c r="C267" t="s">
        <v>930</v>
      </c>
      <c r="D267" t="s">
        <v>129</v>
      </c>
      <c r="E267" t="s">
        <v>862</v>
      </c>
      <c r="F267" t="s">
        <v>931</v>
      </c>
      <c r="G267" t="s">
        <v>932</v>
      </c>
      <c r="H267" t="s">
        <v>594</v>
      </c>
      <c r="I267" t="s">
        <v>280</v>
      </c>
      <c r="J267"/>
      <c r="K267" s="78">
        <v>7.29</v>
      </c>
      <c r="L267" t="s">
        <v>112</v>
      </c>
      <c r="M267" s="78">
        <v>5.2</v>
      </c>
      <c r="N267" s="78">
        <v>4.03</v>
      </c>
      <c r="O267" s="78">
        <v>292286.45</v>
      </c>
      <c r="P267" s="78">
        <v>107.88160656000026</v>
      </c>
      <c r="Q267" s="78">
        <v>1212.73348109412</v>
      </c>
      <c r="R267" s="78">
        <v>0.03</v>
      </c>
      <c r="S267" s="78">
        <v>0.71</v>
      </c>
      <c r="T267" s="78">
        <v>0.2</v>
      </c>
    </row>
    <row r="268" spans="2:20">
      <c r="B268" t="s">
        <v>933</v>
      </c>
      <c r="C268" t="s">
        <v>934</v>
      </c>
      <c r="D268" t="s">
        <v>129</v>
      </c>
      <c r="E268" t="s">
        <v>862</v>
      </c>
      <c r="F268" t="s">
        <v>935</v>
      </c>
      <c r="G268" t="s">
        <v>744</v>
      </c>
      <c r="H268" t="s">
        <v>936</v>
      </c>
      <c r="I268" t="s">
        <v>280</v>
      </c>
      <c r="J268"/>
      <c r="K268" s="78">
        <v>0.2</v>
      </c>
      <c r="L268" t="s">
        <v>112</v>
      </c>
      <c r="M268" s="78">
        <v>5.63</v>
      </c>
      <c r="N268" s="78">
        <v>0.03</v>
      </c>
      <c r="O268" s="78">
        <v>54053.51</v>
      </c>
      <c r="P268" s="78">
        <v>106.29472948810405</v>
      </c>
      <c r="Q268" s="78">
        <v>220.97589996936901</v>
      </c>
      <c r="R268" s="78">
        <v>0</v>
      </c>
      <c r="S268" s="78">
        <v>0.13</v>
      </c>
      <c r="T268" s="78">
        <v>0.04</v>
      </c>
    </row>
    <row r="269" spans="2:20">
      <c r="B269" t="s">
        <v>937</v>
      </c>
      <c r="C269" t="s">
        <v>938</v>
      </c>
      <c r="D269" t="s">
        <v>861</v>
      </c>
      <c r="E269" t="s">
        <v>862</v>
      </c>
      <c r="F269" t="s">
        <v>939</v>
      </c>
      <c r="G269" t="s">
        <v>863</v>
      </c>
      <c r="H269" t="s">
        <v>936</v>
      </c>
      <c r="I269" t="s">
        <v>280</v>
      </c>
      <c r="J269"/>
      <c r="K269" s="78">
        <v>5.34</v>
      </c>
      <c r="L269" t="s">
        <v>112</v>
      </c>
      <c r="M269" s="78">
        <v>8.75</v>
      </c>
      <c r="N269" s="78">
        <v>6.1</v>
      </c>
      <c r="O269" s="78">
        <v>144194.65</v>
      </c>
      <c r="P269" s="78">
        <v>116.77433335135099</v>
      </c>
      <c r="Q269" s="78">
        <v>647.59848450831998</v>
      </c>
      <c r="R269" s="78">
        <v>0.01</v>
      </c>
      <c r="S269" s="78">
        <v>0.38</v>
      </c>
      <c r="T269" s="78">
        <v>0.11</v>
      </c>
    </row>
    <row r="270" spans="2:20">
      <c r="B270" t="s">
        <v>940</v>
      </c>
      <c r="C270" t="s">
        <v>941</v>
      </c>
      <c r="D270" t="s">
        <v>129</v>
      </c>
      <c r="E270" t="s">
        <v>862</v>
      </c>
      <c r="F270" t="s">
        <v>942</v>
      </c>
      <c r="G270" t="s">
        <v>704</v>
      </c>
      <c r="H270" t="s">
        <v>943</v>
      </c>
      <c r="I270" t="s">
        <v>857</v>
      </c>
      <c r="J270"/>
      <c r="K270" s="78">
        <v>7.09</v>
      </c>
      <c r="L270" t="s">
        <v>112</v>
      </c>
      <c r="M270" s="78">
        <v>4.75</v>
      </c>
      <c r="N270" s="78">
        <v>0.04</v>
      </c>
      <c r="O270" s="78">
        <v>218942.04</v>
      </c>
      <c r="P270" s="78">
        <v>103.425672125312</v>
      </c>
      <c r="Q270" s="78">
        <v>870.89699516850806</v>
      </c>
      <c r="R270" s="78">
        <v>0.04</v>
      </c>
      <c r="S270" s="78">
        <v>0.51</v>
      </c>
      <c r="T270" s="78">
        <v>0.14000000000000001</v>
      </c>
    </row>
    <row r="271" spans="2:20">
      <c r="B271" t="s">
        <v>944</v>
      </c>
      <c r="C271" t="s">
        <v>945</v>
      </c>
      <c r="D271" t="s">
        <v>129</v>
      </c>
      <c r="E271" t="s">
        <v>862</v>
      </c>
      <c r="F271" t="s">
        <v>946</v>
      </c>
      <c r="G271" t="s">
        <v>947</v>
      </c>
      <c r="H271" t="s">
        <v>943</v>
      </c>
      <c r="I271" t="s">
        <v>857</v>
      </c>
      <c r="J271"/>
      <c r="K271" s="78">
        <v>7.26</v>
      </c>
      <c r="L271" t="s">
        <v>112</v>
      </c>
      <c r="M271" s="78">
        <v>4</v>
      </c>
      <c r="N271" s="78">
        <v>0.04</v>
      </c>
      <c r="O271" s="78">
        <v>155886.10999999999</v>
      </c>
      <c r="P271" s="78">
        <v>101.95867760000002</v>
      </c>
      <c r="Q271" s="78">
        <v>611.28099515934105</v>
      </c>
      <c r="R271" s="78">
        <v>0.03</v>
      </c>
      <c r="S271" s="78">
        <v>0.36</v>
      </c>
      <c r="T271" s="78">
        <v>0.1</v>
      </c>
    </row>
    <row r="272" spans="2:20">
      <c r="B272" t="s">
        <v>948</v>
      </c>
      <c r="C272" t="s">
        <v>949</v>
      </c>
      <c r="D272" t="s">
        <v>861</v>
      </c>
      <c r="E272" t="s">
        <v>862</v>
      </c>
      <c r="F272" t="s">
        <v>950</v>
      </c>
      <c r="G272" t="s">
        <v>885</v>
      </c>
      <c r="H272" t="s">
        <v>936</v>
      </c>
      <c r="I272" t="s">
        <v>280</v>
      </c>
      <c r="J272"/>
      <c r="K272" s="78">
        <v>5.92</v>
      </c>
      <c r="L272" t="s">
        <v>112</v>
      </c>
      <c r="M272" s="78">
        <v>5.63</v>
      </c>
      <c r="N272" s="78">
        <v>4.24</v>
      </c>
      <c r="O272" s="78">
        <v>257212.08</v>
      </c>
      <c r="P272" s="78">
        <v>109.10287500000042</v>
      </c>
      <c r="Q272" s="78">
        <v>1079.2867272936001</v>
      </c>
      <c r="R272" s="78">
        <v>0.05</v>
      </c>
      <c r="S272" s="78">
        <v>0.63</v>
      </c>
      <c r="T272" s="78">
        <v>0.18</v>
      </c>
    </row>
    <row r="273" spans="2:20">
      <c r="B273" t="s">
        <v>951</v>
      </c>
      <c r="C273" t="s">
        <v>952</v>
      </c>
      <c r="D273" t="s">
        <v>129</v>
      </c>
      <c r="E273" t="s">
        <v>862</v>
      </c>
      <c r="F273" t="s">
        <v>953</v>
      </c>
      <c r="G273" t="s">
        <v>954</v>
      </c>
      <c r="H273" t="s">
        <v>936</v>
      </c>
      <c r="I273" t="s">
        <v>280</v>
      </c>
      <c r="J273"/>
      <c r="K273" s="78">
        <v>0</v>
      </c>
      <c r="L273" t="s">
        <v>116</v>
      </c>
      <c r="M273" s="78">
        <v>4.63</v>
      </c>
      <c r="N273" s="78">
        <v>0</v>
      </c>
      <c r="O273" s="78">
        <v>116914.58</v>
      </c>
      <c r="P273" s="78">
        <v>99.659655746272136</v>
      </c>
      <c r="Q273" s="78">
        <v>499.14575381044199</v>
      </c>
      <c r="R273" s="78">
        <v>0.02</v>
      </c>
      <c r="S273" s="78">
        <v>0.28999999999999998</v>
      </c>
      <c r="T273" s="78">
        <v>0.08</v>
      </c>
    </row>
    <row r="274" spans="2:20">
      <c r="B274" t="s">
        <v>955</v>
      </c>
      <c r="C274" t="s">
        <v>956</v>
      </c>
      <c r="D274" t="s">
        <v>861</v>
      </c>
      <c r="E274" t="s">
        <v>862</v>
      </c>
      <c r="F274" t="s">
        <v>957</v>
      </c>
      <c r="G274" t="s">
        <v>704</v>
      </c>
      <c r="H274" t="s">
        <v>936</v>
      </c>
      <c r="I274" t="s">
        <v>280</v>
      </c>
      <c r="J274"/>
      <c r="K274" s="78">
        <v>6.72</v>
      </c>
      <c r="L274" t="s">
        <v>112</v>
      </c>
      <c r="M274" s="78">
        <v>5.25</v>
      </c>
      <c r="N274" s="78">
        <v>4.7300000000000004</v>
      </c>
      <c r="O274" s="78">
        <v>278646.40999999997</v>
      </c>
      <c r="P274" s="78">
        <v>104.29791667132865</v>
      </c>
      <c r="Q274" s="78">
        <v>1117.7337523593401</v>
      </c>
      <c r="R274" s="78">
        <v>0.06</v>
      </c>
      <c r="S274" s="78">
        <v>0.65</v>
      </c>
      <c r="T274" s="78">
        <v>0.19</v>
      </c>
    </row>
    <row r="275" spans="2:20">
      <c r="B275" t="s">
        <v>958</v>
      </c>
      <c r="C275" t="s">
        <v>959</v>
      </c>
      <c r="D275" t="s">
        <v>960</v>
      </c>
      <c r="E275" t="s">
        <v>862</v>
      </c>
      <c r="F275" t="s">
        <v>961</v>
      </c>
      <c r="G275" t="s">
        <v>869</v>
      </c>
      <c r="H275" t="s">
        <v>962</v>
      </c>
      <c r="I275" t="s">
        <v>280</v>
      </c>
      <c r="J275"/>
      <c r="K275" s="78">
        <v>5.61</v>
      </c>
      <c r="L275" t="s">
        <v>112</v>
      </c>
      <c r="M275" s="78">
        <v>7.5</v>
      </c>
      <c r="N275" s="78">
        <v>7.11</v>
      </c>
      <c r="O275" s="78">
        <v>196806.21</v>
      </c>
      <c r="P275" s="78">
        <v>101.38383334653501</v>
      </c>
      <c r="Q275" s="78">
        <v>767.39114913397395</v>
      </c>
      <c r="R275" s="78">
        <v>0.01</v>
      </c>
      <c r="S275" s="78">
        <v>0.45</v>
      </c>
      <c r="T275" s="78">
        <v>0.13</v>
      </c>
    </row>
    <row r="276" spans="2:20">
      <c r="B276" t="s">
        <v>963</v>
      </c>
      <c r="C276" t="s">
        <v>964</v>
      </c>
      <c r="D276" t="s">
        <v>965</v>
      </c>
      <c r="E276" t="s">
        <v>862</v>
      </c>
      <c r="F276" t="s">
        <v>966</v>
      </c>
      <c r="G276" t="s">
        <v>911</v>
      </c>
      <c r="H276" t="s">
        <v>962</v>
      </c>
      <c r="I276" t="s">
        <v>280</v>
      </c>
      <c r="J276"/>
      <c r="K276" s="78">
        <v>1.38</v>
      </c>
      <c r="L276" t="s">
        <v>112</v>
      </c>
      <c r="M276" s="78">
        <v>5.13</v>
      </c>
      <c r="N276" s="78">
        <v>2.5499999999999998</v>
      </c>
      <c r="O276" s="78">
        <v>209487.55</v>
      </c>
      <c r="P276" s="78">
        <v>103.48925002790503</v>
      </c>
      <c r="Q276" s="78">
        <v>833.80162505021804</v>
      </c>
      <c r="R276" s="78">
        <v>0.03</v>
      </c>
      <c r="S276" s="78">
        <v>0.49</v>
      </c>
      <c r="T276" s="78">
        <v>0.14000000000000001</v>
      </c>
    </row>
    <row r="277" spans="2:20">
      <c r="B277" t="s">
        <v>967</v>
      </c>
      <c r="C277" t="s">
        <v>968</v>
      </c>
      <c r="D277" t="s">
        <v>861</v>
      </c>
      <c r="E277" t="s">
        <v>862</v>
      </c>
      <c r="F277" t="s">
        <v>969</v>
      </c>
      <c r="G277" t="s">
        <v>856</v>
      </c>
      <c r="H277" t="s">
        <v>970</v>
      </c>
      <c r="I277" t="s">
        <v>857</v>
      </c>
      <c r="J277"/>
      <c r="K277" s="78">
        <v>5.33</v>
      </c>
      <c r="L277" t="s">
        <v>112</v>
      </c>
      <c r="M277" s="78">
        <v>5.25</v>
      </c>
      <c r="N277" s="78">
        <v>4.74</v>
      </c>
      <c r="O277" s="78">
        <v>375997.29</v>
      </c>
      <c r="P277" s="78">
        <v>102.96925000000014</v>
      </c>
      <c r="Q277" s="78">
        <v>1489.02347334517</v>
      </c>
      <c r="R277" s="78">
        <v>0.05</v>
      </c>
      <c r="S277" s="78">
        <v>0.87</v>
      </c>
      <c r="T277" s="78">
        <v>0.25</v>
      </c>
    </row>
    <row r="278" spans="2:20">
      <c r="B278" t="s">
        <v>971</v>
      </c>
      <c r="C278" t="s">
        <v>972</v>
      </c>
      <c r="D278" t="s">
        <v>960</v>
      </c>
      <c r="E278" t="s">
        <v>862</v>
      </c>
      <c r="F278" t="s">
        <v>973</v>
      </c>
      <c r="G278" t="s">
        <v>869</v>
      </c>
      <c r="H278" t="s">
        <v>962</v>
      </c>
      <c r="I278" t="s">
        <v>280</v>
      </c>
      <c r="J278"/>
      <c r="K278" s="78">
        <v>6.21</v>
      </c>
      <c r="L278" t="s">
        <v>112</v>
      </c>
      <c r="M278" s="78">
        <v>7</v>
      </c>
      <c r="N278" s="78">
        <v>6.51</v>
      </c>
      <c r="O278" s="78">
        <v>378016.01</v>
      </c>
      <c r="P278" s="78">
        <v>104.32922223138578</v>
      </c>
      <c r="Q278" s="78">
        <v>1516.78995344843</v>
      </c>
      <c r="R278" s="78">
        <v>0.03</v>
      </c>
      <c r="S278" s="78">
        <v>0.89</v>
      </c>
      <c r="T278" s="78">
        <v>0.25</v>
      </c>
    </row>
    <row r="279" spans="2:20">
      <c r="B279" t="s">
        <v>974</v>
      </c>
      <c r="C279" t="s">
        <v>975</v>
      </c>
      <c r="D279" t="s">
        <v>861</v>
      </c>
      <c r="E279" t="s">
        <v>862</v>
      </c>
      <c r="F279" t="s">
        <v>976</v>
      </c>
      <c r="G279" t="s">
        <v>704</v>
      </c>
      <c r="H279" t="s">
        <v>977</v>
      </c>
      <c r="I279" t="s">
        <v>857</v>
      </c>
      <c r="J279"/>
      <c r="K279" s="78">
        <v>6.35</v>
      </c>
      <c r="L279" t="s">
        <v>112</v>
      </c>
      <c r="M279" s="78">
        <v>5.5</v>
      </c>
      <c r="N279" s="78">
        <v>0.08</v>
      </c>
      <c r="O279" s="78">
        <v>151957.78</v>
      </c>
      <c r="P279" s="78">
        <v>87.068388900287133</v>
      </c>
      <c r="Q279" s="78">
        <v>508.853456026956</v>
      </c>
      <c r="R279" s="78">
        <v>0.01</v>
      </c>
      <c r="S279" s="78">
        <v>0.3</v>
      </c>
      <c r="T279" s="78">
        <v>0.08</v>
      </c>
    </row>
    <row r="280" spans="2:20">
      <c r="B280" t="s">
        <v>978</v>
      </c>
      <c r="C280" t="s">
        <v>979</v>
      </c>
      <c r="D280" t="s">
        <v>861</v>
      </c>
      <c r="E280" t="s">
        <v>862</v>
      </c>
      <c r="F280" t="s">
        <v>980</v>
      </c>
      <c r="G280" t="s">
        <v>911</v>
      </c>
      <c r="H280" t="s">
        <v>610</v>
      </c>
      <c r="I280" t="s">
        <v>857</v>
      </c>
      <c r="J280"/>
      <c r="K280" s="78">
        <v>4.41</v>
      </c>
      <c r="L280" t="s">
        <v>112</v>
      </c>
      <c r="M280" s="78">
        <v>4.13</v>
      </c>
      <c r="N280" s="78">
        <v>23.35</v>
      </c>
      <c r="O280" s="78">
        <v>443051.7</v>
      </c>
      <c r="P280" s="78">
        <v>39.793041658603514</v>
      </c>
      <c r="Q280" s="78">
        <v>678.06421307788105</v>
      </c>
      <c r="R280" s="78">
        <v>0.04</v>
      </c>
      <c r="S280" s="78">
        <v>0.4</v>
      </c>
      <c r="T280" s="78">
        <v>0.11</v>
      </c>
    </row>
    <row r="281" spans="2:20">
      <c r="B281" t="s">
        <v>981</v>
      </c>
      <c r="C281" t="s">
        <v>982</v>
      </c>
      <c r="D281" t="s">
        <v>861</v>
      </c>
      <c r="E281" t="s">
        <v>862</v>
      </c>
      <c r="F281" t="s">
        <v>983</v>
      </c>
      <c r="G281" t="s">
        <v>704</v>
      </c>
      <c r="H281" t="s">
        <v>198</v>
      </c>
      <c r="I281" t="s">
        <v>199</v>
      </c>
      <c r="J281"/>
      <c r="K281" s="78">
        <v>2.64</v>
      </c>
      <c r="L281" t="s">
        <v>112</v>
      </c>
      <c r="M281" s="78">
        <v>4.7</v>
      </c>
      <c r="N281" s="78">
        <v>2.56</v>
      </c>
      <c r="O281" s="78">
        <v>296401.84000000003</v>
      </c>
      <c r="P281" s="78">
        <v>106.18988890629886</v>
      </c>
      <c r="Q281" s="78">
        <v>1210.5238256186201</v>
      </c>
      <c r="R281" s="78">
        <v>0.02</v>
      </c>
      <c r="S281" s="78">
        <v>0.71</v>
      </c>
      <c r="T281" s="78">
        <v>0.2</v>
      </c>
    </row>
    <row r="282" spans="2:20">
      <c r="B282" t="s">
        <v>984</v>
      </c>
      <c r="C282" t="s">
        <v>985</v>
      </c>
      <c r="D282" t="s">
        <v>965</v>
      </c>
      <c r="E282" t="s">
        <v>862</v>
      </c>
      <c r="F282" t="s">
        <v>986</v>
      </c>
      <c r="G282" t="s">
        <v>856</v>
      </c>
      <c r="H282" t="s">
        <v>198</v>
      </c>
      <c r="I282" t="s">
        <v>199</v>
      </c>
      <c r="J282"/>
      <c r="K282" s="78">
        <v>2.69</v>
      </c>
      <c r="L282" t="s">
        <v>112</v>
      </c>
      <c r="M282" s="78">
        <v>6.38</v>
      </c>
      <c r="N282" s="78">
        <v>4.5599999999999996</v>
      </c>
      <c r="O282" s="78">
        <v>405342.85</v>
      </c>
      <c r="P282" s="78">
        <v>109.96079167387823</v>
      </c>
      <c r="Q282" s="78">
        <v>1714.2322235584099</v>
      </c>
      <c r="R282" s="78">
        <v>0.05</v>
      </c>
      <c r="S282" s="78">
        <v>1</v>
      </c>
      <c r="T282" s="78">
        <v>0.28000000000000003</v>
      </c>
    </row>
    <row r="283" spans="2:20">
      <c r="B283" s="100" t="s">
        <v>2401</v>
      </c>
      <c r="C283" s="16"/>
      <c r="D283" s="16"/>
      <c r="E283" s="16"/>
      <c r="F283" s="16"/>
    </row>
    <row r="284" spans="2:20">
      <c r="B284" s="100" t="s">
        <v>2400</v>
      </c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8" workbookViewId="0">
      <selection activeCell="B258" sqref="B258:B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2351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9749782.3399999999</v>
      </c>
      <c r="J11" s="7"/>
      <c r="K11" s="77">
        <v>158042.87390424029</v>
      </c>
      <c r="L11" s="7"/>
      <c r="M11" s="77">
        <v>100</v>
      </c>
      <c r="N11" s="77">
        <v>26.26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8971214.1799999997</v>
      </c>
      <c r="K12" s="80">
        <v>97636.468719383221</v>
      </c>
      <c r="M12" s="80">
        <v>61.78</v>
      </c>
      <c r="N12" s="80">
        <v>16.22</v>
      </c>
    </row>
    <row r="13" spans="2:61">
      <c r="B13" s="79" t="s">
        <v>987</v>
      </c>
      <c r="E13" s="16"/>
      <c r="F13" s="16"/>
      <c r="G13" s="16"/>
      <c r="I13" s="80">
        <v>4608637.87</v>
      </c>
      <c r="K13" s="80">
        <v>65159.040711239999</v>
      </c>
      <c r="M13" s="80">
        <v>41.23</v>
      </c>
      <c r="N13" s="80">
        <v>10.83</v>
      </c>
    </row>
    <row r="14" spans="2:61">
      <c r="B14" t="s">
        <v>988</v>
      </c>
      <c r="C14" t="s">
        <v>989</v>
      </c>
      <c r="D14" t="s">
        <v>106</v>
      </c>
      <c r="E14" t="s">
        <v>129</v>
      </c>
      <c r="F14" t="s">
        <v>990</v>
      </c>
      <c r="G14" t="s">
        <v>704</v>
      </c>
      <c r="H14" t="s">
        <v>108</v>
      </c>
      <c r="I14" s="78">
        <v>11595.22</v>
      </c>
      <c r="J14" s="78">
        <v>16670</v>
      </c>
      <c r="K14" s="78">
        <v>1932.923174</v>
      </c>
      <c r="L14" s="78">
        <v>0.02</v>
      </c>
      <c r="M14" s="78">
        <v>1.22</v>
      </c>
      <c r="N14" s="78">
        <v>0.32</v>
      </c>
    </row>
    <row r="15" spans="2:61">
      <c r="B15" t="s">
        <v>991</v>
      </c>
      <c r="C15" t="s">
        <v>992</v>
      </c>
      <c r="D15" t="s">
        <v>106</v>
      </c>
      <c r="E15" t="s">
        <v>129</v>
      </c>
      <c r="F15" t="s">
        <v>993</v>
      </c>
      <c r="G15" t="s">
        <v>994</v>
      </c>
      <c r="H15" t="s">
        <v>108</v>
      </c>
      <c r="I15" s="78">
        <v>63876.2</v>
      </c>
      <c r="J15" s="78">
        <v>3556</v>
      </c>
      <c r="K15" s="78">
        <v>2271.437672</v>
      </c>
      <c r="L15" s="78">
        <v>0.01</v>
      </c>
      <c r="M15" s="78">
        <v>1.44</v>
      </c>
      <c r="N15" s="78">
        <v>0.38</v>
      </c>
    </row>
    <row r="16" spans="2:61">
      <c r="B16" t="s">
        <v>995</v>
      </c>
      <c r="C16" t="s">
        <v>996</v>
      </c>
      <c r="D16" t="s">
        <v>106</v>
      </c>
      <c r="E16" t="s">
        <v>129</v>
      </c>
      <c r="F16" t="s">
        <v>566</v>
      </c>
      <c r="G16" t="s">
        <v>289</v>
      </c>
      <c r="H16" t="s">
        <v>108</v>
      </c>
      <c r="I16" s="78">
        <v>359734.61</v>
      </c>
      <c r="J16" s="78">
        <v>663</v>
      </c>
      <c r="K16" s="78">
        <v>2385.0404643000002</v>
      </c>
      <c r="L16" s="78">
        <v>0.03</v>
      </c>
      <c r="M16" s="78">
        <v>1.51</v>
      </c>
      <c r="N16" s="78">
        <v>0.4</v>
      </c>
    </row>
    <row r="17" spans="2:14">
      <c r="B17" t="s">
        <v>997</v>
      </c>
      <c r="C17" t="s">
        <v>998</v>
      </c>
      <c r="D17" t="s">
        <v>106</v>
      </c>
      <c r="E17" t="s">
        <v>129</v>
      </c>
      <c r="F17" t="s">
        <v>999</v>
      </c>
      <c r="G17" t="s">
        <v>289</v>
      </c>
      <c r="H17" t="s">
        <v>108</v>
      </c>
      <c r="I17" s="78">
        <v>454693.46</v>
      </c>
      <c r="J17" s="78">
        <v>1940</v>
      </c>
      <c r="K17" s="78">
        <v>8821.053124</v>
      </c>
      <c r="L17" s="78">
        <v>0.03</v>
      </c>
      <c r="M17" s="78">
        <v>5.58</v>
      </c>
      <c r="N17" s="78">
        <v>1.47</v>
      </c>
    </row>
    <row r="18" spans="2:14">
      <c r="B18" t="s">
        <v>1000</v>
      </c>
      <c r="C18" t="s">
        <v>1001</v>
      </c>
      <c r="D18" t="s">
        <v>106</v>
      </c>
      <c r="E18" t="s">
        <v>129</v>
      </c>
      <c r="F18" t="s">
        <v>288</v>
      </c>
      <c r="G18" t="s">
        <v>289</v>
      </c>
      <c r="H18" t="s">
        <v>108</v>
      </c>
      <c r="I18" s="78">
        <v>506068.57</v>
      </c>
      <c r="J18" s="78">
        <v>1353</v>
      </c>
      <c r="K18" s="78">
        <v>6847.1077520999997</v>
      </c>
      <c r="L18" s="78">
        <v>0.03</v>
      </c>
      <c r="M18" s="78">
        <v>4.33</v>
      </c>
      <c r="N18" s="78">
        <v>1.1399999999999999</v>
      </c>
    </row>
    <row r="19" spans="2:14">
      <c r="B19" t="s">
        <v>1002</v>
      </c>
      <c r="C19" t="s">
        <v>1003</v>
      </c>
      <c r="D19" t="s">
        <v>106</v>
      </c>
      <c r="E19" t="s">
        <v>129</v>
      </c>
      <c r="F19" t="s">
        <v>486</v>
      </c>
      <c r="G19" t="s">
        <v>289</v>
      </c>
      <c r="H19" t="s">
        <v>108</v>
      </c>
      <c r="I19" s="78">
        <v>49189.9</v>
      </c>
      <c r="J19" s="78">
        <v>4440</v>
      </c>
      <c r="K19" s="78">
        <v>2184.0315599999999</v>
      </c>
      <c r="L19" s="78">
        <v>0.02</v>
      </c>
      <c r="M19" s="78">
        <v>1.38</v>
      </c>
      <c r="N19" s="78">
        <v>0.36</v>
      </c>
    </row>
    <row r="20" spans="2:14">
      <c r="B20" t="s">
        <v>1004</v>
      </c>
      <c r="C20" t="s">
        <v>1005</v>
      </c>
      <c r="D20" t="s">
        <v>106</v>
      </c>
      <c r="E20" t="s">
        <v>129</v>
      </c>
      <c r="F20" t="s">
        <v>1006</v>
      </c>
      <c r="G20" t="s">
        <v>289</v>
      </c>
      <c r="H20" t="s">
        <v>108</v>
      </c>
      <c r="I20" s="78">
        <v>33183.75</v>
      </c>
      <c r="J20" s="78">
        <v>4715</v>
      </c>
      <c r="K20" s="78">
        <v>1564.6138125</v>
      </c>
      <c r="L20" s="78">
        <v>0.03</v>
      </c>
      <c r="M20" s="78">
        <v>0.99</v>
      </c>
      <c r="N20" s="78">
        <v>0.26</v>
      </c>
    </row>
    <row r="21" spans="2:14">
      <c r="B21" t="s">
        <v>1007</v>
      </c>
      <c r="C21" t="s">
        <v>1008</v>
      </c>
      <c r="D21" t="s">
        <v>106</v>
      </c>
      <c r="E21" t="s">
        <v>129</v>
      </c>
      <c r="F21" t="s">
        <v>480</v>
      </c>
      <c r="G21" t="s">
        <v>118</v>
      </c>
      <c r="H21" t="s">
        <v>108</v>
      </c>
      <c r="I21" s="78">
        <v>2575.27</v>
      </c>
      <c r="J21" s="78">
        <v>60510</v>
      </c>
      <c r="K21" s="78">
        <v>1558.295877</v>
      </c>
      <c r="L21" s="78">
        <v>0.03</v>
      </c>
      <c r="M21" s="78">
        <v>0.99</v>
      </c>
      <c r="N21" s="78">
        <v>0.26</v>
      </c>
    </row>
    <row r="22" spans="2:14">
      <c r="B22" t="s">
        <v>1009</v>
      </c>
      <c r="C22" t="s">
        <v>1010</v>
      </c>
      <c r="D22" t="s">
        <v>106</v>
      </c>
      <c r="E22" t="s">
        <v>129</v>
      </c>
      <c r="F22" t="s">
        <v>738</v>
      </c>
      <c r="G22" t="s">
        <v>118</v>
      </c>
      <c r="H22" t="s">
        <v>108</v>
      </c>
      <c r="I22" s="78">
        <v>3228.3</v>
      </c>
      <c r="J22" s="78">
        <v>62020</v>
      </c>
      <c r="K22" s="78">
        <v>2002.19166</v>
      </c>
      <c r="L22" s="78">
        <v>0.03</v>
      </c>
      <c r="M22" s="78">
        <v>1.27</v>
      </c>
      <c r="N22" s="78">
        <v>0.33</v>
      </c>
    </row>
    <row r="23" spans="2:14">
      <c r="B23" t="s">
        <v>1011</v>
      </c>
      <c r="C23" t="s">
        <v>1012</v>
      </c>
      <c r="D23" t="s">
        <v>106</v>
      </c>
      <c r="E23" t="s">
        <v>129</v>
      </c>
      <c r="F23" t="s">
        <v>524</v>
      </c>
      <c r="G23" t="s">
        <v>118</v>
      </c>
      <c r="H23" t="s">
        <v>108</v>
      </c>
      <c r="I23" s="78">
        <v>3479.07</v>
      </c>
      <c r="J23" s="78">
        <v>74870</v>
      </c>
      <c r="K23" s="78">
        <v>2604.7797089999999</v>
      </c>
      <c r="L23" s="78">
        <v>0.03</v>
      </c>
      <c r="M23" s="78">
        <v>1.65</v>
      </c>
      <c r="N23" s="78">
        <v>0.43</v>
      </c>
    </row>
    <row r="24" spans="2:14">
      <c r="B24" t="s">
        <v>1013</v>
      </c>
      <c r="C24" t="s">
        <v>1014</v>
      </c>
      <c r="D24" t="s">
        <v>106</v>
      </c>
      <c r="E24" t="s">
        <v>129</v>
      </c>
      <c r="F24" t="s">
        <v>1015</v>
      </c>
      <c r="G24" t="s">
        <v>639</v>
      </c>
      <c r="H24" t="s">
        <v>108</v>
      </c>
      <c r="I24" s="78">
        <v>596141.29</v>
      </c>
      <c r="J24" s="78">
        <v>248.5</v>
      </c>
      <c r="K24" s="78">
        <v>1481.4111056500001</v>
      </c>
      <c r="L24" s="78">
        <v>0.02</v>
      </c>
      <c r="M24" s="78">
        <v>0.94</v>
      </c>
      <c r="N24" s="78">
        <v>0.25</v>
      </c>
    </row>
    <row r="25" spans="2:14">
      <c r="B25" t="s">
        <v>1016</v>
      </c>
      <c r="C25" t="s">
        <v>1017</v>
      </c>
      <c r="D25" t="s">
        <v>106</v>
      </c>
      <c r="E25" t="s">
        <v>129</v>
      </c>
      <c r="F25" t="s">
        <v>1018</v>
      </c>
      <c r="G25" t="s">
        <v>639</v>
      </c>
      <c r="H25" t="s">
        <v>108</v>
      </c>
      <c r="I25" s="78">
        <v>74061.41</v>
      </c>
      <c r="J25" s="78">
        <v>1360</v>
      </c>
      <c r="K25" s="78">
        <v>1007.235176</v>
      </c>
      <c r="L25" s="78">
        <v>0.01</v>
      </c>
      <c r="M25" s="78">
        <v>0.64</v>
      </c>
      <c r="N25" s="78">
        <v>0.17</v>
      </c>
    </row>
    <row r="26" spans="2:14">
      <c r="B26" t="s">
        <v>1019</v>
      </c>
      <c r="C26" t="s">
        <v>1020</v>
      </c>
      <c r="D26" t="s">
        <v>106</v>
      </c>
      <c r="E26" t="s">
        <v>129</v>
      </c>
      <c r="F26" t="s">
        <v>1021</v>
      </c>
      <c r="G26" t="s">
        <v>639</v>
      </c>
      <c r="H26" t="s">
        <v>108</v>
      </c>
      <c r="I26" s="78">
        <v>1626160.99</v>
      </c>
      <c r="J26" s="78">
        <v>65.599999999999994</v>
      </c>
      <c r="K26" s="78">
        <v>1066.76160944</v>
      </c>
      <c r="L26" s="78">
        <v>0.01</v>
      </c>
      <c r="M26" s="78">
        <v>0.67</v>
      </c>
      <c r="N26" s="78">
        <v>0.18</v>
      </c>
    </row>
    <row r="27" spans="2:14">
      <c r="B27" t="s">
        <v>1022</v>
      </c>
      <c r="C27" t="s">
        <v>1023</v>
      </c>
      <c r="D27" t="s">
        <v>106</v>
      </c>
      <c r="E27" t="s">
        <v>129</v>
      </c>
      <c r="F27" t="s">
        <v>677</v>
      </c>
      <c r="G27" t="s">
        <v>678</v>
      </c>
      <c r="H27" t="s">
        <v>108</v>
      </c>
      <c r="I27" s="78">
        <v>6568.11</v>
      </c>
      <c r="J27" s="78">
        <v>34860</v>
      </c>
      <c r="K27" s="78">
        <v>2289.6431459999999</v>
      </c>
      <c r="L27" s="78">
        <v>0.02</v>
      </c>
      <c r="M27" s="78">
        <v>1.45</v>
      </c>
      <c r="N27" s="78">
        <v>0.38</v>
      </c>
    </row>
    <row r="28" spans="2:14">
      <c r="B28" t="s">
        <v>1024</v>
      </c>
      <c r="C28" t="s">
        <v>1025</v>
      </c>
      <c r="D28" t="s">
        <v>106</v>
      </c>
      <c r="E28" t="s">
        <v>129</v>
      </c>
      <c r="F28" t="s">
        <v>1026</v>
      </c>
      <c r="G28" t="s">
        <v>678</v>
      </c>
      <c r="H28" t="s">
        <v>108</v>
      </c>
      <c r="I28" s="78">
        <v>10403.950000000001</v>
      </c>
      <c r="J28" s="78">
        <v>24010</v>
      </c>
      <c r="K28" s="78">
        <v>2497.9883949999999</v>
      </c>
      <c r="L28" s="78">
        <v>0.02</v>
      </c>
      <c r="M28" s="78">
        <v>1.58</v>
      </c>
      <c r="N28" s="78">
        <v>0.42</v>
      </c>
    </row>
    <row r="29" spans="2:14">
      <c r="B29" t="s">
        <v>1027</v>
      </c>
      <c r="C29" t="s">
        <v>1028</v>
      </c>
      <c r="D29" t="s">
        <v>106</v>
      </c>
      <c r="E29" t="s">
        <v>129</v>
      </c>
      <c r="F29" t="s">
        <v>1029</v>
      </c>
      <c r="G29" t="s">
        <v>382</v>
      </c>
      <c r="H29" t="s">
        <v>108</v>
      </c>
      <c r="I29" s="78">
        <v>37937.56</v>
      </c>
      <c r="J29" s="78">
        <v>19350</v>
      </c>
      <c r="K29" s="78">
        <v>7340.9178599999996</v>
      </c>
      <c r="L29" s="78">
        <v>0</v>
      </c>
      <c r="M29" s="78">
        <v>4.6399999999999997</v>
      </c>
      <c r="N29" s="78">
        <v>1.22</v>
      </c>
    </row>
    <row r="30" spans="2:14">
      <c r="B30" t="s">
        <v>1030</v>
      </c>
      <c r="C30" t="s">
        <v>1031</v>
      </c>
      <c r="D30" t="s">
        <v>106</v>
      </c>
      <c r="E30" t="s">
        <v>129</v>
      </c>
      <c r="F30" t="s">
        <v>698</v>
      </c>
      <c r="G30" t="s">
        <v>382</v>
      </c>
      <c r="H30" t="s">
        <v>108</v>
      </c>
      <c r="I30" s="78">
        <v>181270.73</v>
      </c>
      <c r="J30" s="78">
        <v>1492</v>
      </c>
      <c r="K30" s="78">
        <v>2704.5592916000001</v>
      </c>
      <c r="L30" s="78">
        <v>0.01</v>
      </c>
      <c r="M30" s="78">
        <v>1.71</v>
      </c>
      <c r="N30" s="78">
        <v>0.45</v>
      </c>
    </row>
    <row r="31" spans="2:14">
      <c r="B31" t="s">
        <v>1032</v>
      </c>
      <c r="C31" t="s">
        <v>1033</v>
      </c>
      <c r="D31" t="s">
        <v>106</v>
      </c>
      <c r="E31" t="s">
        <v>129</v>
      </c>
      <c r="F31" t="s">
        <v>1034</v>
      </c>
      <c r="G31" t="s">
        <v>382</v>
      </c>
      <c r="H31" t="s">
        <v>108</v>
      </c>
      <c r="I31" s="78">
        <v>10879.03</v>
      </c>
      <c r="J31" s="78">
        <v>16420</v>
      </c>
      <c r="K31" s="78">
        <v>1786.336726</v>
      </c>
      <c r="L31" s="78">
        <v>0</v>
      </c>
      <c r="M31" s="78">
        <v>1.1299999999999999</v>
      </c>
      <c r="N31" s="78">
        <v>0.3</v>
      </c>
    </row>
    <row r="32" spans="2:14">
      <c r="B32" t="s">
        <v>1035</v>
      </c>
      <c r="C32" t="s">
        <v>1036</v>
      </c>
      <c r="D32" t="s">
        <v>106</v>
      </c>
      <c r="E32" t="s">
        <v>129</v>
      </c>
      <c r="F32" t="s">
        <v>1037</v>
      </c>
      <c r="G32" t="s">
        <v>382</v>
      </c>
      <c r="H32" t="s">
        <v>108</v>
      </c>
      <c r="I32" s="78">
        <v>16247.03</v>
      </c>
      <c r="J32" s="78">
        <v>34550</v>
      </c>
      <c r="K32" s="78">
        <v>5613.3488649999999</v>
      </c>
      <c r="L32" s="78">
        <v>0.01</v>
      </c>
      <c r="M32" s="78">
        <v>3.55</v>
      </c>
      <c r="N32" s="78">
        <v>0.93</v>
      </c>
    </row>
    <row r="33" spans="2:14">
      <c r="B33" t="s">
        <v>1038</v>
      </c>
      <c r="C33" t="s">
        <v>1039</v>
      </c>
      <c r="D33" t="s">
        <v>106</v>
      </c>
      <c r="E33" t="s">
        <v>129</v>
      </c>
      <c r="F33" t="s">
        <v>1040</v>
      </c>
      <c r="G33" t="s">
        <v>373</v>
      </c>
      <c r="H33" t="s">
        <v>108</v>
      </c>
      <c r="I33" s="78">
        <v>8121.21</v>
      </c>
      <c r="J33" s="78">
        <v>17740</v>
      </c>
      <c r="K33" s="78">
        <v>1440.7026539999999</v>
      </c>
      <c r="L33" s="78">
        <v>0.01</v>
      </c>
      <c r="M33" s="78">
        <v>0.91</v>
      </c>
      <c r="N33" s="78">
        <v>0.24</v>
      </c>
    </row>
    <row r="34" spans="2:14">
      <c r="B34" t="s">
        <v>1041</v>
      </c>
      <c r="C34" t="s">
        <v>1042</v>
      </c>
      <c r="D34" t="s">
        <v>106</v>
      </c>
      <c r="E34" t="s">
        <v>129</v>
      </c>
      <c r="F34" t="s">
        <v>406</v>
      </c>
      <c r="G34" t="s">
        <v>319</v>
      </c>
      <c r="H34" t="s">
        <v>108</v>
      </c>
      <c r="I34" s="78">
        <v>47183.55</v>
      </c>
      <c r="J34" s="78">
        <v>3440</v>
      </c>
      <c r="K34" s="78">
        <v>1623.11412</v>
      </c>
      <c r="L34" s="78">
        <v>0.02</v>
      </c>
      <c r="M34" s="78">
        <v>1.03</v>
      </c>
      <c r="N34" s="78">
        <v>0.27</v>
      </c>
    </row>
    <row r="35" spans="2:14">
      <c r="B35" t="s">
        <v>1043</v>
      </c>
      <c r="C35" t="s">
        <v>1044</v>
      </c>
      <c r="D35" t="s">
        <v>106</v>
      </c>
      <c r="E35" t="s">
        <v>129</v>
      </c>
      <c r="F35" t="s">
        <v>444</v>
      </c>
      <c r="G35" t="s">
        <v>319</v>
      </c>
      <c r="H35" t="s">
        <v>108</v>
      </c>
      <c r="I35" s="78">
        <v>1847.87</v>
      </c>
      <c r="J35" s="78">
        <v>15480</v>
      </c>
      <c r="K35" s="78">
        <v>286.050276</v>
      </c>
      <c r="L35" s="78">
        <v>0</v>
      </c>
      <c r="M35" s="78">
        <v>0.18</v>
      </c>
      <c r="N35" s="78">
        <v>0.05</v>
      </c>
    </row>
    <row r="36" spans="2:14">
      <c r="B36" t="s">
        <v>1045</v>
      </c>
      <c r="C36" t="s">
        <v>1046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504190.79</v>
      </c>
      <c r="J36" s="78">
        <v>763.5</v>
      </c>
      <c r="K36" s="78">
        <v>3849.49668165</v>
      </c>
      <c r="L36" s="78">
        <v>0.02</v>
      </c>
      <c r="M36" s="78">
        <v>2.44</v>
      </c>
      <c r="N36" s="78">
        <v>0.64</v>
      </c>
    </row>
    <row r="37" spans="2:14">
      <c r="B37" s="79" t="s">
        <v>1047</v>
      </c>
      <c r="E37" s="16"/>
      <c r="F37" s="16"/>
      <c r="G37" s="16"/>
      <c r="I37" s="80">
        <v>3680186.64</v>
      </c>
      <c r="K37" s="80">
        <v>25792.539479083222</v>
      </c>
      <c r="M37" s="80">
        <v>16.32</v>
      </c>
      <c r="N37" s="80">
        <v>4.29</v>
      </c>
    </row>
    <row r="38" spans="2:14">
      <c r="B38" t="s">
        <v>1048</v>
      </c>
      <c r="C38" t="s">
        <v>1049</v>
      </c>
      <c r="D38" t="s">
        <v>106</v>
      </c>
      <c r="E38" t="s">
        <v>129</v>
      </c>
      <c r="F38" t="s">
        <v>747</v>
      </c>
      <c r="G38" t="s">
        <v>107</v>
      </c>
      <c r="H38" t="s">
        <v>108</v>
      </c>
      <c r="I38" s="78">
        <v>2183.39</v>
      </c>
      <c r="J38" s="78">
        <v>10310</v>
      </c>
      <c r="K38" s="78">
        <v>225.10750899999999</v>
      </c>
      <c r="L38" s="78">
        <v>0.01</v>
      </c>
      <c r="M38" s="78">
        <v>0.14000000000000001</v>
      </c>
      <c r="N38" s="78">
        <v>0.04</v>
      </c>
    </row>
    <row r="39" spans="2:14">
      <c r="B39" t="s">
        <v>1050</v>
      </c>
      <c r="C39" t="s">
        <v>1051</v>
      </c>
      <c r="D39" t="s">
        <v>106</v>
      </c>
      <c r="E39" t="s">
        <v>129</v>
      </c>
      <c r="F39" t="s">
        <v>1052</v>
      </c>
      <c r="G39" t="s">
        <v>107</v>
      </c>
      <c r="H39" t="s">
        <v>108</v>
      </c>
      <c r="I39" s="78">
        <v>3655.04</v>
      </c>
      <c r="J39" s="78">
        <v>4861</v>
      </c>
      <c r="K39" s="78">
        <v>177.6714944</v>
      </c>
      <c r="L39" s="78">
        <v>0.03</v>
      </c>
      <c r="M39" s="78">
        <v>0.11</v>
      </c>
      <c r="N39" s="78">
        <v>0.03</v>
      </c>
    </row>
    <row r="40" spans="2:14">
      <c r="B40" t="s">
        <v>1053</v>
      </c>
      <c r="C40" t="s">
        <v>1054</v>
      </c>
      <c r="D40" t="s">
        <v>106</v>
      </c>
      <c r="E40" t="s">
        <v>129</v>
      </c>
      <c r="F40" t="s">
        <v>1055</v>
      </c>
      <c r="G40" t="s">
        <v>994</v>
      </c>
      <c r="H40" t="s">
        <v>108</v>
      </c>
      <c r="I40" s="78">
        <v>5185.6499999999996</v>
      </c>
      <c r="J40" s="78">
        <v>2390</v>
      </c>
      <c r="K40" s="78">
        <v>123.93703499999999</v>
      </c>
      <c r="L40" s="78">
        <v>0.02</v>
      </c>
      <c r="M40" s="78">
        <v>0.08</v>
      </c>
      <c r="N40" s="78">
        <v>0.02</v>
      </c>
    </row>
    <row r="41" spans="2:14">
      <c r="B41" t="s">
        <v>1056</v>
      </c>
      <c r="C41" t="s">
        <v>1057</v>
      </c>
      <c r="D41" t="s">
        <v>106</v>
      </c>
      <c r="E41" t="s">
        <v>129</v>
      </c>
      <c r="F41" t="s">
        <v>1058</v>
      </c>
      <c r="G41" t="s">
        <v>994</v>
      </c>
      <c r="H41" t="s">
        <v>108</v>
      </c>
      <c r="I41" s="78">
        <v>7750.34</v>
      </c>
      <c r="J41" s="78">
        <v>3413</v>
      </c>
      <c r="K41" s="78">
        <v>264.51910420000002</v>
      </c>
      <c r="L41" s="78">
        <v>0.02</v>
      </c>
      <c r="M41" s="78">
        <v>0.17</v>
      </c>
      <c r="N41" s="78">
        <v>0.04</v>
      </c>
    </row>
    <row r="42" spans="2:14">
      <c r="B42" t="s">
        <v>1059</v>
      </c>
      <c r="C42" t="s">
        <v>1060</v>
      </c>
      <c r="D42" t="s">
        <v>106</v>
      </c>
      <c r="E42" t="s">
        <v>129</v>
      </c>
      <c r="F42" t="s">
        <v>1061</v>
      </c>
      <c r="G42" t="s">
        <v>354</v>
      </c>
      <c r="H42" t="s">
        <v>108</v>
      </c>
      <c r="I42" s="78">
        <v>2891.7</v>
      </c>
      <c r="J42" s="78">
        <v>18170</v>
      </c>
      <c r="K42" s="78">
        <v>525.42188999999996</v>
      </c>
      <c r="L42" s="78">
        <v>0.02</v>
      </c>
      <c r="M42" s="78">
        <v>0.33</v>
      </c>
      <c r="N42" s="78">
        <v>0.09</v>
      </c>
    </row>
    <row r="43" spans="2:14">
      <c r="B43" t="s">
        <v>1062</v>
      </c>
      <c r="C43" t="s">
        <v>1063</v>
      </c>
      <c r="D43" t="s">
        <v>106</v>
      </c>
      <c r="E43" t="s">
        <v>129</v>
      </c>
      <c r="F43" t="s">
        <v>635</v>
      </c>
      <c r="G43" t="s">
        <v>354</v>
      </c>
      <c r="H43" t="s">
        <v>108</v>
      </c>
      <c r="I43" s="78">
        <v>1132.72</v>
      </c>
      <c r="J43" s="78">
        <v>2767</v>
      </c>
      <c r="K43" s="78">
        <v>31.342362399999999</v>
      </c>
      <c r="L43" s="78">
        <v>0</v>
      </c>
      <c r="M43" s="78">
        <v>0.02</v>
      </c>
      <c r="N43" s="78">
        <v>0.01</v>
      </c>
    </row>
    <row r="44" spans="2:14">
      <c r="B44" t="s">
        <v>1064</v>
      </c>
      <c r="C44" t="s">
        <v>1065</v>
      </c>
      <c r="D44" t="s">
        <v>106</v>
      </c>
      <c r="E44" t="s">
        <v>129</v>
      </c>
      <c r="F44" t="s">
        <v>455</v>
      </c>
      <c r="G44" t="s">
        <v>354</v>
      </c>
      <c r="H44" t="s">
        <v>108</v>
      </c>
      <c r="I44" s="78">
        <v>75818.929999999993</v>
      </c>
      <c r="J44" s="78">
        <v>878.5</v>
      </c>
      <c r="K44" s="78">
        <v>666.06930005000004</v>
      </c>
      <c r="L44" s="78">
        <v>0.03</v>
      </c>
      <c r="M44" s="78">
        <v>0.42</v>
      </c>
      <c r="N44" s="78">
        <v>0.11</v>
      </c>
    </row>
    <row r="45" spans="2:14">
      <c r="B45" t="s">
        <v>1066</v>
      </c>
      <c r="C45" t="s">
        <v>1067</v>
      </c>
      <c r="D45" t="s">
        <v>106</v>
      </c>
      <c r="E45" t="s">
        <v>129</v>
      </c>
      <c r="F45" t="s">
        <v>1068</v>
      </c>
      <c r="G45" t="s">
        <v>354</v>
      </c>
      <c r="H45" t="s">
        <v>108</v>
      </c>
      <c r="I45" s="78">
        <v>68430.28</v>
      </c>
      <c r="J45" s="78">
        <v>1345</v>
      </c>
      <c r="K45" s="78">
        <v>920.38726599999995</v>
      </c>
      <c r="L45" s="78">
        <v>0.03</v>
      </c>
      <c r="M45" s="78">
        <v>0.57999999999999996</v>
      </c>
      <c r="N45" s="78">
        <v>0.15</v>
      </c>
    </row>
    <row r="46" spans="2:14">
      <c r="B46" t="s">
        <v>1069</v>
      </c>
      <c r="C46" t="s">
        <v>1070</v>
      </c>
      <c r="D46" t="s">
        <v>106</v>
      </c>
      <c r="E46" t="s">
        <v>129</v>
      </c>
      <c r="F46" t="s">
        <v>1071</v>
      </c>
      <c r="G46" t="s">
        <v>354</v>
      </c>
      <c r="H46" t="s">
        <v>108</v>
      </c>
      <c r="I46" s="78">
        <v>7553.17</v>
      </c>
      <c r="J46" s="78">
        <v>3885</v>
      </c>
      <c r="K46" s="78">
        <v>293.44065449999999</v>
      </c>
      <c r="L46" s="78">
        <v>0.01</v>
      </c>
      <c r="M46" s="78">
        <v>0.19</v>
      </c>
      <c r="N46" s="78">
        <v>0.05</v>
      </c>
    </row>
    <row r="47" spans="2:14">
      <c r="B47" t="s">
        <v>1072</v>
      </c>
      <c r="C47" t="s">
        <v>1073</v>
      </c>
      <c r="D47" t="s">
        <v>106</v>
      </c>
      <c r="E47" t="s">
        <v>129</v>
      </c>
      <c r="F47" t="s">
        <v>1074</v>
      </c>
      <c r="G47" t="s">
        <v>289</v>
      </c>
      <c r="H47" t="s">
        <v>108</v>
      </c>
      <c r="I47" s="78">
        <v>30.5</v>
      </c>
      <c r="J47" s="78">
        <v>755500</v>
      </c>
      <c r="K47" s="78">
        <v>230.42750000000001</v>
      </c>
      <c r="L47" s="78">
        <v>0.03</v>
      </c>
      <c r="M47" s="78">
        <v>0.15</v>
      </c>
      <c r="N47" s="78">
        <v>0.04</v>
      </c>
    </row>
    <row r="48" spans="2:14">
      <c r="B48" t="s">
        <v>1075</v>
      </c>
      <c r="C48" t="s">
        <v>1076</v>
      </c>
      <c r="D48" t="s">
        <v>106</v>
      </c>
      <c r="E48" t="s">
        <v>129</v>
      </c>
      <c r="F48" t="s">
        <v>1077</v>
      </c>
      <c r="G48" t="s">
        <v>289</v>
      </c>
      <c r="H48" t="s">
        <v>108</v>
      </c>
      <c r="I48" s="78">
        <v>19816.82</v>
      </c>
      <c r="J48" s="78">
        <v>1287</v>
      </c>
      <c r="K48" s="78">
        <v>255.04247340000001</v>
      </c>
      <c r="L48" s="78">
        <v>0.03</v>
      </c>
      <c r="M48" s="78">
        <v>0.16</v>
      </c>
      <c r="N48" s="78">
        <v>0.04</v>
      </c>
    </row>
    <row r="49" spans="2:14">
      <c r="B49" t="s">
        <v>1078</v>
      </c>
      <c r="C49" t="s">
        <v>1079</v>
      </c>
      <c r="D49" t="s">
        <v>106</v>
      </c>
      <c r="E49" t="s">
        <v>129</v>
      </c>
      <c r="F49" t="s">
        <v>1080</v>
      </c>
      <c r="G49" t="s">
        <v>289</v>
      </c>
      <c r="H49" t="s">
        <v>108</v>
      </c>
      <c r="I49" s="78">
        <v>4194.67</v>
      </c>
      <c r="J49" s="78">
        <v>5635</v>
      </c>
      <c r="K49" s="78">
        <v>236.3696545</v>
      </c>
      <c r="L49" s="78">
        <v>0.01</v>
      </c>
      <c r="M49" s="78">
        <v>0.15</v>
      </c>
      <c r="N49" s="78">
        <v>0.04</v>
      </c>
    </row>
    <row r="50" spans="2:14">
      <c r="B50" t="s">
        <v>1081</v>
      </c>
      <c r="C50" t="s">
        <v>1082</v>
      </c>
      <c r="D50" t="s">
        <v>106</v>
      </c>
      <c r="E50" t="s">
        <v>129</v>
      </c>
      <c r="F50" t="s">
        <v>1083</v>
      </c>
      <c r="G50" t="s">
        <v>1084</v>
      </c>
      <c r="H50" t="s">
        <v>108</v>
      </c>
      <c r="I50" s="78">
        <v>1421.85</v>
      </c>
      <c r="J50" s="78">
        <v>2418</v>
      </c>
      <c r="K50" s="78">
        <v>34.380333</v>
      </c>
      <c r="L50" s="78">
        <v>0</v>
      </c>
      <c r="M50" s="78">
        <v>0.02</v>
      </c>
      <c r="N50" s="78">
        <v>0.01</v>
      </c>
    </row>
    <row r="51" spans="2:14">
      <c r="B51" t="s">
        <v>1085</v>
      </c>
      <c r="C51" t="s">
        <v>1086</v>
      </c>
      <c r="D51" t="s">
        <v>106</v>
      </c>
      <c r="E51" t="s">
        <v>129</v>
      </c>
      <c r="F51" t="s">
        <v>1087</v>
      </c>
      <c r="G51" t="s">
        <v>1084</v>
      </c>
      <c r="H51" t="s">
        <v>108</v>
      </c>
      <c r="I51" s="78">
        <v>6970.41</v>
      </c>
      <c r="J51" s="78">
        <v>2523</v>
      </c>
      <c r="K51" s="78">
        <v>175.8634443</v>
      </c>
      <c r="L51" s="78">
        <v>0.02</v>
      </c>
      <c r="M51" s="78">
        <v>0.11</v>
      </c>
      <c r="N51" s="78">
        <v>0.03</v>
      </c>
    </row>
    <row r="52" spans="2:14">
      <c r="B52" t="s">
        <v>1088</v>
      </c>
      <c r="C52" t="s">
        <v>1089</v>
      </c>
      <c r="D52" t="s">
        <v>106</v>
      </c>
      <c r="E52" t="s">
        <v>129</v>
      </c>
      <c r="F52" t="s">
        <v>1090</v>
      </c>
      <c r="G52" t="s">
        <v>1084</v>
      </c>
      <c r="H52" t="s">
        <v>108</v>
      </c>
      <c r="I52" s="78">
        <v>8339.93</v>
      </c>
      <c r="J52" s="78">
        <v>4442</v>
      </c>
      <c r="K52" s="78">
        <v>370.45969059999999</v>
      </c>
      <c r="L52" s="78">
        <v>0.02</v>
      </c>
      <c r="M52" s="78">
        <v>0.23</v>
      </c>
      <c r="N52" s="78">
        <v>0.06</v>
      </c>
    </row>
    <row r="53" spans="2:14">
      <c r="B53" t="s">
        <v>1091</v>
      </c>
      <c r="C53" t="s">
        <v>1092</v>
      </c>
      <c r="D53" t="s">
        <v>106</v>
      </c>
      <c r="E53" t="s">
        <v>129</v>
      </c>
      <c r="F53" t="s">
        <v>1093</v>
      </c>
      <c r="G53" t="s">
        <v>1084</v>
      </c>
      <c r="H53" t="s">
        <v>108</v>
      </c>
      <c r="I53" s="78">
        <v>5387.35</v>
      </c>
      <c r="J53" s="78">
        <v>12490</v>
      </c>
      <c r="K53" s="78">
        <v>672.88001499999996</v>
      </c>
      <c r="L53" s="78">
        <v>0.04</v>
      </c>
      <c r="M53" s="78">
        <v>0.43</v>
      </c>
      <c r="N53" s="78">
        <v>0.11</v>
      </c>
    </row>
    <row r="54" spans="2:14">
      <c r="B54" t="s">
        <v>1094</v>
      </c>
      <c r="C54" t="s">
        <v>1095</v>
      </c>
      <c r="D54" t="s">
        <v>106</v>
      </c>
      <c r="E54" t="s">
        <v>129</v>
      </c>
      <c r="F54" t="s">
        <v>1096</v>
      </c>
      <c r="G54" t="s">
        <v>118</v>
      </c>
      <c r="H54" t="s">
        <v>108</v>
      </c>
      <c r="I54" s="78">
        <v>1084.52</v>
      </c>
      <c r="J54" s="78">
        <v>4149</v>
      </c>
      <c r="K54" s="78">
        <v>44.996734799999999</v>
      </c>
      <c r="L54" s="78">
        <v>0</v>
      </c>
      <c r="M54" s="78">
        <v>0.03</v>
      </c>
      <c r="N54" s="78">
        <v>0.01</v>
      </c>
    </row>
    <row r="55" spans="2:14">
      <c r="B55" t="s">
        <v>1097</v>
      </c>
      <c r="C55" t="s">
        <v>1098</v>
      </c>
      <c r="D55" t="s">
        <v>106</v>
      </c>
      <c r="E55" t="s">
        <v>129</v>
      </c>
      <c r="F55" t="s">
        <v>469</v>
      </c>
      <c r="G55" t="s">
        <v>118</v>
      </c>
      <c r="H55" t="s">
        <v>108</v>
      </c>
      <c r="I55" s="78">
        <v>1180.56</v>
      </c>
      <c r="J55" s="78">
        <v>47480</v>
      </c>
      <c r="K55" s="78">
        <v>560.52988800000003</v>
      </c>
      <c r="L55" s="78">
        <v>0.03</v>
      </c>
      <c r="M55" s="78">
        <v>0.35</v>
      </c>
      <c r="N55" s="78">
        <v>0.09</v>
      </c>
    </row>
    <row r="56" spans="2:14">
      <c r="B56" t="s">
        <v>1099</v>
      </c>
      <c r="C56" t="s">
        <v>1100</v>
      </c>
      <c r="D56" t="s">
        <v>106</v>
      </c>
      <c r="E56" t="s">
        <v>129</v>
      </c>
      <c r="F56" t="s">
        <v>1101</v>
      </c>
      <c r="G56" t="s">
        <v>118</v>
      </c>
      <c r="H56" t="s">
        <v>108</v>
      </c>
      <c r="I56" s="78">
        <v>5558.97</v>
      </c>
      <c r="J56" s="78">
        <v>6426</v>
      </c>
      <c r="K56" s="78">
        <v>357.21941220000002</v>
      </c>
      <c r="L56" s="78">
        <v>0.03</v>
      </c>
      <c r="M56" s="78">
        <v>0.23</v>
      </c>
      <c r="N56" s="78">
        <v>0.06</v>
      </c>
    </row>
    <row r="57" spans="2:14">
      <c r="B57" t="s">
        <v>1102</v>
      </c>
      <c r="C57" t="s">
        <v>1103</v>
      </c>
      <c r="D57" t="s">
        <v>106</v>
      </c>
      <c r="E57" t="s">
        <v>129</v>
      </c>
      <c r="F57" t="s">
        <v>489</v>
      </c>
      <c r="G57" t="s">
        <v>118</v>
      </c>
      <c r="H57" t="s">
        <v>108</v>
      </c>
      <c r="I57" s="78">
        <v>15090.52</v>
      </c>
      <c r="J57" s="78">
        <v>1119</v>
      </c>
      <c r="K57" s="78">
        <v>168.86291879999999</v>
      </c>
      <c r="L57" s="78">
        <v>0.02</v>
      </c>
      <c r="M57" s="78">
        <v>0.11</v>
      </c>
      <c r="N57" s="78">
        <v>0.03</v>
      </c>
    </row>
    <row r="58" spans="2:14">
      <c r="B58" t="s">
        <v>1104</v>
      </c>
      <c r="C58" t="s">
        <v>1105</v>
      </c>
      <c r="D58" t="s">
        <v>106</v>
      </c>
      <c r="E58" t="s">
        <v>129</v>
      </c>
      <c r="F58" t="s">
        <v>1106</v>
      </c>
      <c r="G58" t="s">
        <v>118</v>
      </c>
      <c r="H58" t="s">
        <v>108</v>
      </c>
      <c r="I58" s="78">
        <v>2773.51</v>
      </c>
      <c r="J58" s="78">
        <v>15050</v>
      </c>
      <c r="K58" s="78">
        <v>417.41325499999999</v>
      </c>
      <c r="L58" s="78">
        <v>0.02</v>
      </c>
      <c r="M58" s="78">
        <v>0.26</v>
      </c>
      <c r="N58" s="78">
        <v>7.0000000000000007E-2</v>
      </c>
    </row>
    <row r="59" spans="2:14">
      <c r="B59" t="s">
        <v>1107</v>
      </c>
      <c r="C59" t="s">
        <v>1108</v>
      </c>
      <c r="D59" t="s">
        <v>106</v>
      </c>
      <c r="E59" t="s">
        <v>129</v>
      </c>
      <c r="F59" t="s">
        <v>1109</v>
      </c>
      <c r="G59" t="s">
        <v>118</v>
      </c>
      <c r="H59" t="s">
        <v>108</v>
      </c>
      <c r="I59" s="78">
        <v>5712.14</v>
      </c>
      <c r="J59" s="78">
        <v>7662</v>
      </c>
      <c r="K59" s="78">
        <v>437.66416679999998</v>
      </c>
      <c r="L59" s="78">
        <v>0.05</v>
      </c>
      <c r="M59" s="78">
        <v>0.28000000000000003</v>
      </c>
      <c r="N59" s="78">
        <v>7.0000000000000007E-2</v>
      </c>
    </row>
    <row r="60" spans="2:14">
      <c r="B60" t="s">
        <v>1110</v>
      </c>
      <c r="C60" t="s">
        <v>1111</v>
      </c>
      <c r="D60" t="s">
        <v>106</v>
      </c>
      <c r="E60" t="s">
        <v>129</v>
      </c>
      <c r="F60" t="s">
        <v>1112</v>
      </c>
      <c r="G60" t="s">
        <v>118</v>
      </c>
      <c r="H60" t="s">
        <v>108</v>
      </c>
      <c r="I60" s="78">
        <v>12364.14</v>
      </c>
      <c r="J60" s="78">
        <v>3984</v>
      </c>
      <c r="K60" s="78">
        <v>492.58733760000001</v>
      </c>
      <c r="L60" s="78">
        <v>0.02</v>
      </c>
      <c r="M60" s="78">
        <v>0.31</v>
      </c>
      <c r="N60" s="78">
        <v>0.08</v>
      </c>
    </row>
    <row r="61" spans="2:14">
      <c r="B61" t="s">
        <v>1113</v>
      </c>
      <c r="C61" t="s">
        <v>1114</v>
      </c>
      <c r="D61" t="s">
        <v>106</v>
      </c>
      <c r="E61" t="s">
        <v>129</v>
      </c>
      <c r="F61" t="s">
        <v>1115</v>
      </c>
      <c r="G61" t="s">
        <v>639</v>
      </c>
      <c r="H61" t="s">
        <v>108</v>
      </c>
      <c r="I61" s="78">
        <v>61766.51</v>
      </c>
      <c r="J61" s="78">
        <v>1891</v>
      </c>
      <c r="K61" s="78">
        <v>1168.0047041</v>
      </c>
      <c r="L61" s="78">
        <v>0.06</v>
      </c>
      <c r="M61" s="78">
        <v>0.74</v>
      </c>
      <c r="N61" s="78">
        <v>0.19</v>
      </c>
    </row>
    <row r="62" spans="2:14">
      <c r="B62" t="s">
        <v>1116</v>
      </c>
      <c r="C62" t="s">
        <v>1117</v>
      </c>
      <c r="D62" t="s">
        <v>106</v>
      </c>
      <c r="E62" t="s">
        <v>129</v>
      </c>
      <c r="F62" t="s">
        <v>1118</v>
      </c>
      <c r="G62" t="s">
        <v>639</v>
      </c>
      <c r="H62" t="s">
        <v>108</v>
      </c>
      <c r="I62" s="78">
        <v>1960796.88</v>
      </c>
      <c r="J62" s="78">
        <v>30</v>
      </c>
      <c r="K62" s="78">
        <v>588.23906399999998</v>
      </c>
      <c r="L62" s="78">
        <v>0.03</v>
      </c>
      <c r="M62" s="78">
        <v>0.37</v>
      </c>
      <c r="N62" s="78">
        <v>0.1</v>
      </c>
    </row>
    <row r="63" spans="2:14">
      <c r="B63" t="s">
        <v>1119</v>
      </c>
      <c r="C63" t="s">
        <v>1120</v>
      </c>
      <c r="D63" t="s">
        <v>106</v>
      </c>
      <c r="E63" t="s">
        <v>129</v>
      </c>
      <c r="F63" t="s">
        <v>795</v>
      </c>
      <c r="G63" t="s">
        <v>678</v>
      </c>
      <c r="H63" t="s">
        <v>108</v>
      </c>
      <c r="I63" s="78">
        <v>19189.84</v>
      </c>
      <c r="J63" s="78">
        <v>4611</v>
      </c>
      <c r="K63" s="78">
        <v>884.84352239999998</v>
      </c>
      <c r="L63" s="78">
        <v>0.02</v>
      </c>
      <c r="M63" s="78">
        <v>0.56000000000000005</v>
      </c>
      <c r="N63" s="78">
        <v>0.15</v>
      </c>
    </row>
    <row r="64" spans="2:14">
      <c r="B64" t="s">
        <v>1121</v>
      </c>
      <c r="C64" t="s">
        <v>1122</v>
      </c>
      <c r="D64" t="s">
        <v>106</v>
      </c>
      <c r="E64" t="s">
        <v>129</v>
      </c>
      <c r="F64" t="s">
        <v>1123</v>
      </c>
      <c r="G64" t="s">
        <v>678</v>
      </c>
      <c r="H64" t="s">
        <v>108</v>
      </c>
      <c r="I64" s="78">
        <v>3627.18</v>
      </c>
      <c r="J64" s="78">
        <v>4183</v>
      </c>
      <c r="K64" s="78">
        <v>151.72493940000001</v>
      </c>
      <c r="L64" s="78">
        <v>0.01</v>
      </c>
      <c r="M64" s="78">
        <v>0.1</v>
      </c>
      <c r="N64" s="78">
        <v>0.03</v>
      </c>
    </row>
    <row r="65" spans="2:14">
      <c r="B65" t="s">
        <v>1124</v>
      </c>
      <c r="C65" t="s">
        <v>1125</v>
      </c>
      <c r="D65" t="s">
        <v>106</v>
      </c>
      <c r="E65" t="s">
        <v>129</v>
      </c>
      <c r="F65" t="s">
        <v>578</v>
      </c>
      <c r="G65" t="s">
        <v>382</v>
      </c>
      <c r="H65" t="s">
        <v>108</v>
      </c>
      <c r="I65" s="78">
        <v>837059.29</v>
      </c>
      <c r="J65" s="78">
        <v>136</v>
      </c>
      <c r="K65" s="78">
        <v>1138.4006343999999</v>
      </c>
      <c r="L65" s="78">
        <v>0.03</v>
      </c>
      <c r="M65" s="78">
        <v>0.72</v>
      </c>
      <c r="N65" s="78">
        <v>0.19</v>
      </c>
    </row>
    <row r="66" spans="2:14">
      <c r="B66" t="s">
        <v>1126</v>
      </c>
      <c r="C66" t="s">
        <v>1127</v>
      </c>
      <c r="D66" t="s">
        <v>106</v>
      </c>
      <c r="E66" t="s">
        <v>129</v>
      </c>
      <c r="F66" t="s">
        <v>1128</v>
      </c>
      <c r="G66" t="s">
        <v>373</v>
      </c>
      <c r="H66" t="s">
        <v>108</v>
      </c>
      <c r="I66" s="78">
        <v>1094.94</v>
      </c>
      <c r="J66" s="78">
        <v>28370</v>
      </c>
      <c r="K66" s="78">
        <v>310.634478</v>
      </c>
      <c r="L66" s="78">
        <v>0.03</v>
      </c>
      <c r="M66" s="78">
        <v>0.2</v>
      </c>
      <c r="N66" s="78">
        <v>0.05</v>
      </c>
    </row>
    <row r="67" spans="2:14">
      <c r="B67" t="s">
        <v>1129</v>
      </c>
      <c r="C67" t="s">
        <v>1130</v>
      </c>
      <c r="D67" t="s">
        <v>106</v>
      </c>
      <c r="E67" t="s">
        <v>129</v>
      </c>
      <c r="F67" t="s">
        <v>1131</v>
      </c>
      <c r="G67" t="s">
        <v>373</v>
      </c>
      <c r="H67" t="s">
        <v>108</v>
      </c>
      <c r="I67" s="78">
        <v>729.96</v>
      </c>
      <c r="J67" s="78">
        <v>7981</v>
      </c>
      <c r="K67" s="78">
        <v>58.258107600000002</v>
      </c>
      <c r="L67" s="78">
        <v>0</v>
      </c>
      <c r="M67" s="78">
        <v>0.04</v>
      </c>
      <c r="N67" s="78">
        <v>0.01</v>
      </c>
    </row>
    <row r="68" spans="2:14">
      <c r="B68" t="s">
        <v>1132</v>
      </c>
      <c r="C68" t="s">
        <v>1133</v>
      </c>
      <c r="D68" t="s">
        <v>106</v>
      </c>
      <c r="E68" t="s">
        <v>129</v>
      </c>
      <c r="F68" t="s">
        <v>1134</v>
      </c>
      <c r="G68" t="s">
        <v>503</v>
      </c>
      <c r="H68" t="s">
        <v>108</v>
      </c>
      <c r="I68" s="78">
        <v>11505.96</v>
      </c>
      <c r="J68" s="78">
        <v>3221</v>
      </c>
      <c r="K68" s="78">
        <v>370.60697160000001</v>
      </c>
      <c r="L68" s="78">
        <v>0.01</v>
      </c>
      <c r="M68" s="78">
        <v>0.23</v>
      </c>
      <c r="N68" s="78">
        <v>0.06</v>
      </c>
    </row>
    <row r="69" spans="2:14">
      <c r="B69" t="s">
        <v>1135</v>
      </c>
      <c r="C69" t="s">
        <v>1136</v>
      </c>
      <c r="D69" t="s">
        <v>106</v>
      </c>
      <c r="E69" t="s">
        <v>129</v>
      </c>
      <c r="F69" t="s">
        <v>1137</v>
      </c>
      <c r="G69" t="s">
        <v>503</v>
      </c>
      <c r="H69" t="s">
        <v>108</v>
      </c>
      <c r="I69" s="78">
        <v>2886.1</v>
      </c>
      <c r="J69" s="78">
        <v>14500</v>
      </c>
      <c r="K69" s="78">
        <v>418.48450000000003</v>
      </c>
      <c r="L69" s="78">
        <v>0.02</v>
      </c>
      <c r="M69" s="78">
        <v>0.26</v>
      </c>
      <c r="N69" s="78">
        <v>7.0000000000000007E-2</v>
      </c>
    </row>
    <row r="70" spans="2:14">
      <c r="B70" t="s">
        <v>1138</v>
      </c>
      <c r="C70" t="s">
        <v>1139</v>
      </c>
      <c r="D70" t="s">
        <v>106</v>
      </c>
      <c r="E70" t="s">
        <v>129</v>
      </c>
      <c r="F70" t="s">
        <v>541</v>
      </c>
      <c r="G70" t="s">
        <v>503</v>
      </c>
      <c r="H70" t="s">
        <v>108</v>
      </c>
      <c r="I70" s="78">
        <v>19498.810000000001</v>
      </c>
      <c r="J70" s="78">
        <v>1289</v>
      </c>
      <c r="K70" s="78">
        <v>251.33966090000001</v>
      </c>
      <c r="L70" s="78">
        <v>0.01</v>
      </c>
      <c r="M70" s="78">
        <v>0.16</v>
      </c>
      <c r="N70" s="78">
        <v>0.04</v>
      </c>
    </row>
    <row r="71" spans="2:14">
      <c r="B71" t="s">
        <v>1140</v>
      </c>
      <c r="C71" t="s">
        <v>1141</v>
      </c>
      <c r="D71" t="s">
        <v>106</v>
      </c>
      <c r="E71" t="s">
        <v>129</v>
      </c>
      <c r="F71" t="s">
        <v>1142</v>
      </c>
      <c r="G71" t="s">
        <v>1143</v>
      </c>
      <c r="H71" t="s">
        <v>108</v>
      </c>
      <c r="I71" s="78">
        <v>17923</v>
      </c>
      <c r="J71" s="78">
        <v>1168</v>
      </c>
      <c r="K71" s="78">
        <v>209.34064000000001</v>
      </c>
      <c r="L71" s="78">
        <v>0.02</v>
      </c>
      <c r="M71" s="78">
        <v>0.13</v>
      </c>
      <c r="N71" s="78">
        <v>0.03</v>
      </c>
    </row>
    <row r="72" spans="2:14">
      <c r="B72" t="s">
        <v>1144</v>
      </c>
      <c r="C72" t="s">
        <v>1145</v>
      </c>
      <c r="D72" t="s">
        <v>106</v>
      </c>
      <c r="E72" t="s">
        <v>129</v>
      </c>
      <c r="F72" t="s">
        <v>1146</v>
      </c>
      <c r="G72" t="s">
        <v>1143</v>
      </c>
      <c r="H72" t="s">
        <v>108</v>
      </c>
      <c r="I72" s="78">
        <v>5283.06</v>
      </c>
      <c r="J72" s="78">
        <v>645.29999999999995</v>
      </c>
      <c r="K72" s="78">
        <v>34.09158618</v>
      </c>
      <c r="L72" s="78">
        <v>0</v>
      </c>
      <c r="M72" s="78">
        <v>0.02</v>
      </c>
      <c r="N72" s="78">
        <v>0.01</v>
      </c>
    </row>
    <row r="73" spans="2:14">
      <c r="B73" t="s">
        <v>1147</v>
      </c>
      <c r="C73" t="s">
        <v>1148</v>
      </c>
      <c r="D73" t="s">
        <v>106</v>
      </c>
      <c r="E73" t="s">
        <v>129</v>
      </c>
      <c r="F73" t="s">
        <v>1149</v>
      </c>
      <c r="G73" t="s">
        <v>319</v>
      </c>
      <c r="H73" t="s">
        <v>108</v>
      </c>
      <c r="I73" s="78">
        <v>2410.0700000000002</v>
      </c>
      <c r="J73" s="78">
        <v>5160</v>
      </c>
      <c r="K73" s="78">
        <v>124.359612</v>
      </c>
      <c r="L73" s="78">
        <v>0.01</v>
      </c>
      <c r="M73" s="78">
        <v>0.08</v>
      </c>
      <c r="N73" s="78">
        <v>0.02</v>
      </c>
    </row>
    <row r="74" spans="2:14">
      <c r="B74" t="s">
        <v>1150</v>
      </c>
      <c r="C74" t="s">
        <v>1151</v>
      </c>
      <c r="D74" t="s">
        <v>106</v>
      </c>
      <c r="E74" t="s">
        <v>129</v>
      </c>
      <c r="F74" t="s">
        <v>333</v>
      </c>
      <c r="G74" t="s">
        <v>319</v>
      </c>
      <c r="H74" t="s">
        <v>108</v>
      </c>
      <c r="I74" s="78">
        <v>58899.65</v>
      </c>
      <c r="J74" s="78">
        <v>3770</v>
      </c>
      <c r="K74" s="78">
        <v>2220.5168050000002</v>
      </c>
      <c r="L74" s="78">
        <v>0.05</v>
      </c>
      <c r="M74" s="78">
        <v>1.41</v>
      </c>
      <c r="N74" s="78">
        <v>0.37</v>
      </c>
    </row>
    <row r="75" spans="2:14">
      <c r="B75" t="s">
        <v>1152</v>
      </c>
      <c r="C75" t="s">
        <v>1153</v>
      </c>
      <c r="D75" t="s">
        <v>106</v>
      </c>
      <c r="E75" t="s">
        <v>129</v>
      </c>
      <c r="F75" t="s">
        <v>386</v>
      </c>
      <c r="G75" t="s">
        <v>319</v>
      </c>
      <c r="H75" t="s">
        <v>108</v>
      </c>
      <c r="I75" s="78">
        <v>6398.26</v>
      </c>
      <c r="J75" s="78">
        <v>3140</v>
      </c>
      <c r="K75" s="78">
        <v>200.90536399999999</v>
      </c>
      <c r="L75" s="78">
        <v>0</v>
      </c>
      <c r="M75" s="78">
        <v>0.13</v>
      </c>
      <c r="N75" s="78">
        <v>0.03</v>
      </c>
    </row>
    <row r="76" spans="2:14">
      <c r="B76" t="s">
        <v>1154</v>
      </c>
      <c r="C76" t="s">
        <v>1155</v>
      </c>
      <c r="D76" t="s">
        <v>106</v>
      </c>
      <c r="E76" t="s">
        <v>129</v>
      </c>
      <c r="F76" t="s">
        <v>391</v>
      </c>
      <c r="G76" t="s">
        <v>319</v>
      </c>
      <c r="H76" t="s">
        <v>108</v>
      </c>
      <c r="I76" s="78">
        <v>32153.82</v>
      </c>
      <c r="J76" s="78">
        <v>1570</v>
      </c>
      <c r="K76" s="78">
        <v>504.81497400000001</v>
      </c>
      <c r="L76" s="78">
        <v>0.01</v>
      </c>
      <c r="M76" s="78">
        <v>0.32</v>
      </c>
      <c r="N76" s="78">
        <v>0.08</v>
      </c>
    </row>
    <row r="77" spans="2:14">
      <c r="B77" t="s">
        <v>1156</v>
      </c>
      <c r="C77" t="s">
        <v>1157</v>
      </c>
      <c r="D77" t="s">
        <v>106</v>
      </c>
      <c r="E77" t="s">
        <v>129</v>
      </c>
      <c r="F77" t="s">
        <v>558</v>
      </c>
      <c r="G77" t="s">
        <v>319</v>
      </c>
      <c r="H77" t="s">
        <v>108</v>
      </c>
      <c r="I77" s="78">
        <v>4222.2</v>
      </c>
      <c r="J77" s="78">
        <v>5950</v>
      </c>
      <c r="K77" s="78">
        <v>251.2209</v>
      </c>
      <c r="L77" s="78">
        <v>0.01</v>
      </c>
      <c r="M77" s="78">
        <v>0.16</v>
      </c>
      <c r="N77" s="78">
        <v>0.04</v>
      </c>
    </row>
    <row r="78" spans="2:14">
      <c r="B78" t="s">
        <v>1158</v>
      </c>
      <c r="C78" t="s">
        <v>1159</v>
      </c>
      <c r="D78" t="s">
        <v>106</v>
      </c>
      <c r="E78" t="s">
        <v>129</v>
      </c>
      <c r="F78" t="s">
        <v>1160</v>
      </c>
      <c r="G78" t="s">
        <v>319</v>
      </c>
      <c r="H78" t="s">
        <v>108</v>
      </c>
      <c r="I78" s="78">
        <v>22092.04</v>
      </c>
      <c r="J78" s="78">
        <v>1181.8747000000001</v>
      </c>
      <c r="K78" s="78">
        <v>261.10023147388</v>
      </c>
      <c r="L78" s="78">
        <v>0.03</v>
      </c>
      <c r="M78" s="78">
        <v>0.17</v>
      </c>
      <c r="N78" s="78">
        <v>0.04</v>
      </c>
    </row>
    <row r="79" spans="2:14">
      <c r="B79" t="s">
        <v>1161</v>
      </c>
      <c r="C79" t="s">
        <v>1159</v>
      </c>
      <c r="D79" t="s">
        <v>106</v>
      </c>
      <c r="E79" t="s">
        <v>129</v>
      </c>
      <c r="F79" t="s">
        <v>1160</v>
      </c>
      <c r="G79" t="s">
        <v>319</v>
      </c>
      <c r="H79" t="s">
        <v>108</v>
      </c>
      <c r="I79" s="78">
        <v>7277.57</v>
      </c>
      <c r="J79" s="78">
        <v>1196</v>
      </c>
      <c r="K79" s="78">
        <v>87.039737200000005</v>
      </c>
      <c r="L79" s="78">
        <v>0.01</v>
      </c>
      <c r="M79" s="78">
        <v>0.06</v>
      </c>
      <c r="N79" s="78">
        <v>0.01</v>
      </c>
    </row>
    <row r="80" spans="2:14">
      <c r="B80" t="s">
        <v>1162</v>
      </c>
      <c r="C80" t="s">
        <v>1163</v>
      </c>
      <c r="D80" t="s">
        <v>106</v>
      </c>
      <c r="E80" t="s">
        <v>129</v>
      </c>
      <c r="F80" t="s">
        <v>473</v>
      </c>
      <c r="G80" t="s">
        <v>319</v>
      </c>
      <c r="H80" t="s">
        <v>108</v>
      </c>
      <c r="I80" s="78">
        <v>3487.95</v>
      </c>
      <c r="J80" s="78">
        <v>22480</v>
      </c>
      <c r="K80" s="78">
        <v>784.09115999999995</v>
      </c>
      <c r="L80" s="78">
        <v>0.03</v>
      </c>
      <c r="M80" s="78">
        <v>0.5</v>
      </c>
      <c r="N80" s="78">
        <v>0.13</v>
      </c>
    </row>
    <row r="81" spans="2:14">
      <c r="B81" t="s">
        <v>1164</v>
      </c>
      <c r="C81" t="s">
        <v>1165</v>
      </c>
      <c r="D81" t="s">
        <v>106</v>
      </c>
      <c r="E81" t="s">
        <v>129</v>
      </c>
      <c r="F81" t="s">
        <v>398</v>
      </c>
      <c r="G81" t="s">
        <v>319</v>
      </c>
      <c r="H81" t="s">
        <v>108</v>
      </c>
      <c r="I81" s="78">
        <v>1397.46</v>
      </c>
      <c r="J81" s="78">
        <v>30980</v>
      </c>
      <c r="K81" s="78">
        <v>432.933108</v>
      </c>
      <c r="L81" s="78">
        <v>0.02</v>
      </c>
      <c r="M81" s="78">
        <v>0.27</v>
      </c>
      <c r="N81" s="78">
        <v>7.0000000000000007E-2</v>
      </c>
    </row>
    <row r="82" spans="2:14">
      <c r="B82" t="s">
        <v>1166</v>
      </c>
      <c r="C82" t="s">
        <v>1167</v>
      </c>
      <c r="D82" t="s">
        <v>106</v>
      </c>
      <c r="E82" t="s">
        <v>129</v>
      </c>
      <c r="F82" t="s">
        <v>1168</v>
      </c>
      <c r="G82" t="s">
        <v>319</v>
      </c>
      <c r="H82" t="s">
        <v>108</v>
      </c>
      <c r="I82" s="78">
        <v>6099.32</v>
      </c>
      <c r="J82" s="78">
        <v>5746</v>
      </c>
      <c r="K82" s="78">
        <v>350.46692719999999</v>
      </c>
      <c r="L82" s="78">
        <v>0.02</v>
      </c>
      <c r="M82" s="78">
        <v>0.22</v>
      </c>
      <c r="N82" s="78">
        <v>0.06</v>
      </c>
    </row>
    <row r="83" spans="2:14">
      <c r="B83" t="s">
        <v>1169</v>
      </c>
      <c r="C83" t="s">
        <v>1170</v>
      </c>
      <c r="D83" t="s">
        <v>106</v>
      </c>
      <c r="E83" t="s">
        <v>129</v>
      </c>
      <c r="F83" t="s">
        <v>357</v>
      </c>
      <c r="G83" t="s">
        <v>319</v>
      </c>
      <c r="H83" t="s">
        <v>108</v>
      </c>
      <c r="I83" s="78">
        <v>1148.1400000000001</v>
      </c>
      <c r="J83" s="78">
        <v>7191</v>
      </c>
      <c r="K83" s="78">
        <v>82.562747400000006</v>
      </c>
      <c r="L83" s="78">
        <v>0.01</v>
      </c>
      <c r="M83" s="78">
        <v>0.05</v>
      </c>
      <c r="N83" s="78">
        <v>0.01</v>
      </c>
    </row>
    <row r="84" spans="2:14">
      <c r="B84" t="s">
        <v>1171</v>
      </c>
      <c r="C84" t="s">
        <v>1172</v>
      </c>
      <c r="D84" t="s">
        <v>106</v>
      </c>
      <c r="E84" t="s">
        <v>129</v>
      </c>
      <c r="F84" t="s">
        <v>1173</v>
      </c>
      <c r="G84" t="s">
        <v>319</v>
      </c>
      <c r="H84" t="s">
        <v>108</v>
      </c>
      <c r="I84" s="78">
        <v>47695.360000000001</v>
      </c>
      <c r="J84" s="78">
        <v>692</v>
      </c>
      <c r="K84" s="78">
        <v>330.0518912</v>
      </c>
      <c r="L84" s="78">
        <v>0.02</v>
      </c>
      <c r="M84" s="78">
        <v>0.21</v>
      </c>
      <c r="N84" s="78">
        <v>0.05</v>
      </c>
    </row>
    <row r="85" spans="2:14">
      <c r="B85" t="s">
        <v>1174</v>
      </c>
      <c r="C85" t="s">
        <v>1175</v>
      </c>
      <c r="D85" t="s">
        <v>106</v>
      </c>
      <c r="E85" t="s">
        <v>129</v>
      </c>
      <c r="F85" t="s">
        <v>492</v>
      </c>
      <c r="G85" t="s">
        <v>319</v>
      </c>
      <c r="H85" t="s">
        <v>108</v>
      </c>
      <c r="I85" s="78">
        <v>1463.58</v>
      </c>
      <c r="J85" s="78">
        <v>27860</v>
      </c>
      <c r="K85" s="78">
        <v>407.75338799999997</v>
      </c>
      <c r="L85" s="78">
        <v>0.02</v>
      </c>
      <c r="M85" s="78">
        <v>0.26</v>
      </c>
      <c r="N85" s="78">
        <v>7.0000000000000007E-2</v>
      </c>
    </row>
    <row r="86" spans="2:14">
      <c r="B86" t="s">
        <v>1176</v>
      </c>
      <c r="C86" t="s">
        <v>1177</v>
      </c>
      <c r="D86" t="s">
        <v>106</v>
      </c>
      <c r="E86" t="s">
        <v>129</v>
      </c>
      <c r="F86" t="s">
        <v>483</v>
      </c>
      <c r="G86" t="s">
        <v>319</v>
      </c>
      <c r="H86" t="s">
        <v>108</v>
      </c>
      <c r="I86" s="78">
        <v>435.1</v>
      </c>
      <c r="J86" s="78">
        <v>33950</v>
      </c>
      <c r="K86" s="78">
        <v>147.71645000000001</v>
      </c>
      <c r="L86" s="78">
        <v>0.01</v>
      </c>
      <c r="M86" s="78">
        <v>0.09</v>
      </c>
      <c r="N86" s="78">
        <v>0.02</v>
      </c>
    </row>
    <row r="87" spans="2:14">
      <c r="B87" t="s">
        <v>1178</v>
      </c>
      <c r="C87" t="s">
        <v>1179</v>
      </c>
      <c r="D87" t="s">
        <v>106</v>
      </c>
      <c r="E87" t="s">
        <v>129</v>
      </c>
      <c r="F87" t="s">
        <v>1180</v>
      </c>
      <c r="G87" t="s">
        <v>319</v>
      </c>
      <c r="H87" t="s">
        <v>108</v>
      </c>
      <c r="I87" s="78">
        <v>15601</v>
      </c>
      <c r="J87" s="78">
        <v>1922.4125340000001</v>
      </c>
      <c r="K87" s="78">
        <v>299.91557942934003</v>
      </c>
      <c r="L87" s="78">
        <v>0</v>
      </c>
      <c r="M87" s="78">
        <v>0.19</v>
      </c>
      <c r="N87" s="78">
        <v>0.05</v>
      </c>
    </row>
    <row r="88" spans="2:14">
      <c r="B88" t="s">
        <v>1181</v>
      </c>
      <c r="C88" t="s">
        <v>1179</v>
      </c>
      <c r="D88" t="s">
        <v>106</v>
      </c>
      <c r="E88" t="s">
        <v>129</v>
      </c>
      <c r="F88" t="s">
        <v>1180</v>
      </c>
      <c r="G88" t="s">
        <v>319</v>
      </c>
      <c r="H88" t="s">
        <v>108</v>
      </c>
      <c r="I88" s="78">
        <v>24051.02</v>
      </c>
      <c r="J88" s="78">
        <v>1946</v>
      </c>
      <c r="K88" s="78">
        <v>468.03284919999999</v>
      </c>
      <c r="L88" s="78">
        <v>0.03</v>
      </c>
      <c r="M88" s="78">
        <v>0.3</v>
      </c>
      <c r="N88" s="78">
        <v>0.08</v>
      </c>
    </row>
    <row r="89" spans="2:14">
      <c r="B89" t="s">
        <v>1182</v>
      </c>
      <c r="C89" t="s">
        <v>1183</v>
      </c>
      <c r="D89" t="s">
        <v>106</v>
      </c>
      <c r="E89" t="s">
        <v>129</v>
      </c>
      <c r="F89" t="s">
        <v>573</v>
      </c>
      <c r="G89" t="s">
        <v>319</v>
      </c>
      <c r="H89" t="s">
        <v>108</v>
      </c>
      <c r="I89" s="78">
        <v>9918.11</v>
      </c>
      <c r="J89" s="78">
        <v>12650</v>
      </c>
      <c r="K89" s="78">
        <v>1254.6409149999999</v>
      </c>
      <c r="L89" s="78">
        <v>0.09</v>
      </c>
      <c r="M89" s="78">
        <v>0.79</v>
      </c>
      <c r="N89" s="78">
        <v>0.21</v>
      </c>
    </row>
    <row r="90" spans="2:14">
      <c r="B90" t="s">
        <v>1184</v>
      </c>
      <c r="C90" t="s">
        <v>1185</v>
      </c>
      <c r="D90" t="s">
        <v>106</v>
      </c>
      <c r="E90" t="s">
        <v>129</v>
      </c>
      <c r="F90" t="s">
        <v>461</v>
      </c>
      <c r="G90" t="s">
        <v>319</v>
      </c>
      <c r="H90" t="s">
        <v>108</v>
      </c>
      <c r="I90" s="78">
        <v>67185.75</v>
      </c>
      <c r="J90" s="78">
        <v>1146</v>
      </c>
      <c r="K90" s="78">
        <v>769.94869500000004</v>
      </c>
      <c r="L90" s="78">
        <v>0.04</v>
      </c>
      <c r="M90" s="78">
        <v>0.49</v>
      </c>
      <c r="N90" s="78">
        <v>0.13</v>
      </c>
    </row>
    <row r="91" spans="2:14">
      <c r="B91" t="s">
        <v>1186</v>
      </c>
      <c r="C91" t="s">
        <v>1187</v>
      </c>
      <c r="D91" t="s">
        <v>106</v>
      </c>
      <c r="E91" t="s">
        <v>129</v>
      </c>
      <c r="F91" t="s">
        <v>508</v>
      </c>
      <c r="G91" t="s">
        <v>319</v>
      </c>
      <c r="H91" t="s">
        <v>108</v>
      </c>
      <c r="I91" s="78">
        <v>60446.75</v>
      </c>
      <c r="J91" s="78">
        <v>655.5</v>
      </c>
      <c r="K91" s="78">
        <v>396.22844624999999</v>
      </c>
      <c r="L91" s="78">
        <v>0.01</v>
      </c>
      <c r="M91" s="78">
        <v>0.25</v>
      </c>
      <c r="N91" s="78">
        <v>7.0000000000000007E-2</v>
      </c>
    </row>
    <row r="92" spans="2:14">
      <c r="B92" t="s">
        <v>1188</v>
      </c>
      <c r="C92" t="s">
        <v>1189</v>
      </c>
      <c r="D92" t="s">
        <v>106</v>
      </c>
      <c r="E92" t="s">
        <v>129</v>
      </c>
      <c r="F92" t="s">
        <v>1190</v>
      </c>
      <c r="G92" t="s">
        <v>138</v>
      </c>
      <c r="H92" t="s">
        <v>108</v>
      </c>
      <c r="I92" s="78">
        <v>5880.79</v>
      </c>
      <c r="J92" s="78">
        <v>5244</v>
      </c>
      <c r="K92" s="78">
        <v>308.38862760000001</v>
      </c>
      <c r="L92" s="78">
        <v>0.03</v>
      </c>
      <c r="M92" s="78">
        <v>0.2</v>
      </c>
      <c r="N92" s="78">
        <v>0.05</v>
      </c>
    </row>
    <row r="93" spans="2:14">
      <c r="B93" t="s">
        <v>1191</v>
      </c>
      <c r="C93" t="s">
        <v>1192</v>
      </c>
      <c r="D93" t="s">
        <v>106</v>
      </c>
      <c r="E93" t="s">
        <v>129</v>
      </c>
      <c r="F93" t="s">
        <v>1193</v>
      </c>
      <c r="G93" t="s">
        <v>138</v>
      </c>
      <c r="H93" t="s">
        <v>108</v>
      </c>
      <c r="I93" s="78">
        <v>10999.62</v>
      </c>
      <c r="J93" s="78">
        <v>9200</v>
      </c>
      <c r="K93" s="78">
        <v>1011.96504</v>
      </c>
      <c r="L93" s="78">
        <v>0.04</v>
      </c>
      <c r="M93" s="78">
        <v>0.64</v>
      </c>
      <c r="N93" s="78">
        <v>0.17</v>
      </c>
    </row>
    <row r="94" spans="2:14">
      <c r="B94" t="s">
        <v>1194</v>
      </c>
      <c r="C94" t="s">
        <v>1195</v>
      </c>
      <c r="D94" t="s">
        <v>106</v>
      </c>
      <c r="E94" t="s">
        <v>129</v>
      </c>
      <c r="F94" t="s">
        <v>642</v>
      </c>
      <c r="G94" t="s">
        <v>138</v>
      </c>
      <c r="H94" t="s">
        <v>108</v>
      </c>
      <c r="I94" s="78">
        <v>6628.13</v>
      </c>
      <c r="J94" s="78">
        <v>3448</v>
      </c>
      <c r="K94" s="78">
        <v>228.53792240000001</v>
      </c>
      <c r="L94" s="78">
        <v>0.03</v>
      </c>
      <c r="M94" s="78">
        <v>0.14000000000000001</v>
      </c>
      <c r="N94" s="78">
        <v>0.04</v>
      </c>
    </row>
    <row r="95" spans="2:14">
      <c r="B95" t="s">
        <v>1196</v>
      </c>
      <c r="C95" t="s">
        <v>1197</v>
      </c>
      <c r="D95" t="s">
        <v>106</v>
      </c>
      <c r="E95" t="s">
        <v>129</v>
      </c>
      <c r="F95" t="s">
        <v>495</v>
      </c>
      <c r="G95" t="s">
        <v>138</v>
      </c>
      <c r="H95" t="s">
        <v>108</v>
      </c>
      <c r="I95" s="78">
        <v>27130.65</v>
      </c>
      <c r="J95" s="78">
        <v>2570</v>
      </c>
      <c r="K95" s="78">
        <v>697.25770499999999</v>
      </c>
      <c r="L95" s="78">
        <v>0.03</v>
      </c>
      <c r="M95" s="78">
        <v>0.44</v>
      </c>
      <c r="N95" s="78">
        <v>0.12</v>
      </c>
    </row>
    <row r="96" spans="2:14">
      <c r="B96" t="s">
        <v>1198</v>
      </c>
      <c r="C96" t="s">
        <v>1199</v>
      </c>
      <c r="D96" t="s">
        <v>106</v>
      </c>
      <c r="E96" t="s">
        <v>129</v>
      </c>
      <c r="F96" t="s">
        <v>502</v>
      </c>
      <c r="G96" t="s">
        <v>138</v>
      </c>
      <c r="H96" t="s">
        <v>108</v>
      </c>
      <c r="I96" s="78">
        <v>51275.66</v>
      </c>
      <c r="J96" s="78">
        <v>1766</v>
      </c>
      <c r="K96" s="78">
        <v>905.52815559999999</v>
      </c>
      <c r="L96" s="78">
        <v>0.03</v>
      </c>
      <c r="M96" s="78">
        <v>0.56999999999999995</v>
      </c>
      <c r="N96" s="78">
        <v>0.15</v>
      </c>
    </row>
    <row r="97" spans="2:14">
      <c r="B97" s="79" t="s">
        <v>1200</v>
      </c>
      <c r="E97" s="16"/>
      <c r="F97" s="16"/>
      <c r="G97" s="16"/>
      <c r="I97" s="80">
        <v>682389.67</v>
      </c>
      <c r="K97" s="80">
        <v>6684.8885290600001</v>
      </c>
      <c r="M97" s="80">
        <v>4.2300000000000004</v>
      </c>
      <c r="N97" s="80">
        <v>1.1100000000000001</v>
      </c>
    </row>
    <row r="98" spans="2:14">
      <c r="B98" t="s">
        <v>1201</v>
      </c>
      <c r="C98" t="s">
        <v>1202</v>
      </c>
      <c r="D98" t="s">
        <v>106</v>
      </c>
      <c r="E98" t="s">
        <v>129</v>
      </c>
      <c r="F98" t="s">
        <v>1203</v>
      </c>
      <c r="G98" t="s">
        <v>107</v>
      </c>
      <c r="H98" t="s">
        <v>108</v>
      </c>
      <c r="I98" s="78">
        <v>717.87</v>
      </c>
      <c r="J98" s="78">
        <v>8312</v>
      </c>
      <c r="K98" s="78">
        <v>59.669354400000003</v>
      </c>
      <c r="L98" s="78">
        <v>0.01</v>
      </c>
      <c r="M98" s="78">
        <v>0.04</v>
      </c>
      <c r="N98" s="78">
        <v>0.01</v>
      </c>
    </row>
    <row r="99" spans="2:14">
      <c r="B99" t="s">
        <v>1204</v>
      </c>
      <c r="C99" t="s">
        <v>1205</v>
      </c>
      <c r="D99" t="s">
        <v>106</v>
      </c>
      <c r="E99" t="s">
        <v>129</v>
      </c>
      <c r="F99" t="s">
        <v>1206</v>
      </c>
      <c r="G99" t="s">
        <v>107</v>
      </c>
      <c r="H99" t="s">
        <v>108</v>
      </c>
      <c r="I99" s="78">
        <v>1445.82</v>
      </c>
      <c r="J99" s="78">
        <v>539</v>
      </c>
      <c r="K99" s="78">
        <v>7.7929697999999998</v>
      </c>
      <c r="L99" s="78">
        <v>0</v>
      </c>
      <c r="M99" s="78">
        <v>0</v>
      </c>
      <c r="N99" s="78">
        <v>0</v>
      </c>
    </row>
    <row r="100" spans="2:14">
      <c r="B100" t="s">
        <v>1207</v>
      </c>
      <c r="C100" t="s">
        <v>1208</v>
      </c>
      <c r="D100" t="s">
        <v>106</v>
      </c>
      <c r="E100" t="s">
        <v>129</v>
      </c>
      <c r="F100" t="s">
        <v>1209</v>
      </c>
      <c r="G100" t="s">
        <v>994</v>
      </c>
      <c r="H100" t="s">
        <v>108</v>
      </c>
      <c r="I100" s="78">
        <v>1271.6500000000001</v>
      </c>
      <c r="J100" s="78">
        <v>1232</v>
      </c>
      <c r="K100" s="78">
        <v>15.666728000000001</v>
      </c>
      <c r="L100" s="78">
        <v>0.01</v>
      </c>
      <c r="M100" s="78">
        <v>0.01</v>
      </c>
      <c r="N100" s="78">
        <v>0</v>
      </c>
    </row>
    <row r="101" spans="2:14">
      <c r="B101" t="s">
        <v>1210</v>
      </c>
      <c r="C101" t="s">
        <v>1211</v>
      </c>
      <c r="D101" t="s">
        <v>106</v>
      </c>
      <c r="E101" t="s">
        <v>129</v>
      </c>
      <c r="F101" t="s">
        <v>1212</v>
      </c>
      <c r="G101" t="s">
        <v>994</v>
      </c>
      <c r="H101" t="s">
        <v>108</v>
      </c>
      <c r="I101" s="78">
        <v>23363.56</v>
      </c>
      <c r="J101" s="78">
        <v>279.8</v>
      </c>
      <c r="K101" s="78">
        <v>65.371240880000002</v>
      </c>
      <c r="L101" s="78">
        <v>0.02</v>
      </c>
      <c r="M101" s="78">
        <v>0.04</v>
      </c>
      <c r="N101" s="78">
        <v>0.01</v>
      </c>
    </row>
    <row r="102" spans="2:14">
      <c r="B102" t="s">
        <v>1213</v>
      </c>
      <c r="C102" t="s">
        <v>1214</v>
      </c>
      <c r="D102" t="s">
        <v>106</v>
      </c>
      <c r="E102" t="s">
        <v>129</v>
      </c>
      <c r="F102" t="s">
        <v>1215</v>
      </c>
      <c r="G102" t="s">
        <v>994</v>
      </c>
      <c r="H102" t="s">
        <v>108</v>
      </c>
      <c r="I102" s="78">
        <v>17745.939999999999</v>
      </c>
      <c r="J102" s="78">
        <v>503.4</v>
      </c>
      <c r="K102" s="78">
        <v>89.333061959999995</v>
      </c>
      <c r="L102" s="78">
        <v>0.02</v>
      </c>
      <c r="M102" s="78">
        <v>0.06</v>
      </c>
      <c r="N102" s="78">
        <v>0.01</v>
      </c>
    </row>
    <row r="103" spans="2:14">
      <c r="B103" t="s">
        <v>1216</v>
      </c>
      <c r="C103" t="s">
        <v>1217</v>
      </c>
      <c r="D103" t="s">
        <v>106</v>
      </c>
      <c r="E103" t="s">
        <v>129</v>
      </c>
      <c r="F103" t="s">
        <v>1218</v>
      </c>
      <c r="G103" t="s">
        <v>994</v>
      </c>
      <c r="H103" t="s">
        <v>108</v>
      </c>
      <c r="I103" s="78">
        <v>4322.01</v>
      </c>
      <c r="J103" s="78">
        <v>253.2</v>
      </c>
      <c r="K103" s="78">
        <v>10.94332932</v>
      </c>
      <c r="L103" s="78">
        <v>0</v>
      </c>
      <c r="M103" s="78">
        <v>0.01</v>
      </c>
      <c r="N103" s="78">
        <v>0</v>
      </c>
    </row>
    <row r="104" spans="2:14">
      <c r="B104" t="s">
        <v>1219</v>
      </c>
      <c r="C104" t="s">
        <v>1220</v>
      </c>
      <c r="D104" t="s">
        <v>106</v>
      </c>
      <c r="E104" t="s">
        <v>129</v>
      </c>
      <c r="F104" t="s">
        <v>1221</v>
      </c>
      <c r="G104" t="s">
        <v>994</v>
      </c>
      <c r="H104" t="s">
        <v>108</v>
      </c>
      <c r="I104" s="78">
        <v>2061.6999999999998</v>
      </c>
      <c r="J104" s="78">
        <v>1420</v>
      </c>
      <c r="K104" s="78">
        <v>29.276140000000002</v>
      </c>
      <c r="L104" s="78">
        <v>0.01</v>
      </c>
      <c r="M104" s="78">
        <v>0.02</v>
      </c>
      <c r="N104" s="78">
        <v>0</v>
      </c>
    </row>
    <row r="105" spans="2:14">
      <c r="B105" t="s">
        <v>1222</v>
      </c>
      <c r="C105" t="s">
        <v>1223</v>
      </c>
      <c r="D105" t="s">
        <v>106</v>
      </c>
      <c r="E105" t="s">
        <v>129</v>
      </c>
      <c r="F105" t="s">
        <v>1224</v>
      </c>
      <c r="G105" t="s">
        <v>994</v>
      </c>
      <c r="H105" t="s">
        <v>108</v>
      </c>
      <c r="I105" s="78">
        <v>23631.47</v>
      </c>
      <c r="J105" s="78">
        <v>409.3</v>
      </c>
      <c r="K105" s="78">
        <v>96.723606709999999</v>
      </c>
      <c r="L105" s="78">
        <v>0.02</v>
      </c>
      <c r="M105" s="78">
        <v>0.06</v>
      </c>
      <c r="N105" s="78">
        <v>0.02</v>
      </c>
    </row>
    <row r="106" spans="2:14">
      <c r="B106" t="s">
        <v>1225</v>
      </c>
      <c r="C106" t="s">
        <v>1226</v>
      </c>
      <c r="D106" t="s">
        <v>106</v>
      </c>
      <c r="E106" t="s">
        <v>129</v>
      </c>
      <c r="F106" t="s">
        <v>1227</v>
      </c>
      <c r="G106" t="s">
        <v>289</v>
      </c>
      <c r="H106" t="s">
        <v>108</v>
      </c>
      <c r="I106" s="78">
        <v>205.46</v>
      </c>
      <c r="J106" s="78">
        <v>91710</v>
      </c>
      <c r="K106" s="78">
        <v>188.42736600000001</v>
      </c>
      <c r="L106" s="78">
        <v>0.03</v>
      </c>
      <c r="M106" s="78">
        <v>0.12</v>
      </c>
      <c r="N106" s="78">
        <v>0.03</v>
      </c>
    </row>
    <row r="107" spans="2:14">
      <c r="B107" t="s">
        <v>1228</v>
      </c>
      <c r="C107" t="s">
        <v>1229</v>
      </c>
      <c r="D107" t="s">
        <v>106</v>
      </c>
      <c r="E107" t="s">
        <v>129</v>
      </c>
      <c r="F107" t="s">
        <v>1230</v>
      </c>
      <c r="G107" t="s">
        <v>289</v>
      </c>
      <c r="H107" t="s">
        <v>108</v>
      </c>
      <c r="I107" s="78">
        <v>1856.11</v>
      </c>
      <c r="J107" s="78">
        <v>783.5</v>
      </c>
      <c r="K107" s="78">
        <v>14.54262185</v>
      </c>
      <c r="L107" s="78">
        <v>0</v>
      </c>
      <c r="M107" s="78">
        <v>0.01</v>
      </c>
      <c r="N107" s="78">
        <v>0</v>
      </c>
    </row>
    <row r="108" spans="2:14">
      <c r="B108" t="s">
        <v>1231</v>
      </c>
      <c r="C108" t="s">
        <v>1232</v>
      </c>
      <c r="D108" t="s">
        <v>106</v>
      </c>
      <c r="E108" t="s">
        <v>129</v>
      </c>
      <c r="F108" t="s">
        <v>1233</v>
      </c>
      <c r="G108" t="s">
        <v>1084</v>
      </c>
      <c r="H108" t="s">
        <v>108</v>
      </c>
      <c r="I108" s="78">
        <v>2648.12</v>
      </c>
      <c r="J108" s="78">
        <v>459.4</v>
      </c>
      <c r="K108" s="78">
        <v>12.165463280000001</v>
      </c>
      <c r="L108" s="78">
        <v>0</v>
      </c>
      <c r="M108" s="78">
        <v>0.01</v>
      </c>
      <c r="N108" s="78">
        <v>0</v>
      </c>
    </row>
    <row r="109" spans="2:14">
      <c r="B109" t="s">
        <v>1234</v>
      </c>
      <c r="C109" t="s">
        <v>1235</v>
      </c>
      <c r="D109" t="s">
        <v>106</v>
      </c>
      <c r="E109" t="s">
        <v>129</v>
      </c>
      <c r="F109" t="s">
        <v>1236</v>
      </c>
      <c r="G109" t="s">
        <v>1084</v>
      </c>
      <c r="H109" t="s">
        <v>108</v>
      </c>
      <c r="I109" s="78">
        <v>2960.05</v>
      </c>
      <c r="J109" s="78">
        <v>1861</v>
      </c>
      <c r="K109" s="78">
        <v>55.086530500000002</v>
      </c>
      <c r="L109" s="78">
        <v>0.01</v>
      </c>
      <c r="M109" s="78">
        <v>0.03</v>
      </c>
      <c r="N109" s="78">
        <v>0.01</v>
      </c>
    </row>
    <row r="110" spans="2:14">
      <c r="B110" t="s">
        <v>1237</v>
      </c>
      <c r="C110" t="s">
        <v>1238</v>
      </c>
      <c r="D110" t="s">
        <v>106</v>
      </c>
      <c r="E110" t="s">
        <v>129</v>
      </c>
      <c r="F110" t="s">
        <v>1239</v>
      </c>
      <c r="G110" t="s">
        <v>118</v>
      </c>
      <c r="H110" t="s">
        <v>108</v>
      </c>
      <c r="I110" s="78">
        <v>3897.45</v>
      </c>
      <c r="J110" s="78">
        <v>2579</v>
      </c>
      <c r="K110" s="78">
        <v>100.5152355</v>
      </c>
      <c r="L110" s="78">
        <v>0.03</v>
      </c>
      <c r="M110" s="78">
        <v>0.06</v>
      </c>
      <c r="N110" s="78">
        <v>0.02</v>
      </c>
    </row>
    <row r="111" spans="2:14">
      <c r="B111" t="s">
        <v>1240</v>
      </c>
      <c r="C111" t="s">
        <v>1241</v>
      </c>
      <c r="D111" t="s">
        <v>106</v>
      </c>
      <c r="E111" t="s">
        <v>129</v>
      </c>
      <c r="F111" t="s">
        <v>1242</v>
      </c>
      <c r="G111" t="s">
        <v>118</v>
      </c>
      <c r="H111" t="s">
        <v>108</v>
      </c>
      <c r="I111" s="78">
        <v>5527.03</v>
      </c>
      <c r="J111" s="78">
        <v>1702</v>
      </c>
      <c r="K111" s="78">
        <v>94.070050600000002</v>
      </c>
      <c r="L111" s="78">
        <v>0.02</v>
      </c>
      <c r="M111" s="78">
        <v>0.06</v>
      </c>
      <c r="N111" s="78">
        <v>0.02</v>
      </c>
    </row>
    <row r="112" spans="2:14">
      <c r="B112" t="s">
        <v>1243</v>
      </c>
      <c r="C112" t="s">
        <v>1244</v>
      </c>
      <c r="D112" t="s">
        <v>106</v>
      </c>
      <c r="E112" t="s">
        <v>129</v>
      </c>
      <c r="F112" t="s">
        <v>1245</v>
      </c>
      <c r="G112" t="s">
        <v>118</v>
      </c>
      <c r="H112" t="s">
        <v>108</v>
      </c>
      <c r="I112" s="78">
        <v>9803.77</v>
      </c>
      <c r="J112" s="78">
        <v>42.3</v>
      </c>
      <c r="K112" s="78">
        <v>4.1469947100000004</v>
      </c>
      <c r="L112" s="78">
        <v>0.03</v>
      </c>
      <c r="M112" s="78">
        <v>0</v>
      </c>
      <c r="N112" s="78">
        <v>0</v>
      </c>
    </row>
    <row r="113" spans="2:14">
      <c r="B113" t="s">
        <v>1246</v>
      </c>
      <c r="C113" t="s">
        <v>1247</v>
      </c>
      <c r="D113" t="s">
        <v>106</v>
      </c>
      <c r="E113" t="s">
        <v>129</v>
      </c>
      <c r="F113" t="s">
        <v>1248</v>
      </c>
      <c r="G113" t="s">
        <v>118</v>
      </c>
      <c r="H113" t="s">
        <v>108</v>
      </c>
      <c r="I113" s="78">
        <v>63.51</v>
      </c>
      <c r="J113" s="78">
        <v>54</v>
      </c>
      <c r="K113" s="78">
        <v>3.4295399999999997E-2</v>
      </c>
      <c r="L113" s="78">
        <v>0</v>
      </c>
      <c r="M113" s="78">
        <v>0</v>
      </c>
      <c r="N113" s="78">
        <v>0</v>
      </c>
    </row>
    <row r="114" spans="2:14">
      <c r="B114" t="s">
        <v>1249</v>
      </c>
      <c r="C114" t="s">
        <v>1250</v>
      </c>
      <c r="D114" t="s">
        <v>106</v>
      </c>
      <c r="E114" t="s">
        <v>129</v>
      </c>
      <c r="F114" t="s">
        <v>582</v>
      </c>
      <c r="G114" t="s">
        <v>118</v>
      </c>
      <c r="H114" t="s">
        <v>108</v>
      </c>
      <c r="I114" s="78">
        <v>5814.38</v>
      </c>
      <c r="J114" s="78">
        <v>1840</v>
      </c>
      <c r="K114" s="78">
        <v>106.98459200000001</v>
      </c>
      <c r="L114" s="78">
        <v>0.02</v>
      </c>
      <c r="M114" s="78">
        <v>7.0000000000000007E-2</v>
      </c>
      <c r="N114" s="78">
        <v>0.02</v>
      </c>
    </row>
    <row r="115" spans="2:14">
      <c r="B115" t="s">
        <v>1251</v>
      </c>
      <c r="C115" t="s">
        <v>1252</v>
      </c>
      <c r="D115" t="s">
        <v>106</v>
      </c>
      <c r="E115" t="s">
        <v>129</v>
      </c>
      <c r="F115" t="s">
        <v>1253</v>
      </c>
      <c r="G115" t="s">
        <v>118</v>
      </c>
      <c r="H115" t="s">
        <v>108</v>
      </c>
      <c r="I115" s="78">
        <v>2982.73</v>
      </c>
      <c r="J115" s="78">
        <v>2125</v>
      </c>
      <c r="K115" s="78">
        <v>63.3830125</v>
      </c>
      <c r="L115" s="78">
        <v>0.03</v>
      </c>
      <c r="M115" s="78">
        <v>0.04</v>
      </c>
      <c r="N115" s="78">
        <v>0.01</v>
      </c>
    </row>
    <row r="116" spans="2:14">
      <c r="B116" t="s">
        <v>1254</v>
      </c>
      <c r="C116" t="s">
        <v>1255</v>
      </c>
      <c r="D116" t="s">
        <v>106</v>
      </c>
      <c r="E116" t="s">
        <v>129</v>
      </c>
      <c r="F116" t="s">
        <v>1256</v>
      </c>
      <c r="G116" t="s">
        <v>118</v>
      </c>
      <c r="H116" t="s">
        <v>108</v>
      </c>
      <c r="I116" s="78">
        <v>2630.48</v>
      </c>
      <c r="J116" s="78">
        <v>3336</v>
      </c>
      <c r="K116" s="78">
        <v>87.752812800000001</v>
      </c>
      <c r="L116" s="78">
        <v>0.02</v>
      </c>
      <c r="M116" s="78">
        <v>0.06</v>
      </c>
      <c r="N116" s="78">
        <v>0.01</v>
      </c>
    </row>
    <row r="117" spans="2:14">
      <c r="B117" t="s">
        <v>1257</v>
      </c>
      <c r="C117" t="s">
        <v>1258</v>
      </c>
      <c r="D117" t="s">
        <v>106</v>
      </c>
      <c r="E117" t="s">
        <v>129</v>
      </c>
      <c r="F117" t="s">
        <v>1259</v>
      </c>
      <c r="G117" t="s">
        <v>118</v>
      </c>
      <c r="H117" t="s">
        <v>108</v>
      </c>
      <c r="I117" s="78">
        <v>20536.400000000001</v>
      </c>
      <c r="J117" s="78">
        <v>95.6</v>
      </c>
      <c r="K117" s="78">
        <v>19.632798399999999</v>
      </c>
      <c r="L117" s="78">
        <v>0.03</v>
      </c>
      <c r="M117" s="78">
        <v>0.01</v>
      </c>
      <c r="N117" s="78">
        <v>0</v>
      </c>
    </row>
    <row r="118" spans="2:14">
      <c r="B118" t="s">
        <v>1260</v>
      </c>
      <c r="C118" t="s">
        <v>1261</v>
      </c>
      <c r="D118" t="s">
        <v>106</v>
      </c>
      <c r="E118" t="s">
        <v>129</v>
      </c>
      <c r="F118" t="s">
        <v>1262</v>
      </c>
      <c r="G118" t="s">
        <v>118</v>
      </c>
      <c r="H118" t="s">
        <v>108</v>
      </c>
      <c r="I118" s="78">
        <v>113151.43</v>
      </c>
      <c r="J118" s="78">
        <v>70.2</v>
      </c>
      <c r="K118" s="78">
        <v>79.432303860000005</v>
      </c>
      <c r="L118" s="78">
        <v>0.03</v>
      </c>
      <c r="M118" s="78">
        <v>0.05</v>
      </c>
      <c r="N118" s="78">
        <v>0.01</v>
      </c>
    </row>
    <row r="119" spans="2:14">
      <c r="B119" t="s">
        <v>1263</v>
      </c>
      <c r="C119" t="s">
        <v>1264</v>
      </c>
      <c r="D119" t="s">
        <v>106</v>
      </c>
      <c r="E119" t="s">
        <v>129</v>
      </c>
      <c r="F119" t="s">
        <v>1265</v>
      </c>
      <c r="G119" t="s">
        <v>118</v>
      </c>
      <c r="H119" t="s">
        <v>108</v>
      </c>
      <c r="I119" s="78">
        <v>23264.03</v>
      </c>
      <c r="J119" s="78">
        <v>102.8</v>
      </c>
      <c r="K119" s="78">
        <v>23.915422840000002</v>
      </c>
      <c r="L119" s="78">
        <v>7.0000000000000007E-2</v>
      </c>
      <c r="M119" s="78">
        <v>0.02</v>
      </c>
      <c r="N119" s="78">
        <v>0</v>
      </c>
    </row>
    <row r="120" spans="2:14">
      <c r="B120" t="s">
        <v>1266</v>
      </c>
      <c r="C120" t="s">
        <v>1267</v>
      </c>
      <c r="D120" t="s">
        <v>106</v>
      </c>
      <c r="E120" t="s">
        <v>129</v>
      </c>
      <c r="F120" t="s">
        <v>1268</v>
      </c>
      <c r="G120" t="s">
        <v>118</v>
      </c>
      <c r="H120" t="s">
        <v>108</v>
      </c>
      <c r="I120" s="78">
        <v>3036.68</v>
      </c>
      <c r="J120" s="78">
        <v>6660</v>
      </c>
      <c r="K120" s="78">
        <v>202.24288799999999</v>
      </c>
      <c r="L120" s="78">
        <v>0.11</v>
      </c>
      <c r="M120" s="78">
        <v>0.13</v>
      </c>
      <c r="N120" s="78">
        <v>0.03</v>
      </c>
    </row>
    <row r="121" spans="2:14">
      <c r="B121" t="s">
        <v>1269</v>
      </c>
      <c r="C121" t="s">
        <v>1270</v>
      </c>
      <c r="D121" t="s">
        <v>106</v>
      </c>
      <c r="E121" t="s">
        <v>129</v>
      </c>
      <c r="F121" t="s">
        <v>1271</v>
      </c>
      <c r="G121" t="s">
        <v>118</v>
      </c>
      <c r="H121" t="s">
        <v>108</v>
      </c>
      <c r="I121" s="78">
        <v>45196.49</v>
      </c>
      <c r="J121" s="78">
        <v>11.9</v>
      </c>
      <c r="K121" s="78">
        <v>5.3783823100000001</v>
      </c>
      <c r="L121" s="78">
        <v>0.09</v>
      </c>
      <c r="M121" s="78">
        <v>0</v>
      </c>
      <c r="N121" s="78">
        <v>0</v>
      </c>
    </row>
    <row r="122" spans="2:14">
      <c r="B122" t="s">
        <v>1272</v>
      </c>
      <c r="C122" t="s">
        <v>1273</v>
      </c>
      <c r="D122" t="s">
        <v>106</v>
      </c>
      <c r="E122" t="s">
        <v>129</v>
      </c>
      <c r="F122" t="s">
        <v>1274</v>
      </c>
      <c r="G122" t="s">
        <v>639</v>
      </c>
      <c r="H122" t="s">
        <v>108</v>
      </c>
      <c r="I122" s="78">
        <v>929.29</v>
      </c>
      <c r="J122" s="78">
        <v>6200</v>
      </c>
      <c r="K122" s="78">
        <v>57.61598</v>
      </c>
      <c r="L122" s="78">
        <v>0.01</v>
      </c>
      <c r="M122" s="78">
        <v>0.04</v>
      </c>
      <c r="N122" s="78">
        <v>0.01</v>
      </c>
    </row>
    <row r="123" spans="2:14">
      <c r="B123" t="s">
        <v>1275</v>
      </c>
      <c r="C123" t="s">
        <v>1276</v>
      </c>
      <c r="D123" t="s">
        <v>106</v>
      </c>
      <c r="E123" t="s">
        <v>129</v>
      </c>
      <c r="F123" t="s">
        <v>1277</v>
      </c>
      <c r="G123" t="s">
        <v>639</v>
      </c>
      <c r="H123" t="s">
        <v>108</v>
      </c>
      <c r="I123" s="78">
        <v>257.07</v>
      </c>
      <c r="J123" s="78">
        <v>8000</v>
      </c>
      <c r="K123" s="78">
        <v>20.5656</v>
      </c>
      <c r="L123" s="78">
        <v>0</v>
      </c>
      <c r="M123" s="78">
        <v>0.01</v>
      </c>
      <c r="N123" s="78">
        <v>0</v>
      </c>
    </row>
    <row r="124" spans="2:14">
      <c r="B124" t="s">
        <v>1278</v>
      </c>
      <c r="C124" t="s">
        <v>1279</v>
      </c>
      <c r="D124" t="s">
        <v>106</v>
      </c>
      <c r="E124" t="s">
        <v>129</v>
      </c>
      <c r="F124" t="s">
        <v>1280</v>
      </c>
      <c r="G124" t="s">
        <v>678</v>
      </c>
      <c r="H124" t="s">
        <v>108</v>
      </c>
      <c r="I124" s="78">
        <v>746.88</v>
      </c>
      <c r="J124" s="78">
        <v>4429</v>
      </c>
      <c r="K124" s="78">
        <v>33.079315200000003</v>
      </c>
      <c r="L124" s="78">
        <v>0.01</v>
      </c>
      <c r="M124" s="78">
        <v>0.02</v>
      </c>
      <c r="N124" s="78">
        <v>0.01</v>
      </c>
    </row>
    <row r="125" spans="2:14">
      <c r="B125" t="s">
        <v>1281</v>
      </c>
      <c r="C125" t="s">
        <v>1282</v>
      </c>
      <c r="D125" t="s">
        <v>106</v>
      </c>
      <c r="E125" t="s">
        <v>129</v>
      </c>
      <c r="F125" t="s">
        <v>1283</v>
      </c>
      <c r="G125" t="s">
        <v>678</v>
      </c>
      <c r="H125" t="s">
        <v>108</v>
      </c>
      <c r="I125" s="78">
        <v>3001.46</v>
      </c>
      <c r="J125" s="78">
        <v>421.2</v>
      </c>
      <c r="K125" s="78">
        <v>12.64214952</v>
      </c>
      <c r="L125" s="78">
        <v>0.02</v>
      </c>
      <c r="M125" s="78">
        <v>0.01</v>
      </c>
      <c r="N125" s="78">
        <v>0</v>
      </c>
    </row>
    <row r="126" spans="2:14">
      <c r="B126" t="s">
        <v>1284</v>
      </c>
      <c r="C126" t="s">
        <v>1285</v>
      </c>
      <c r="D126" t="s">
        <v>106</v>
      </c>
      <c r="E126" t="s">
        <v>129</v>
      </c>
      <c r="F126" t="s">
        <v>1286</v>
      </c>
      <c r="G126" t="s">
        <v>678</v>
      </c>
      <c r="H126" t="s">
        <v>108</v>
      </c>
      <c r="I126" s="78">
        <v>13529.78</v>
      </c>
      <c r="J126" s="78">
        <v>3783</v>
      </c>
      <c r="K126" s="78">
        <v>511.83157740000001</v>
      </c>
      <c r="L126" s="78">
        <v>0.06</v>
      </c>
      <c r="M126" s="78">
        <v>0.32</v>
      </c>
      <c r="N126" s="78">
        <v>0.09</v>
      </c>
    </row>
    <row r="127" spans="2:14">
      <c r="B127" t="s">
        <v>1287</v>
      </c>
      <c r="C127" t="s">
        <v>1288</v>
      </c>
      <c r="D127" t="s">
        <v>106</v>
      </c>
      <c r="E127" t="s">
        <v>129</v>
      </c>
      <c r="F127" t="s">
        <v>1289</v>
      </c>
      <c r="G127" t="s">
        <v>678</v>
      </c>
      <c r="H127" t="s">
        <v>108</v>
      </c>
      <c r="I127" s="78">
        <v>2273.13</v>
      </c>
      <c r="J127" s="78">
        <v>12980</v>
      </c>
      <c r="K127" s="78">
        <v>295.05227400000001</v>
      </c>
      <c r="L127" s="78">
        <v>0.05</v>
      </c>
      <c r="M127" s="78">
        <v>0.19</v>
      </c>
      <c r="N127" s="78">
        <v>0.05</v>
      </c>
    </row>
    <row r="128" spans="2:14">
      <c r="B128" t="s">
        <v>1290</v>
      </c>
      <c r="C128" t="s">
        <v>1291</v>
      </c>
      <c r="D128" t="s">
        <v>106</v>
      </c>
      <c r="E128" t="s">
        <v>129</v>
      </c>
      <c r="F128" t="s">
        <v>1292</v>
      </c>
      <c r="G128" t="s">
        <v>678</v>
      </c>
      <c r="H128" t="s">
        <v>108</v>
      </c>
      <c r="I128" s="78">
        <v>1485.73</v>
      </c>
      <c r="J128" s="78">
        <v>3175</v>
      </c>
      <c r="K128" s="78">
        <v>47.171927500000002</v>
      </c>
      <c r="L128" s="78">
        <v>0.01</v>
      </c>
      <c r="M128" s="78">
        <v>0.03</v>
      </c>
      <c r="N128" s="78">
        <v>0.01</v>
      </c>
    </row>
    <row r="129" spans="2:14">
      <c r="B129" t="s">
        <v>1293</v>
      </c>
      <c r="C129" t="s">
        <v>1294</v>
      </c>
      <c r="D129" t="s">
        <v>106</v>
      </c>
      <c r="E129" t="s">
        <v>129</v>
      </c>
      <c r="F129" t="s">
        <v>1295</v>
      </c>
      <c r="G129" t="s">
        <v>678</v>
      </c>
      <c r="H129" t="s">
        <v>108</v>
      </c>
      <c r="I129" s="78">
        <v>1326.38</v>
      </c>
      <c r="J129" s="78">
        <v>2463</v>
      </c>
      <c r="K129" s="78">
        <v>32.6687394</v>
      </c>
      <c r="L129" s="78">
        <v>0.01</v>
      </c>
      <c r="M129" s="78">
        <v>0.02</v>
      </c>
      <c r="N129" s="78">
        <v>0.01</v>
      </c>
    </row>
    <row r="130" spans="2:14">
      <c r="B130" t="s">
        <v>1296</v>
      </c>
      <c r="C130" t="s">
        <v>1297</v>
      </c>
      <c r="D130" t="s">
        <v>106</v>
      </c>
      <c r="E130" t="s">
        <v>129</v>
      </c>
      <c r="F130" t="s">
        <v>1298</v>
      </c>
      <c r="G130" t="s">
        <v>678</v>
      </c>
      <c r="H130" t="s">
        <v>108</v>
      </c>
      <c r="I130" s="78">
        <v>2095.75</v>
      </c>
      <c r="J130" s="78">
        <v>2038</v>
      </c>
      <c r="K130" s="78">
        <v>42.711385</v>
      </c>
      <c r="L130" s="78">
        <v>0.04</v>
      </c>
      <c r="M130" s="78">
        <v>0.03</v>
      </c>
      <c r="N130" s="78">
        <v>0.01</v>
      </c>
    </row>
    <row r="131" spans="2:14">
      <c r="B131" t="s">
        <v>1299</v>
      </c>
      <c r="C131" t="s">
        <v>1300</v>
      </c>
      <c r="D131" t="s">
        <v>106</v>
      </c>
      <c r="E131" t="s">
        <v>129</v>
      </c>
      <c r="F131" t="s">
        <v>1301</v>
      </c>
      <c r="G131" t="s">
        <v>382</v>
      </c>
      <c r="H131" t="s">
        <v>108</v>
      </c>
      <c r="I131" s="78">
        <v>2989.44</v>
      </c>
      <c r="J131" s="78">
        <v>688</v>
      </c>
      <c r="K131" s="78">
        <v>20.5673472</v>
      </c>
      <c r="L131" s="78">
        <v>0.01</v>
      </c>
      <c r="M131" s="78">
        <v>0.01</v>
      </c>
      <c r="N131" s="78">
        <v>0</v>
      </c>
    </row>
    <row r="132" spans="2:14">
      <c r="B132" t="s">
        <v>1302</v>
      </c>
      <c r="C132" t="s">
        <v>1303</v>
      </c>
      <c r="D132" t="s">
        <v>106</v>
      </c>
      <c r="E132" t="s">
        <v>129</v>
      </c>
      <c r="F132" t="s">
        <v>1304</v>
      </c>
      <c r="G132" t="s">
        <v>382</v>
      </c>
      <c r="H132" t="s">
        <v>108</v>
      </c>
      <c r="I132" s="78">
        <v>4272.2</v>
      </c>
      <c r="J132" s="78">
        <v>1271</v>
      </c>
      <c r="K132" s="78">
        <v>54.299661999999998</v>
      </c>
      <c r="L132" s="78">
        <v>0.02</v>
      </c>
      <c r="M132" s="78">
        <v>0.03</v>
      </c>
      <c r="N132" s="78">
        <v>0.01</v>
      </c>
    </row>
    <row r="133" spans="2:14">
      <c r="B133" t="s">
        <v>1305</v>
      </c>
      <c r="C133" t="s">
        <v>1306</v>
      </c>
      <c r="D133" t="s">
        <v>106</v>
      </c>
      <c r="E133" t="s">
        <v>129</v>
      </c>
      <c r="F133" t="s">
        <v>1307</v>
      </c>
      <c r="G133" t="s">
        <v>382</v>
      </c>
      <c r="H133" t="s">
        <v>108</v>
      </c>
      <c r="I133" s="78">
        <v>3105.96</v>
      </c>
      <c r="J133" s="78">
        <v>2007</v>
      </c>
      <c r="K133" s="78">
        <v>62.336617199999999</v>
      </c>
      <c r="L133" s="78">
        <v>0.01</v>
      </c>
      <c r="M133" s="78">
        <v>0.04</v>
      </c>
      <c r="N133" s="78">
        <v>0.01</v>
      </c>
    </row>
    <row r="134" spans="2:14">
      <c r="B134" t="s">
        <v>1308</v>
      </c>
      <c r="C134" t="s">
        <v>1309</v>
      </c>
      <c r="D134" t="s">
        <v>106</v>
      </c>
      <c r="E134" t="s">
        <v>129</v>
      </c>
      <c r="F134" t="s">
        <v>1310</v>
      </c>
      <c r="G134" t="s">
        <v>382</v>
      </c>
      <c r="H134" t="s">
        <v>108</v>
      </c>
      <c r="I134" s="78">
        <v>26778.23</v>
      </c>
      <c r="J134" s="78">
        <v>769</v>
      </c>
      <c r="K134" s="78">
        <v>205.92458869999999</v>
      </c>
      <c r="L134" s="78">
        <v>0.03</v>
      </c>
      <c r="M134" s="78">
        <v>0.13</v>
      </c>
      <c r="N134" s="78">
        <v>0.03</v>
      </c>
    </row>
    <row r="135" spans="2:14">
      <c r="B135" t="s">
        <v>1311</v>
      </c>
      <c r="C135" t="s">
        <v>1312</v>
      </c>
      <c r="D135" t="s">
        <v>106</v>
      </c>
      <c r="E135" t="s">
        <v>129</v>
      </c>
      <c r="F135" t="s">
        <v>1313</v>
      </c>
      <c r="G135" t="s">
        <v>382</v>
      </c>
      <c r="H135" t="s">
        <v>108</v>
      </c>
      <c r="I135" s="78">
        <v>1341.93</v>
      </c>
      <c r="J135" s="78">
        <v>3090</v>
      </c>
      <c r="K135" s="78">
        <v>41.465637000000001</v>
      </c>
      <c r="L135" s="78">
        <v>0.02</v>
      </c>
      <c r="M135" s="78">
        <v>0.03</v>
      </c>
      <c r="N135" s="78">
        <v>0.01</v>
      </c>
    </row>
    <row r="136" spans="2:14">
      <c r="B136" t="s">
        <v>1314</v>
      </c>
      <c r="C136" t="s">
        <v>1315</v>
      </c>
      <c r="D136" t="s">
        <v>106</v>
      </c>
      <c r="E136" t="s">
        <v>129</v>
      </c>
      <c r="F136" t="s">
        <v>1316</v>
      </c>
      <c r="G136" t="s">
        <v>1317</v>
      </c>
      <c r="H136" t="s">
        <v>108</v>
      </c>
      <c r="I136" s="78">
        <v>2712.68</v>
      </c>
      <c r="J136" s="78">
        <v>6496</v>
      </c>
      <c r="K136" s="78">
        <v>176.2156928</v>
      </c>
      <c r="L136" s="78">
        <v>0.03</v>
      </c>
      <c r="M136" s="78">
        <v>0.11</v>
      </c>
      <c r="N136" s="78">
        <v>0.03</v>
      </c>
    </row>
    <row r="137" spans="2:14">
      <c r="B137" t="s">
        <v>1318</v>
      </c>
      <c r="C137" t="s">
        <v>1319</v>
      </c>
      <c r="D137" t="s">
        <v>106</v>
      </c>
      <c r="E137" t="s">
        <v>129</v>
      </c>
      <c r="F137" t="s">
        <v>1320</v>
      </c>
      <c r="G137" t="s">
        <v>503</v>
      </c>
      <c r="H137" t="s">
        <v>108</v>
      </c>
      <c r="I137" s="78">
        <v>784.25</v>
      </c>
      <c r="J137" s="78">
        <v>682.1</v>
      </c>
      <c r="K137" s="78">
        <v>5.3493692499999996</v>
      </c>
      <c r="L137" s="78">
        <v>0.02</v>
      </c>
      <c r="M137" s="78">
        <v>0</v>
      </c>
      <c r="N137" s="78">
        <v>0</v>
      </c>
    </row>
    <row r="138" spans="2:14">
      <c r="B138" t="s">
        <v>1321</v>
      </c>
      <c r="C138" t="s">
        <v>1322</v>
      </c>
      <c r="D138" t="s">
        <v>106</v>
      </c>
      <c r="E138" t="s">
        <v>129</v>
      </c>
      <c r="F138" t="s">
        <v>1323</v>
      </c>
      <c r="G138" t="s">
        <v>503</v>
      </c>
      <c r="H138" t="s">
        <v>108</v>
      </c>
      <c r="I138" s="78">
        <v>13771.01</v>
      </c>
      <c r="J138" s="78">
        <v>1117</v>
      </c>
      <c r="K138" s="78">
        <v>153.82218169999999</v>
      </c>
      <c r="L138" s="78">
        <v>0.1</v>
      </c>
      <c r="M138" s="78">
        <v>0.1</v>
      </c>
      <c r="N138" s="78">
        <v>0.03</v>
      </c>
    </row>
    <row r="139" spans="2:14">
      <c r="B139" t="s">
        <v>1324</v>
      </c>
      <c r="C139" t="s">
        <v>1325</v>
      </c>
      <c r="D139" t="s">
        <v>106</v>
      </c>
      <c r="E139" t="s">
        <v>129</v>
      </c>
      <c r="F139" t="s">
        <v>1326</v>
      </c>
      <c r="G139" t="s">
        <v>503</v>
      </c>
      <c r="H139" t="s">
        <v>108</v>
      </c>
      <c r="I139" s="78">
        <v>4628.58</v>
      </c>
      <c r="J139" s="78">
        <v>3074</v>
      </c>
      <c r="K139" s="78">
        <v>142.28254920000001</v>
      </c>
      <c r="L139" s="78">
        <v>0.04</v>
      </c>
      <c r="M139" s="78">
        <v>0.09</v>
      </c>
      <c r="N139" s="78">
        <v>0.02</v>
      </c>
    </row>
    <row r="140" spans="2:14">
      <c r="B140" t="s">
        <v>1327</v>
      </c>
      <c r="C140" t="s">
        <v>1328</v>
      </c>
      <c r="D140" t="s">
        <v>106</v>
      </c>
      <c r="E140" t="s">
        <v>129</v>
      </c>
      <c r="F140" t="s">
        <v>1329</v>
      </c>
      <c r="G140" t="s">
        <v>503</v>
      </c>
      <c r="H140" t="s">
        <v>108</v>
      </c>
      <c r="I140" s="78">
        <v>2095.23</v>
      </c>
      <c r="J140" s="78">
        <v>1151</v>
      </c>
      <c r="K140" s="78">
        <v>24.1160973</v>
      </c>
      <c r="L140" s="78">
        <v>0.01</v>
      </c>
      <c r="M140" s="78">
        <v>0.02</v>
      </c>
      <c r="N140" s="78">
        <v>0</v>
      </c>
    </row>
    <row r="141" spans="2:14">
      <c r="B141" t="s">
        <v>1330</v>
      </c>
      <c r="C141" t="s">
        <v>1331</v>
      </c>
      <c r="D141" t="s">
        <v>106</v>
      </c>
      <c r="E141" t="s">
        <v>129</v>
      </c>
      <c r="F141" t="s">
        <v>1332</v>
      </c>
      <c r="G141" t="s">
        <v>503</v>
      </c>
      <c r="H141" t="s">
        <v>108</v>
      </c>
      <c r="I141" s="78">
        <v>2211.2800000000002</v>
      </c>
      <c r="J141" s="78">
        <v>197.9</v>
      </c>
      <c r="K141" s="78">
        <v>4.3761231199999999</v>
      </c>
      <c r="L141" s="78">
        <v>0.01</v>
      </c>
      <c r="M141" s="78">
        <v>0</v>
      </c>
      <c r="N141" s="78">
        <v>0</v>
      </c>
    </row>
    <row r="142" spans="2:14">
      <c r="B142" t="s">
        <v>1333</v>
      </c>
      <c r="C142" t="s">
        <v>1334</v>
      </c>
      <c r="D142" t="s">
        <v>106</v>
      </c>
      <c r="E142" t="s">
        <v>129</v>
      </c>
      <c r="F142" t="s">
        <v>1335</v>
      </c>
      <c r="G142" t="s">
        <v>503</v>
      </c>
      <c r="H142" t="s">
        <v>108</v>
      </c>
      <c r="I142" s="78">
        <v>3309.19</v>
      </c>
      <c r="J142" s="78">
        <v>4699</v>
      </c>
      <c r="K142" s="78">
        <v>155.4988381</v>
      </c>
      <c r="L142" s="78">
        <v>0.03</v>
      </c>
      <c r="M142" s="78">
        <v>0.1</v>
      </c>
      <c r="N142" s="78">
        <v>0.03</v>
      </c>
    </row>
    <row r="143" spans="2:14">
      <c r="B143" t="s">
        <v>1336</v>
      </c>
      <c r="C143" t="s">
        <v>1337</v>
      </c>
      <c r="D143" t="s">
        <v>106</v>
      </c>
      <c r="E143" t="s">
        <v>129</v>
      </c>
      <c r="F143" t="s">
        <v>1338</v>
      </c>
      <c r="G143" t="s">
        <v>503</v>
      </c>
      <c r="H143" t="s">
        <v>108</v>
      </c>
      <c r="I143" s="78">
        <v>11949.53</v>
      </c>
      <c r="J143" s="78">
        <v>2983</v>
      </c>
      <c r="K143" s="78">
        <v>356.45447990000002</v>
      </c>
      <c r="L143" s="78">
        <v>0.02</v>
      </c>
      <c r="M143" s="78">
        <v>0.23</v>
      </c>
      <c r="N143" s="78">
        <v>0.06</v>
      </c>
    </row>
    <row r="144" spans="2:14">
      <c r="B144" t="s">
        <v>1339</v>
      </c>
      <c r="C144" t="s">
        <v>1340</v>
      </c>
      <c r="D144" t="s">
        <v>106</v>
      </c>
      <c r="E144" t="s">
        <v>129</v>
      </c>
      <c r="F144" t="s">
        <v>1341</v>
      </c>
      <c r="G144" t="s">
        <v>503</v>
      </c>
      <c r="H144" t="s">
        <v>108</v>
      </c>
      <c r="I144" s="78">
        <v>22247.33</v>
      </c>
      <c r="J144" s="78">
        <v>41.1</v>
      </c>
      <c r="K144" s="78">
        <v>9.1436526300000001</v>
      </c>
      <c r="L144" s="78">
        <v>0.03</v>
      </c>
      <c r="M144" s="78">
        <v>0.01</v>
      </c>
      <c r="N144" s="78">
        <v>0</v>
      </c>
    </row>
    <row r="145" spans="2:14">
      <c r="B145" t="s">
        <v>1342</v>
      </c>
      <c r="C145" t="s">
        <v>1343</v>
      </c>
      <c r="D145" t="s">
        <v>106</v>
      </c>
      <c r="E145" t="s">
        <v>129</v>
      </c>
      <c r="F145" t="s">
        <v>1344</v>
      </c>
      <c r="G145" t="s">
        <v>1143</v>
      </c>
      <c r="H145" t="s">
        <v>108</v>
      </c>
      <c r="I145" s="78">
        <v>8477.7900000000009</v>
      </c>
      <c r="J145" s="78">
        <v>1190</v>
      </c>
      <c r="K145" s="78">
        <v>100.885701</v>
      </c>
      <c r="L145" s="78">
        <v>0.03</v>
      </c>
      <c r="M145" s="78">
        <v>0.06</v>
      </c>
      <c r="N145" s="78">
        <v>0.02</v>
      </c>
    </row>
    <row r="146" spans="2:14">
      <c r="B146" t="s">
        <v>1345</v>
      </c>
      <c r="C146" t="s">
        <v>1346</v>
      </c>
      <c r="D146" t="s">
        <v>106</v>
      </c>
      <c r="E146" t="s">
        <v>129</v>
      </c>
      <c r="F146" t="s">
        <v>1347</v>
      </c>
      <c r="G146" t="s">
        <v>1143</v>
      </c>
      <c r="H146" t="s">
        <v>108</v>
      </c>
      <c r="I146" s="78">
        <v>1038.68</v>
      </c>
      <c r="J146" s="78">
        <v>13890</v>
      </c>
      <c r="K146" s="78">
        <v>144.27265199999999</v>
      </c>
      <c r="L146" s="78">
        <v>7.0000000000000007E-2</v>
      </c>
      <c r="M146" s="78">
        <v>0.09</v>
      </c>
      <c r="N146" s="78">
        <v>0.02</v>
      </c>
    </row>
    <row r="147" spans="2:14">
      <c r="B147" t="s">
        <v>1348</v>
      </c>
      <c r="C147" t="s">
        <v>1349</v>
      </c>
      <c r="D147" t="s">
        <v>106</v>
      </c>
      <c r="E147" t="s">
        <v>129</v>
      </c>
      <c r="F147" t="s">
        <v>1350</v>
      </c>
      <c r="G147" t="s">
        <v>1143</v>
      </c>
      <c r="H147" t="s">
        <v>108</v>
      </c>
      <c r="I147" s="78">
        <v>8365.77</v>
      </c>
      <c r="J147" s="78">
        <v>304.10000000000002</v>
      </c>
      <c r="K147" s="78">
        <v>25.440306570000001</v>
      </c>
      <c r="L147" s="78">
        <v>0.02</v>
      </c>
      <c r="M147" s="78">
        <v>0.02</v>
      </c>
      <c r="N147" s="78">
        <v>0</v>
      </c>
    </row>
    <row r="148" spans="2:14">
      <c r="B148" t="s">
        <v>1351</v>
      </c>
      <c r="C148" t="s">
        <v>1352</v>
      </c>
      <c r="D148" t="s">
        <v>106</v>
      </c>
      <c r="E148" t="s">
        <v>129</v>
      </c>
      <c r="F148" t="s">
        <v>645</v>
      </c>
      <c r="G148" t="s">
        <v>319</v>
      </c>
      <c r="H148" t="s">
        <v>108</v>
      </c>
      <c r="I148" s="78">
        <v>390.66</v>
      </c>
      <c r="J148" s="78">
        <v>50.2</v>
      </c>
      <c r="K148" s="78">
        <v>0.19611132000000001</v>
      </c>
      <c r="L148" s="78">
        <v>0</v>
      </c>
      <c r="M148" s="78">
        <v>0</v>
      </c>
      <c r="N148" s="78">
        <v>0</v>
      </c>
    </row>
    <row r="149" spans="2:14">
      <c r="B149" t="s">
        <v>1353</v>
      </c>
      <c r="C149" t="s">
        <v>1354</v>
      </c>
      <c r="D149" t="s">
        <v>106</v>
      </c>
      <c r="E149" t="s">
        <v>129</v>
      </c>
      <c r="F149" t="s">
        <v>551</v>
      </c>
      <c r="G149" t="s">
        <v>319</v>
      </c>
      <c r="H149" t="s">
        <v>108</v>
      </c>
      <c r="I149" s="78">
        <v>39567.15</v>
      </c>
      <c r="J149" s="78">
        <v>517.4</v>
      </c>
      <c r="K149" s="78">
        <v>204.72043410000001</v>
      </c>
      <c r="L149" s="78">
        <v>0.03</v>
      </c>
      <c r="M149" s="78">
        <v>0.13</v>
      </c>
      <c r="N149" s="78">
        <v>0.03</v>
      </c>
    </row>
    <row r="150" spans="2:14">
      <c r="B150" t="s">
        <v>1355</v>
      </c>
      <c r="C150" t="s">
        <v>1356</v>
      </c>
      <c r="D150" t="s">
        <v>106</v>
      </c>
      <c r="E150" t="s">
        <v>129</v>
      </c>
      <c r="F150" t="s">
        <v>1357</v>
      </c>
      <c r="G150" t="s">
        <v>319</v>
      </c>
      <c r="H150" t="s">
        <v>108</v>
      </c>
      <c r="I150" s="78">
        <v>20887.02</v>
      </c>
      <c r="J150" s="78">
        <v>454.2</v>
      </c>
      <c r="K150" s="78">
        <v>94.868844839999994</v>
      </c>
      <c r="L150" s="78">
        <v>0.03</v>
      </c>
      <c r="M150" s="78">
        <v>0.06</v>
      </c>
      <c r="N150" s="78">
        <v>0.02</v>
      </c>
    </row>
    <row r="151" spans="2:14">
      <c r="B151" t="s">
        <v>1358</v>
      </c>
      <c r="C151" t="s">
        <v>1359</v>
      </c>
      <c r="D151" t="s">
        <v>106</v>
      </c>
      <c r="E151" t="s">
        <v>129</v>
      </c>
      <c r="F151" t="s">
        <v>1360</v>
      </c>
      <c r="G151" t="s">
        <v>319</v>
      </c>
      <c r="H151" t="s">
        <v>108</v>
      </c>
      <c r="I151" s="78">
        <v>16020.59</v>
      </c>
      <c r="J151" s="78">
        <v>336.7</v>
      </c>
      <c r="K151" s="78">
        <v>53.941326529999998</v>
      </c>
      <c r="L151" s="78">
        <v>0.01</v>
      </c>
      <c r="M151" s="78">
        <v>0.03</v>
      </c>
      <c r="N151" s="78">
        <v>0.01</v>
      </c>
    </row>
    <row r="152" spans="2:14">
      <c r="B152" t="s">
        <v>1361</v>
      </c>
      <c r="C152" t="s">
        <v>1362</v>
      </c>
      <c r="D152" t="s">
        <v>106</v>
      </c>
      <c r="E152" t="s">
        <v>129</v>
      </c>
      <c r="F152" t="s">
        <v>632</v>
      </c>
      <c r="G152" t="s">
        <v>319</v>
      </c>
      <c r="H152" t="s">
        <v>108</v>
      </c>
      <c r="I152" s="78">
        <v>256.45</v>
      </c>
      <c r="J152" s="78">
        <v>774.9</v>
      </c>
      <c r="K152" s="78">
        <v>1.9872310500000001</v>
      </c>
      <c r="L152" s="78">
        <v>0</v>
      </c>
      <c r="M152" s="78">
        <v>0</v>
      </c>
      <c r="N152" s="78">
        <v>0</v>
      </c>
    </row>
    <row r="153" spans="2:14">
      <c r="B153" t="s">
        <v>1363</v>
      </c>
      <c r="C153" t="s">
        <v>1364</v>
      </c>
      <c r="D153" t="s">
        <v>106</v>
      </c>
      <c r="E153" t="s">
        <v>129</v>
      </c>
      <c r="F153" t="s">
        <v>1365</v>
      </c>
      <c r="G153" t="s">
        <v>319</v>
      </c>
      <c r="H153" t="s">
        <v>108</v>
      </c>
      <c r="I153" s="78">
        <v>40013.980000000003</v>
      </c>
      <c r="J153" s="78">
        <v>572.6</v>
      </c>
      <c r="K153" s="78">
        <v>229.12004948000001</v>
      </c>
      <c r="L153" s="78">
        <v>7.0000000000000007E-2</v>
      </c>
      <c r="M153" s="78">
        <v>0.14000000000000001</v>
      </c>
      <c r="N153" s="78">
        <v>0.04</v>
      </c>
    </row>
    <row r="154" spans="2:14">
      <c r="B154" t="s">
        <v>1366</v>
      </c>
      <c r="C154" t="s">
        <v>1367</v>
      </c>
      <c r="D154" t="s">
        <v>106</v>
      </c>
      <c r="E154" t="s">
        <v>129</v>
      </c>
      <c r="F154" t="s">
        <v>515</v>
      </c>
      <c r="G154" t="s">
        <v>319</v>
      </c>
      <c r="H154" t="s">
        <v>108</v>
      </c>
      <c r="I154" s="78">
        <v>3911.36</v>
      </c>
      <c r="J154" s="78">
        <v>6501</v>
      </c>
      <c r="K154" s="78">
        <v>254.27751359999999</v>
      </c>
      <c r="L154" s="78">
        <v>0.03</v>
      </c>
      <c r="M154" s="78">
        <v>0.16</v>
      </c>
      <c r="N154" s="78">
        <v>0.04</v>
      </c>
    </row>
    <row r="155" spans="2:14">
      <c r="B155" t="s">
        <v>1368</v>
      </c>
      <c r="C155" t="s">
        <v>1369</v>
      </c>
      <c r="D155" t="s">
        <v>106</v>
      </c>
      <c r="E155" t="s">
        <v>129</v>
      </c>
      <c r="F155" t="s">
        <v>1370</v>
      </c>
      <c r="G155" t="s">
        <v>319</v>
      </c>
      <c r="H155" t="s">
        <v>108</v>
      </c>
      <c r="I155" s="78">
        <v>4862.66</v>
      </c>
      <c r="J155" s="78">
        <v>1028</v>
      </c>
      <c r="K155" s="78">
        <v>49.988144800000001</v>
      </c>
      <c r="L155" s="78">
        <v>0.01</v>
      </c>
      <c r="M155" s="78">
        <v>0.03</v>
      </c>
      <c r="N155" s="78">
        <v>0.01</v>
      </c>
    </row>
    <row r="156" spans="2:14">
      <c r="B156" t="s">
        <v>1371</v>
      </c>
      <c r="C156" t="s">
        <v>1372</v>
      </c>
      <c r="D156" t="s">
        <v>106</v>
      </c>
      <c r="E156" t="s">
        <v>129</v>
      </c>
      <c r="F156" t="s">
        <v>1373</v>
      </c>
      <c r="G156" t="s">
        <v>319</v>
      </c>
      <c r="H156" t="s">
        <v>108</v>
      </c>
      <c r="I156" s="78">
        <v>1933.33</v>
      </c>
      <c r="J156" s="78">
        <v>810.5</v>
      </c>
      <c r="K156" s="78">
        <v>15.669639650000001</v>
      </c>
      <c r="L156" s="78">
        <v>0.01</v>
      </c>
      <c r="M156" s="78">
        <v>0.01</v>
      </c>
      <c r="N156" s="78">
        <v>0</v>
      </c>
    </row>
    <row r="157" spans="2:14">
      <c r="B157" t="s">
        <v>1374</v>
      </c>
      <c r="C157" t="s">
        <v>1375</v>
      </c>
      <c r="D157" t="s">
        <v>106</v>
      </c>
      <c r="E157" t="s">
        <v>129</v>
      </c>
      <c r="F157" t="s">
        <v>798</v>
      </c>
      <c r="G157" t="s">
        <v>319</v>
      </c>
      <c r="H157" t="s">
        <v>108</v>
      </c>
      <c r="I157" s="78">
        <v>3438.4</v>
      </c>
      <c r="J157" s="78">
        <v>3651</v>
      </c>
      <c r="K157" s="78">
        <v>125.535984</v>
      </c>
      <c r="L157" s="78">
        <v>0.03</v>
      </c>
      <c r="M157" s="78">
        <v>0.08</v>
      </c>
      <c r="N157" s="78">
        <v>0.02</v>
      </c>
    </row>
    <row r="158" spans="2:14">
      <c r="B158" t="s">
        <v>1376</v>
      </c>
      <c r="C158" t="s">
        <v>1377</v>
      </c>
      <c r="D158" t="s">
        <v>106</v>
      </c>
      <c r="E158" t="s">
        <v>129</v>
      </c>
      <c r="F158" t="s">
        <v>1378</v>
      </c>
      <c r="G158" t="s">
        <v>319</v>
      </c>
      <c r="H158" t="s">
        <v>108</v>
      </c>
      <c r="I158" s="78">
        <v>232.44</v>
      </c>
      <c r="J158" s="78">
        <v>13770</v>
      </c>
      <c r="K158" s="78">
        <v>32.006988</v>
      </c>
      <c r="L158" s="78">
        <v>0.01</v>
      </c>
      <c r="M158" s="78">
        <v>0.02</v>
      </c>
      <c r="N158" s="78">
        <v>0.01</v>
      </c>
    </row>
    <row r="159" spans="2:14">
      <c r="B159" t="s">
        <v>1379</v>
      </c>
      <c r="C159" t="s">
        <v>1380</v>
      </c>
      <c r="D159" t="s">
        <v>106</v>
      </c>
      <c r="E159" t="s">
        <v>129</v>
      </c>
      <c r="F159" t="s">
        <v>804</v>
      </c>
      <c r="G159" t="s">
        <v>319</v>
      </c>
      <c r="H159" t="s">
        <v>108</v>
      </c>
      <c r="I159" s="78">
        <v>658.31</v>
      </c>
      <c r="J159" s="78">
        <v>38470</v>
      </c>
      <c r="K159" s="78">
        <v>253.251857</v>
      </c>
      <c r="L159" s="78">
        <v>7.0000000000000007E-2</v>
      </c>
      <c r="M159" s="78">
        <v>0.16</v>
      </c>
      <c r="N159" s="78">
        <v>0.04</v>
      </c>
    </row>
    <row r="160" spans="2:14">
      <c r="B160" t="s">
        <v>1381</v>
      </c>
      <c r="C160" t="s">
        <v>1382</v>
      </c>
      <c r="D160" t="s">
        <v>106</v>
      </c>
      <c r="E160" t="s">
        <v>129</v>
      </c>
      <c r="F160" t="s">
        <v>801</v>
      </c>
      <c r="G160" t="s">
        <v>319</v>
      </c>
      <c r="H160" t="s">
        <v>108</v>
      </c>
      <c r="I160" s="78">
        <v>1097.19</v>
      </c>
      <c r="J160" s="78">
        <v>9183</v>
      </c>
      <c r="K160" s="78">
        <v>100.75495770000001</v>
      </c>
      <c r="L160" s="78">
        <v>0.03</v>
      </c>
      <c r="M160" s="78">
        <v>0.06</v>
      </c>
      <c r="N160" s="78">
        <v>0.02</v>
      </c>
    </row>
    <row r="161" spans="2:14">
      <c r="B161" t="s">
        <v>1383</v>
      </c>
      <c r="C161" t="s">
        <v>1384</v>
      </c>
      <c r="D161" t="s">
        <v>106</v>
      </c>
      <c r="E161" t="s">
        <v>129</v>
      </c>
      <c r="F161" t="s">
        <v>1385</v>
      </c>
      <c r="G161" t="s">
        <v>319</v>
      </c>
      <c r="H161" t="s">
        <v>108</v>
      </c>
      <c r="I161" s="78">
        <v>36496.99</v>
      </c>
      <c r="J161" s="78">
        <v>603</v>
      </c>
      <c r="K161" s="78">
        <v>220.0768497</v>
      </c>
      <c r="L161" s="78">
        <v>0.03</v>
      </c>
      <c r="M161" s="78">
        <v>0.14000000000000001</v>
      </c>
      <c r="N161" s="78">
        <v>0.04</v>
      </c>
    </row>
    <row r="162" spans="2:14">
      <c r="B162" t="s">
        <v>1386</v>
      </c>
      <c r="C162" t="s">
        <v>1387</v>
      </c>
      <c r="D162" t="s">
        <v>106</v>
      </c>
      <c r="E162" t="s">
        <v>129</v>
      </c>
      <c r="F162" t="s">
        <v>1388</v>
      </c>
      <c r="G162" t="s">
        <v>319</v>
      </c>
      <c r="H162" t="s">
        <v>108</v>
      </c>
      <c r="I162" s="78">
        <v>3213.2</v>
      </c>
      <c r="J162" s="78">
        <v>2866</v>
      </c>
      <c r="K162" s="78">
        <v>92.090311999999997</v>
      </c>
      <c r="L162" s="78">
        <v>0.02</v>
      </c>
      <c r="M162" s="78">
        <v>0.06</v>
      </c>
      <c r="N162" s="78">
        <v>0.02</v>
      </c>
    </row>
    <row r="163" spans="2:14">
      <c r="B163" t="s">
        <v>1389</v>
      </c>
      <c r="C163" t="s">
        <v>1390</v>
      </c>
      <c r="D163" t="s">
        <v>106</v>
      </c>
      <c r="E163" t="s">
        <v>129</v>
      </c>
      <c r="F163" t="s">
        <v>520</v>
      </c>
      <c r="G163" t="s">
        <v>319</v>
      </c>
      <c r="H163" t="s">
        <v>108</v>
      </c>
      <c r="I163" s="78">
        <v>23425.02</v>
      </c>
      <c r="J163" s="78">
        <v>895.7</v>
      </c>
      <c r="K163" s="78">
        <v>209.81790414</v>
      </c>
      <c r="L163" s="78">
        <v>0.03</v>
      </c>
      <c r="M163" s="78">
        <v>0.13</v>
      </c>
      <c r="N163" s="78">
        <v>0.03</v>
      </c>
    </row>
    <row r="164" spans="2:14">
      <c r="B164" t="s">
        <v>1391</v>
      </c>
      <c r="C164" t="s">
        <v>1392</v>
      </c>
      <c r="D164" t="s">
        <v>106</v>
      </c>
      <c r="E164" t="s">
        <v>129</v>
      </c>
      <c r="F164" t="s">
        <v>809</v>
      </c>
      <c r="G164" t="s">
        <v>781</v>
      </c>
      <c r="H164" t="s">
        <v>108</v>
      </c>
      <c r="I164" s="78">
        <v>2395.14</v>
      </c>
      <c r="J164" s="78">
        <v>11300</v>
      </c>
      <c r="K164" s="78">
        <v>270.65082000000001</v>
      </c>
      <c r="L164" s="78">
        <v>0.04</v>
      </c>
      <c r="M164" s="78">
        <v>0.17</v>
      </c>
      <c r="N164" s="78">
        <v>0.04</v>
      </c>
    </row>
    <row r="165" spans="2:14">
      <c r="B165" t="s">
        <v>1393</v>
      </c>
      <c r="C165" t="s">
        <v>1394</v>
      </c>
      <c r="D165" t="s">
        <v>106</v>
      </c>
      <c r="E165" t="s">
        <v>129</v>
      </c>
      <c r="F165" t="s">
        <v>1395</v>
      </c>
      <c r="G165" t="s">
        <v>781</v>
      </c>
      <c r="H165" t="s">
        <v>108</v>
      </c>
      <c r="I165" s="78">
        <v>1067.08</v>
      </c>
      <c r="J165" s="78">
        <v>3940</v>
      </c>
      <c r="K165" s="78">
        <v>42.042952</v>
      </c>
      <c r="L165" s="78">
        <v>0.01</v>
      </c>
      <c r="M165" s="78">
        <v>0.03</v>
      </c>
      <c r="N165" s="78">
        <v>0.01</v>
      </c>
    </row>
    <row r="166" spans="2:14">
      <c r="B166" t="s">
        <v>1396</v>
      </c>
      <c r="C166" t="s">
        <v>1397</v>
      </c>
      <c r="D166" t="s">
        <v>106</v>
      </c>
      <c r="E166" t="s">
        <v>129</v>
      </c>
      <c r="F166" t="s">
        <v>1398</v>
      </c>
      <c r="G166" t="s">
        <v>133</v>
      </c>
      <c r="H166" t="s">
        <v>108</v>
      </c>
      <c r="I166" s="78">
        <v>1606.69</v>
      </c>
      <c r="J166" s="78">
        <v>12840</v>
      </c>
      <c r="K166" s="78">
        <v>206.29899599999999</v>
      </c>
      <c r="L166" s="78">
        <v>0.03</v>
      </c>
      <c r="M166" s="78">
        <v>0.13</v>
      </c>
      <c r="N166" s="78">
        <v>0.03</v>
      </c>
    </row>
    <row r="167" spans="2:14">
      <c r="B167" t="s">
        <v>1399</v>
      </c>
      <c r="C167" t="s">
        <v>1400</v>
      </c>
      <c r="D167" t="s">
        <v>106</v>
      </c>
      <c r="E167" t="s">
        <v>129</v>
      </c>
      <c r="F167" t="s">
        <v>1401</v>
      </c>
      <c r="G167" t="s">
        <v>133</v>
      </c>
      <c r="H167" t="s">
        <v>108</v>
      </c>
      <c r="I167" s="78">
        <v>6286.04</v>
      </c>
      <c r="J167" s="78">
        <v>697.8</v>
      </c>
      <c r="K167" s="78">
        <v>43.863987119999997</v>
      </c>
      <c r="L167" s="78">
        <v>0.06</v>
      </c>
      <c r="M167" s="78">
        <v>0.03</v>
      </c>
      <c r="N167" s="78">
        <v>0.01</v>
      </c>
    </row>
    <row r="168" spans="2:14">
      <c r="B168" t="s">
        <v>1402</v>
      </c>
      <c r="C168" t="s">
        <v>1403</v>
      </c>
      <c r="D168" t="s">
        <v>106</v>
      </c>
      <c r="E168" t="s">
        <v>129</v>
      </c>
      <c r="F168" t="s">
        <v>1404</v>
      </c>
      <c r="G168" t="s">
        <v>133</v>
      </c>
      <c r="H168" t="s">
        <v>108</v>
      </c>
      <c r="I168" s="78">
        <v>759.36</v>
      </c>
      <c r="J168" s="78">
        <v>627.79999999999995</v>
      </c>
      <c r="K168" s="78">
        <v>4.7672620800000001</v>
      </c>
      <c r="L168" s="78">
        <v>0.01</v>
      </c>
      <c r="M168" s="78">
        <v>0</v>
      </c>
      <c r="N168" s="78">
        <v>0</v>
      </c>
    </row>
    <row r="169" spans="2:14">
      <c r="B169" t="s">
        <v>1405</v>
      </c>
      <c r="C169" t="s">
        <v>1406</v>
      </c>
      <c r="D169" t="s">
        <v>106</v>
      </c>
      <c r="E169" t="s">
        <v>129</v>
      </c>
      <c r="F169" t="s">
        <v>1407</v>
      </c>
      <c r="G169" t="s">
        <v>138</v>
      </c>
      <c r="H169" t="s">
        <v>108</v>
      </c>
      <c r="I169" s="78">
        <v>10011.92</v>
      </c>
      <c r="J169" s="78">
        <v>106.7</v>
      </c>
      <c r="K169" s="78">
        <v>10.682718639999999</v>
      </c>
      <c r="L169" s="78">
        <v>0.03</v>
      </c>
      <c r="M169" s="78">
        <v>0.01</v>
      </c>
      <c r="N169" s="78">
        <v>0</v>
      </c>
    </row>
    <row r="170" spans="2:14">
      <c r="B170" s="79" t="s">
        <v>1408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198</v>
      </c>
      <c r="C171" t="s">
        <v>198</v>
      </c>
      <c r="E171" s="16"/>
      <c r="F171" s="16"/>
      <c r="G171" t="s">
        <v>198</v>
      </c>
      <c r="H171" t="s">
        <v>198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209</v>
      </c>
      <c r="E172" s="16"/>
      <c r="F172" s="16"/>
      <c r="G172" s="16"/>
      <c r="I172" s="80">
        <v>778568.16</v>
      </c>
      <c r="K172" s="80">
        <v>60406.405184857082</v>
      </c>
      <c r="M172" s="80">
        <v>38.22</v>
      </c>
      <c r="N172" s="80">
        <v>10.039999999999999</v>
      </c>
    </row>
    <row r="173" spans="2:14">
      <c r="B173" s="79" t="s">
        <v>284</v>
      </c>
      <c r="E173" s="16"/>
      <c r="F173" s="16"/>
      <c r="G173" s="16"/>
      <c r="I173" s="80">
        <v>56441.98</v>
      </c>
      <c r="K173" s="80">
        <v>2831.4653926229998</v>
      </c>
      <c r="M173" s="80">
        <v>1.79</v>
      </c>
      <c r="N173" s="80">
        <v>0.47</v>
      </c>
    </row>
    <row r="174" spans="2:14">
      <c r="B174" t="s">
        <v>1409</v>
      </c>
      <c r="C174" t="s">
        <v>1410</v>
      </c>
      <c r="D174" t="s">
        <v>861</v>
      </c>
      <c r="E174" t="s">
        <v>862</v>
      </c>
      <c r="F174" t="s">
        <v>1411</v>
      </c>
      <c r="G174" t="s">
        <v>1412</v>
      </c>
      <c r="H174" t="s">
        <v>112</v>
      </c>
      <c r="I174" s="78">
        <v>1165.58</v>
      </c>
      <c r="J174" s="78">
        <v>755</v>
      </c>
      <c r="K174" s="78">
        <v>33.845296134000002</v>
      </c>
      <c r="L174" s="78">
        <v>0.01</v>
      </c>
      <c r="M174" s="78">
        <v>0.02</v>
      </c>
      <c r="N174" s="78">
        <v>0.01</v>
      </c>
    </row>
    <row r="175" spans="2:14">
      <c r="B175" t="s">
        <v>1413</v>
      </c>
      <c r="C175" t="s">
        <v>1414</v>
      </c>
      <c r="D175" t="s">
        <v>129</v>
      </c>
      <c r="E175" t="s">
        <v>129</v>
      </c>
      <c r="F175" t="s">
        <v>1123</v>
      </c>
      <c r="G175" t="s">
        <v>827</v>
      </c>
      <c r="H175" t="s">
        <v>112</v>
      </c>
      <c r="I175" s="78">
        <v>4416.67</v>
      </c>
      <c r="J175" s="78">
        <v>1094</v>
      </c>
      <c r="K175" s="78">
        <v>185.83245025080001</v>
      </c>
      <c r="L175" s="78">
        <v>0.02</v>
      </c>
      <c r="M175" s="78">
        <v>0.12</v>
      </c>
      <c r="N175" s="78">
        <v>0.03</v>
      </c>
    </row>
    <row r="176" spans="2:14">
      <c r="B176" t="s">
        <v>1415</v>
      </c>
      <c r="C176" t="s">
        <v>1416</v>
      </c>
      <c r="D176" t="s">
        <v>129</v>
      </c>
      <c r="E176" t="s">
        <v>129</v>
      </c>
      <c r="F176" t="s">
        <v>1417</v>
      </c>
      <c r="G176" t="s">
        <v>1418</v>
      </c>
      <c r="H176" t="s">
        <v>112</v>
      </c>
      <c r="I176" s="78">
        <v>1927.86</v>
      </c>
      <c r="J176" s="78">
        <v>624</v>
      </c>
      <c r="K176" s="78">
        <v>46.266789254400003</v>
      </c>
      <c r="L176" s="78">
        <v>0.01</v>
      </c>
      <c r="M176" s="78">
        <v>0.03</v>
      </c>
      <c r="N176" s="78">
        <v>0.01</v>
      </c>
    </row>
    <row r="177" spans="2:14">
      <c r="B177" t="s">
        <v>1419</v>
      </c>
      <c r="C177" t="s">
        <v>1420</v>
      </c>
      <c r="D177" t="s">
        <v>129</v>
      </c>
      <c r="E177" t="s">
        <v>129</v>
      </c>
      <c r="F177" t="s">
        <v>1421</v>
      </c>
      <c r="G177" t="s">
        <v>1422</v>
      </c>
      <c r="H177" t="s">
        <v>112</v>
      </c>
      <c r="I177" s="78">
        <v>4553.66</v>
      </c>
      <c r="J177" s="78">
        <v>2133</v>
      </c>
      <c r="K177" s="78">
        <v>373.56031775880001</v>
      </c>
      <c r="L177" s="78">
        <v>0.02</v>
      </c>
      <c r="M177" s="78">
        <v>0.24</v>
      </c>
      <c r="N177" s="78">
        <v>0.06</v>
      </c>
    </row>
    <row r="178" spans="2:14">
      <c r="B178" t="s">
        <v>1423</v>
      </c>
      <c r="C178" t="s">
        <v>1424</v>
      </c>
      <c r="D178" t="s">
        <v>129</v>
      </c>
      <c r="E178" t="s">
        <v>129</v>
      </c>
      <c r="F178" t="s">
        <v>1425</v>
      </c>
      <c r="G178" t="s">
        <v>911</v>
      </c>
      <c r="H178" t="s">
        <v>112</v>
      </c>
      <c r="I178" s="78">
        <v>21690.37</v>
      </c>
      <c r="J178" s="78">
        <v>390</v>
      </c>
      <c r="K178" s="78">
        <v>325.34253577800001</v>
      </c>
      <c r="L178" s="78">
        <v>0</v>
      </c>
      <c r="M178" s="78">
        <v>0.21</v>
      </c>
      <c r="N178" s="78">
        <v>0.05</v>
      </c>
    </row>
    <row r="179" spans="2:14">
      <c r="B179" t="s">
        <v>1426</v>
      </c>
      <c r="C179" t="s">
        <v>1427</v>
      </c>
      <c r="D179" t="s">
        <v>861</v>
      </c>
      <c r="E179" t="s">
        <v>862</v>
      </c>
      <c r="F179" t="s">
        <v>1428</v>
      </c>
      <c r="G179" t="s">
        <v>1429</v>
      </c>
      <c r="H179" t="s">
        <v>112</v>
      </c>
      <c r="I179" s="78">
        <v>753.54</v>
      </c>
      <c r="J179" s="78">
        <v>367</v>
      </c>
      <c r="K179" s="78">
        <v>10.6360814628</v>
      </c>
      <c r="L179" s="78">
        <v>0</v>
      </c>
      <c r="M179" s="78">
        <v>0.01</v>
      </c>
      <c r="N179" s="78">
        <v>0</v>
      </c>
    </row>
    <row r="180" spans="2:14">
      <c r="B180" t="s">
        <v>1430</v>
      </c>
      <c r="C180" t="s">
        <v>1431</v>
      </c>
      <c r="D180" t="s">
        <v>129</v>
      </c>
      <c r="E180" t="s">
        <v>129</v>
      </c>
      <c r="F180" t="s">
        <v>1432</v>
      </c>
      <c r="G180" t="s">
        <v>1429</v>
      </c>
      <c r="H180" t="s">
        <v>112</v>
      </c>
      <c r="I180" s="78">
        <v>4745.5600000000004</v>
      </c>
      <c r="J180" s="78">
        <v>1625</v>
      </c>
      <c r="K180" s="78">
        <v>296.58563609999999</v>
      </c>
      <c r="L180" s="78">
        <v>0.02</v>
      </c>
      <c r="M180" s="78">
        <v>0.19</v>
      </c>
      <c r="N180" s="78">
        <v>0.05</v>
      </c>
    </row>
    <row r="181" spans="2:14">
      <c r="B181" t="s">
        <v>1433</v>
      </c>
      <c r="C181" t="s">
        <v>1434</v>
      </c>
      <c r="D181" t="s">
        <v>129</v>
      </c>
      <c r="E181" t="s">
        <v>129</v>
      </c>
      <c r="F181" t="s">
        <v>1435</v>
      </c>
      <c r="G181" t="s">
        <v>744</v>
      </c>
      <c r="H181" t="s">
        <v>112</v>
      </c>
      <c r="I181" s="78">
        <v>1400.36</v>
      </c>
      <c r="J181" s="78">
        <v>663</v>
      </c>
      <c r="K181" s="78">
        <v>35.707751632799997</v>
      </c>
      <c r="L181" s="78">
        <v>0</v>
      </c>
      <c r="M181" s="78">
        <v>0.02</v>
      </c>
      <c r="N181" s="78">
        <v>0.01</v>
      </c>
    </row>
    <row r="182" spans="2:14">
      <c r="B182" t="s">
        <v>1436</v>
      </c>
      <c r="C182" t="s">
        <v>1437</v>
      </c>
      <c r="D182" t="s">
        <v>129</v>
      </c>
      <c r="E182" t="s">
        <v>129</v>
      </c>
      <c r="F182" t="s">
        <v>1438</v>
      </c>
      <c r="G182" t="s">
        <v>744</v>
      </c>
      <c r="H182" t="s">
        <v>112</v>
      </c>
      <c r="I182" s="78">
        <v>5125.67</v>
      </c>
      <c r="J182" s="78">
        <v>492</v>
      </c>
      <c r="K182" s="78">
        <v>96.989567954400002</v>
      </c>
      <c r="L182" s="78">
        <v>0.02</v>
      </c>
      <c r="M182" s="78">
        <v>0.06</v>
      </c>
      <c r="N182" s="78">
        <v>0.02</v>
      </c>
    </row>
    <row r="183" spans="2:14">
      <c r="B183" t="s">
        <v>1439</v>
      </c>
      <c r="C183" t="s">
        <v>1440</v>
      </c>
      <c r="D183" t="s">
        <v>129</v>
      </c>
      <c r="E183" t="s">
        <v>129</v>
      </c>
      <c r="F183" t="s">
        <v>795</v>
      </c>
      <c r="G183" t="s">
        <v>704</v>
      </c>
      <c r="H183" t="s">
        <v>112</v>
      </c>
      <c r="I183" s="78">
        <v>5158.28</v>
      </c>
      <c r="J183" s="78">
        <v>1242</v>
      </c>
      <c r="K183" s="78">
        <v>246.3972114096</v>
      </c>
      <c r="L183" s="78">
        <v>0.01</v>
      </c>
      <c r="M183" s="78">
        <v>0.16</v>
      </c>
      <c r="N183" s="78">
        <v>0.04</v>
      </c>
    </row>
    <row r="184" spans="2:14">
      <c r="B184" t="s">
        <v>1441</v>
      </c>
      <c r="C184" t="s">
        <v>1442</v>
      </c>
      <c r="D184" t="s">
        <v>129</v>
      </c>
      <c r="E184" t="s">
        <v>129</v>
      </c>
      <c r="F184" t="s">
        <v>1443</v>
      </c>
      <c r="G184" t="s">
        <v>1084</v>
      </c>
      <c r="H184" t="s">
        <v>112</v>
      </c>
      <c r="I184" s="78">
        <v>759.36</v>
      </c>
      <c r="J184" s="78">
        <v>563</v>
      </c>
      <c r="K184" s="78">
        <v>16.442406892800001</v>
      </c>
      <c r="L184" s="78">
        <v>0.01</v>
      </c>
      <c r="M184" s="78">
        <v>0.01</v>
      </c>
      <c r="N184" s="78">
        <v>0</v>
      </c>
    </row>
    <row r="185" spans="2:14">
      <c r="B185" t="s">
        <v>1444</v>
      </c>
      <c r="C185" t="s">
        <v>1445</v>
      </c>
      <c r="D185" t="s">
        <v>129</v>
      </c>
      <c r="E185" t="s">
        <v>129</v>
      </c>
      <c r="F185" t="s">
        <v>1446</v>
      </c>
      <c r="G185" t="s">
        <v>678</v>
      </c>
      <c r="H185" t="s">
        <v>112</v>
      </c>
      <c r="I185" s="78">
        <v>13.42</v>
      </c>
      <c r="J185" s="78">
        <v>4376</v>
      </c>
      <c r="K185" s="78">
        <v>2.2585988831999999</v>
      </c>
      <c r="L185" s="78">
        <v>0</v>
      </c>
      <c r="M185" s="78">
        <v>0</v>
      </c>
      <c r="N185" s="78">
        <v>0</v>
      </c>
    </row>
    <row r="186" spans="2:14">
      <c r="B186" t="s">
        <v>1447</v>
      </c>
      <c r="C186" t="s">
        <v>1448</v>
      </c>
      <c r="D186" t="s">
        <v>861</v>
      </c>
      <c r="E186" t="s">
        <v>862</v>
      </c>
      <c r="F186" t="s">
        <v>1026</v>
      </c>
      <c r="G186" t="s">
        <v>678</v>
      </c>
      <c r="H186" t="s">
        <v>112</v>
      </c>
      <c r="I186" s="78">
        <v>4725.22</v>
      </c>
      <c r="J186" s="78">
        <v>6385</v>
      </c>
      <c r="K186" s="78">
        <v>1160.3585722620001</v>
      </c>
      <c r="L186" s="78">
        <v>0.01</v>
      </c>
      <c r="M186" s="78">
        <v>0.73</v>
      </c>
      <c r="N186" s="78">
        <v>0.19</v>
      </c>
    </row>
    <row r="187" spans="2:14">
      <c r="B187" t="s">
        <v>1449</v>
      </c>
      <c r="C187" t="s">
        <v>1450</v>
      </c>
      <c r="D187" t="s">
        <v>861</v>
      </c>
      <c r="E187" t="s">
        <v>862</v>
      </c>
      <c r="F187" t="s">
        <v>1029</v>
      </c>
      <c r="G187" t="s">
        <v>382</v>
      </c>
      <c r="H187" t="s">
        <v>112</v>
      </c>
      <c r="I187" s="78">
        <v>6.43</v>
      </c>
      <c r="J187" s="78">
        <v>5023</v>
      </c>
      <c r="K187" s="78">
        <v>1.2421768494000001</v>
      </c>
      <c r="L187" s="78">
        <v>0</v>
      </c>
      <c r="M187" s="78">
        <v>0</v>
      </c>
      <c r="N187" s="78">
        <v>0</v>
      </c>
    </row>
    <row r="188" spans="2:14">
      <c r="B188" s="79" t="s">
        <v>285</v>
      </c>
      <c r="E188" s="16"/>
      <c r="F188" s="16"/>
      <c r="G188" s="16"/>
      <c r="I188" s="80">
        <v>722126.18</v>
      </c>
      <c r="K188" s="80">
        <v>57574.93979223408</v>
      </c>
      <c r="M188" s="80">
        <v>36.43</v>
      </c>
      <c r="N188" s="80">
        <v>9.57</v>
      </c>
    </row>
    <row r="189" spans="2:14">
      <c r="B189" t="s">
        <v>1451</v>
      </c>
      <c r="C189" t="s">
        <v>1452</v>
      </c>
      <c r="D189" t="s">
        <v>129</v>
      </c>
      <c r="E189" t="s">
        <v>862</v>
      </c>
      <c r="F189" t="s">
        <v>1453</v>
      </c>
      <c r="G189" t="s">
        <v>947</v>
      </c>
      <c r="H189" t="s">
        <v>116</v>
      </c>
      <c r="I189" s="78">
        <v>4195.92</v>
      </c>
      <c r="J189" s="78">
        <v>6579</v>
      </c>
      <c r="K189" s="78">
        <v>1182.56878205352</v>
      </c>
      <c r="L189" s="78">
        <v>0</v>
      </c>
      <c r="M189" s="78">
        <v>0.75</v>
      </c>
      <c r="N189" s="78">
        <v>0.2</v>
      </c>
    </row>
    <row r="190" spans="2:14">
      <c r="B190" t="s">
        <v>1454</v>
      </c>
      <c r="C190" t="s">
        <v>1455</v>
      </c>
      <c r="D190" t="s">
        <v>861</v>
      </c>
      <c r="E190" t="s">
        <v>862</v>
      </c>
      <c r="F190" t="s">
        <v>946</v>
      </c>
      <c r="G190" t="s">
        <v>947</v>
      </c>
      <c r="H190" t="s">
        <v>112</v>
      </c>
      <c r="I190" s="78">
        <v>12968.92</v>
      </c>
      <c r="J190" s="78">
        <v>2830</v>
      </c>
      <c r="K190" s="78">
        <v>1411.5605968560001</v>
      </c>
      <c r="L190" s="78">
        <v>0</v>
      </c>
      <c r="M190" s="78">
        <v>0.89</v>
      </c>
      <c r="N190" s="78">
        <v>0.23</v>
      </c>
    </row>
    <row r="191" spans="2:14">
      <c r="B191" t="s">
        <v>1456</v>
      </c>
      <c r="C191" t="s">
        <v>1457</v>
      </c>
      <c r="D191" t="s">
        <v>129</v>
      </c>
      <c r="E191" t="s">
        <v>862</v>
      </c>
      <c r="F191" t="s">
        <v>1458</v>
      </c>
      <c r="G191" t="s">
        <v>869</v>
      </c>
      <c r="H191" t="s">
        <v>116</v>
      </c>
      <c r="I191" s="78">
        <v>24735.17</v>
      </c>
      <c r="J191" s="78">
        <v>342.9</v>
      </c>
      <c r="K191" s="78">
        <v>363.34710904232702</v>
      </c>
      <c r="L191" s="78">
        <v>0</v>
      </c>
      <c r="M191" s="78">
        <v>0.23</v>
      </c>
      <c r="N191" s="78">
        <v>0.06</v>
      </c>
    </row>
    <row r="192" spans="2:14">
      <c r="B192" t="s">
        <v>1459</v>
      </c>
      <c r="C192" t="s">
        <v>1460</v>
      </c>
      <c r="D192" t="s">
        <v>861</v>
      </c>
      <c r="E192" t="s">
        <v>862</v>
      </c>
      <c r="F192" t="s">
        <v>1461</v>
      </c>
      <c r="G192" t="s">
        <v>869</v>
      </c>
      <c r="H192" t="s">
        <v>112</v>
      </c>
      <c r="I192" s="78">
        <v>8028.33</v>
      </c>
      <c r="J192" s="78">
        <v>6214</v>
      </c>
      <c r="K192" s="78">
        <v>1918.6941191651999</v>
      </c>
      <c r="L192" s="78">
        <v>0</v>
      </c>
      <c r="M192" s="78">
        <v>1.21</v>
      </c>
      <c r="N192" s="78">
        <v>0.32</v>
      </c>
    </row>
    <row r="193" spans="2:14">
      <c r="B193" t="s">
        <v>1462</v>
      </c>
      <c r="C193" t="s">
        <v>1463</v>
      </c>
      <c r="D193" t="s">
        <v>129</v>
      </c>
      <c r="E193" t="s">
        <v>862</v>
      </c>
      <c r="F193" t="s">
        <v>1464</v>
      </c>
      <c r="G193" t="s">
        <v>869</v>
      </c>
      <c r="H193" t="s">
        <v>119</v>
      </c>
      <c r="I193" s="78">
        <v>113256.28</v>
      </c>
      <c r="J193" s="78">
        <v>54.059999999999931</v>
      </c>
      <c r="K193" s="78">
        <v>316.619797733018</v>
      </c>
      <c r="L193" s="78">
        <v>0</v>
      </c>
      <c r="M193" s="78">
        <v>0.2</v>
      </c>
      <c r="N193" s="78">
        <v>0.05</v>
      </c>
    </row>
    <row r="194" spans="2:14">
      <c r="B194" t="s">
        <v>1465</v>
      </c>
      <c r="C194" t="s">
        <v>1466</v>
      </c>
      <c r="D194" t="s">
        <v>129</v>
      </c>
      <c r="E194" t="s">
        <v>862</v>
      </c>
      <c r="F194" t="s">
        <v>1467</v>
      </c>
      <c r="G194" t="s">
        <v>1468</v>
      </c>
      <c r="H194" t="s">
        <v>116</v>
      </c>
      <c r="I194" s="78">
        <v>2497.44</v>
      </c>
      <c r="J194" s="78">
        <v>6369</v>
      </c>
      <c r="K194" s="78">
        <v>681.40550302704003</v>
      </c>
      <c r="L194" s="78">
        <v>0</v>
      </c>
      <c r="M194" s="78">
        <v>0.43</v>
      </c>
      <c r="N194" s="78">
        <v>0.11</v>
      </c>
    </row>
    <row r="195" spans="2:14">
      <c r="B195" t="s">
        <v>1469</v>
      </c>
      <c r="C195" t="s">
        <v>1470</v>
      </c>
      <c r="D195" t="s">
        <v>129</v>
      </c>
      <c r="E195" t="s">
        <v>862</v>
      </c>
      <c r="F195" t="s">
        <v>1471</v>
      </c>
      <c r="G195" t="s">
        <v>1472</v>
      </c>
      <c r="H195" t="s">
        <v>112</v>
      </c>
      <c r="I195" s="78">
        <v>4104.41</v>
      </c>
      <c r="J195" s="78">
        <v>1257</v>
      </c>
      <c r="K195" s="78">
        <v>198.42450001020001</v>
      </c>
      <c r="L195" s="78">
        <v>0</v>
      </c>
      <c r="M195" s="78">
        <v>0.13</v>
      </c>
      <c r="N195" s="78">
        <v>0.03</v>
      </c>
    </row>
    <row r="196" spans="2:14">
      <c r="B196" t="s">
        <v>1473</v>
      </c>
      <c r="C196" t="s">
        <v>1474</v>
      </c>
      <c r="D196" t="s">
        <v>1475</v>
      </c>
      <c r="E196" t="s">
        <v>862</v>
      </c>
      <c r="F196" t="s">
        <v>1476</v>
      </c>
      <c r="G196" t="s">
        <v>1472</v>
      </c>
      <c r="H196" t="s">
        <v>112</v>
      </c>
      <c r="I196" s="78">
        <v>168.53</v>
      </c>
      <c r="J196" s="78">
        <v>62100</v>
      </c>
      <c r="K196" s="78">
        <v>402.51132197999999</v>
      </c>
      <c r="L196" s="78">
        <v>0</v>
      </c>
      <c r="M196" s="78">
        <v>0.25</v>
      </c>
      <c r="N196" s="78">
        <v>7.0000000000000007E-2</v>
      </c>
    </row>
    <row r="197" spans="2:14">
      <c r="B197" t="s">
        <v>1477</v>
      </c>
      <c r="C197" t="s">
        <v>1478</v>
      </c>
      <c r="D197" t="s">
        <v>1475</v>
      </c>
      <c r="E197" t="s">
        <v>862</v>
      </c>
      <c r="F197" t="s">
        <v>1479</v>
      </c>
      <c r="G197" t="s">
        <v>856</v>
      </c>
      <c r="H197" t="s">
        <v>112</v>
      </c>
      <c r="I197" s="78">
        <v>44115.95</v>
      </c>
      <c r="J197" s="78">
        <v>13.88</v>
      </c>
      <c r="K197" s="78">
        <v>23.55018818556</v>
      </c>
      <c r="L197" s="78">
        <v>0.01</v>
      </c>
      <c r="M197" s="78">
        <v>0.01</v>
      </c>
      <c r="N197" s="78">
        <v>0</v>
      </c>
    </row>
    <row r="198" spans="2:14">
      <c r="B198" t="s">
        <v>1480</v>
      </c>
      <c r="C198" t="s">
        <v>1481</v>
      </c>
      <c r="D198" t="s">
        <v>861</v>
      </c>
      <c r="E198" t="s">
        <v>862</v>
      </c>
      <c r="F198" t="s">
        <v>1482</v>
      </c>
      <c r="G198" t="s">
        <v>856</v>
      </c>
      <c r="H198" t="s">
        <v>112</v>
      </c>
      <c r="I198" s="78">
        <v>17018.05</v>
      </c>
      <c r="J198" s="78">
        <v>4239</v>
      </c>
      <c r="K198" s="78">
        <v>2774.4857065169999</v>
      </c>
      <c r="L198" s="78">
        <v>0</v>
      </c>
      <c r="M198" s="78">
        <v>1.76</v>
      </c>
      <c r="N198" s="78">
        <v>0.46</v>
      </c>
    </row>
    <row r="199" spans="2:14">
      <c r="B199" t="s">
        <v>1483</v>
      </c>
      <c r="C199" t="s">
        <v>1484</v>
      </c>
      <c r="D199" t="s">
        <v>129</v>
      </c>
      <c r="E199" t="s">
        <v>862</v>
      </c>
      <c r="F199" t="s">
        <v>1485</v>
      </c>
      <c r="G199" t="s">
        <v>856</v>
      </c>
      <c r="H199" t="s">
        <v>112</v>
      </c>
      <c r="I199" s="78">
        <v>2857.68</v>
      </c>
      <c r="J199" s="78">
        <v>5359</v>
      </c>
      <c r="K199" s="78">
        <v>588.9882518352</v>
      </c>
      <c r="L199" s="78">
        <v>0</v>
      </c>
      <c r="M199" s="78">
        <v>0.37</v>
      </c>
      <c r="N199" s="78">
        <v>0.1</v>
      </c>
    </row>
    <row r="200" spans="2:14">
      <c r="B200" t="s">
        <v>1486</v>
      </c>
      <c r="C200" t="s">
        <v>1487</v>
      </c>
      <c r="D200" t="s">
        <v>861</v>
      </c>
      <c r="E200" t="s">
        <v>862</v>
      </c>
      <c r="F200" t="s">
        <v>1488</v>
      </c>
      <c r="G200" t="s">
        <v>856</v>
      </c>
      <c r="H200" t="s">
        <v>112</v>
      </c>
      <c r="I200" s="78">
        <v>500.86</v>
      </c>
      <c r="J200" s="78">
        <v>14858</v>
      </c>
      <c r="K200" s="78">
        <v>286.21077726480002</v>
      </c>
      <c r="L200" s="78">
        <v>0</v>
      </c>
      <c r="M200" s="78">
        <v>0.18</v>
      </c>
      <c r="N200" s="78">
        <v>0.05</v>
      </c>
    </row>
    <row r="201" spans="2:14">
      <c r="B201" t="s">
        <v>1489</v>
      </c>
      <c r="C201" t="s">
        <v>1490</v>
      </c>
      <c r="D201" t="s">
        <v>960</v>
      </c>
      <c r="E201" t="s">
        <v>862</v>
      </c>
      <c r="F201" t="s">
        <v>1491</v>
      </c>
      <c r="G201" t="s">
        <v>856</v>
      </c>
      <c r="H201" t="s">
        <v>129</v>
      </c>
      <c r="I201" s="78">
        <v>3796.85</v>
      </c>
      <c r="J201" s="78">
        <v>8475</v>
      </c>
      <c r="K201" s="78">
        <v>1266.95635354875</v>
      </c>
      <c r="L201" s="78">
        <v>0</v>
      </c>
      <c r="M201" s="78">
        <v>0.8</v>
      </c>
      <c r="N201" s="78">
        <v>0.21</v>
      </c>
    </row>
    <row r="202" spans="2:14">
      <c r="B202" t="s">
        <v>1492</v>
      </c>
      <c r="C202" t="s">
        <v>1493</v>
      </c>
      <c r="D202" t="s">
        <v>861</v>
      </c>
      <c r="E202" t="s">
        <v>862</v>
      </c>
      <c r="F202" t="s">
        <v>1494</v>
      </c>
      <c r="G202" t="s">
        <v>856</v>
      </c>
      <c r="H202" t="s">
        <v>112</v>
      </c>
      <c r="I202" s="78">
        <v>4297.3999999999996</v>
      </c>
      <c r="J202" s="78">
        <v>7417</v>
      </c>
      <c r="K202" s="78">
        <v>1225.8669556679999</v>
      </c>
      <c r="L202" s="78">
        <v>0</v>
      </c>
      <c r="M202" s="78">
        <v>0.78</v>
      </c>
      <c r="N202" s="78">
        <v>0.2</v>
      </c>
    </row>
    <row r="203" spans="2:14">
      <c r="B203" t="s">
        <v>1495</v>
      </c>
      <c r="C203" t="s">
        <v>1496</v>
      </c>
      <c r="D203" t="s">
        <v>861</v>
      </c>
      <c r="E203" t="s">
        <v>862</v>
      </c>
      <c r="F203" t="s">
        <v>1497</v>
      </c>
      <c r="G203" t="s">
        <v>827</v>
      </c>
      <c r="H203" t="s">
        <v>112</v>
      </c>
      <c r="I203" s="78">
        <v>2265.13</v>
      </c>
      <c r="J203" s="78">
        <v>9374</v>
      </c>
      <c r="K203" s="78">
        <v>816.63381872519994</v>
      </c>
      <c r="L203" s="78">
        <v>0</v>
      </c>
      <c r="M203" s="78">
        <v>0.52</v>
      </c>
      <c r="N203" s="78">
        <v>0.14000000000000001</v>
      </c>
    </row>
    <row r="204" spans="2:14">
      <c r="B204" t="s">
        <v>1498</v>
      </c>
      <c r="C204" t="s">
        <v>1499</v>
      </c>
      <c r="D204" t="s">
        <v>129</v>
      </c>
      <c r="E204" t="s">
        <v>862</v>
      </c>
      <c r="F204" t="s">
        <v>1500</v>
      </c>
      <c r="G204" t="s">
        <v>932</v>
      </c>
      <c r="H204" t="s">
        <v>112</v>
      </c>
      <c r="I204" s="78">
        <v>2559.59</v>
      </c>
      <c r="J204" s="78">
        <v>3679</v>
      </c>
      <c r="K204" s="78">
        <v>362.16749772060001</v>
      </c>
      <c r="L204" s="78">
        <v>0</v>
      </c>
      <c r="M204" s="78">
        <v>0.23</v>
      </c>
      <c r="N204" s="78">
        <v>0.06</v>
      </c>
    </row>
    <row r="205" spans="2:14">
      <c r="B205" t="s">
        <v>1501</v>
      </c>
      <c r="C205" t="s">
        <v>1502</v>
      </c>
      <c r="D205" t="s">
        <v>861</v>
      </c>
      <c r="E205" t="s">
        <v>862</v>
      </c>
      <c r="F205" t="s">
        <v>1503</v>
      </c>
      <c r="G205" t="s">
        <v>1418</v>
      </c>
      <c r="H205" t="s">
        <v>112</v>
      </c>
      <c r="I205" s="78">
        <v>9532.93</v>
      </c>
      <c r="J205" s="78">
        <v>635</v>
      </c>
      <c r="K205" s="78">
        <v>232.81416975299999</v>
      </c>
      <c r="L205" s="78">
        <v>0.03</v>
      </c>
      <c r="M205" s="78">
        <v>0.15</v>
      </c>
      <c r="N205" s="78">
        <v>0.04</v>
      </c>
    </row>
    <row r="206" spans="2:14">
      <c r="B206" t="s">
        <v>1504</v>
      </c>
      <c r="C206" t="s">
        <v>1502</v>
      </c>
      <c r="D206" t="s">
        <v>861</v>
      </c>
      <c r="E206" t="s">
        <v>862</v>
      </c>
      <c r="F206" t="s">
        <v>1503</v>
      </c>
      <c r="G206" t="s">
        <v>1418</v>
      </c>
      <c r="H206" t="s">
        <v>112</v>
      </c>
      <c r="I206" s="78">
        <v>5211.5</v>
      </c>
      <c r="J206" s="78">
        <v>5000</v>
      </c>
      <c r="K206" s="78">
        <v>1002.17145</v>
      </c>
      <c r="L206" s="78">
        <v>0.01</v>
      </c>
      <c r="M206" s="78">
        <v>0.63</v>
      </c>
      <c r="N206" s="78">
        <v>0.17</v>
      </c>
    </row>
    <row r="207" spans="2:14">
      <c r="B207" t="s">
        <v>1505</v>
      </c>
      <c r="C207" t="s">
        <v>1506</v>
      </c>
      <c r="D207" t="s">
        <v>129</v>
      </c>
      <c r="E207" t="s">
        <v>862</v>
      </c>
      <c r="F207" t="s">
        <v>1507</v>
      </c>
      <c r="G207" t="s">
        <v>1418</v>
      </c>
      <c r="H207" t="s">
        <v>116</v>
      </c>
      <c r="I207" s="78">
        <v>1703.37</v>
      </c>
      <c r="J207" s="78">
        <v>7803</v>
      </c>
      <c r="K207" s="78">
        <v>569.39011795629006</v>
      </c>
      <c r="L207" s="78">
        <v>0</v>
      </c>
      <c r="M207" s="78">
        <v>0.36</v>
      </c>
      <c r="N207" s="78">
        <v>0.09</v>
      </c>
    </row>
    <row r="208" spans="2:14">
      <c r="B208" t="s">
        <v>1508</v>
      </c>
      <c r="C208" t="s">
        <v>1509</v>
      </c>
      <c r="D208" t="s">
        <v>129</v>
      </c>
      <c r="E208" t="s">
        <v>862</v>
      </c>
      <c r="F208" t="s">
        <v>1510</v>
      </c>
      <c r="G208" t="s">
        <v>1418</v>
      </c>
      <c r="H208" t="s">
        <v>112</v>
      </c>
      <c r="I208" s="78">
        <v>1128.94</v>
      </c>
      <c r="J208" s="78">
        <v>7701</v>
      </c>
      <c r="K208" s="78">
        <v>334.36996851240002</v>
      </c>
      <c r="L208" s="78">
        <v>0</v>
      </c>
      <c r="M208" s="78">
        <v>0.21</v>
      </c>
      <c r="N208" s="78">
        <v>0.06</v>
      </c>
    </row>
    <row r="209" spans="2:14">
      <c r="B209" t="s">
        <v>1511</v>
      </c>
      <c r="C209" t="s">
        <v>1512</v>
      </c>
      <c r="D209" t="s">
        <v>129</v>
      </c>
      <c r="E209" t="s">
        <v>862</v>
      </c>
      <c r="F209" t="s">
        <v>1513</v>
      </c>
      <c r="G209" t="s">
        <v>911</v>
      </c>
      <c r="H209" t="s">
        <v>116</v>
      </c>
      <c r="I209" s="78">
        <v>10858.67</v>
      </c>
      <c r="J209" s="78">
        <v>385.7</v>
      </c>
      <c r="K209" s="78">
        <v>179.417829384941</v>
      </c>
      <c r="L209" s="78">
        <v>0</v>
      </c>
      <c r="M209" s="78">
        <v>0.11</v>
      </c>
      <c r="N209" s="78">
        <v>0.03</v>
      </c>
    </row>
    <row r="210" spans="2:14">
      <c r="B210" t="s">
        <v>1514</v>
      </c>
      <c r="C210" t="s">
        <v>1515</v>
      </c>
      <c r="D210" t="s">
        <v>861</v>
      </c>
      <c r="E210" t="s">
        <v>862</v>
      </c>
      <c r="F210" t="s">
        <v>1516</v>
      </c>
      <c r="G210" t="s">
        <v>911</v>
      </c>
      <c r="H210" t="s">
        <v>112</v>
      </c>
      <c r="I210" s="78">
        <v>12363.06</v>
      </c>
      <c r="J210" s="78">
        <v>25.25</v>
      </c>
      <c r="K210" s="78">
        <v>12.005953011900001</v>
      </c>
      <c r="L210" s="78">
        <v>0</v>
      </c>
      <c r="M210" s="78">
        <v>0.01</v>
      </c>
      <c r="N210" s="78">
        <v>0</v>
      </c>
    </row>
    <row r="211" spans="2:14">
      <c r="B211" t="s">
        <v>1517</v>
      </c>
      <c r="C211" t="s">
        <v>1518</v>
      </c>
      <c r="D211" t="s">
        <v>861</v>
      </c>
      <c r="E211" t="s">
        <v>862</v>
      </c>
      <c r="F211" t="s">
        <v>1519</v>
      </c>
      <c r="G211" t="s">
        <v>911</v>
      </c>
      <c r="H211" t="s">
        <v>112</v>
      </c>
      <c r="I211" s="78">
        <v>1484.59</v>
      </c>
      <c r="J211" s="78">
        <v>15178</v>
      </c>
      <c r="K211" s="78">
        <v>866.62329598919996</v>
      </c>
      <c r="L211" s="78">
        <v>0</v>
      </c>
      <c r="M211" s="78">
        <v>0.55000000000000004</v>
      </c>
      <c r="N211" s="78">
        <v>0.14000000000000001</v>
      </c>
    </row>
    <row r="212" spans="2:14">
      <c r="B212" t="s">
        <v>1520</v>
      </c>
      <c r="C212" s="81" t="s">
        <v>2371</v>
      </c>
      <c r="D212" t="s">
        <v>129</v>
      </c>
      <c r="E212" t="s">
        <v>862</v>
      </c>
      <c r="F212" t="s">
        <v>1521</v>
      </c>
      <c r="G212" t="s">
        <v>911</v>
      </c>
      <c r="H212" t="s">
        <v>116</v>
      </c>
      <c r="I212" s="78">
        <v>857.27</v>
      </c>
      <c r="J212" s="78">
        <v>5306</v>
      </c>
      <c r="K212" s="78">
        <v>194.86067204618001</v>
      </c>
      <c r="L212" s="78">
        <v>0</v>
      </c>
      <c r="M212" s="78">
        <v>0.12</v>
      </c>
      <c r="N212" s="78">
        <v>0.03</v>
      </c>
    </row>
    <row r="213" spans="2:14">
      <c r="B213" t="s">
        <v>1522</v>
      </c>
      <c r="C213" t="s">
        <v>1523</v>
      </c>
      <c r="D213" t="s">
        <v>129</v>
      </c>
      <c r="E213" t="s">
        <v>862</v>
      </c>
      <c r="F213" t="s">
        <v>1524</v>
      </c>
      <c r="G213" t="s">
        <v>954</v>
      </c>
      <c r="H213" t="s">
        <v>119</v>
      </c>
      <c r="I213" s="78">
        <v>14460.25</v>
      </c>
      <c r="J213" s="78">
        <v>73.5</v>
      </c>
      <c r="K213" s="78">
        <v>54.962043756375003</v>
      </c>
      <c r="L213" s="78">
        <v>0.02</v>
      </c>
      <c r="M213" s="78">
        <v>0.03</v>
      </c>
      <c r="N213" s="78">
        <v>0.01</v>
      </c>
    </row>
    <row r="214" spans="2:14">
      <c r="B214" t="s">
        <v>1525</v>
      </c>
      <c r="C214" t="s">
        <v>1526</v>
      </c>
      <c r="D214" t="s">
        <v>861</v>
      </c>
      <c r="E214" t="s">
        <v>862</v>
      </c>
      <c r="F214" t="s">
        <v>1527</v>
      </c>
      <c r="G214" t="s">
        <v>954</v>
      </c>
      <c r="H214" t="s">
        <v>112</v>
      </c>
      <c r="I214" s="78">
        <v>2525.91</v>
      </c>
      <c r="J214" s="78">
        <v>9782</v>
      </c>
      <c r="K214" s="78">
        <v>950.28704930519996</v>
      </c>
      <c r="L214" s="78">
        <v>0</v>
      </c>
      <c r="M214" s="78">
        <v>0.6</v>
      </c>
      <c r="N214" s="78">
        <v>0.16</v>
      </c>
    </row>
    <row r="215" spans="2:14">
      <c r="B215" t="s">
        <v>1528</v>
      </c>
      <c r="C215" t="s">
        <v>1529</v>
      </c>
      <c r="D215" t="s">
        <v>129</v>
      </c>
      <c r="E215" t="s">
        <v>862</v>
      </c>
      <c r="F215" t="s">
        <v>198</v>
      </c>
      <c r="G215" t="s">
        <v>1530</v>
      </c>
      <c r="H215" t="s">
        <v>112</v>
      </c>
      <c r="I215" s="78">
        <v>3968.01</v>
      </c>
      <c r="J215" s="78">
        <v>769</v>
      </c>
      <c r="K215" s="78">
        <v>117.3568320774</v>
      </c>
      <c r="L215" s="78">
        <v>0.01</v>
      </c>
      <c r="M215" s="78">
        <v>7.0000000000000007E-2</v>
      </c>
      <c r="N215" s="78">
        <v>0.02</v>
      </c>
    </row>
    <row r="216" spans="2:14">
      <c r="B216" t="s">
        <v>1531</v>
      </c>
      <c r="C216" s="81" t="s">
        <v>2372</v>
      </c>
      <c r="D216" t="s">
        <v>129</v>
      </c>
      <c r="E216" t="s">
        <v>862</v>
      </c>
      <c r="F216" t="s">
        <v>198</v>
      </c>
      <c r="G216" t="s">
        <v>1530</v>
      </c>
      <c r="H216" t="s">
        <v>112</v>
      </c>
      <c r="I216" s="78">
        <v>1652.64</v>
      </c>
      <c r="J216" s="78">
        <v>11632</v>
      </c>
      <c r="K216" s="78">
        <v>739.33613614080002</v>
      </c>
      <c r="L216" s="78">
        <v>0</v>
      </c>
      <c r="M216" s="78">
        <v>0.47</v>
      </c>
      <c r="N216" s="78">
        <v>0.12</v>
      </c>
    </row>
    <row r="217" spans="2:14">
      <c r="B217" t="s">
        <v>1532</v>
      </c>
      <c r="C217" t="s">
        <v>1533</v>
      </c>
      <c r="D217" t="s">
        <v>129</v>
      </c>
      <c r="E217" t="s">
        <v>862</v>
      </c>
      <c r="F217" t="s">
        <v>1534</v>
      </c>
      <c r="G217" t="s">
        <v>1530</v>
      </c>
      <c r="H217" t="s">
        <v>112</v>
      </c>
      <c r="I217" s="78">
        <v>23769.26</v>
      </c>
      <c r="J217" s="78">
        <v>934</v>
      </c>
      <c r="K217" s="78">
        <v>853.8308007864</v>
      </c>
      <c r="L217" s="78">
        <v>0</v>
      </c>
      <c r="M217" s="78">
        <v>0.54</v>
      </c>
      <c r="N217" s="78">
        <v>0.14000000000000001</v>
      </c>
    </row>
    <row r="218" spans="2:14">
      <c r="B218" t="s">
        <v>1535</v>
      </c>
      <c r="C218" s="81" t="s">
        <v>2373</v>
      </c>
      <c r="D218" t="s">
        <v>129</v>
      </c>
      <c r="E218" t="s">
        <v>862</v>
      </c>
      <c r="F218" t="s">
        <v>1536</v>
      </c>
      <c r="G218" t="s">
        <v>1530</v>
      </c>
      <c r="H218" t="s">
        <v>112</v>
      </c>
      <c r="I218" s="78">
        <v>22.9</v>
      </c>
      <c r="J218" s="78">
        <v>634</v>
      </c>
      <c r="K218" s="78">
        <v>0.55838535600000005</v>
      </c>
      <c r="L218" s="78">
        <v>0</v>
      </c>
      <c r="M218" s="78">
        <v>0</v>
      </c>
      <c r="N218" s="78">
        <v>0</v>
      </c>
    </row>
    <row r="219" spans="2:14">
      <c r="B219" t="s">
        <v>1537</v>
      </c>
      <c r="C219" t="s">
        <v>1538</v>
      </c>
      <c r="D219" t="s">
        <v>861</v>
      </c>
      <c r="E219" t="s">
        <v>862</v>
      </c>
      <c r="F219" t="s">
        <v>1539</v>
      </c>
      <c r="G219" t="s">
        <v>1429</v>
      </c>
      <c r="H219" t="s">
        <v>112</v>
      </c>
      <c r="I219" s="78">
        <v>3660.44</v>
      </c>
      <c r="J219" s="78">
        <v>8342</v>
      </c>
      <c r="K219" s="78">
        <v>1174.3911178608</v>
      </c>
      <c r="L219" s="78">
        <v>0</v>
      </c>
      <c r="M219" s="78">
        <v>0.74</v>
      </c>
      <c r="N219" s="78">
        <v>0.2</v>
      </c>
    </row>
    <row r="220" spans="2:14">
      <c r="B220" t="s">
        <v>1540</v>
      </c>
      <c r="C220" t="s">
        <v>1541</v>
      </c>
      <c r="D220" t="s">
        <v>861</v>
      </c>
      <c r="E220" t="s">
        <v>862</v>
      </c>
      <c r="F220" t="s">
        <v>1542</v>
      </c>
      <c r="G220" t="s">
        <v>1429</v>
      </c>
      <c r="H220" t="s">
        <v>112</v>
      </c>
      <c r="I220" s="78">
        <v>1417.97</v>
      </c>
      <c r="J220" s="78">
        <v>15215</v>
      </c>
      <c r="K220" s="78">
        <v>829.75194513300005</v>
      </c>
      <c r="L220" s="78">
        <v>0</v>
      </c>
      <c r="M220" s="78">
        <v>0.53</v>
      </c>
      <c r="N220" s="78">
        <v>0.14000000000000001</v>
      </c>
    </row>
    <row r="221" spans="2:14">
      <c r="B221" t="s">
        <v>1543</v>
      </c>
      <c r="C221" t="s">
        <v>1544</v>
      </c>
      <c r="D221" t="s">
        <v>129</v>
      </c>
      <c r="E221" t="s">
        <v>862</v>
      </c>
      <c r="F221" t="s">
        <v>1545</v>
      </c>
      <c r="G221" t="s">
        <v>1429</v>
      </c>
      <c r="H221" t="s">
        <v>112</v>
      </c>
      <c r="I221" s="78">
        <v>1302.43</v>
      </c>
      <c r="J221" s="78">
        <v>789</v>
      </c>
      <c r="K221" s="78">
        <v>39.522160204199999</v>
      </c>
      <c r="L221" s="78">
        <v>0.01</v>
      </c>
      <c r="M221" s="78">
        <v>0.03</v>
      </c>
      <c r="N221" s="78">
        <v>0.01</v>
      </c>
    </row>
    <row r="222" spans="2:14">
      <c r="B222" t="s">
        <v>1546</v>
      </c>
      <c r="C222" t="s">
        <v>1547</v>
      </c>
      <c r="D222" t="s">
        <v>861</v>
      </c>
      <c r="E222" t="s">
        <v>862</v>
      </c>
      <c r="F222" t="s">
        <v>1548</v>
      </c>
      <c r="G222" t="s">
        <v>1429</v>
      </c>
      <c r="H222" t="s">
        <v>112</v>
      </c>
      <c r="I222" s="78">
        <v>4897.75</v>
      </c>
      <c r="J222" s="78">
        <v>5761</v>
      </c>
      <c r="K222" s="78">
        <v>1085.1849658650001</v>
      </c>
      <c r="L222" s="78">
        <v>0</v>
      </c>
      <c r="M222" s="78">
        <v>0.69</v>
      </c>
      <c r="N222" s="78">
        <v>0.18</v>
      </c>
    </row>
    <row r="223" spans="2:14">
      <c r="B223" t="s">
        <v>1549</v>
      </c>
      <c r="C223" t="s">
        <v>1550</v>
      </c>
      <c r="D223" t="s">
        <v>861</v>
      </c>
      <c r="E223" t="s">
        <v>862</v>
      </c>
      <c r="F223" t="s">
        <v>1551</v>
      </c>
      <c r="G223" t="s">
        <v>1429</v>
      </c>
      <c r="H223" t="s">
        <v>112</v>
      </c>
      <c r="I223" s="78">
        <v>21415.61</v>
      </c>
      <c r="J223" s="78">
        <v>4324</v>
      </c>
      <c r="K223" s="78">
        <v>3561.4382152344001</v>
      </c>
      <c r="L223" s="78">
        <v>0</v>
      </c>
      <c r="M223" s="78">
        <v>2.25</v>
      </c>
      <c r="N223" s="78">
        <v>0.59</v>
      </c>
    </row>
    <row r="224" spans="2:14">
      <c r="B224" t="s">
        <v>1552</v>
      </c>
      <c r="C224" s="81" t="s">
        <v>2374</v>
      </c>
      <c r="D224" t="s">
        <v>129</v>
      </c>
      <c r="E224" t="s">
        <v>862</v>
      </c>
      <c r="F224" t="s">
        <v>1553</v>
      </c>
      <c r="G224" t="s">
        <v>1429</v>
      </c>
      <c r="H224" t="s">
        <v>193</v>
      </c>
      <c r="I224" s="78">
        <v>2577.71</v>
      </c>
      <c r="J224" s="78">
        <v>35810</v>
      </c>
      <c r="K224" s="78">
        <v>531.50828418579999</v>
      </c>
      <c r="L224" s="78">
        <v>0</v>
      </c>
      <c r="M224" s="78">
        <v>0.34</v>
      </c>
      <c r="N224" s="78">
        <v>0.09</v>
      </c>
    </row>
    <row r="225" spans="2:14">
      <c r="B225" t="s">
        <v>1554</v>
      </c>
      <c r="C225" t="s">
        <v>1555</v>
      </c>
      <c r="D225" t="s">
        <v>129</v>
      </c>
      <c r="E225" t="s">
        <v>862</v>
      </c>
      <c r="F225" t="s">
        <v>1556</v>
      </c>
      <c r="G225" t="s">
        <v>1429</v>
      </c>
      <c r="H225" t="s">
        <v>112</v>
      </c>
      <c r="I225" s="78">
        <v>1976.23</v>
      </c>
      <c r="J225" s="78">
        <v>1086.5</v>
      </c>
      <c r="K225" s="78">
        <v>82.580308001700004</v>
      </c>
      <c r="L225" s="78">
        <v>0.02</v>
      </c>
      <c r="M225" s="78">
        <v>0.05</v>
      </c>
      <c r="N225" s="78">
        <v>0.01</v>
      </c>
    </row>
    <row r="226" spans="2:14">
      <c r="B226" t="s">
        <v>1557</v>
      </c>
      <c r="C226" t="s">
        <v>1558</v>
      </c>
      <c r="D226" t="s">
        <v>960</v>
      </c>
      <c r="E226" t="s">
        <v>862</v>
      </c>
      <c r="F226" t="s">
        <v>1559</v>
      </c>
      <c r="G226" t="s">
        <v>1429</v>
      </c>
      <c r="H226" t="s">
        <v>129</v>
      </c>
      <c r="I226" s="78">
        <v>487.27</v>
      </c>
      <c r="J226" s="78">
        <v>25610</v>
      </c>
      <c r="K226" s="78">
        <v>491.33506459310001</v>
      </c>
      <c r="L226" s="78">
        <v>0</v>
      </c>
      <c r="M226" s="78">
        <v>0.31</v>
      </c>
      <c r="N226" s="78">
        <v>0.08</v>
      </c>
    </row>
    <row r="227" spans="2:14">
      <c r="B227" t="s">
        <v>1560</v>
      </c>
      <c r="C227" t="s">
        <v>1561</v>
      </c>
      <c r="D227" t="s">
        <v>1475</v>
      </c>
      <c r="E227" t="s">
        <v>862</v>
      </c>
      <c r="F227" t="s">
        <v>1562</v>
      </c>
      <c r="G227" t="s">
        <v>1563</v>
      </c>
      <c r="H227" t="s">
        <v>112</v>
      </c>
      <c r="I227" s="78">
        <v>93332.51</v>
      </c>
      <c r="J227" s="78">
        <v>9</v>
      </c>
      <c r="K227" s="78">
        <v>32.306115011400003</v>
      </c>
      <c r="L227" s="78">
        <v>0.02</v>
      </c>
      <c r="M227" s="78">
        <v>0.02</v>
      </c>
      <c r="N227" s="78">
        <v>0.01</v>
      </c>
    </row>
    <row r="228" spans="2:14">
      <c r="B228" t="s">
        <v>1564</v>
      </c>
      <c r="C228" t="s">
        <v>1565</v>
      </c>
      <c r="D228" t="s">
        <v>129</v>
      </c>
      <c r="E228" t="s">
        <v>862</v>
      </c>
      <c r="F228" t="s">
        <v>1566</v>
      </c>
      <c r="G228" t="s">
        <v>1563</v>
      </c>
      <c r="H228" t="s">
        <v>119</v>
      </c>
      <c r="I228" s="78">
        <v>16166.72</v>
      </c>
      <c r="J228" s="78">
        <v>140</v>
      </c>
      <c r="K228" s="78">
        <v>117.0441427904</v>
      </c>
      <c r="L228" s="78">
        <v>0</v>
      </c>
      <c r="M228" s="78">
        <v>7.0000000000000007E-2</v>
      </c>
      <c r="N228" s="78">
        <v>0.02</v>
      </c>
    </row>
    <row r="229" spans="2:14">
      <c r="B229" t="s">
        <v>1567</v>
      </c>
      <c r="C229" t="s">
        <v>1568</v>
      </c>
      <c r="D229" t="s">
        <v>861</v>
      </c>
      <c r="E229" t="s">
        <v>862</v>
      </c>
      <c r="F229" t="s">
        <v>1569</v>
      </c>
      <c r="G229" t="s">
        <v>885</v>
      </c>
      <c r="H229" t="s">
        <v>112</v>
      </c>
      <c r="I229" s="78">
        <v>1352.19</v>
      </c>
      <c r="J229" s="78">
        <v>12769</v>
      </c>
      <c r="K229" s="78">
        <v>664.05474867060002</v>
      </c>
      <c r="L229" s="78">
        <v>0</v>
      </c>
      <c r="M229" s="78">
        <v>0.42</v>
      </c>
      <c r="N229" s="78">
        <v>0.11</v>
      </c>
    </row>
    <row r="230" spans="2:14">
      <c r="B230" t="s">
        <v>1570</v>
      </c>
      <c r="C230" t="s">
        <v>1571</v>
      </c>
      <c r="D230" t="s">
        <v>861</v>
      </c>
      <c r="E230" t="s">
        <v>862</v>
      </c>
      <c r="F230" t="s">
        <v>1572</v>
      </c>
      <c r="G230" t="s">
        <v>885</v>
      </c>
      <c r="H230" t="s">
        <v>112</v>
      </c>
      <c r="I230" s="78">
        <v>5255.09</v>
      </c>
      <c r="J230" s="78">
        <v>3651</v>
      </c>
      <c r="K230" s="78">
        <v>737.90638987140005</v>
      </c>
      <c r="L230" s="78">
        <v>0</v>
      </c>
      <c r="M230" s="78">
        <v>0.47</v>
      </c>
      <c r="N230" s="78">
        <v>0.12</v>
      </c>
    </row>
    <row r="231" spans="2:14">
      <c r="B231" t="s">
        <v>1573</v>
      </c>
      <c r="C231" t="s">
        <v>1574</v>
      </c>
      <c r="D231" t="s">
        <v>129</v>
      </c>
      <c r="E231" t="s">
        <v>862</v>
      </c>
      <c r="F231" t="s">
        <v>1575</v>
      </c>
      <c r="G231" t="s">
        <v>885</v>
      </c>
      <c r="H231" t="s">
        <v>112</v>
      </c>
      <c r="I231" s="78">
        <v>16961.259999999998</v>
      </c>
      <c r="J231" s="78">
        <v>862</v>
      </c>
      <c r="K231" s="78">
        <v>562.30851137520006</v>
      </c>
      <c r="L231" s="78">
        <v>0</v>
      </c>
      <c r="M231" s="78">
        <v>0.36</v>
      </c>
      <c r="N231" s="78">
        <v>0.09</v>
      </c>
    </row>
    <row r="232" spans="2:14">
      <c r="B232" t="s">
        <v>1576</v>
      </c>
      <c r="C232" t="s">
        <v>1577</v>
      </c>
      <c r="D232" t="s">
        <v>129</v>
      </c>
      <c r="E232" t="s">
        <v>862</v>
      </c>
      <c r="F232" t="s">
        <v>1578</v>
      </c>
      <c r="G232" t="s">
        <v>744</v>
      </c>
      <c r="H232" t="s">
        <v>112</v>
      </c>
      <c r="I232" s="78">
        <v>2613.9499999999998</v>
      </c>
      <c r="J232" s="78">
        <v>7953</v>
      </c>
      <c r="K232" s="78">
        <v>799.53510770100002</v>
      </c>
      <c r="L232" s="78">
        <v>0</v>
      </c>
      <c r="M232" s="78">
        <v>0.51</v>
      </c>
      <c r="N232" s="78">
        <v>0.13</v>
      </c>
    </row>
    <row r="233" spans="2:14">
      <c r="B233" t="s">
        <v>1579</v>
      </c>
      <c r="C233" t="s">
        <v>1580</v>
      </c>
      <c r="D233" t="s">
        <v>129</v>
      </c>
      <c r="E233" t="s">
        <v>862</v>
      </c>
      <c r="F233" t="s">
        <v>1581</v>
      </c>
      <c r="G233" t="s">
        <v>744</v>
      </c>
      <c r="H233" t="s">
        <v>112</v>
      </c>
      <c r="I233" s="78">
        <v>653.15</v>
      </c>
      <c r="J233" s="78">
        <v>1647</v>
      </c>
      <c r="K233" s="78">
        <v>41.372885402999998</v>
      </c>
      <c r="L233" s="78">
        <v>0</v>
      </c>
      <c r="M233" s="78">
        <v>0.03</v>
      </c>
      <c r="N233" s="78">
        <v>0.01</v>
      </c>
    </row>
    <row r="234" spans="2:14">
      <c r="B234" t="s">
        <v>1582</v>
      </c>
      <c r="C234" t="s">
        <v>1583</v>
      </c>
      <c r="D234" t="s">
        <v>129</v>
      </c>
      <c r="E234" t="s">
        <v>862</v>
      </c>
      <c r="F234" t="s">
        <v>1584</v>
      </c>
      <c r="G234" t="s">
        <v>744</v>
      </c>
      <c r="H234" t="s">
        <v>112</v>
      </c>
      <c r="I234" s="78">
        <v>964.02</v>
      </c>
      <c r="J234" s="78">
        <v>4301</v>
      </c>
      <c r="K234" s="78">
        <v>159.4647757692</v>
      </c>
      <c r="L234" s="78">
        <v>0</v>
      </c>
      <c r="M234" s="78">
        <v>0.1</v>
      </c>
      <c r="N234" s="78">
        <v>0.03</v>
      </c>
    </row>
    <row r="235" spans="2:14">
      <c r="B235" t="s">
        <v>1585</v>
      </c>
      <c r="C235" t="s">
        <v>1586</v>
      </c>
      <c r="D235" t="s">
        <v>861</v>
      </c>
      <c r="E235" t="s">
        <v>862</v>
      </c>
      <c r="F235" t="s">
        <v>1587</v>
      </c>
      <c r="G235" t="s">
        <v>744</v>
      </c>
      <c r="H235" t="s">
        <v>112</v>
      </c>
      <c r="I235" s="78">
        <v>3164.86</v>
      </c>
      <c r="J235" s="78">
        <v>4614</v>
      </c>
      <c r="K235" s="78">
        <v>561.61845897839999</v>
      </c>
      <c r="L235" s="78">
        <v>0</v>
      </c>
      <c r="M235" s="78">
        <v>0.36</v>
      </c>
      <c r="N235" s="78">
        <v>0.09</v>
      </c>
    </row>
    <row r="236" spans="2:14">
      <c r="B236" t="s">
        <v>1588</v>
      </c>
      <c r="C236" t="s">
        <v>1589</v>
      </c>
      <c r="D236" t="s">
        <v>129</v>
      </c>
      <c r="E236" t="s">
        <v>862</v>
      </c>
      <c r="F236" t="s">
        <v>1590</v>
      </c>
      <c r="G236" t="s">
        <v>744</v>
      </c>
      <c r="H236" t="s">
        <v>112</v>
      </c>
      <c r="I236" s="78">
        <v>41.32</v>
      </c>
      <c r="J236" s="78">
        <v>124841</v>
      </c>
      <c r="K236" s="78">
        <v>198.3932224152</v>
      </c>
      <c r="L236" s="78">
        <v>0</v>
      </c>
      <c r="M236" s="78">
        <v>0.13</v>
      </c>
      <c r="N236" s="78">
        <v>0.03</v>
      </c>
    </row>
    <row r="237" spans="2:14">
      <c r="B237" t="s">
        <v>1591</v>
      </c>
      <c r="C237" t="s">
        <v>1592</v>
      </c>
      <c r="D237" t="s">
        <v>861</v>
      </c>
      <c r="E237" t="s">
        <v>862</v>
      </c>
      <c r="F237" t="s">
        <v>198</v>
      </c>
      <c r="G237" t="s">
        <v>704</v>
      </c>
      <c r="H237" t="s">
        <v>112</v>
      </c>
      <c r="I237" s="78">
        <v>293.98</v>
      </c>
      <c r="J237" s="78">
        <v>10255</v>
      </c>
      <c r="K237" s="78">
        <v>115.94785805399999</v>
      </c>
      <c r="L237" s="78">
        <v>0</v>
      </c>
      <c r="M237" s="78">
        <v>7.0000000000000007E-2</v>
      </c>
      <c r="N237" s="78">
        <v>0.02</v>
      </c>
    </row>
    <row r="238" spans="2:14">
      <c r="B238" t="s">
        <v>1593</v>
      </c>
      <c r="C238" t="s">
        <v>1594</v>
      </c>
      <c r="D238" t="s">
        <v>129</v>
      </c>
      <c r="E238" t="s">
        <v>862</v>
      </c>
      <c r="F238" t="s">
        <v>1595</v>
      </c>
      <c r="G238" t="s">
        <v>704</v>
      </c>
      <c r="H238" t="s">
        <v>119</v>
      </c>
      <c r="I238" s="78">
        <v>5881.38</v>
      </c>
      <c r="J238" s="78">
        <v>243</v>
      </c>
      <c r="K238" s="78">
        <v>73.906944357420002</v>
      </c>
      <c r="L238" s="78">
        <v>0.01</v>
      </c>
      <c r="M238" s="78">
        <v>0.05</v>
      </c>
      <c r="N238" s="78">
        <v>0.01</v>
      </c>
    </row>
    <row r="239" spans="2:14">
      <c r="B239" t="s">
        <v>1596</v>
      </c>
      <c r="C239" t="s">
        <v>1597</v>
      </c>
      <c r="D239" t="s">
        <v>861</v>
      </c>
      <c r="E239" t="s">
        <v>862</v>
      </c>
      <c r="F239" t="s">
        <v>1598</v>
      </c>
      <c r="G239" t="s">
        <v>704</v>
      </c>
      <c r="H239" t="s">
        <v>112</v>
      </c>
      <c r="I239" s="78">
        <v>15181.78</v>
      </c>
      <c r="J239" s="78">
        <v>2869</v>
      </c>
      <c r="K239" s="78">
        <v>1675.1840214972001</v>
      </c>
      <c r="L239" s="78">
        <v>0</v>
      </c>
      <c r="M239" s="78">
        <v>1.06</v>
      </c>
      <c r="N239" s="78">
        <v>0.28000000000000003</v>
      </c>
    </row>
    <row r="240" spans="2:14">
      <c r="B240" t="s">
        <v>1599</v>
      </c>
      <c r="C240" t="s">
        <v>1600</v>
      </c>
      <c r="D240" t="s">
        <v>1601</v>
      </c>
      <c r="E240" t="s">
        <v>862</v>
      </c>
      <c r="F240" t="s">
        <v>1602</v>
      </c>
      <c r="G240" t="s">
        <v>704</v>
      </c>
      <c r="H240" t="s">
        <v>116</v>
      </c>
      <c r="I240" s="78">
        <v>4453.24</v>
      </c>
      <c r="J240" s="78">
        <v>5173</v>
      </c>
      <c r="K240" s="78">
        <v>986.86535806628001</v>
      </c>
      <c r="L240" s="78">
        <v>0</v>
      </c>
      <c r="M240" s="78">
        <v>0.62</v>
      </c>
      <c r="N240" s="78">
        <v>0.16</v>
      </c>
    </row>
    <row r="241" spans="2:14">
      <c r="B241" t="s">
        <v>1603</v>
      </c>
      <c r="C241" t="s">
        <v>1604</v>
      </c>
      <c r="D241" t="s">
        <v>129</v>
      </c>
      <c r="E241" t="s">
        <v>862</v>
      </c>
      <c r="F241" t="s">
        <v>1605</v>
      </c>
      <c r="G241" t="s">
        <v>1606</v>
      </c>
      <c r="H241" t="s">
        <v>112</v>
      </c>
      <c r="I241" s="78">
        <v>16471.990000000002</v>
      </c>
      <c r="J241" s="78">
        <v>4321</v>
      </c>
      <c r="K241" s="78">
        <v>2737.4085296633998</v>
      </c>
      <c r="L241" s="78">
        <v>0</v>
      </c>
      <c r="M241" s="78">
        <v>1.73</v>
      </c>
      <c r="N241" s="78">
        <v>0.45</v>
      </c>
    </row>
    <row r="242" spans="2:14">
      <c r="B242" t="s">
        <v>1607</v>
      </c>
      <c r="C242" t="s">
        <v>1608</v>
      </c>
      <c r="D242" t="s">
        <v>861</v>
      </c>
      <c r="E242" t="s">
        <v>862</v>
      </c>
      <c r="F242" t="s">
        <v>1609</v>
      </c>
      <c r="G242" t="s">
        <v>1606</v>
      </c>
      <c r="H242" t="s">
        <v>112</v>
      </c>
      <c r="I242" s="78">
        <v>11452.48</v>
      </c>
      <c r="J242" s="78">
        <v>5584</v>
      </c>
      <c r="K242" s="78">
        <v>2459.5419343871999</v>
      </c>
      <c r="L242" s="78">
        <v>0</v>
      </c>
      <c r="M242" s="78">
        <v>1.56</v>
      </c>
      <c r="N242" s="78">
        <v>0.41</v>
      </c>
    </row>
    <row r="243" spans="2:14">
      <c r="B243" t="s">
        <v>1610</v>
      </c>
      <c r="C243" t="s">
        <v>1611</v>
      </c>
      <c r="D243" t="s">
        <v>1601</v>
      </c>
      <c r="E243" t="s">
        <v>862</v>
      </c>
      <c r="F243" t="s">
        <v>1612</v>
      </c>
      <c r="G243" t="s">
        <v>289</v>
      </c>
      <c r="H243" t="s">
        <v>116</v>
      </c>
      <c r="I243" s="78">
        <v>2011.43</v>
      </c>
      <c r="J243" s="78">
        <v>3976</v>
      </c>
      <c r="K243" s="78">
        <v>342.60257548551999</v>
      </c>
      <c r="L243" s="78">
        <v>0</v>
      </c>
      <c r="M243" s="78">
        <v>0.22</v>
      </c>
      <c r="N243" s="78">
        <v>0.06</v>
      </c>
    </row>
    <row r="244" spans="2:14">
      <c r="B244" t="s">
        <v>1613</v>
      </c>
      <c r="C244" t="s">
        <v>1614</v>
      </c>
      <c r="D244" t="s">
        <v>861</v>
      </c>
      <c r="E244" t="s">
        <v>862</v>
      </c>
      <c r="F244" t="s">
        <v>1615</v>
      </c>
      <c r="G244" t="s">
        <v>1084</v>
      </c>
      <c r="H244" t="s">
        <v>112</v>
      </c>
      <c r="I244" s="78">
        <v>8928.74</v>
      </c>
      <c r="J244" s="78">
        <v>6519</v>
      </c>
      <c r="K244" s="78">
        <v>2238.6203000676001</v>
      </c>
      <c r="L244" s="78">
        <v>0</v>
      </c>
      <c r="M244" s="78">
        <v>1.42</v>
      </c>
      <c r="N244" s="78">
        <v>0.37</v>
      </c>
    </row>
    <row r="245" spans="2:14">
      <c r="B245" t="s">
        <v>1616</v>
      </c>
      <c r="C245" t="s">
        <v>1617</v>
      </c>
      <c r="D245" t="s">
        <v>861</v>
      </c>
      <c r="E245" t="s">
        <v>862</v>
      </c>
      <c r="F245" t="s">
        <v>1618</v>
      </c>
      <c r="G245" t="s">
        <v>118</v>
      </c>
      <c r="H245" t="s">
        <v>112</v>
      </c>
      <c r="I245" s="78">
        <v>6621.42</v>
      </c>
      <c r="J245" s="78">
        <v>5289</v>
      </c>
      <c r="K245" s="78">
        <v>1346.8957520148001</v>
      </c>
      <c r="L245" s="78">
        <v>0</v>
      </c>
      <c r="M245" s="78">
        <v>0.85</v>
      </c>
      <c r="N245" s="78">
        <v>0.22</v>
      </c>
    </row>
    <row r="246" spans="2:14">
      <c r="B246" t="s">
        <v>1619</v>
      </c>
      <c r="C246" t="s">
        <v>1620</v>
      </c>
      <c r="D246" t="s">
        <v>861</v>
      </c>
      <c r="E246" t="s">
        <v>862</v>
      </c>
      <c r="F246" t="s">
        <v>1621</v>
      </c>
      <c r="G246" t="s">
        <v>118</v>
      </c>
      <c r="H246" t="s">
        <v>112</v>
      </c>
      <c r="I246" s="78">
        <v>49886.16</v>
      </c>
      <c r="J246" s="78">
        <v>1327</v>
      </c>
      <c r="K246" s="78">
        <v>2546.0110139471999</v>
      </c>
      <c r="L246" s="78">
        <v>0</v>
      </c>
      <c r="M246" s="78">
        <v>1.61</v>
      </c>
      <c r="N246" s="78">
        <v>0.42</v>
      </c>
    </row>
    <row r="247" spans="2:14">
      <c r="B247" t="s">
        <v>1622</v>
      </c>
      <c r="C247" t="s">
        <v>1623</v>
      </c>
      <c r="D247" t="s">
        <v>129</v>
      </c>
      <c r="E247" t="s">
        <v>862</v>
      </c>
      <c r="F247" t="s">
        <v>1624</v>
      </c>
      <c r="G247" t="s">
        <v>118</v>
      </c>
      <c r="H247" t="s">
        <v>116</v>
      </c>
      <c r="I247" s="78">
        <v>1347.88</v>
      </c>
      <c r="J247" s="78">
        <v>15025</v>
      </c>
      <c r="K247" s="78">
        <v>867.57101558299996</v>
      </c>
      <c r="L247" s="78">
        <v>0</v>
      </c>
      <c r="M247" s="78">
        <v>0.55000000000000004</v>
      </c>
      <c r="N247" s="78">
        <v>0.14000000000000001</v>
      </c>
    </row>
    <row r="248" spans="2:14">
      <c r="B248" t="s">
        <v>1625</v>
      </c>
      <c r="C248" t="s">
        <v>1626</v>
      </c>
      <c r="D248" t="s">
        <v>861</v>
      </c>
      <c r="E248" t="s">
        <v>862</v>
      </c>
      <c r="F248" t="s">
        <v>1627</v>
      </c>
      <c r="G248" t="s">
        <v>639</v>
      </c>
      <c r="H248" t="s">
        <v>112</v>
      </c>
      <c r="I248" s="78">
        <v>2514.88</v>
      </c>
      <c r="J248" s="78">
        <v>5325</v>
      </c>
      <c r="K248" s="78">
        <v>515.04616655999996</v>
      </c>
      <c r="L248" s="78">
        <v>0</v>
      </c>
      <c r="M248" s="78">
        <v>0.33</v>
      </c>
      <c r="N248" s="78">
        <v>0.09</v>
      </c>
    </row>
    <row r="249" spans="2:14">
      <c r="B249" t="s">
        <v>1628</v>
      </c>
      <c r="C249" t="s">
        <v>1629</v>
      </c>
      <c r="D249" t="s">
        <v>861</v>
      </c>
      <c r="E249" t="s">
        <v>862</v>
      </c>
      <c r="F249" t="s">
        <v>1630</v>
      </c>
      <c r="G249" t="s">
        <v>382</v>
      </c>
      <c r="H249" t="s">
        <v>112</v>
      </c>
      <c r="I249" s="78">
        <v>1457.65</v>
      </c>
      <c r="J249" s="78">
        <v>12130</v>
      </c>
      <c r="K249" s="78">
        <v>680.02258646999996</v>
      </c>
      <c r="L249" s="78">
        <v>0</v>
      </c>
      <c r="M249" s="78">
        <v>0.43</v>
      </c>
      <c r="N249" s="78">
        <v>0.11</v>
      </c>
    </row>
    <row r="250" spans="2:14">
      <c r="B250" t="s">
        <v>1631</v>
      </c>
      <c r="C250" t="s">
        <v>1632</v>
      </c>
      <c r="D250" t="s">
        <v>861</v>
      </c>
      <c r="E250" t="s">
        <v>862</v>
      </c>
      <c r="F250" t="s">
        <v>1633</v>
      </c>
      <c r="G250" t="s">
        <v>382</v>
      </c>
      <c r="H250" t="s">
        <v>112</v>
      </c>
      <c r="I250" s="78">
        <v>6862.42</v>
      </c>
      <c r="J250" s="78">
        <v>3521</v>
      </c>
      <c r="K250" s="78">
        <v>929.29285833719996</v>
      </c>
      <c r="L250" s="78">
        <v>0</v>
      </c>
      <c r="M250" s="78">
        <v>0.59</v>
      </c>
      <c r="N250" s="78">
        <v>0.15</v>
      </c>
    </row>
    <row r="251" spans="2:14">
      <c r="B251" t="s">
        <v>1634</v>
      </c>
      <c r="C251" t="s">
        <v>1635</v>
      </c>
      <c r="D251" t="s">
        <v>1601</v>
      </c>
      <c r="E251" t="s">
        <v>862</v>
      </c>
      <c r="F251" t="s">
        <v>1636</v>
      </c>
      <c r="G251" t="s">
        <v>382</v>
      </c>
      <c r="H251" t="s">
        <v>116</v>
      </c>
      <c r="I251" s="78">
        <v>1354.09</v>
      </c>
      <c r="J251" s="78">
        <v>7492</v>
      </c>
      <c r="K251" s="78">
        <v>434.59489843291999</v>
      </c>
      <c r="L251" s="78">
        <v>0</v>
      </c>
      <c r="M251" s="78">
        <v>0.27</v>
      </c>
      <c r="N251" s="78">
        <v>7.0000000000000007E-2</v>
      </c>
    </row>
    <row r="252" spans="2:14">
      <c r="B252" t="s">
        <v>1637</v>
      </c>
      <c r="C252" t="s">
        <v>1638</v>
      </c>
      <c r="D252" t="s">
        <v>861</v>
      </c>
      <c r="E252" t="s">
        <v>862</v>
      </c>
      <c r="F252" t="s">
        <v>1639</v>
      </c>
      <c r="G252" t="s">
        <v>382</v>
      </c>
      <c r="H252" t="s">
        <v>112</v>
      </c>
      <c r="I252" s="78">
        <v>6090.68</v>
      </c>
      <c r="J252" s="78">
        <v>9067</v>
      </c>
      <c r="K252" s="78">
        <v>2123.9225612375999</v>
      </c>
      <c r="L252" s="78">
        <v>0</v>
      </c>
      <c r="M252" s="78">
        <v>1.34</v>
      </c>
      <c r="N252" s="78">
        <v>0.35</v>
      </c>
    </row>
    <row r="253" spans="2:14">
      <c r="B253" t="s">
        <v>1640</v>
      </c>
      <c r="C253" t="s">
        <v>1641</v>
      </c>
      <c r="D253" t="s">
        <v>1475</v>
      </c>
      <c r="E253" t="s">
        <v>862</v>
      </c>
      <c r="F253" t="s">
        <v>1642</v>
      </c>
      <c r="G253" t="s">
        <v>1317</v>
      </c>
      <c r="H253" t="s">
        <v>119</v>
      </c>
      <c r="I253" s="78">
        <v>17227.64</v>
      </c>
      <c r="J253" s="78">
        <v>1086</v>
      </c>
      <c r="K253" s="78">
        <v>967.50974078952004</v>
      </c>
      <c r="L253" s="78">
        <v>0</v>
      </c>
      <c r="M253" s="78">
        <v>0.61</v>
      </c>
      <c r="N253" s="78">
        <v>0.16</v>
      </c>
    </row>
    <row r="254" spans="2:14">
      <c r="B254" t="s">
        <v>1643</v>
      </c>
      <c r="C254" t="s">
        <v>1644</v>
      </c>
      <c r="D254" t="s">
        <v>129</v>
      </c>
      <c r="E254" t="s">
        <v>862</v>
      </c>
      <c r="F254" t="s">
        <v>1645</v>
      </c>
      <c r="G254" t="s">
        <v>1317</v>
      </c>
      <c r="H254" t="s">
        <v>119</v>
      </c>
      <c r="I254" s="78">
        <v>21811.68</v>
      </c>
      <c r="J254" s="78">
        <v>204.75</v>
      </c>
      <c r="K254" s="78">
        <v>230.94723175524001</v>
      </c>
      <c r="L254" s="78">
        <v>0.01</v>
      </c>
      <c r="M254" s="78">
        <v>0.15</v>
      </c>
      <c r="N254" s="78">
        <v>0.04</v>
      </c>
    </row>
    <row r="255" spans="2:14">
      <c r="B255" t="s">
        <v>1646</v>
      </c>
      <c r="C255" t="s">
        <v>1647</v>
      </c>
      <c r="D255" t="s">
        <v>129</v>
      </c>
      <c r="E255" t="s">
        <v>862</v>
      </c>
      <c r="F255" t="s">
        <v>1648</v>
      </c>
      <c r="G255" t="s">
        <v>319</v>
      </c>
      <c r="H255" t="s">
        <v>116</v>
      </c>
      <c r="I255" s="78">
        <v>21054.34</v>
      </c>
      <c r="J255" s="78">
        <v>458</v>
      </c>
      <c r="K255" s="78">
        <v>413.09166703708001</v>
      </c>
      <c r="L255" s="78">
        <v>0</v>
      </c>
      <c r="M255" s="78">
        <v>0.26</v>
      </c>
      <c r="N255" s="78">
        <v>7.0000000000000007E-2</v>
      </c>
    </row>
    <row r="256" spans="2:14">
      <c r="B256" t="s">
        <v>1649</v>
      </c>
      <c r="C256" t="s">
        <v>1650</v>
      </c>
      <c r="D256" t="s">
        <v>861</v>
      </c>
      <c r="E256" t="s">
        <v>862</v>
      </c>
      <c r="F256" t="s">
        <v>1651</v>
      </c>
      <c r="G256" t="s">
        <v>133</v>
      </c>
      <c r="H256" t="s">
        <v>112</v>
      </c>
      <c r="I256" s="78">
        <v>5196.92</v>
      </c>
      <c r="J256" s="78">
        <v>9574</v>
      </c>
      <c r="K256" s="78">
        <v>1913.5893025968001</v>
      </c>
      <c r="L256" s="78">
        <v>0</v>
      </c>
      <c r="M256" s="78">
        <v>1.21</v>
      </c>
      <c r="N256" s="78">
        <v>0.32</v>
      </c>
    </row>
    <row r="257" spans="2:14">
      <c r="B257" t="s">
        <v>1652</v>
      </c>
      <c r="C257" t="s">
        <v>1653</v>
      </c>
      <c r="D257" t="s">
        <v>861</v>
      </c>
      <c r="E257" t="s">
        <v>862</v>
      </c>
      <c r="F257" t="s">
        <v>1654</v>
      </c>
      <c r="G257" t="s">
        <v>135</v>
      </c>
      <c r="H257" t="s">
        <v>112</v>
      </c>
      <c r="I257" s="78">
        <v>879.11</v>
      </c>
      <c r="J257" s="78">
        <v>70353</v>
      </c>
      <c r="K257" s="78">
        <v>2378.6750734217999</v>
      </c>
      <c r="L257" s="78">
        <v>0</v>
      </c>
      <c r="M257" s="78">
        <v>1.51</v>
      </c>
      <c r="N257" s="78">
        <v>0.4</v>
      </c>
    </row>
    <row r="258" spans="2:14">
      <c r="B258" s="100" t="s">
        <v>2401</v>
      </c>
      <c r="E258" s="16"/>
      <c r="F258" s="16"/>
      <c r="G258" s="16"/>
    </row>
    <row r="259" spans="2:14">
      <c r="B259" s="100" t="s">
        <v>2400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D175:D178 E12:E334 D180:D185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6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2351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2443659.2400000002</v>
      </c>
      <c r="I11" s="7"/>
      <c r="J11" s="77">
        <v>61465.33195551917</v>
      </c>
      <c r="K11" s="7"/>
      <c r="L11" s="77">
        <v>100</v>
      </c>
      <c r="M11" s="77">
        <v>10.210000000000001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2282255.9900000002</v>
      </c>
      <c r="J12" s="80">
        <v>29556.318660404999</v>
      </c>
      <c r="L12" s="80">
        <v>48.09</v>
      </c>
      <c r="M12" s="80">
        <v>4.91</v>
      </c>
    </row>
    <row r="13" spans="2:62">
      <c r="B13" s="79" t="s">
        <v>1655</v>
      </c>
      <c r="D13" s="16"/>
      <c r="E13" s="16"/>
      <c r="F13" s="16"/>
      <c r="G13" s="16"/>
      <c r="H13" s="80">
        <v>305844.74</v>
      </c>
      <c r="J13" s="80">
        <v>8133.1230916200002</v>
      </c>
      <c r="L13" s="80">
        <v>13.23</v>
      </c>
      <c r="M13" s="80">
        <v>1.35</v>
      </c>
    </row>
    <row r="14" spans="2:62">
      <c r="B14" t="s">
        <v>1656</v>
      </c>
      <c r="C14" t="s">
        <v>1657</v>
      </c>
      <c r="D14" t="s">
        <v>106</v>
      </c>
      <c r="E14" t="s">
        <v>1658</v>
      </c>
      <c r="F14" t="s">
        <v>2349</v>
      </c>
      <c r="G14" t="s">
        <v>108</v>
      </c>
      <c r="H14" s="78">
        <v>32053.55</v>
      </c>
      <c r="I14" s="78">
        <v>1207</v>
      </c>
      <c r="J14" s="78">
        <v>386.8863485</v>
      </c>
      <c r="K14" s="78">
        <v>0.03</v>
      </c>
      <c r="L14" s="78">
        <v>0.63</v>
      </c>
      <c r="M14" s="78">
        <v>0.06</v>
      </c>
    </row>
    <row r="15" spans="2:62">
      <c r="B15" t="s">
        <v>1659</v>
      </c>
      <c r="C15" t="s">
        <v>1660</v>
      </c>
      <c r="D15" t="s">
        <v>106</v>
      </c>
      <c r="E15" t="s">
        <v>1661</v>
      </c>
      <c r="F15" t="s">
        <v>2349</v>
      </c>
      <c r="G15" t="s">
        <v>108</v>
      </c>
      <c r="H15" s="78">
        <v>463.53</v>
      </c>
      <c r="I15" s="78">
        <v>1400</v>
      </c>
      <c r="J15" s="78">
        <v>6.48942</v>
      </c>
      <c r="K15" s="78">
        <v>0</v>
      </c>
      <c r="L15" s="78">
        <v>0.01</v>
      </c>
      <c r="M15" s="78">
        <v>0</v>
      </c>
    </row>
    <row r="16" spans="2:62">
      <c r="B16" t="s">
        <v>1662</v>
      </c>
      <c r="C16" t="s">
        <v>1663</v>
      </c>
      <c r="D16" t="s">
        <v>106</v>
      </c>
      <c r="E16" t="s">
        <v>1661</v>
      </c>
      <c r="F16" t="s">
        <v>129</v>
      </c>
      <c r="G16" t="s">
        <v>108</v>
      </c>
      <c r="H16" s="78">
        <v>47352.92</v>
      </c>
      <c r="I16" s="78">
        <v>1269</v>
      </c>
      <c r="J16" s="78">
        <v>600.90855480000005</v>
      </c>
      <c r="K16" s="78">
        <v>0.06</v>
      </c>
      <c r="L16" s="78">
        <v>0.98</v>
      </c>
      <c r="M16" s="78">
        <v>0.1</v>
      </c>
    </row>
    <row r="17" spans="2:13">
      <c r="B17" t="s">
        <v>1664</v>
      </c>
      <c r="C17" t="s">
        <v>1665</v>
      </c>
      <c r="D17" t="s">
        <v>106</v>
      </c>
      <c r="E17" t="s">
        <v>1666</v>
      </c>
      <c r="F17" t="s">
        <v>2349</v>
      </c>
      <c r="G17" t="s">
        <v>108</v>
      </c>
      <c r="H17" s="78">
        <v>12908.29</v>
      </c>
      <c r="I17" s="78">
        <v>1205</v>
      </c>
      <c r="J17" s="78">
        <v>155.5448945</v>
      </c>
      <c r="K17" s="78">
        <v>0.01</v>
      </c>
      <c r="L17" s="78">
        <v>0.25</v>
      </c>
      <c r="M17" s="78">
        <v>0.03</v>
      </c>
    </row>
    <row r="18" spans="2:13">
      <c r="B18" t="s">
        <v>1667</v>
      </c>
      <c r="C18" t="s">
        <v>1668</v>
      </c>
      <c r="D18" t="s">
        <v>106</v>
      </c>
      <c r="E18" t="s">
        <v>1666</v>
      </c>
      <c r="F18" t="s">
        <v>2349</v>
      </c>
      <c r="G18" t="s">
        <v>108</v>
      </c>
      <c r="H18" s="78">
        <v>132.4</v>
      </c>
      <c r="I18" s="78">
        <v>1400</v>
      </c>
      <c r="J18" s="78">
        <v>1.8535999999999999</v>
      </c>
      <c r="K18" s="78">
        <v>0</v>
      </c>
      <c r="L18" s="78">
        <v>0</v>
      </c>
      <c r="M18" s="78">
        <v>0</v>
      </c>
    </row>
    <row r="19" spans="2:13">
      <c r="B19" t="s">
        <v>1669</v>
      </c>
      <c r="C19" t="s">
        <v>1670</v>
      </c>
      <c r="D19" t="s">
        <v>106</v>
      </c>
      <c r="E19" t="s">
        <v>1666</v>
      </c>
      <c r="F19" t="s">
        <v>2349</v>
      </c>
      <c r="G19" t="s">
        <v>108</v>
      </c>
      <c r="H19" s="78">
        <v>4153.3</v>
      </c>
      <c r="I19" s="78">
        <v>983.8</v>
      </c>
      <c r="J19" s="78">
        <v>40.8601654</v>
      </c>
      <c r="K19" s="78">
        <v>0.01</v>
      </c>
      <c r="L19" s="78">
        <v>7.0000000000000007E-2</v>
      </c>
      <c r="M19" s="78">
        <v>0.01</v>
      </c>
    </row>
    <row r="20" spans="2:13">
      <c r="B20" t="s">
        <v>1671</v>
      </c>
      <c r="C20" t="s">
        <v>1672</v>
      </c>
      <c r="D20" t="s">
        <v>106</v>
      </c>
      <c r="E20" t="s">
        <v>1673</v>
      </c>
      <c r="F20" t="s">
        <v>129</v>
      </c>
      <c r="G20" t="s">
        <v>108</v>
      </c>
      <c r="H20" s="78">
        <v>19365.509999999998</v>
      </c>
      <c r="I20" s="78">
        <v>1260</v>
      </c>
      <c r="J20" s="78">
        <v>244.005426</v>
      </c>
      <c r="K20" s="78">
        <v>0.01</v>
      </c>
      <c r="L20" s="78">
        <v>0.4</v>
      </c>
      <c r="M20" s="78">
        <v>0.04</v>
      </c>
    </row>
    <row r="21" spans="2:13">
      <c r="B21" t="s">
        <v>1674</v>
      </c>
      <c r="C21" t="s">
        <v>1675</v>
      </c>
      <c r="D21" t="s">
        <v>106</v>
      </c>
      <c r="E21" t="s">
        <v>1676</v>
      </c>
      <c r="F21" t="s">
        <v>2349</v>
      </c>
      <c r="G21" t="s">
        <v>108</v>
      </c>
      <c r="H21" s="78">
        <v>3267.21</v>
      </c>
      <c r="I21" s="78">
        <v>7207</v>
      </c>
      <c r="J21" s="78">
        <v>235.46782469999999</v>
      </c>
      <c r="K21" s="78">
        <v>0</v>
      </c>
      <c r="L21" s="78">
        <v>0.38</v>
      </c>
      <c r="M21" s="78">
        <v>0.04</v>
      </c>
    </row>
    <row r="22" spans="2:13">
      <c r="B22" t="s">
        <v>1677</v>
      </c>
      <c r="C22" t="s">
        <v>1678</v>
      </c>
      <c r="D22" t="s">
        <v>106</v>
      </c>
      <c r="E22" t="s">
        <v>1676</v>
      </c>
      <c r="F22" t="s">
        <v>2349</v>
      </c>
      <c r="G22" t="s">
        <v>108</v>
      </c>
      <c r="H22" s="78">
        <v>3835.66</v>
      </c>
      <c r="I22" s="78">
        <v>5435</v>
      </c>
      <c r="J22" s="78">
        <v>208.468121</v>
      </c>
      <c r="K22" s="78">
        <v>0.04</v>
      </c>
      <c r="L22" s="78">
        <v>0.34</v>
      </c>
      <c r="M22" s="78">
        <v>0.03</v>
      </c>
    </row>
    <row r="23" spans="2:13">
      <c r="B23" t="s">
        <v>1679</v>
      </c>
      <c r="C23" t="s">
        <v>1680</v>
      </c>
      <c r="D23" t="s">
        <v>106</v>
      </c>
      <c r="E23" t="s">
        <v>1676</v>
      </c>
      <c r="F23" t="s">
        <v>2349</v>
      </c>
      <c r="G23" t="s">
        <v>108</v>
      </c>
      <c r="H23" s="78">
        <v>1731.46</v>
      </c>
      <c r="I23" s="78">
        <v>12070</v>
      </c>
      <c r="J23" s="78">
        <v>208.987222</v>
      </c>
      <c r="K23" s="78">
        <v>0</v>
      </c>
      <c r="L23" s="78">
        <v>0.34</v>
      </c>
      <c r="M23" s="78">
        <v>0.03</v>
      </c>
    </row>
    <row r="24" spans="2:13">
      <c r="B24" t="s">
        <v>1681</v>
      </c>
      <c r="C24" t="s">
        <v>1682</v>
      </c>
      <c r="D24" t="s">
        <v>106</v>
      </c>
      <c r="E24" t="s">
        <v>1676</v>
      </c>
      <c r="F24" t="s">
        <v>2349</v>
      </c>
      <c r="G24" t="s">
        <v>108</v>
      </c>
      <c r="H24" s="78">
        <v>9754.82</v>
      </c>
      <c r="I24" s="78">
        <v>12310</v>
      </c>
      <c r="J24" s="78">
        <v>1200.818342</v>
      </c>
      <c r="K24" s="78">
        <v>0.05</v>
      </c>
      <c r="L24" s="78">
        <v>1.95</v>
      </c>
      <c r="M24" s="78">
        <v>0.2</v>
      </c>
    </row>
    <row r="25" spans="2:13">
      <c r="B25" t="s">
        <v>1683</v>
      </c>
      <c r="C25" t="s">
        <v>1684</v>
      </c>
      <c r="D25" t="s">
        <v>106</v>
      </c>
      <c r="E25" t="s">
        <v>1676</v>
      </c>
      <c r="F25" t="s">
        <v>2349</v>
      </c>
      <c r="G25" t="s">
        <v>108</v>
      </c>
      <c r="H25" s="78">
        <v>22527.05</v>
      </c>
      <c r="I25" s="78">
        <v>13960</v>
      </c>
      <c r="J25" s="78">
        <v>3144.7761799999998</v>
      </c>
      <c r="K25" s="78">
        <v>0.08</v>
      </c>
      <c r="L25" s="78">
        <v>5.12</v>
      </c>
      <c r="M25" s="78">
        <v>0.52</v>
      </c>
    </row>
    <row r="26" spans="2:13">
      <c r="B26" t="s">
        <v>1685</v>
      </c>
      <c r="C26" t="s">
        <v>1686</v>
      </c>
      <c r="D26" t="s">
        <v>106</v>
      </c>
      <c r="E26" t="s">
        <v>1687</v>
      </c>
      <c r="F26" t="s">
        <v>2349</v>
      </c>
      <c r="G26" t="s">
        <v>108</v>
      </c>
      <c r="H26" s="78">
        <v>41534.22</v>
      </c>
      <c r="I26" s="78">
        <v>563.1</v>
      </c>
      <c r="J26" s="78">
        <v>233.87919281999999</v>
      </c>
      <c r="K26" s="78">
        <v>0.01</v>
      </c>
      <c r="L26" s="78">
        <v>0.38</v>
      </c>
      <c r="M26" s="78">
        <v>0.04</v>
      </c>
    </row>
    <row r="27" spans="2:13">
      <c r="B27" t="s">
        <v>1688</v>
      </c>
      <c r="C27" t="s">
        <v>1689</v>
      </c>
      <c r="D27" t="s">
        <v>106</v>
      </c>
      <c r="E27" t="s">
        <v>1690</v>
      </c>
      <c r="F27" t="s">
        <v>2349</v>
      </c>
      <c r="G27" t="s">
        <v>108</v>
      </c>
      <c r="H27" s="78">
        <v>87508.59</v>
      </c>
      <c r="I27" s="78">
        <v>1399</v>
      </c>
      <c r="J27" s="78">
        <v>1224.2451741</v>
      </c>
      <c r="K27" s="78">
        <v>0.04</v>
      </c>
      <c r="L27" s="78">
        <v>1.99</v>
      </c>
      <c r="M27" s="78">
        <v>0.2</v>
      </c>
    </row>
    <row r="28" spans="2:13">
      <c r="B28" t="s">
        <v>1691</v>
      </c>
      <c r="C28" t="s">
        <v>1692</v>
      </c>
      <c r="D28" t="s">
        <v>106</v>
      </c>
      <c r="E28" t="s">
        <v>1690</v>
      </c>
      <c r="F28" t="s">
        <v>129</v>
      </c>
      <c r="G28" t="s">
        <v>108</v>
      </c>
      <c r="H28" s="78">
        <v>19256.23</v>
      </c>
      <c r="I28" s="78">
        <v>1246</v>
      </c>
      <c r="J28" s="78">
        <v>239.93262580000001</v>
      </c>
      <c r="K28" s="78">
        <v>0.02</v>
      </c>
      <c r="L28" s="78">
        <v>0.39</v>
      </c>
      <c r="M28" s="78">
        <v>0.04</v>
      </c>
    </row>
    <row r="29" spans="2:13">
      <c r="B29" s="79" t="s">
        <v>1743</v>
      </c>
      <c r="D29" s="16"/>
      <c r="E29" s="16"/>
      <c r="F29" s="16"/>
      <c r="G29" s="16"/>
      <c r="H29" s="80">
        <v>142008.57999999999</v>
      </c>
      <c r="J29" s="80">
        <v>3258.4199408200002</v>
      </c>
      <c r="L29" s="80">
        <v>5.3</v>
      </c>
      <c r="M29" s="80">
        <v>0.54</v>
      </c>
    </row>
    <row r="30" spans="2:13">
      <c r="B30" t="s">
        <v>1744</v>
      </c>
      <c r="C30" t="s">
        <v>1745</v>
      </c>
      <c r="D30" t="s">
        <v>106</v>
      </c>
      <c r="E30" t="s">
        <v>1661</v>
      </c>
      <c r="F30" t="s">
        <v>2349</v>
      </c>
      <c r="G30" t="s">
        <v>108</v>
      </c>
      <c r="H30" s="78">
        <v>0.63</v>
      </c>
      <c r="I30" s="78">
        <v>4002</v>
      </c>
      <c r="J30" s="78">
        <v>2.5212600000000002E-2</v>
      </c>
      <c r="K30" s="78">
        <v>0</v>
      </c>
      <c r="L30" s="78">
        <v>0</v>
      </c>
      <c r="M30" s="78">
        <v>0</v>
      </c>
    </row>
    <row r="31" spans="2:13">
      <c r="B31" t="s">
        <v>1746</v>
      </c>
      <c r="C31" t="s">
        <v>1747</v>
      </c>
      <c r="D31" t="s">
        <v>106</v>
      </c>
      <c r="E31" t="s">
        <v>1661</v>
      </c>
      <c r="F31" t="s">
        <v>2349</v>
      </c>
      <c r="G31" t="s">
        <v>108</v>
      </c>
      <c r="H31" s="78">
        <v>3.35</v>
      </c>
      <c r="I31" s="78">
        <v>4562</v>
      </c>
      <c r="J31" s="78">
        <v>0.15282699999999999</v>
      </c>
      <c r="K31" s="78">
        <v>0</v>
      </c>
      <c r="L31" s="78">
        <v>0</v>
      </c>
      <c r="M31" s="78">
        <v>0</v>
      </c>
    </row>
    <row r="32" spans="2:13">
      <c r="B32" t="s">
        <v>1748</v>
      </c>
      <c r="C32" t="s">
        <v>1749</v>
      </c>
      <c r="D32" t="s">
        <v>106</v>
      </c>
      <c r="E32" t="s">
        <v>1661</v>
      </c>
      <c r="F32" t="s">
        <v>2349</v>
      </c>
      <c r="G32" t="s">
        <v>108</v>
      </c>
      <c r="H32" s="78">
        <v>1465.26</v>
      </c>
      <c r="I32" s="78">
        <v>2771</v>
      </c>
      <c r="J32" s="78">
        <v>40.602354599999998</v>
      </c>
      <c r="K32" s="78">
        <v>0.01</v>
      </c>
      <c r="L32" s="78">
        <v>7.0000000000000007E-2</v>
      </c>
      <c r="M32" s="78">
        <v>0.01</v>
      </c>
    </row>
    <row r="33" spans="2:13">
      <c r="B33" t="s">
        <v>1750</v>
      </c>
      <c r="C33" t="s">
        <v>1751</v>
      </c>
      <c r="D33" t="s">
        <v>106</v>
      </c>
      <c r="E33" t="s">
        <v>1673</v>
      </c>
      <c r="F33" t="s">
        <v>2349</v>
      </c>
      <c r="G33" t="s">
        <v>108</v>
      </c>
      <c r="H33" s="78">
        <v>2052.58</v>
      </c>
      <c r="I33" s="78">
        <v>8701</v>
      </c>
      <c r="J33" s="78">
        <v>178.59498579999999</v>
      </c>
      <c r="K33" s="78">
        <v>0.01</v>
      </c>
      <c r="L33" s="78">
        <v>0.28999999999999998</v>
      </c>
      <c r="M33" s="78">
        <v>0.03</v>
      </c>
    </row>
    <row r="34" spans="2:13">
      <c r="B34" t="s">
        <v>1752</v>
      </c>
      <c r="C34" t="s">
        <v>1753</v>
      </c>
      <c r="D34" t="s">
        <v>106</v>
      </c>
      <c r="E34" t="s">
        <v>1673</v>
      </c>
      <c r="F34" t="s">
        <v>2349</v>
      </c>
      <c r="G34" t="s">
        <v>108</v>
      </c>
      <c r="H34" s="78">
        <v>315.14</v>
      </c>
      <c r="I34" s="78">
        <v>17470</v>
      </c>
      <c r="J34" s="78">
        <v>55.054957999999999</v>
      </c>
      <c r="K34" s="78">
        <v>0</v>
      </c>
      <c r="L34" s="78">
        <v>0.09</v>
      </c>
      <c r="M34" s="78">
        <v>0.01</v>
      </c>
    </row>
    <row r="35" spans="2:13">
      <c r="B35" t="s">
        <v>1754</v>
      </c>
      <c r="C35" t="s">
        <v>1755</v>
      </c>
      <c r="D35" t="s">
        <v>106</v>
      </c>
      <c r="E35" t="s">
        <v>1673</v>
      </c>
      <c r="F35" t="s">
        <v>2349</v>
      </c>
      <c r="G35" t="s">
        <v>108</v>
      </c>
      <c r="H35" s="78">
        <v>430.53</v>
      </c>
      <c r="I35" s="78">
        <v>4553</v>
      </c>
      <c r="J35" s="78">
        <v>19.602030899999999</v>
      </c>
      <c r="K35" s="78">
        <v>0</v>
      </c>
      <c r="L35" s="78">
        <v>0.03</v>
      </c>
      <c r="M35" s="78">
        <v>0</v>
      </c>
    </row>
    <row r="36" spans="2:13">
      <c r="B36" t="s">
        <v>1756</v>
      </c>
      <c r="C36" t="s">
        <v>1757</v>
      </c>
      <c r="D36" t="s">
        <v>106</v>
      </c>
      <c r="E36" t="s">
        <v>1673</v>
      </c>
      <c r="F36" t="s">
        <v>2349</v>
      </c>
      <c r="G36" t="s">
        <v>108</v>
      </c>
      <c r="H36" s="78">
        <v>3633.91</v>
      </c>
      <c r="I36" s="78">
        <v>3437</v>
      </c>
      <c r="J36" s="78">
        <v>124.8974867</v>
      </c>
      <c r="K36" s="78">
        <v>0.02</v>
      </c>
      <c r="L36" s="78">
        <v>0.2</v>
      </c>
      <c r="M36" s="78">
        <v>0.02</v>
      </c>
    </row>
    <row r="37" spans="2:13">
      <c r="B37" t="s">
        <v>1758</v>
      </c>
      <c r="C37" t="s">
        <v>1759</v>
      </c>
      <c r="D37" t="s">
        <v>106</v>
      </c>
      <c r="E37" t="s">
        <v>1673</v>
      </c>
      <c r="F37" t="s">
        <v>2349</v>
      </c>
      <c r="G37" t="s">
        <v>108</v>
      </c>
      <c r="H37" s="78">
        <v>611.36</v>
      </c>
      <c r="I37" s="78">
        <v>4764</v>
      </c>
      <c r="J37" s="78">
        <v>29.125190400000001</v>
      </c>
      <c r="K37" s="78">
        <v>0.01</v>
      </c>
      <c r="L37" s="78">
        <v>0.05</v>
      </c>
      <c r="M37" s="78">
        <v>0</v>
      </c>
    </row>
    <row r="38" spans="2:13">
      <c r="B38" t="s">
        <v>1760</v>
      </c>
      <c r="C38" t="s">
        <v>1761</v>
      </c>
      <c r="D38" t="s">
        <v>106</v>
      </c>
      <c r="E38" t="s">
        <v>1673</v>
      </c>
      <c r="F38" t="s">
        <v>2349</v>
      </c>
      <c r="G38" t="s">
        <v>108</v>
      </c>
      <c r="H38" s="78">
        <v>3963.97</v>
      </c>
      <c r="I38" s="78">
        <v>2129</v>
      </c>
      <c r="J38" s="78">
        <v>84.392921299999998</v>
      </c>
      <c r="K38" s="78">
        <v>0</v>
      </c>
      <c r="L38" s="78">
        <v>0.14000000000000001</v>
      </c>
      <c r="M38" s="78">
        <v>0.01</v>
      </c>
    </row>
    <row r="39" spans="2:13">
      <c r="B39" t="s">
        <v>1762</v>
      </c>
      <c r="C39" t="s">
        <v>1763</v>
      </c>
      <c r="D39" t="s">
        <v>106</v>
      </c>
      <c r="E39" t="s">
        <v>1673</v>
      </c>
      <c r="F39" t="s">
        <v>2349</v>
      </c>
      <c r="G39" t="s">
        <v>108</v>
      </c>
      <c r="H39" s="78">
        <v>17460.25</v>
      </c>
      <c r="I39" s="78">
        <v>882.1</v>
      </c>
      <c r="J39" s="78">
        <v>154.01686525</v>
      </c>
      <c r="K39" s="78">
        <v>0.01</v>
      </c>
      <c r="L39" s="78">
        <v>0.25</v>
      </c>
      <c r="M39" s="78">
        <v>0.03</v>
      </c>
    </row>
    <row r="40" spans="2:13">
      <c r="B40" t="s">
        <v>1764</v>
      </c>
      <c r="C40" t="s">
        <v>1765</v>
      </c>
      <c r="D40" t="s">
        <v>106</v>
      </c>
      <c r="E40" t="s">
        <v>1676</v>
      </c>
      <c r="F40" t="s">
        <v>2349</v>
      </c>
      <c r="G40" t="s">
        <v>108</v>
      </c>
      <c r="H40" s="78">
        <v>47701.09</v>
      </c>
      <c r="I40" s="78">
        <v>1129</v>
      </c>
      <c r="J40" s="78">
        <v>538.54530609999995</v>
      </c>
      <c r="K40" s="78">
        <v>7.0000000000000007E-2</v>
      </c>
      <c r="L40" s="78">
        <v>0.88</v>
      </c>
      <c r="M40" s="78">
        <v>0.09</v>
      </c>
    </row>
    <row r="41" spans="2:13">
      <c r="B41" t="s">
        <v>1766</v>
      </c>
      <c r="C41" t="s">
        <v>1767</v>
      </c>
      <c r="D41" t="s">
        <v>106</v>
      </c>
      <c r="E41" t="s">
        <v>1676</v>
      </c>
      <c r="F41" t="s">
        <v>2349</v>
      </c>
      <c r="G41" t="s">
        <v>108</v>
      </c>
      <c r="H41" s="78">
        <v>1075.93</v>
      </c>
      <c r="I41" s="78">
        <v>16070</v>
      </c>
      <c r="J41" s="78">
        <v>172.901951</v>
      </c>
      <c r="K41" s="78">
        <v>0.01</v>
      </c>
      <c r="L41" s="78">
        <v>0.28000000000000003</v>
      </c>
      <c r="M41" s="78">
        <v>0.03</v>
      </c>
    </row>
    <row r="42" spans="2:13">
      <c r="B42" t="s">
        <v>1768</v>
      </c>
      <c r="C42" t="s">
        <v>1769</v>
      </c>
      <c r="D42" t="s">
        <v>106</v>
      </c>
      <c r="E42" t="s">
        <v>1676</v>
      </c>
      <c r="F42" t="s">
        <v>2349</v>
      </c>
      <c r="G42" t="s">
        <v>108</v>
      </c>
      <c r="H42" s="78">
        <v>12519.6</v>
      </c>
      <c r="I42" s="78">
        <v>3858</v>
      </c>
      <c r="J42" s="78">
        <v>483.006168</v>
      </c>
      <c r="K42" s="78">
        <v>0.06</v>
      </c>
      <c r="L42" s="78">
        <v>0.79</v>
      </c>
      <c r="M42" s="78">
        <v>0.08</v>
      </c>
    </row>
    <row r="43" spans="2:13">
      <c r="B43" t="s">
        <v>1770</v>
      </c>
      <c r="C43" t="s">
        <v>1771</v>
      </c>
      <c r="D43" t="s">
        <v>106</v>
      </c>
      <c r="E43" t="s">
        <v>1676</v>
      </c>
      <c r="F43" t="s">
        <v>2349</v>
      </c>
      <c r="G43" t="s">
        <v>108</v>
      </c>
      <c r="H43" s="78">
        <v>77.81</v>
      </c>
      <c r="I43" s="78">
        <v>6705</v>
      </c>
      <c r="J43" s="78">
        <v>5.2171605000000003</v>
      </c>
      <c r="K43" s="78">
        <v>0</v>
      </c>
      <c r="L43" s="78">
        <v>0.01</v>
      </c>
      <c r="M43" s="78">
        <v>0</v>
      </c>
    </row>
    <row r="44" spans="2:13">
      <c r="B44" t="s">
        <v>1772</v>
      </c>
      <c r="C44" t="s">
        <v>1773</v>
      </c>
      <c r="D44" t="s">
        <v>106</v>
      </c>
      <c r="E44" t="s">
        <v>1676</v>
      </c>
      <c r="F44" t="s">
        <v>2349</v>
      </c>
      <c r="G44" t="s">
        <v>108</v>
      </c>
      <c r="H44" s="78">
        <v>70.34</v>
      </c>
      <c r="I44" s="78">
        <v>11980</v>
      </c>
      <c r="J44" s="78">
        <v>8.4267319999999994</v>
      </c>
      <c r="K44" s="78">
        <v>0</v>
      </c>
      <c r="L44" s="78">
        <v>0.01</v>
      </c>
      <c r="M44" s="78">
        <v>0</v>
      </c>
    </row>
    <row r="45" spans="2:13">
      <c r="B45" t="s">
        <v>1774</v>
      </c>
      <c r="C45" t="s">
        <v>1775</v>
      </c>
      <c r="D45" t="s">
        <v>106</v>
      </c>
      <c r="E45" t="s">
        <v>1676</v>
      </c>
      <c r="F45" t="s">
        <v>2349</v>
      </c>
      <c r="G45" t="s">
        <v>108</v>
      </c>
      <c r="H45" s="78">
        <v>167.78</v>
      </c>
      <c r="I45" s="78">
        <v>13490</v>
      </c>
      <c r="J45" s="78">
        <v>22.633521999999999</v>
      </c>
      <c r="K45" s="78">
        <v>0</v>
      </c>
      <c r="L45" s="78">
        <v>0.04</v>
      </c>
      <c r="M45" s="78">
        <v>0</v>
      </c>
    </row>
    <row r="46" spans="2:13">
      <c r="B46" t="s">
        <v>1776</v>
      </c>
      <c r="C46" t="s">
        <v>1777</v>
      </c>
      <c r="D46" t="s">
        <v>106</v>
      </c>
      <c r="E46" t="s">
        <v>1676</v>
      </c>
      <c r="F46" t="s">
        <v>2349</v>
      </c>
      <c r="G46" t="s">
        <v>108</v>
      </c>
      <c r="H46" s="78">
        <v>3432.92</v>
      </c>
      <c r="I46" s="78">
        <v>8028</v>
      </c>
      <c r="J46" s="78">
        <v>275.5948176</v>
      </c>
      <c r="K46" s="78">
        <v>0.01</v>
      </c>
      <c r="L46" s="78">
        <v>0.45</v>
      </c>
      <c r="M46" s="78">
        <v>0.05</v>
      </c>
    </row>
    <row r="47" spans="2:13">
      <c r="B47" t="s">
        <v>1778</v>
      </c>
      <c r="C47" t="s">
        <v>1779</v>
      </c>
      <c r="D47" t="s">
        <v>106</v>
      </c>
      <c r="E47" t="s">
        <v>1676</v>
      </c>
      <c r="F47" t="s">
        <v>2349</v>
      </c>
      <c r="G47" t="s">
        <v>108</v>
      </c>
      <c r="H47" s="78">
        <v>7189.21</v>
      </c>
      <c r="I47" s="78">
        <v>2168</v>
      </c>
      <c r="J47" s="78">
        <v>155.86207279999999</v>
      </c>
      <c r="K47" s="78">
        <v>0.04</v>
      </c>
      <c r="L47" s="78">
        <v>0.25</v>
      </c>
      <c r="M47" s="78">
        <v>0.03</v>
      </c>
    </row>
    <row r="48" spans="2:13">
      <c r="B48" t="s">
        <v>1780</v>
      </c>
      <c r="C48" t="s">
        <v>1781</v>
      </c>
      <c r="D48" t="s">
        <v>106</v>
      </c>
      <c r="E48" t="s">
        <v>1676</v>
      </c>
      <c r="F48" t="s">
        <v>2349</v>
      </c>
      <c r="G48" t="s">
        <v>108</v>
      </c>
      <c r="H48" s="78">
        <v>1233.19</v>
      </c>
      <c r="I48" s="78">
        <v>6925</v>
      </c>
      <c r="J48" s="78">
        <v>85.398407500000005</v>
      </c>
      <c r="K48" s="78">
        <v>0.02</v>
      </c>
      <c r="L48" s="78">
        <v>0.14000000000000001</v>
      </c>
      <c r="M48" s="78">
        <v>0.01</v>
      </c>
    </row>
    <row r="49" spans="2:13">
      <c r="B49" t="s">
        <v>1782</v>
      </c>
      <c r="C49" t="s">
        <v>1783</v>
      </c>
      <c r="D49" t="s">
        <v>106</v>
      </c>
      <c r="E49" t="s">
        <v>1676</v>
      </c>
      <c r="F49" t="s">
        <v>129</v>
      </c>
      <c r="G49" t="s">
        <v>108</v>
      </c>
      <c r="H49" s="78">
        <v>31832.97</v>
      </c>
      <c r="I49" s="78">
        <v>842.1</v>
      </c>
      <c r="J49" s="78">
        <v>268.06544036999998</v>
      </c>
      <c r="K49" s="78">
        <v>0.05</v>
      </c>
      <c r="L49" s="78">
        <v>0.44</v>
      </c>
      <c r="M49" s="78">
        <v>0.04</v>
      </c>
    </row>
    <row r="50" spans="2:13">
      <c r="B50" t="s">
        <v>1784</v>
      </c>
      <c r="C50" t="s">
        <v>1785</v>
      </c>
      <c r="D50" t="s">
        <v>106</v>
      </c>
      <c r="E50" t="s">
        <v>1676</v>
      </c>
      <c r="F50" t="s">
        <v>2349</v>
      </c>
      <c r="G50" t="s">
        <v>108</v>
      </c>
      <c r="H50" s="78">
        <v>0.25</v>
      </c>
      <c r="I50" s="78">
        <v>1712</v>
      </c>
      <c r="J50" s="78">
        <v>4.28E-3</v>
      </c>
      <c r="K50" s="78">
        <v>0</v>
      </c>
      <c r="L50" s="78">
        <v>0</v>
      </c>
      <c r="M50" s="78">
        <v>0</v>
      </c>
    </row>
    <row r="51" spans="2:13">
      <c r="B51" t="s">
        <v>1786</v>
      </c>
      <c r="C51" t="s">
        <v>1787</v>
      </c>
      <c r="D51" t="s">
        <v>106</v>
      </c>
      <c r="E51" t="s">
        <v>1788</v>
      </c>
      <c r="F51" t="s">
        <v>2349</v>
      </c>
      <c r="G51" t="s">
        <v>108</v>
      </c>
      <c r="H51" s="78">
        <v>1090.94</v>
      </c>
      <c r="I51" s="78">
        <v>6854</v>
      </c>
      <c r="J51" s="78">
        <v>74.773027600000006</v>
      </c>
      <c r="K51" s="78">
        <v>0.03</v>
      </c>
      <c r="L51" s="78">
        <v>0.12</v>
      </c>
      <c r="M51" s="78">
        <v>0.01</v>
      </c>
    </row>
    <row r="52" spans="2:13">
      <c r="B52" t="s">
        <v>1789</v>
      </c>
      <c r="C52" t="s">
        <v>1790</v>
      </c>
      <c r="D52" t="s">
        <v>106</v>
      </c>
      <c r="E52" t="s">
        <v>1788</v>
      </c>
      <c r="F52" t="s">
        <v>2349</v>
      </c>
      <c r="G52" t="s">
        <v>108</v>
      </c>
      <c r="H52" s="78">
        <v>724.79</v>
      </c>
      <c r="I52" s="78">
        <v>21550</v>
      </c>
      <c r="J52" s="78">
        <v>156.19224500000001</v>
      </c>
      <c r="K52" s="78">
        <v>0.04</v>
      </c>
      <c r="L52" s="78">
        <v>0.25</v>
      </c>
      <c r="M52" s="78">
        <v>0.03</v>
      </c>
    </row>
    <row r="53" spans="2:13">
      <c r="B53" t="s">
        <v>1791</v>
      </c>
      <c r="C53" t="s">
        <v>1792</v>
      </c>
      <c r="D53" t="s">
        <v>106</v>
      </c>
      <c r="E53" t="s">
        <v>1733</v>
      </c>
      <c r="F53" t="s">
        <v>129</v>
      </c>
      <c r="G53" t="s">
        <v>108</v>
      </c>
      <c r="H53" s="78">
        <v>2822.07</v>
      </c>
      <c r="I53" s="78">
        <v>5644</v>
      </c>
      <c r="J53" s="78">
        <v>159.2776308</v>
      </c>
      <c r="K53" s="78">
        <v>0.04</v>
      </c>
      <c r="L53" s="78">
        <v>0.26</v>
      </c>
      <c r="M53" s="78">
        <v>0.03</v>
      </c>
    </row>
    <row r="54" spans="2:13">
      <c r="B54" t="s">
        <v>1793</v>
      </c>
      <c r="C54" t="s">
        <v>1794</v>
      </c>
      <c r="D54" t="s">
        <v>106</v>
      </c>
      <c r="E54" t="s">
        <v>1687</v>
      </c>
      <c r="F54" t="s">
        <v>2349</v>
      </c>
      <c r="G54" t="s">
        <v>108</v>
      </c>
      <c r="H54" s="78">
        <v>453.03</v>
      </c>
      <c r="I54" s="78">
        <v>2278</v>
      </c>
      <c r="J54" s="78">
        <v>10.3200234</v>
      </c>
      <c r="K54" s="78">
        <v>0</v>
      </c>
      <c r="L54" s="78">
        <v>0.02</v>
      </c>
      <c r="M54" s="78">
        <v>0</v>
      </c>
    </row>
    <row r="55" spans="2:13">
      <c r="B55" t="s">
        <v>1795</v>
      </c>
      <c r="C55" t="s">
        <v>1796</v>
      </c>
      <c r="D55" t="s">
        <v>861</v>
      </c>
      <c r="E55" t="s">
        <v>1690</v>
      </c>
      <c r="F55" t="s">
        <v>2349</v>
      </c>
      <c r="G55" t="s">
        <v>108</v>
      </c>
      <c r="H55" s="78">
        <v>564.59</v>
      </c>
      <c r="I55" s="78">
        <v>8556</v>
      </c>
      <c r="J55" s="78">
        <v>48.306320399999997</v>
      </c>
      <c r="K55" s="78">
        <v>0</v>
      </c>
      <c r="L55" s="78">
        <v>0.08</v>
      </c>
      <c r="M55" s="78">
        <v>0.01</v>
      </c>
    </row>
    <row r="56" spans="2:13">
      <c r="B56" t="s">
        <v>1797</v>
      </c>
      <c r="C56" t="s">
        <v>1798</v>
      </c>
      <c r="D56" t="s">
        <v>106</v>
      </c>
      <c r="E56" t="s">
        <v>1690</v>
      </c>
      <c r="F56" t="s">
        <v>2349</v>
      </c>
      <c r="G56" t="s">
        <v>108</v>
      </c>
      <c r="H56" s="78">
        <v>880.28</v>
      </c>
      <c r="I56" s="78">
        <v>8539</v>
      </c>
      <c r="J56" s="78">
        <v>75.167109199999999</v>
      </c>
      <c r="K56" s="78">
        <v>0.01</v>
      </c>
      <c r="L56" s="78">
        <v>0.12</v>
      </c>
      <c r="M56" s="78">
        <v>0.01</v>
      </c>
    </row>
    <row r="57" spans="2:13">
      <c r="B57" t="s">
        <v>1799</v>
      </c>
      <c r="C57" t="s">
        <v>1800</v>
      </c>
      <c r="D57" t="s">
        <v>106</v>
      </c>
      <c r="E57" t="s">
        <v>1690</v>
      </c>
      <c r="F57" t="s">
        <v>129</v>
      </c>
      <c r="G57" t="s">
        <v>108</v>
      </c>
      <c r="H57" s="78">
        <v>234.81</v>
      </c>
      <c r="I57" s="78">
        <v>13740</v>
      </c>
      <c r="J57" s="78">
        <v>32.262894000000003</v>
      </c>
      <c r="K57" s="78">
        <v>0.01</v>
      </c>
      <c r="L57" s="78">
        <v>0.05</v>
      </c>
      <c r="M57" s="78">
        <v>0.01</v>
      </c>
    </row>
    <row r="58" spans="2:13">
      <c r="B58" s="79" t="s">
        <v>1693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198</v>
      </c>
      <c r="C59" t="s">
        <v>198</v>
      </c>
      <c r="D59" s="16"/>
      <c r="E59" s="16"/>
      <c r="F59" t="s">
        <v>198</v>
      </c>
      <c r="G59" t="s">
        <v>198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1694</v>
      </c>
      <c r="D60" s="16"/>
      <c r="E60" s="16"/>
      <c r="F60" s="16"/>
      <c r="G60" s="16"/>
      <c r="H60" s="80">
        <v>0</v>
      </c>
      <c r="J60" s="80">
        <v>0</v>
      </c>
      <c r="L60" s="80">
        <v>0</v>
      </c>
      <c r="M60" s="80">
        <v>0</v>
      </c>
    </row>
    <row r="61" spans="2:13">
      <c r="B61" t="s">
        <v>198</v>
      </c>
      <c r="C61" t="s">
        <v>198</v>
      </c>
      <c r="D61" s="16"/>
      <c r="E61" s="16"/>
      <c r="F61" t="s">
        <v>198</v>
      </c>
      <c r="G61" t="s">
        <v>198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858</v>
      </c>
      <c r="D62" s="16"/>
      <c r="E62" s="16"/>
      <c r="F62" s="16"/>
      <c r="G62" s="16"/>
      <c r="H62" s="80">
        <v>1834402.67</v>
      </c>
      <c r="J62" s="80">
        <v>18164.775627964998</v>
      </c>
      <c r="L62" s="80">
        <v>29.55</v>
      </c>
      <c r="M62" s="80">
        <v>3.02</v>
      </c>
    </row>
    <row r="63" spans="2:13">
      <c r="B63" t="s">
        <v>1695</v>
      </c>
      <c r="C63" t="s">
        <v>1696</v>
      </c>
      <c r="D63" t="s">
        <v>106</v>
      </c>
      <c r="E63" t="s">
        <v>1658</v>
      </c>
      <c r="F63" t="s">
        <v>2350</v>
      </c>
      <c r="G63" t="s">
        <v>108</v>
      </c>
      <c r="H63" s="78">
        <v>681999.4</v>
      </c>
      <c r="I63" s="78">
        <v>307.3</v>
      </c>
      <c r="J63" s="78">
        <v>2095.7841561999999</v>
      </c>
      <c r="K63" s="78">
        <v>0.21</v>
      </c>
      <c r="L63" s="78">
        <v>3.41</v>
      </c>
      <c r="M63" s="78">
        <v>0.35</v>
      </c>
    </row>
    <row r="64" spans="2:13">
      <c r="B64" t="s">
        <v>1697</v>
      </c>
      <c r="C64" t="s">
        <v>1698</v>
      </c>
      <c r="D64" t="s">
        <v>106</v>
      </c>
      <c r="E64" t="s">
        <v>1658</v>
      </c>
      <c r="F64" t="s">
        <v>2350</v>
      </c>
      <c r="G64" t="s">
        <v>108</v>
      </c>
      <c r="H64" s="78">
        <v>151124.73000000001</v>
      </c>
      <c r="I64" s="78">
        <v>342.54</v>
      </c>
      <c r="J64" s="78">
        <v>517.66265014199996</v>
      </c>
      <c r="K64" s="78">
        <v>0.05</v>
      </c>
      <c r="L64" s="78">
        <v>0.84</v>
      </c>
      <c r="M64" s="78">
        <v>0.09</v>
      </c>
    </row>
    <row r="65" spans="2:13">
      <c r="B65" t="s">
        <v>1699</v>
      </c>
      <c r="C65" t="s">
        <v>1700</v>
      </c>
      <c r="D65" t="s">
        <v>106</v>
      </c>
      <c r="E65" t="s">
        <v>1658</v>
      </c>
      <c r="F65" t="s">
        <v>2350</v>
      </c>
      <c r="G65" t="s">
        <v>108</v>
      </c>
      <c r="H65" s="78">
        <v>76454.5</v>
      </c>
      <c r="I65" s="78">
        <v>312.22000000000003</v>
      </c>
      <c r="J65" s="78">
        <v>238.70623990000001</v>
      </c>
      <c r="K65" s="78">
        <v>0.02</v>
      </c>
      <c r="L65" s="78">
        <v>0.39</v>
      </c>
      <c r="M65" s="78">
        <v>0.04</v>
      </c>
    </row>
    <row r="66" spans="2:13">
      <c r="B66" t="s">
        <v>1701</v>
      </c>
      <c r="C66" t="s">
        <v>1702</v>
      </c>
      <c r="D66" t="s">
        <v>106</v>
      </c>
      <c r="E66" t="s">
        <v>1658</v>
      </c>
      <c r="F66" t="s">
        <v>2350</v>
      </c>
      <c r="G66" t="s">
        <v>108</v>
      </c>
      <c r="H66" s="78">
        <v>1028.25</v>
      </c>
      <c r="I66" s="78">
        <v>300.51</v>
      </c>
      <c r="J66" s="78">
        <v>3.0899940749999999</v>
      </c>
      <c r="K66" s="78">
        <v>0</v>
      </c>
      <c r="L66" s="78">
        <v>0.01</v>
      </c>
      <c r="M66" s="78">
        <v>0</v>
      </c>
    </row>
    <row r="67" spans="2:13">
      <c r="B67" t="s">
        <v>1703</v>
      </c>
      <c r="C67" t="s">
        <v>1704</v>
      </c>
      <c r="D67" t="s">
        <v>106</v>
      </c>
      <c r="E67" t="s">
        <v>1658</v>
      </c>
      <c r="F67" t="s">
        <v>2350</v>
      </c>
      <c r="G67" t="s">
        <v>108</v>
      </c>
      <c r="H67" s="78">
        <v>4406.7700000000004</v>
      </c>
      <c r="I67" s="78">
        <v>3263.96</v>
      </c>
      <c r="J67" s="78">
        <v>143.83521009200001</v>
      </c>
      <c r="K67" s="78">
        <v>0.01</v>
      </c>
      <c r="L67" s="78">
        <v>0.23</v>
      </c>
      <c r="M67" s="78">
        <v>0.02</v>
      </c>
    </row>
    <row r="68" spans="2:13">
      <c r="B68" t="s">
        <v>1705</v>
      </c>
      <c r="C68" t="s">
        <v>1706</v>
      </c>
      <c r="D68" t="s">
        <v>106</v>
      </c>
      <c r="E68" t="s">
        <v>1661</v>
      </c>
      <c r="F68" t="s">
        <v>129</v>
      </c>
      <c r="G68" t="s">
        <v>108</v>
      </c>
      <c r="H68" s="78">
        <v>109119.9</v>
      </c>
      <c r="I68" s="78">
        <v>315.11</v>
      </c>
      <c r="J68" s="78">
        <v>343.84771689000002</v>
      </c>
      <c r="K68" s="78">
        <v>0.1</v>
      </c>
      <c r="L68" s="78">
        <v>0.56000000000000005</v>
      </c>
      <c r="M68" s="78">
        <v>0.06</v>
      </c>
    </row>
    <row r="69" spans="2:13">
      <c r="B69" t="s">
        <v>1707</v>
      </c>
      <c r="C69" t="s">
        <v>1708</v>
      </c>
      <c r="D69" t="s">
        <v>106</v>
      </c>
      <c r="E69" t="s">
        <v>1661</v>
      </c>
      <c r="F69" t="s">
        <v>2350</v>
      </c>
      <c r="G69" t="s">
        <v>108</v>
      </c>
      <c r="H69" s="78">
        <v>205920.45</v>
      </c>
      <c r="I69" s="78">
        <v>313.58999999999997</v>
      </c>
      <c r="J69" s="78">
        <v>645.74593915499997</v>
      </c>
      <c r="K69" s="78">
        <v>0.08</v>
      </c>
      <c r="L69" s="78">
        <v>1.05</v>
      </c>
      <c r="M69" s="78">
        <v>0.11</v>
      </c>
    </row>
    <row r="70" spans="2:13">
      <c r="B70" t="s">
        <v>1709</v>
      </c>
      <c r="C70" t="s">
        <v>1710</v>
      </c>
      <c r="D70" t="s">
        <v>106</v>
      </c>
      <c r="E70" t="s">
        <v>1661</v>
      </c>
      <c r="F70" t="s">
        <v>2350</v>
      </c>
      <c r="G70" t="s">
        <v>108</v>
      </c>
      <c r="H70" s="78">
        <v>132924.73000000001</v>
      </c>
      <c r="I70" s="78">
        <v>307.32</v>
      </c>
      <c r="J70" s="78">
        <v>408.504280236</v>
      </c>
      <c r="K70" s="78">
        <v>0.05</v>
      </c>
      <c r="L70" s="78">
        <v>0.66</v>
      </c>
      <c r="M70" s="78">
        <v>7.0000000000000007E-2</v>
      </c>
    </row>
    <row r="71" spans="2:13">
      <c r="B71" t="s">
        <v>1711</v>
      </c>
      <c r="C71" t="s">
        <v>1712</v>
      </c>
      <c r="D71" t="s">
        <v>106</v>
      </c>
      <c r="E71" t="s">
        <v>1661</v>
      </c>
      <c r="F71" t="s">
        <v>129</v>
      </c>
      <c r="G71" t="s">
        <v>108</v>
      </c>
      <c r="H71" s="78">
        <v>13904.39</v>
      </c>
      <c r="I71" s="78">
        <v>325.62</v>
      </c>
      <c r="J71" s="78">
        <v>45.275474717999998</v>
      </c>
      <c r="K71" s="78">
        <v>0.01</v>
      </c>
      <c r="L71" s="78">
        <v>7.0000000000000007E-2</v>
      </c>
      <c r="M71" s="78">
        <v>0.01</v>
      </c>
    </row>
    <row r="72" spans="2:13">
      <c r="B72" t="s">
        <v>1713</v>
      </c>
      <c r="C72" t="s">
        <v>1714</v>
      </c>
      <c r="D72" t="s">
        <v>106</v>
      </c>
      <c r="E72" t="s">
        <v>1666</v>
      </c>
      <c r="F72" t="s">
        <v>2350</v>
      </c>
      <c r="G72" t="s">
        <v>108</v>
      </c>
      <c r="H72" s="78">
        <v>13406.91</v>
      </c>
      <c r="I72" s="78">
        <v>313.23</v>
      </c>
      <c r="J72" s="78">
        <v>41.994464192999999</v>
      </c>
      <c r="K72" s="78">
        <v>0</v>
      </c>
      <c r="L72" s="78">
        <v>7.0000000000000007E-2</v>
      </c>
      <c r="M72" s="78">
        <v>0.01</v>
      </c>
    </row>
    <row r="73" spans="2:13">
      <c r="B73" t="s">
        <v>1715</v>
      </c>
      <c r="C73" t="s">
        <v>1716</v>
      </c>
      <c r="D73" t="s">
        <v>106</v>
      </c>
      <c r="E73" t="s">
        <v>1673</v>
      </c>
      <c r="F73" t="s">
        <v>2350</v>
      </c>
      <c r="G73" t="s">
        <v>108</v>
      </c>
      <c r="H73" s="78">
        <v>10329.25</v>
      </c>
      <c r="I73" s="78">
        <v>311.04000000000002</v>
      </c>
      <c r="J73" s="78">
        <v>32.128099200000001</v>
      </c>
      <c r="K73" s="78">
        <v>0</v>
      </c>
      <c r="L73" s="78">
        <v>0.05</v>
      </c>
      <c r="M73" s="78">
        <v>0.01</v>
      </c>
    </row>
    <row r="74" spans="2:13">
      <c r="B74" t="s">
        <v>1717</v>
      </c>
      <c r="C74" t="s">
        <v>1718</v>
      </c>
      <c r="D74" t="s">
        <v>106</v>
      </c>
      <c r="E74" t="s">
        <v>1673</v>
      </c>
      <c r="F74" t="s">
        <v>2350</v>
      </c>
      <c r="G74" t="s">
        <v>108</v>
      </c>
      <c r="H74" s="78">
        <v>32735.4</v>
      </c>
      <c r="I74" s="78">
        <v>3061.6</v>
      </c>
      <c r="J74" s="78">
        <v>1002.2270064000001</v>
      </c>
      <c r="K74" s="78">
        <v>0.05</v>
      </c>
      <c r="L74" s="78">
        <v>1.63</v>
      </c>
      <c r="M74" s="78">
        <v>0.17</v>
      </c>
    </row>
    <row r="75" spans="2:13">
      <c r="B75" t="s">
        <v>1719</v>
      </c>
      <c r="C75" t="s">
        <v>1720</v>
      </c>
      <c r="D75" t="s">
        <v>106</v>
      </c>
      <c r="E75" t="s">
        <v>1673</v>
      </c>
      <c r="F75" t="s">
        <v>2350</v>
      </c>
      <c r="G75" t="s">
        <v>108</v>
      </c>
      <c r="H75" s="78">
        <v>92332.23</v>
      </c>
      <c r="I75" s="78">
        <v>3145.92</v>
      </c>
      <c r="J75" s="78">
        <v>2904.6980900160002</v>
      </c>
      <c r="K75" s="78">
        <v>0.31</v>
      </c>
      <c r="L75" s="78">
        <v>4.7300000000000004</v>
      </c>
      <c r="M75" s="78">
        <v>0.48</v>
      </c>
    </row>
    <row r="76" spans="2:13">
      <c r="B76" t="s">
        <v>1721</v>
      </c>
      <c r="C76" t="s">
        <v>1722</v>
      </c>
      <c r="D76" t="s">
        <v>106</v>
      </c>
      <c r="E76" t="s">
        <v>1673</v>
      </c>
      <c r="F76" t="s">
        <v>2350</v>
      </c>
      <c r="G76" t="s">
        <v>108</v>
      </c>
      <c r="H76" s="78">
        <v>47441.14</v>
      </c>
      <c r="I76" s="78">
        <v>3485.7</v>
      </c>
      <c r="J76" s="78">
        <v>1653.6558169800001</v>
      </c>
      <c r="K76" s="78">
        <v>0.15</v>
      </c>
      <c r="L76" s="78">
        <v>2.69</v>
      </c>
      <c r="M76" s="78">
        <v>0.27</v>
      </c>
    </row>
    <row r="77" spans="2:13">
      <c r="B77" t="s">
        <v>1723</v>
      </c>
      <c r="C77" t="s">
        <v>1724</v>
      </c>
      <c r="D77" t="s">
        <v>106</v>
      </c>
      <c r="E77" t="s">
        <v>1676</v>
      </c>
      <c r="F77" t="s">
        <v>2350</v>
      </c>
      <c r="G77" t="s">
        <v>108</v>
      </c>
      <c r="H77" s="78">
        <v>13046.8</v>
      </c>
      <c r="I77" s="78">
        <v>3113.8</v>
      </c>
      <c r="J77" s="78">
        <v>406.25125839999998</v>
      </c>
      <c r="K77" s="78">
        <v>0.01</v>
      </c>
      <c r="L77" s="78">
        <v>0.66</v>
      </c>
      <c r="M77" s="78">
        <v>7.0000000000000007E-2</v>
      </c>
    </row>
    <row r="78" spans="2:13">
      <c r="B78" t="s">
        <v>1725</v>
      </c>
      <c r="C78" t="s">
        <v>1726</v>
      </c>
      <c r="D78" t="s">
        <v>106</v>
      </c>
      <c r="E78" t="s">
        <v>1676</v>
      </c>
      <c r="F78" t="s">
        <v>2350</v>
      </c>
      <c r="G78" t="s">
        <v>108</v>
      </c>
      <c r="H78" s="78">
        <v>1024.26</v>
      </c>
      <c r="I78" s="78">
        <v>3000</v>
      </c>
      <c r="J78" s="78">
        <v>30.727799999999998</v>
      </c>
      <c r="K78" s="78">
        <v>0</v>
      </c>
      <c r="L78" s="78">
        <v>0.05</v>
      </c>
      <c r="M78" s="78">
        <v>0.01</v>
      </c>
    </row>
    <row r="79" spans="2:13">
      <c r="B79" t="s">
        <v>1727</v>
      </c>
      <c r="C79" t="s">
        <v>1728</v>
      </c>
      <c r="D79" t="s">
        <v>106</v>
      </c>
      <c r="E79" t="s">
        <v>1676</v>
      </c>
      <c r="F79" t="s">
        <v>2350</v>
      </c>
      <c r="G79" t="s">
        <v>108</v>
      </c>
      <c r="H79" s="78">
        <v>128006.04</v>
      </c>
      <c r="I79" s="78">
        <v>3068.84</v>
      </c>
      <c r="J79" s="78">
        <v>3928.3005579360001</v>
      </c>
      <c r="K79" s="78">
        <v>0.09</v>
      </c>
      <c r="L79" s="78">
        <v>6.39</v>
      </c>
      <c r="M79" s="78">
        <v>0.65</v>
      </c>
    </row>
    <row r="80" spans="2:13">
      <c r="B80" t="s">
        <v>1729</v>
      </c>
      <c r="C80" t="s">
        <v>1730</v>
      </c>
      <c r="D80" t="s">
        <v>106</v>
      </c>
      <c r="E80" t="s">
        <v>1676</v>
      </c>
      <c r="F80" t="s">
        <v>2350</v>
      </c>
      <c r="G80" t="s">
        <v>108</v>
      </c>
      <c r="H80" s="78">
        <v>35318.94</v>
      </c>
      <c r="I80" s="78">
        <v>3414.69</v>
      </c>
      <c r="J80" s="78">
        <v>1206.032312286</v>
      </c>
      <c r="K80" s="78">
        <v>0.15</v>
      </c>
      <c r="L80" s="78">
        <v>1.96</v>
      </c>
      <c r="M80" s="78">
        <v>0.2</v>
      </c>
    </row>
    <row r="81" spans="2:13">
      <c r="B81" t="s">
        <v>1731</v>
      </c>
      <c r="C81" t="s">
        <v>1732</v>
      </c>
      <c r="D81" t="s">
        <v>106</v>
      </c>
      <c r="E81" t="s">
        <v>1733</v>
      </c>
      <c r="F81" t="s">
        <v>2350</v>
      </c>
      <c r="G81" t="s">
        <v>108</v>
      </c>
      <c r="H81" s="78">
        <v>10765.7</v>
      </c>
      <c r="I81" s="78">
        <v>3412.95</v>
      </c>
      <c r="J81" s="78">
        <v>367.42795814999999</v>
      </c>
      <c r="K81" s="78">
        <v>0.02</v>
      </c>
      <c r="L81" s="78">
        <v>0.6</v>
      </c>
      <c r="M81" s="78">
        <v>0.06</v>
      </c>
    </row>
    <row r="82" spans="2:13">
      <c r="B82" t="s">
        <v>1734</v>
      </c>
      <c r="C82" t="s">
        <v>1735</v>
      </c>
      <c r="D82" t="s">
        <v>106</v>
      </c>
      <c r="E82" t="s">
        <v>1733</v>
      </c>
      <c r="F82" t="s">
        <v>129</v>
      </c>
      <c r="G82" t="s">
        <v>108</v>
      </c>
      <c r="H82" s="78">
        <v>34188.76</v>
      </c>
      <c r="I82" s="78">
        <v>2772.91</v>
      </c>
      <c r="J82" s="78">
        <v>948.02354491599999</v>
      </c>
      <c r="K82" s="78">
        <v>0.06</v>
      </c>
      <c r="L82" s="78">
        <v>1.54</v>
      </c>
      <c r="M82" s="78">
        <v>0.16</v>
      </c>
    </row>
    <row r="83" spans="2:13">
      <c r="B83" t="s">
        <v>1736</v>
      </c>
      <c r="C83" t="s">
        <v>1737</v>
      </c>
      <c r="D83" t="s">
        <v>106</v>
      </c>
      <c r="E83" t="s">
        <v>1687</v>
      </c>
      <c r="F83" t="s">
        <v>2350</v>
      </c>
      <c r="G83" t="s">
        <v>108</v>
      </c>
      <c r="H83" s="78">
        <v>30007.97</v>
      </c>
      <c r="I83" s="78">
        <v>3092.35</v>
      </c>
      <c r="J83" s="78">
        <v>927.95146029499995</v>
      </c>
      <c r="K83" s="78">
        <v>0.02</v>
      </c>
      <c r="L83" s="78">
        <v>1.51</v>
      </c>
      <c r="M83" s="78">
        <v>0.15</v>
      </c>
    </row>
    <row r="84" spans="2:13">
      <c r="B84" t="s">
        <v>1738</v>
      </c>
      <c r="C84" t="s">
        <v>1739</v>
      </c>
      <c r="D84" t="s">
        <v>106</v>
      </c>
      <c r="E84" t="s">
        <v>1687</v>
      </c>
      <c r="F84" t="s">
        <v>2350</v>
      </c>
      <c r="G84" t="s">
        <v>108</v>
      </c>
      <c r="H84" s="78">
        <v>2787.45</v>
      </c>
      <c r="I84" s="78">
        <v>3148.53</v>
      </c>
      <c r="J84" s="78">
        <v>87.763699485000004</v>
      </c>
      <c r="K84" s="78">
        <v>0</v>
      </c>
      <c r="L84" s="78">
        <v>0.14000000000000001</v>
      </c>
      <c r="M84" s="78">
        <v>0.01</v>
      </c>
    </row>
    <row r="85" spans="2:13">
      <c r="B85" t="s">
        <v>1740</v>
      </c>
      <c r="C85" t="s">
        <v>1741</v>
      </c>
      <c r="D85" t="s">
        <v>106</v>
      </c>
      <c r="E85" t="s">
        <v>1687</v>
      </c>
      <c r="F85" t="s">
        <v>2350</v>
      </c>
      <c r="G85" t="s">
        <v>108</v>
      </c>
      <c r="H85" s="78">
        <v>6128.7</v>
      </c>
      <c r="I85" s="78">
        <v>3020.9</v>
      </c>
      <c r="J85" s="78">
        <v>185.14189830000001</v>
      </c>
      <c r="K85" s="78">
        <v>0</v>
      </c>
      <c r="L85" s="78">
        <v>0.3</v>
      </c>
      <c r="M85" s="78">
        <v>0.03</v>
      </c>
    </row>
    <row r="86" spans="2:13">
      <c r="B86" s="79" t="s">
        <v>1742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198</v>
      </c>
      <c r="C87" t="s">
        <v>198</v>
      </c>
      <c r="D87" s="16"/>
      <c r="E87" s="16"/>
      <c r="F87" t="s">
        <v>198</v>
      </c>
      <c r="G87" t="s">
        <v>198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209</v>
      </c>
      <c r="D88" s="16"/>
      <c r="E88" s="16"/>
      <c r="F88" s="16"/>
      <c r="G88" s="16"/>
      <c r="H88" s="80">
        <v>161403.25</v>
      </c>
      <c r="J88" s="80">
        <v>31909.013295114171</v>
      </c>
      <c r="L88" s="80">
        <v>51.91</v>
      </c>
      <c r="M88" s="80">
        <v>5.3</v>
      </c>
    </row>
    <row r="89" spans="2:13">
      <c r="B89" s="79" t="s">
        <v>1801</v>
      </c>
      <c r="D89" s="16"/>
      <c r="E89" s="16"/>
      <c r="F89" s="16"/>
      <c r="G89" s="16"/>
      <c r="H89" s="80">
        <v>161403.25</v>
      </c>
      <c r="J89" s="80">
        <v>31909.013295114171</v>
      </c>
      <c r="L89" s="80">
        <v>51.91</v>
      </c>
      <c r="M89" s="80">
        <v>5.3</v>
      </c>
    </row>
    <row r="90" spans="2:13">
      <c r="B90" t="s">
        <v>1802</v>
      </c>
      <c r="C90" t="s">
        <v>1803</v>
      </c>
      <c r="D90" t="s">
        <v>1601</v>
      </c>
      <c r="E90" t="s">
        <v>1804</v>
      </c>
      <c r="F90" t="s">
        <v>2349</v>
      </c>
      <c r="G90" t="s">
        <v>116</v>
      </c>
      <c r="H90" s="78">
        <v>2000.51</v>
      </c>
      <c r="I90" s="78">
        <v>6449</v>
      </c>
      <c r="J90" s="78">
        <v>552.67831904261004</v>
      </c>
      <c r="K90" s="78">
        <v>0.05</v>
      </c>
      <c r="L90" s="78">
        <v>0.9</v>
      </c>
      <c r="M90" s="78">
        <v>0.09</v>
      </c>
    </row>
    <row r="91" spans="2:13">
      <c r="B91" t="s">
        <v>1805</v>
      </c>
      <c r="C91" t="s">
        <v>1806</v>
      </c>
      <c r="D91" t="s">
        <v>1475</v>
      </c>
      <c r="E91" t="s">
        <v>1807</v>
      </c>
      <c r="F91" t="s">
        <v>856</v>
      </c>
      <c r="G91" t="s">
        <v>112</v>
      </c>
      <c r="H91" s="78">
        <v>3682.67</v>
      </c>
      <c r="I91" s="78">
        <v>1977.5</v>
      </c>
      <c r="J91" s="78">
        <v>280.08417791549999</v>
      </c>
      <c r="K91" s="78">
        <v>0</v>
      </c>
      <c r="L91" s="78">
        <v>0.46</v>
      </c>
      <c r="M91" s="78">
        <v>0.05</v>
      </c>
    </row>
    <row r="92" spans="2:13">
      <c r="B92" t="s">
        <v>1808</v>
      </c>
      <c r="C92" t="s">
        <v>1809</v>
      </c>
      <c r="D92" t="s">
        <v>129</v>
      </c>
      <c r="E92" t="s">
        <v>1810</v>
      </c>
      <c r="F92" t="s">
        <v>2349</v>
      </c>
      <c r="G92" t="s">
        <v>129</v>
      </c>
      <c r="H92" s="78">
        <v>2249.34</v>
      </c>
      <c r="I92" s="78">
        <v>1180036.8930481283</v>
      </c>
      <c r="J92" s="78">
        <v>992.70976519331998</v>
      </c>
      <c r="K92" s="78">
        <v>0</v>
      </c>
      <c r="L92" s="78">
        <v>1.62</v>
      </c>
      <c r="M92" s="78">
        <v>0.16</v>
      </c>
    </row>
    <row r="93" spans="2:13">
      <c r="B93" t="s">
        <v>1811</v>
      </c>
      <c r="C93" t="s">
        <v>1812</v>
      </c>
      <c r="D93" t="s">
        <v>1475</v>
      </c>
      <c r="E93" t="s">
        <v>1813</v>
      </c>
      <c r="F93" t="s">
        <v>1530</v>
      </c>
      <c r="G93" t="s">
        <v>112</v>
      </c>
      <c r="H93" s="78">
        <v>2301.37</v>
      </c>
      <c r="I93" s="78">
        <v>3769</v>
      </c>
      <c r="J93" s="78">
        <v>333.59679136379998</v>
      </c>
      <c r="K93" s="78">
        <v>0.03</v>
      </c>
      <c r="L93" s="78">
        <v>0.54</v>
      </c>
      <c r="M93" s="78">
        <v>0.06</v>
      </c>
    </row>
    <row r="94" spans="2:13">
      <c r="B94" t="s">
        <v>1814</v>
      </c>
      <c r="C94" t="s">
        <v>1815</v>
      </c>
      <c r="D94" t="s">
        <v>1601</v>
      </c>
      <c r="E94" t="s">
        <v>1816</v>
      </c>
      <c r="F94" t="s">
        <v>2349</v>
      </c>
      <c r="G94" t="s">
        <v>112</v>
      </c>
      <c r="H94" s="78">
        <v>10254.959999999999</v>
      </c>
      <c r="I94" s="78">
        <v>2389</v>
      </c>
      <c r="J94" s="78">
        <v>942.23536446239996</v>
      </c>
      <c r="K94" s="78">
        <v>0</v>
      </c>
      <c r="L94" s="78">
        <v>1.53</v>
      </c>
      <c r="M94" s="78">
        <v>0.16</v>
      </c>
    </row>
    <row r="95" spans="2:13">
      <c r="B95" t="s">
        <v>1817</v>
      </c>
      <c r="C95" t="s">
        <v>1818</v>
      </c>
      <c r="D95" t="s">
        <v>861</v>
      </c>
      <c r="E95" t="s">
        <v>1819</v>
      </c>
      <c r="F95" t="s">
        <v>2349</v>
      </c>
      <c r="G95" t="s">
        <v>112</v>
      </c>
      <c r="H95" s="78">
        <v>1088.83</v>
      </c>
      <c r="I95" s="78">
        <v>7806</v>
      </c>
      <c r="J95" s="78">
        <v>326.8871924508</v>
      </c>
      <c r="K95" s="78">
        <v>0</v>
      </c>
      <c r="L95" s="78">
        <v>0.53</v>
      </c>
      <c r="M95" s="78">
        <v>0.05</v>
      </c>
    </row>
    <row r="96" spans="2:13">
      <c r="B96" t="s">
        <v>1820</v>
      </c>
      <c r="C96" t="s">
        <v>1821</v>
      </c>
      <c r="D96" t="s">
        <v>861</v>
      </c>
      <c r="E96" t="s">
        <v>1822</v>
      </c>
      <c r="F96" t="s">
        <v>2349</v>
      </c>
      <c r="G96" t="s">
        <v>112</v>
      </c>
      <c r="H96" s="78">
        <v>11691.79</v>
      </c>
      <c r="I96" s="78">
        <v>5515</v>
      </c>
      <c r="J96" s="78">
        <v>2479.9093323510001</v>
      </c>
      <c r="K96" s="78">
        <v>0</v>
      </c>
      <c r="L96" s="78">
        <v>4.03</v>
      </c>
      <c r="M96" s="78">
        <v>0.41</v>
      </c>
    </row>
    <row r="97" spans="2:13">
      <c r="B97" t="s">
        <v>1823</v>
      </c>
      <c r="C97" t="s">
        <v>1824</v>
      </c>
      <c r="D97" t="s">
        <v>129</v>
      </c>
      <c r="E97" t="s">
        <v>1825</v>
      </c>
      <c r="F97" t="s">
        <v>2349</v>
      </c>
      <c r="G97" t="s">
        <v>116</v>
      </c>
      <c r="H97" s="78">
        <v>6439.46</v>
      </c>
      <c r="I97" s="78">
        <v>1808</v>
      </c>
      <c r="J97" s="78">
        <v>498.75492870751998</v>
      </c>
      <c r="K97" s="78">
        <v>0</v>
      </c>
      <c r="L97" s="78">
        <v>0.81</v>
      </c>
      <c r="M97" s="78">
        <v>0.08</v>
      </c>
    </row>
    <row r="98" spans="2:13">
      <c r="B98" t="s">
        <v>1826</v>
      </c>
      <c r="C98" t="s">
        <v>1827</v>
      </c>
      <c r="D98" t="s">
        <v>129</v>
      </c>
      <c r="E98" t="s">
        <v>1825</v>
      </c>
      <c r="F98" t="s">
        <v>2349</v>
      </c>
      <c r="G98" t="s">
        <v>116</v>
      </c>
      <c r="H98" s="78">
        <v>2370.63</v>
      </c>
      <c r="I98" s="78">
        <v>9473</v>
      </c>
      <c r="J98" s="78">
        <v>962.03448011361002</v>
      </c>
      <c r="K98" s="78">
        <v>0.01</v>
      </c>
      <c r="L98" s="78">
        <v>1.57</v>
      </c>
      <c r="M98" s="78">
        <v>0.16</v>
      </c>
    </row>
    <row r="99" spans="2:13">
      <c r="B99" t="s">
        <v>1828</v>
      </c>
      <c r="C99" t="s">
        <v>1829</v>
      </c>
      <c r="D99" t="s">
        <v>1475</v>
      </c>
      <c r="E99" t="s">
        <v>1830</v>
      </c>
      <c r="F99" t="s">
        <v>1530</v>
      </c>
      <c r="G99" t="s">
        <v>112</v>
      </c>
      <c r="H99" s="78">
        <v>6698.16</v>
      </c>
      <c r="I99" s="78">
        <v>2056</v>
      </c>
      <c r="J99" s="78">
        <v>529.6486962816</v>
      </c>
      <c r="K99" s="78">
        <v>0.11</v>
      </c>
      <c r="L99" s="78">
        <v>0.86</v>
      </c>
      <c r="M99" s="78">
        <v>0.09</v>
      </c>
    </row>
    <row r="100" spans="2:13">
      <c r="B100" t="s">
        <v>1831</v>
      </c>
      <c r="C100" t="s">
        <v>1832</v>
      </c>
      <c r="D100" t="s">
        <v>129</v>
      </c>
      <c r="E100" t="s">
        <v>1833</v>
      </c>
      <c r="F100" t="s">
        <v>2349</v>
      </c>
      <c r="G100" t="s">
        <v>116</v>
      </c>
      <c r="H100" s="78">
        <v>5816.96</v>
      </c>
      <c r="I100" s="78">
        <v>6504</v>
      </c>
      <c r="J100" s="78">
        <v>1620.74964235776</v>
      </c>
      <c r="K100" s="78">
        <v>0.04</v>
      </c>
      <c r="L100" s="78">
        <v>2.64</v>
      </c>
      <c r="M100" s="78">
        <v>0.27</v>
      </c>
    </row>
    <row r="101" spans="2:13">
      <c r="B101" t="s">
        <v>1834</v>
      </c>
      <c r="C101" t="s">
        <v>1835</v>
      </c>
      <c r="D101" t="s">
        <v>129</v>
      </c>
      <c r="E101" t="s">
        <v>1836</v>
      </c>
      <c r="F101" t="s">
        <v>1530</v>
      </c>
      <c r="G101" t="s">
        <v>112</v>
      </c>
      <c r="H101" s="78">
        <v>2446.34</v>
      </c>
      <c r="I101" s="78">
        <v>5164</v>
      </c>
      <c r="J101" s="78">
        <v>485.8613247696</v>
      </c>
      <c r="K101" s="78">
        <v>0</v>
      </c>
      <c r="L101" s="78">
        <v>0.79</v>
      </c>
      <c r="M101" s="78">
        <v>0.08</v>
      </c>
    </row>
    <row r="102" spans="2:13">
      <c r="B102" t="s">
        <v>1837</v>
      </c>
      <c r="C102" t="s">
        <v>1838</v>
      </c>
      <c r="D102" t="s">
        <v>1601</v>
      </c>
      <c r="E102" t="s">
        <v>1839</v>
      </c>
      <c r="F102" t="s">
        <v>2349</v>
      </c>
      <c r="G102" t="s">
        <v>116</v>
      </c>
      <c r="H102" s="78">
        <v>110.57</v>
      </c>
      <c r="I102" s="78">
        <v>4177</v>
      </c>
      <c r="J102" s="78">
        <v>19.785230276709999</v>
      </c>
      <c r="K102" s="78">
        <v>0</v>
      </c>
      <c r="L102" s="78">
        <v>0.03</v>
      </c>
      <c r="M102" s="78">
        <v>0</v>
      </c>
    </row>
    <row r="103" spans="2:13">
      <c r="B103" t="s">
        <v>1840</v>
      </c>
      <c r="C103" t="s">
        <v>1841</v>
      </c>
      <c r="D103" t="s">
        <v>129</v>
      </c>
      <c r="E103" t="s">
        <v>1842</v>
      </c>
      <c r="F103" t="s">
        <v>1530</v>
      </c>
      <c r="G103" t="s">
        <v>112</v>
      </c>
      <c r="H103" s="78">
        <v>3549.2</v>
      </c>
      <c r="I103" s="78">
        <v>5319.5</v>
      </c>
      <c r="J103" s="78">
        <v>726.12362312400001</v>
      </c>
      <c r="K103" s="78">
        <v>0.1</v>
      </c>
      <c r="L103" s="78">
        <v>1.18</v>
      </c>
      <c r="M103" s="78">
        <v>0.12</v>
      </c>
    </row>
    <row r="104" spans="2:13">
      <c r="B104" t="s">
        <v>1843</v>
      </c>
      <c r="C104" t="s">
        <v>1844</v>
      </c>
      <c r="D104" t="s">
        <v>129</v>
      </c>
      <c r="E104" t="s">
        <v>1845</v>
      </c>
      <c r="F104" t="s">
        <v>1530</v>
      </c>
      <c r="G104" t="s">
        <v>116</v>
      </c>
      <c r="H104" s="78">
        <v>59.53</v>
      </c>
      <c r="I104" s="78">
        <v>4798</v>
      </c>
      <c r="J104" s="78">
        <v>12.23588680466</v>
      </c>
      <c r="K104" s="78">
        <v>0</v>
      </c>
      <c r="L104" s="78">
        <v>0.02</v>
      </c>
      <c r="M104" s="78">
        <v>0</v>
      </c>
    </row>
    <row r="105" spans="2:13">
      <c r="B105" t="s">
        <v>1846</v>
      </c>
      <c r="C105" t="s">
        <v>1847</v>
      </c>
      <c r="D105" t="s">
        <v>1475</v>
      </c>
      <c r="E105" t="s">
        <v>1848</v>
      </c>
      <c r="F105" t="s">
        <v>2349</v>
      </c>
      <c r="G105" t="s">
        <v>112</v>
      </c>
      <c r="H105" s="78">
        <v>4623.87</v>
      </c>
      <c r="I105" s="78">
        <v>4669</v>
      </c>
      <c r="J105" s="78">
        <v>830.30713369379998</v>
      </c>
      <c r="K105" s="78">
        <v>0.04</v>
      </c>
      <c r="L105" s="78">
        <v>1.35</v>
      </c>
      <c r="M105" s="78">
        <v>0.14000000000000001</v>
      </c>
    </row>
    <row r="106" spans="2:13">
      <c r="B106" t="s">
        <v>1849</v>
      </c>
      <c r="C106" t="s">
        <v>1850</v>
      </c>
      <c r="D106" t="s">
        <v>861</v>
      </c>
      <c r="E106" t="s">
        <v>1851</v>
      </c>
      <c r="F106" t="s">
        <v>2349</v>
      </c>
      <c r="G106" t="s">
        <v>112</v>
      </c>
      <c r="H106" s="78">
        <v>955.54</v>
      </c>
      <c r="I106" s="78">
        <v>17900</v>
      </c>
      <c r="J106" s="78">
        <v>657.82622435999997</v>
      </c>
      <c r="K106" s="78">
        <v>0</v>
      </c>
      <c r="L106" s="78">
        <v>1.07</v>
      </c>
      <c r="M106" s="78">
        <v>0.11</v>
      </c>
    </row>
    <row r="107" spans="2:13">
      <c r="B107" t="s">
        <v>1852</v>
      </c>
      <c r="C107" t="s">
        <v>1853</v>
      </c>
      <c r="D107" t="s">
        <v>129</v>
      </c>
      <c r="E107" t="s">
        <v>1854</v>
      </c>
      <c r="F107" t="s">
        <v>1530</v>
      </c>
      <c r="G107" t="s">
        <v>112</v>
      </c>
      <c r="H107" s="78">
        <v>103.95</v>
      </c>
      <c r="I107" s="78">
        <v>19019</v>
      </c>
      <c r="J107" s="78">
        <v>76.036383423000004</v>
      </c>
      <c r="K107" s="78">
        <v>0</v>
      </c>
      <c r="L107" s="78">
        <v>0.12</v>
      </c>
      <c r="M107" s="78">
        <v>0.01</v>
      </c>
    </row>
    <row r="108" spans="2:13">
      <c r="B108" t="s">
        <v>1855</v>
      </c>
      <c r="C108" t="s">
        <v>1856</v>
      </c>
      <c r="D108" t="s">
        <v>861</v>
      </c>
      <c r="E108" t="s">
        <v>1857</v>
      </c>
      <c r="F108" t="s">
        <v>2349</v>
      </c>
      <c r="G108" t="s">
        <v>112</v>
      </c>
      <c r="H108" s="78">
        <v>14517.5</v>
      </c>
      <c r="I108" s="78">
        <v>2285.5</v>
      </c>
      <c r="J108" s="78">
        <v>1276.093040775</v>
      </c>
      <c r="K108" s="78">
        <v>0</v>
      </c>
      <c r="L108" s="78">
        <v>2.08</v>
      </c>
      <c r="M108" s="78">
        <v>0.21</v>
      </c>
    </row>
    <row r="109" spans="2:13">
      <c r="B109" t="s">
        <v>1858</v>
      </c>
      <c r="C109" s="81" t="s">
        <v>2375</v>
      </c>
      <c r="D109" t="s">
        <v>129</v>
      </c>
      <c r="E109" t="s">
        <v>1859</v>
      </c>
      <c r="F109" t="s">
        <v>1530</v>
      </c>
      <c r="G109" t="s">
        <v>112</v>
      </c>
      <c r="H109" s="78">
        <v>189.37</v>
      </c>
      <c r="I109" s="78">
        <v>8035</v>
      </c>
      <c r="J109" s="78">
        <v>58.520272556999998</v>
      </c>
      <c r="K109" s="78">
        <v>0</v>
      </c>
      <c r="L109" s="78">
        <v>0.1</v>
      </c>
      <c r="M109" s="78">
        <v>0.01</v>
      </c>
    </row>
    <row r="110" spans="2:13">
      <c r="B110" t="s">
        <v>1860</v>
      </c>
      <c r="C110" t="s">
        <v>1861</v>
      </c>
      <c r="D110" t="s">
        <v>861</v>
      </c>
      <c r="E110" t="s">
        <v>1862</v>
      </c>
      <c r="F110" t="s">
        <v>2349</v>
      </c>
      <c r="G110" t="s">
        <v>112</v>
      </c>
      <c r="H110" s="78">
        <v>583.03</v>
      </c>
      <c r="I110" s="78">
        <v>5601</v>
      </c>
      <c r="J110" s="78">
        <v>125.5930926138</v>
      </c>
      <c r="K110" s="78">
        <v>0</v>
      </c>
      <c r="L110" s="78">
        <v>0.2</v>
      </c>
      <c r="M110" s="78">
        <v>0.02</v>
      </c>
    </row>
    <row r="111" spans="2:13">
      <c r="B111" t="s">
        <v>1863</v>
      </c>
      <c r="C111" t="s">
        <v>1864</v>
      </c>
      <c r="D111" t="s">
        <v>861</v>
      </c>
      <c r="E111" t="s">
        <v>1865</v>
      </c>
      <c r="F111" t="s">
        <v>2349</v>
      </c>
      <c r="G111" t="s">
        <v>112</v>
      </c>
      <c r="H111" s="78">
        <v>699.33</v>
      </c>
      <c r="I111" s="78">
        <v>21050</v>
      </c>
      <c r="J111" s="78">
        <v>566.16567939000004</v>
      </c>
      <c r="K111" s="78">
        <v>0</v>
      </c>
      <c r="L111" s="78">
        <v>0.92</v>
      </c>
      <c r="M111" s="78">
        <v>0.09</v>
      </c>
    </row>
    <row r="112" spans="2:13">
      <c r="B112" t="s">
        <v>1866</v>
      </c>
      <c r="C112" t="s">
        <v>1867</v>
      </c>
      <c r="D112" t="s">
        <v>129</v>
      </c>
      <c r="E112" t="s">
        <v>1868</v>
      </c>
      <c r="F112" t="s">
        <v>2349</v>
      </c>
      <c r="G112" t="s">
        <v>116</v>
      </c>
      <c r="H112" s="78">
        <v>6034.54</v>
      </c>
      <c r="I112" s="78">
        <v>8474</v>
      </c>
      <c r="J112" s="78">
        <v>2190.64474687444</v>
      </c>
      <c r="K112" s="78">
        <v>0</v>
      </c>
      <c r="L112" s="78">
        <v>3.56</v>
      </c>
      <c r="M112" s="78">
        <v>0.36</v>
      </c>
    </row>
    <row r="113" spans="2:13">
      <c r="B113" t="s">
        <v>1869</v>
      </c>
      <c r="C113" t="s">
        <v>1870</v>
      </c>
      <c r="D113" t="s">
        <v>861</v>
      </c>
      <c r="E113" t="s">
        <v>1871</v>
      </c>
      <c r="F113" t="s">
        <v>2349</v>
      </c>
      <c r="G113" t="s">
        <v>112</v>
      </c>
      <c r="H113" s="78">
        <v>194.47</v>
      </c>
      <c r="I113" s="78">
        <v>3860</v>
      </c>
      <c r="J113" s="78">
        <v>28.870160532</v>
      </c>
      <c r="K113" s="78">
        <v>0</v>
      </c>
      <c r="L113" s="78">
        <v>0.05</v>
      </c>
      <c r="M113" s="78">
        <v>0</v>
      </c>
    </row>
    <row r="114" spans="2:13">
      <c r="B114" t="s">
        <v>1872</v>
      </c>
      <c r="C114" t="s">
        <v>1873</v>
      </c>
      <c r="D114" t="s">
        <v>129</v>
      </c>
      <c r="E114" t="s">
        <v>1874</v>
      </c>
      <c r="F114" t="s">
        <v>2349</v>
      </c>
      <c r="G114" t="s">
        <v>112</v>
      </c>
      <c r="H114" s="78">
        <v>7157.95</v>
      </c>
      <c r="I114" s="78">
        <v>3330</v>
      </c>
      <c r="J114" s="78">
        <v>916.73154080999996</v>
      </c>
      <c r="K114" s="78">
        <v>0</v>
      </c>
      <c r="L114" s="78">
        <v>1.49</v>
      </c>
      <c r="M114" s="78">
        <v>0.15</v>
      </c>
    </row>
    <row r="115" spans="2:13">
      <c r="B115" t="s">
        <v>1875</v>
      </c>
      <c r="C115" t="s">
        <v>1876</v>
      </c>
      <c r="D115" t="s">
        <v>1601</v>
      </c>
      <c r="E115" t="s">
        <v>1877</v>
      </c>
      <c r="F115" t="s">
        <v>2349</v>
      </c>
      <c r="G115" t="s">
        <v>116</v>
      </c>
      <c r="H115" s="78">
        <v>2842.49</v>
      </c>
      <c r="I115" s="78">
        <v>4067</v>
      </c>
      <c r="J115" s="78">
        <v>495.23626819037003</v>
      </c>
      <c r="K115" s="78">
        <v>0.02</v>
      </c>
      <c r="L115" s="78">
        <v>0.81</v>
      </c>
      <c r="M115" s="78">
        <v>0.08</v>
      </c>
    </row>
    <row r="116" spans="2:13">
      <c r="B116" t="s">
        <v>1878</v>
      </c>
      <c r="C116" t="s">
        <v>1879</v>
      </c>
      <c r="D116" t="s">
        <v>129</v>
      </c>
      <c r="E116" t="s">
        <v>1880</v>
      </c>
      <c r="F116" t="s">
        <v>1530</v>
      </c>
      <c r="G116" t="s">
        <v>112</v>
      </c>
      <c r="H116" s="78">
        <v>2557.94</v>
      </c>
      <c r="I116" s="78">
        <v>7399</v>
      </c>
      <c r="J116" s="78">
        <v>727.90157738760001</v>
      </c>
      <c r="K116" s="78">
        <v>0</v>
      </c>
      <c r="L116" s="78">
        <v>1.18</v>
      </c>
      <c r="M116" s="78">
        <v>0.12</v>
      </c>
    </row>
    <row r="117" spans="2:13">
      <c r="B117" t="s">
        <v>1881</v>
      </c>
      <c r="C117" t="s">
        <v>1882</v>
      </c>
      <c r="D117" t="s">
        <v>861</v>
      </c>
      <c r="E117" t="s">
        <v>1883</v>
      </c>
      <c r="F117" t="s">
        <v>2349</v>
      </c>
      <c r="G117" t="s">
        <v>112</v>
      </c>
      <c r="H117" s="78">
        <v>1038.93</v>
      </c>
      <c r="I117" s="78">
        <v>11498</v>
      </c>
      <c r="J117" s="78">
        <v>459.42843520439999</v>
      </c>
      <c r="K117" s="78">
        <v>0</v>
      </c>
      <c r="L117" s="78">
        <v>0.75</v>
      </c>
      <c r="M117" s="78">
        <v>0.08</v>
      </c>
    </row>
    <row r="118" spans="2:13">
      <c r="B118" t="s">
        <v>1884</v>
      </c>
      <c r="C118" t="s">
        <v>1885</v>
      </c>
      <c r="D118" t="s">
        <v>129</v>
      </c>
      <c r="E118" t="s">
        <v>1886</v>
      </c>
      <c r="F118" t="s">
        <v>2349</v>
      </c>
      <c r="G118" t="s">
        <v>112</v>
      </c>
      <c r="H118" s="78">
        <v>67.94</v>
      </c>
      <c r="I118" s="78">
        <v>9729</v>
      </c>
      <c r="J118" s="78">
        <v>25.4216084796</v>
      </c>
      <c r="K118" s="78">
        <v>0</v>
      </c>
      <c r="L118" s="78">
        <v>0.04</v>
      </c>
      <c r="M118" s="78">
        <v>0</v>
      </c>
    </row>
    <row r="119" spans="2:13">
      <c r="B119" t="s">
        <v>1887</v>
      </c>
      <c r="C119" t="s">
        <v>1888</v>
      </c>
      <c r="D119" t="s">
        <v>129</v>
      </c>
      <c r="E119" t="s">
        <v>1889</v>
      </c>
      <c r="F119" t="s">
        <v>2349</v>
      </c>
      <c r="G119" t="s">
        <v>116</v>
      </c>
      <c r="H119" s="78">
        <v>984.31</v>
      </c>
      <c r="I119" s="78">
        <v>11330</v>
      </c>
      <c r="J119" s="78">
        <v>477.75047949970002</v>
      </c>
      <c r="K119" s="78">
        <v>0</v>
      </c>
      <c r="L119" s="78">
        <v>0.78</v>
      </c>
      <c r="M119" s="78">
        <v>0.08</v>
      </c>
    </row>
    <row r="120" spans="2:13">
      <c r="B120" t="s">
        <v>1890</v>
      </c>
      <c r="C120" s="81" t="s">
        <v>2376</v>
      </c>
      <c r="D120" t="s">
        <v>1475</v>
      </c>
      <c r="E120" t="s">
        <v>1891</v>
      </c>
      <c r="F120" t="s">
        <v>2349</v>
      </c>
      <c r="G120" t="s">
        <v>112</v>
      </c>
      <c r="H120" s="78">
        <v>4602.9799999999996</v>
      </c>
      <c r="I120" s="78">
        <v>3411.5</v>
      </c>
      <c r="J120" s="78">
        <v>603.93992874419996</v>
      </c>
      <c r="K120" s="78">
        <v>0</v>
      </c>
      <c r="L120" s="78">
        <v>0.98</v>
      </c>
      <c r="M120" s="78">
        <v>0.1</v>
      </c>
    </row>
    <row r="121" spans="2:13">
      <c r="B121" t="s">
        <v>1892</v>
      </c>
      <c r="C121" t="s">
        <v>1893</v>
      </c>
      <c r="D121" t="s">
        <v>861</v>
      </c>
      <c r="E121" t="s">
        <v>1894</v>
      </c>
      <c r="F121" t="s">
        <v>2349</v>
      </c>
      <c r="G121" t="s">
        <v>112</v>
      </c>
      <c r="H121" s="78">
        <v>1329.13</v>
      </c>
      <c r="I121" s="78">
        <v>10754</v>
      </c>
      <c r="J121" s="78">
        <v>549.72662620920005</v>
      </c>
      <c r="K121" s="78">
        <v>0</v>
      </c>
      <c r="L121" s="78">
        <v>0.89</v>
      </c>
      <c r="M121" s="78">
        <v>0.09</v>
      </c>
    </row>
    <row r="122" spans="2:13">
      <c r="B122" t="s">
        <v>1895</v>
      </c>
      <c r="C122" t="s">
        <v>1896</v>
      </c>
      <c r="D122" t="s">
        <v>129</v>
      </c>
      <c r="E122" t="s">
        <v>1897</v>
      </c>
      <c r="F122" t="s">
        <v>1530</v>
      </c>
      <c r="G122" t="s">
        <v>112</v>
      </c>
      <c r="H122" s="78">
        <v>110.09</v>
      </c>
      <c r="I122" s="78">
        <v>2925</v>
      </c>
      <c r="J122" s="78">
        <v>12.384629595</v>
      </c>
      <c r="K122" s="78">
        <v>0</v>
      </c>
      <c r="L122" s="78">
        <v>0.02</v>
      </c>
      <c r="M122" s="78">
        <v>0</v>
      </c>
    </row>
    <row r="123" spans="2:13">
      <c r="B123" t="s">
        <v>1898</v>
      </c>
      <c r="C123" t="s">
        <v>1899</v>
      </c>
      <c r="D123" t="s">
        <v>129</v>
      </c>
      <c r="E123" t="s">
        <v>1900</v>
      </c>
      <c r="F123" t="s">
        <v>1530</v>
      </c>
      <c r="G123" t="s">
        <v>112</v>
      </c>
      <c r="H123" s="78">
        <v>1229.8800000000001</v>
      </c>
      <c r="I123" s="78">
        <v>4675</v>
      </c>
      <c r="J123" s="78">
        <v>221.13303894000001</v>
      </c>
      <c r="K123" s="78">
        <v>0</v>
      </c>
      <c r="L123" s="78">
        <v>0.36</v>
      </c>
      <c r="M123" s="78">
        <v>0.04</v>
      </c>
    </row>
    <row r="124" spans="2:13">
      <c r="B124" t="s">
        <v>1901</v>
      </c>
      <c r="C124" s="81" t="s">
        <v>2377</v>
      </c>
      <c r="D124" t="s">
        <v>129</v>
      </c>
      <c r="E124" t="s">
        <v>1902</v>
      </c>
      <c r="F124" t="s">
        <v>1530</v>
      </c>
      <c r="G124" t="s">
        <v>112</v>
      </c>
      <c r="H124" s="78">
        <v>536.05999999999995</v>
      </c>
      <c r="I124" s="78">
        <v>3048</v>
      </c>
      <c r="J124" s="78">
        <v>62.840212444800002</v>
      </c>
      <c r="K124" s="78">
        <v>0</v>
      </c>
      <c r="L124" s="78">
        <v>0.1</v>
      </c>
      <c r="M124" s="78">
        <v>0.01</v>
      </c>
    </row>
    <row r="125" spans="2:13">
      <c r="B125" t="s">
        <v>1903</v>
      </c>
      <c r="C125" t="s">
        <v>1904</v>
      </c>
      <c r="D125" t="s">
        <v>861</v>
      </c>
      <c r="E125" t="s">
        <v>1905</v>
      </c>
      <c r="F125" t="s">
        <v>2349</v>
      </c>
      <c r="G125" t="s">
        <v>112</v>
      </c>
      <c r="H125" s="78">
        <v>3084.71</v>
      </c>
      <c r="I125" s="78">
        <v>3840</v>
      </c>
      <c r="J125" s="78">
        <v>455.569714944</v>
      </c>
      <c r="K125" s="78">
        <v>0</v>
      </c>
      <c r="L125" s="78">
        <v>0.74</v>
      </c>
      <c r="M125" s="78">
        <v>0.08</v>
      </c>
    </row>
    <row r="126" spans="2:13">
      <c r="B126" t="s">
        <v>1906</v>
      </c>
      <c r="C126" t="s">
        <v>1907</v>
      </c>
      <c r="D126" t="s">
        <v>861</v>
      </c>
      <c r="E126" t="s">
        <v>1908</v>
      </c>
      <c r="F126" t="s">
        <v>2349</v>
      </c>
      <c r="G126" t="s">
        <v>112</v>
      </c>
      <c r="H126" s="78">
        <v>2806.33</v>
      </c>
      <c r="I126" s="78">
        <v>3354</v>
      </c>
      <c r="J126" s="78">
        <v>362.0020893372</v>
      </c>
      <c r="K126" s="78">
        <v>0</v>
      </c>
      <c r="L126" s="78">
        <v>0.59</v>
      </c>
      <c r="M126" s="78">
        <v>0.06</v>
      </c>
    </row>
    <row r="127" spans="2:13">
      <c r="B127" t="s">
        <v>1909</v>
      </c>
      <c r="C127" t="s">
        <v>1910</v>
      </c>
      <c r="D127" t="s">
        <v>861</v>
      </c>
      <c r="E127" t="s">
        <v>1911</v>
      </c>
      <c r="F127" t="s">
        <v>2349</v>
      </c>
      <c r="G127" t="s">
        <v>112</v>
      </c>
      <c r="H127" s="78">
        <v>865.91</v>
      </c>
      <c r="I127" s="78">
        <v>20947.5</v>
      </c>
      <c r="J127" s="78">
        <v>697.61246842349999</v>
      </c>
      <c r="K127" s="78">
        <v>0</v>
      </c>
      <c r="L127" s="78">
        <v>1.1299999999999999</v>
      </c>
      <c r="M127" s="78">
        <v>0.12</v>
      </c>
    </row>
    <row r="128" spans="2:13">
      <c r="B128" t="s">
        <v>1912</v>
      </c>
      <c r="C128" t="s">
        <v>1913</v>
      </c>
      <c r="D128" t="s">
        <v>861</v>
      </c>
      <c r="E128" t="s">
        <v>1914</v>
      </c>
      <c r="F128" t="s">
        <v>2349</v>
      </c>
      <c r="G128" t="s">
        <v>112</v>
      </c>
      <c r="H128" s="78">
        <v>14412.67</v>
      </c>
      <c r="I128" s="78">
        <v>4337</v>
      </c>
      <c r="J128" s="78">
        <v>2404.0480569234001</v>
      </c>
      <c r="K128" s="78">
        <v>0</v>
      </c>
      <c r="L128" s="78">
        <v>3.91</v>
      </c>
      <c r="M128" s="78">
        <v>0.4</v>
      </c>
    </row>
    <row r="129" spans="2:13">
      <c r="B129" t="s">
        <v>1915</v>
      </c>
      <c r="C129" t="s">
        <v>1916</v>
      </c>
      <c r="D129" t="s">
        <v>861</v>
      </c>
      <c r="E129" t="s">
        <v>1917</v>
      </c>
      <c r="F129" t="s">
        <v>2349</v>
      </c>
      <c r="G129" t="s">
        <v>112</v>
      </c>
      <c r="H129" s="78">
        <v>7338.1</v>
      </c>
      <c r="I129" s="78">
        <v>5247</v>
      </c>
      <c r="J129" s="78">
        <v>1480.8257915219999</v>
      </c>
      <c r="K129" s="78">
        <v>0</v>
      </c>
      <c r="L129" s="78">
        <v>2.41</v>
      </c>
      <c r="M129" s="78">
        <v>0.25</v>
      </c>
    </row>
    <row r="130" spans="2:13">
      <c r="B130" t="s">
        <v>1918</v>
      </c>
      <c r="C130" t="s">
        <v>1919</v>
      </c>
      <c r="D130" t="s">
        <v>129</v>
      </c>
      <c r="E130" t="s">
        <v>1920</v>
      </c>
      <c r="F130" t="s">
        <v>2349</v>
      </c>
      <c r="G130" t="s">
        <v>112</v>
      </c>
      <c r="H130" s="78">
        <v>66.59</v>
      </c>
      <c r="I130" s="78">
        <v>4736</v>
      </c>
      <c r="J130" s="78">
        <v>12.1291394304</v>
      </c>
      <c r="K130" s="78">
        <v>0</v>
      </c>
      <c r="L130" s="78">
        <v>0.02</v>
      </c>
      <c r="M130" s="78">
        <v>0</v>
      </c>
    </row>
    <row r="131" spans="2:13">
      <c r="B131" t="s">
        <v>1921</v>
      </c>
      <c r="C131" t="s">
        <v>1922</v>
      </c>
      <c r="D131" t="s">
        <v>861</v>
      </c>
      <c r="E131" t="s">
        <v>1923</v>
      </c>
      <c r="F131" t="s">
        <v>2349</v>
      </c>
      <c r="G131" t="s">
        <v>112</v>
      </c>
      <c r="H131" s="78">
        <v>123.22</v>
      </c>
      <c r="I131" s="78">
        <v>13049</v>
      </c>
      <c r="J131" s="78">
        <v>61.839748618800002</v>
      </c>
      <c r="K131" s="78">
        <v>0</v>
      </c>
      <c r="L131" s="78">
        <v>0.1</v>
      </c>
      <c r="M131" s="78">
        <v>0.01</v>
      </c>
    </row>
    <row r="132" spans="2:13">
      <c r="B132" t="s">
        <v>1924</v>
      </c>
      <c r="C132" t="s">
        <v>1925</v>
      </c>
      <c r="D132" t="s">
        <v>1475</v>
      </c>
      <c r="E132" t="s">
        <v>1926</v>
      </c>
      <c r="F132" t="s">
        <v>1530</v>
      </c>
      <c r="G132" t="s">
        <v>112</v>
      </c>
      <c r="H132" s="78">
        <v>1056.22</v>
      </c>
      <c r="I132" s="78">
        <v>1185</v>
      </c>
      <c r="J132" s="78">
        <v>48.137332121999997</v>
      </c>
      <c r="K132" s="78">
        <v>0.01</v>
      </c>
      <c r="L132" s="78">
        <v>0.08</v>
      </c>
      <c r="M132" s="78">
        <v>0.01</v>
      </c>
    </row>
    <row r="133" spans="2:13">
      <c r="B133" t="s">
        <v>1927</v>
      </c>
      <c r="C133" t="s">
        <v>1928</v>
      </c>
      <c r="D133" t="s">
        <v>965</v>
      </c>
      <c r="E133" t="s">
        <v>1929</v>
      </c>
      <c r="F133" t="s">
        <v>1530</v>
      </c>
      <c r="G133" t="s">
        <v>116</v>
      </c>
      <c r="H133" s="78">
        <v>446.7</v>
      </c>
      <c r="I133" s="78">
        <v>23214</v>
      </c>
      <c r="J133" s="78">
        <v>444.22731269820002</v>
      </c>
      <c r="K133" s="78">
        <v>0</v>
      </c>
      <c r="L133" s="78">
        <v>0.72</v>
      </c>
      <c r="M133" s="78">
        <v>7.0000000000000007E-2</v>
      </c>
    </row>
    <row r="134" spans="2:13">
      <c r="B134" t="s">
        <v>1930</v>
      </c>
      <c r="C134" t="s">
        <v>1931</v>
      </c>
      <c r="D134" t="s">
        <v>861</v>
      </c>
      <c r="E134" t="s">
        <v>1932</v>
      </c>
      <c r="F134" t="s">
        <v>2349</v>
      </c>
      <c r="G134" t="s">
        <v>112</v>
      </c>
      <c r="H134" s="78">
        <v>12426.39</v>
      </c>
      <c r="I134" s="78">
        <v>6824</v>
      </c>
      <c r="J134" s="78">
        <v>3261.3189789456001</v>
      </c>
      <c r="K134" s="78">
        <v>0</v>
      </c>
      <c r="L134" s="78">
        <v>5.31</v>
      </c>
      <c r="M134" s="78">
        <v>0.54</v>
      </c>
    </row>
    <row r="135" spans="2:13">
      <c r="B135" t="s">
        <v>1933</v>
      </c>
      <c r="C135" t="s">
        <v>1934</v>
      </c>
      <c r="D135" t="s">
        <v>861</v>
      </c>
      <c r="E135" t="s">
        <v>1935</v>
      </c>
      <c r="F135" t="s">
        <v>2349</v>
      </c>
      <c r="G135" t="s">
        <v>112</v>
      </c>
      <c r="H135" s="78">
        <v>3962.61</v>
      </c>
      <c r="I135" s="78">
        <v>7170.5</v>
      </c>
      <c r="J135" s="78">
        <v>1092.7984018923</v>
      </c>
      <c r="K135" s="78">
        <v>0</v>
      </c>
      <c r="L135" s="78">
        <v>1.78</v>
      </c>
      <c r="M135" s="78">
        <v>0.18</v>
      </c>
    </row>
    <row r="136" spans="2:13">
      <c r="B136" t="s">
        <v>1936</v>
      </c>
      <c r="C136" t="s">
        <v>1937</v>
      </c>
      <c r="D136" t="s">
        <v>129</v>
      </c>
      <c r="E136" t="s">
        <v>1938</v>
      </c>
      <c r="F136" t="s">
        <v>2349</v>
      </c>
      <c r="G136" t="s">
        <v>116</v>
      </c>
      <c r="H136" s="78">
        <v>3694.18</v>
      </c>
      <c r="I136" s="78">
        <v>2923.5</v>
      </c>
      <c r="J136" s="78">
        <v>462.65842531797</v>
      </c>
      <c r="K136" s="78">
        <v>0</v>
      </c>
      <c r="L136" s="78">
        <v>0.75</v>
      </c>
      <c r="M136" s="78">
        <v>0.08</v>
      </c>
    </row>
    <row r="137" spans="2:13">
      <c r="B137" s="79" t="s">
        <v>1939</v>
      </c>
      <c r="D137" s="16"/>
      <c r="E137" s="16"/>
      <c r="F137" s="16"/>
      <c r="G137" s="16"/>
      <c r="H137" s="80">
        <v>0</v>
      </c>
      <c r="J137" s="80">
        <v>0</v>
      </c>
      <c r="L137" s="80">
        <v>0</v>
      </c>
      <c r="M137" s="80">
        <v>0</v>
      </c>
    </row>
    <row r="138" spans="2:13">
      <c r="B138" t="s">
        <v>198</v>
      </c>
      <c r="C138" t="s">
        <v>198</v>
      </c>
      <c r="D138" s="16"/>
      <c r="E138" s="16"/>
      <c r="F138" t="s">
        <v>198</v>
      </c>
      <c r="G138" t="s">
        <v>198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</row>
    <row r="139" spans="2:13">
      <c r="B139" s="79" t="s">
        <v>858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198</v>
      </c>
      <c r="C140" t="s">
        <v>198</v>
      </c>
      <c r="D140" s="16"/>
      <c r="E140" s="16"/>
      <c r="F140" t="s">
        <v>198</v>
      </c>
      <c r="G140" t="s">
        <v>198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79" t="s">
        <v>1742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198</v>
      </c>
      <c r="C142" t="s">
        <v>198</v>
      </c>
      <c r="D142" s="16"/>
      <c r="E142" s="16"/>
      <c r="F142" t="s">
        <v>198</v>
      </c>
      <c r="G142" t="s">
        <v>198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100" t="s">
        <v>2401</v>
      </c>
      <c r="D143" s="16"/>
      <c r="E143" s="16"/>
      <c r="F143" s="16"/>
      <c r="G143" s="16"/>
    </row>
    <row r="144" spans="2:13">
      <c r="B144" s="100" t="s">
        <v>2400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5:B1048576 N1:XFD1048576 B1:B87 B88:B142 D1:M87 C3:C87 C88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.1406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313811.40999999997</v>
      </c>
      <c r="K11" s="7"/>
      <c r="L11" s="77">
        <v>48128.204315830037</v>
      </c>
      <c r="M11" s="7"/>
      <c r="N11" s="77">
        <v>100</v>
      </c>
      <c r="O11" s="77">
        <v>8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1940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313811.40999999997</v>
      </c>
      <c r="L15" s="80">
        <v>48128.204315830037</v>
      </c>
      <c r="N15" s="80">
        <v>100</v>
      </c>
      <c r="O15" s="80">
        <v>8</v>
      </c>
    </row>
    <row r="16" spans="2:65">
      <c r="B16" s="79" t="s">
        <v>1941</v>
      </c>
      <c r="C16" s="16"/>
      <c r="D16" s="16"/>
      <c r="E16" s="16"/>
      <c r="J16" s="80">
        <v>313811.40999999997</v>
      </c>
      <c r="L16" s="80">
        <v>48128.204315830037</v>
      </c>
      <c r="N16" s="80">
        <v>100</v>
      </c>
      <c r="O16" s="80">
        <v>8</v>
      </c>
    </row>
    <row r="17" spans="2:15">
      <c r="B17" t="s">
        <v>1942</v>
      </c>
      <c r="C17" t="s">
        <v>1943</v>
      </c>
      <c r="D17" t="s">
        <v>129</v>
      </c>
      <c r="E17" t="s">
        <v>1944</v>
      </c>
      <c r="F17" t="s">
        <v>856</v>
      </c>
      <c r="G17" t="s">
        <v>198</v>
      </c>
      <c r="H17" t="s">
        <v>199</v>
      </c>
      <c r="I17" t="s">
        <v>129</v>
      </c>
      <c r="J17" s="78">
        <v>331.33</v>
      </c>
      <c r="K17" s="78">
        <v>10770823.989304813</v>
      </c>
      <c r="L17" s="78">
        <v>1334.69272002876</v>
      </c>
      <c r="M17" s="78">
        <v>0</v>
      </c>
      <c r="N17" s="78">
        <v>2.77</v>
      </c>
      <c r="O17" s="78">
        <v>0.22</v>
      </c>
    </row>
    <row r="18" spans="2:15">
      <c r="B18" t="s">
        <v>1945</v>
      </c>
      <c r="C18" t="s">
        <v>1946</v>
      </c>
      <c r="D18" t="s">
        <v>129</v>
      </c>
      <c r="E18" t="s">
        <v>1947</v>
      </c>
      <c r="F18" t="s">
        <v>856</v>
      </c>
      <c r="G18" t="s">
        <v>198</v>
      </c>
      <c r="H18" t="s">
        <v>199</v>
      </c>
      <c r="I18" t="s">
        <v>112</v>
      </c>
      <c r="J18" s="78">
        <v>272.8</v>
      </c>
      <c r="K18" s="78">
        <v>98236</v>
      </c>
      <c r="L18" s="78">
        <v>1030.681109568</v>
      </c>
      <c r="M18" s="78">
        <v>0</v>
      </c>
      <c r="N18" s="78">
        <v>2.14</v>
      </c>
      <c r="O18" s="78">
        <v>0.17</v>
      </c>
    </row>
    <row r="19" spans="2:15">
      <c r="B19" t="s">
        <v>1948</v>
      </c>
      <c r="C19" t="s">
        <v>1949</v>
      </c>
      <c r="D19" t="s">
        <v>129</v>
      </c>
      <c r="E19" t="s">
        <v>1950</v>
      </c>
      <c r="F19" t="s">
        <v>856</v>
      </c>
      <c r="G19" t="s">
        <v>198</v>
      </c>
      <c r="H19" t="s">
        <v>199</v>
      </c>
      <c r="I19" t="s">
        <v>116</v>
      </c>
      <c r="J19" s="78">
        <v>22894.67</v>
      </c>
      <c r="K19" s="78">
        <v>2035</v>
      </c>
      <c r="L19" s="78">
        <v>1995.8970031445499</v>
      </c>
      <c r="M19" s="78">
        <v>0</v>
      </c>
      <c r="N19" s="78">
        <v>4.1500000000000004</v>
      </c>
      <c r="O19" s="78">
        <v>0.33</v>
      </c>
    </row>
    <row r="20" spans="2:15">
      <c r="B20" t="s">
        <v>1951</v>
      </c>
      <c r="C20" t="s">
        <v>1952</v>
      </c>
      <c r="D20" t="s">
        <v>129</v>
      </c>
      <c r="E20" t="s">
        <v>1947</v>
      </c>
      <c r="F20" t="s">
        <v>856</v>
      </c>
      <c r="G20" t="s">
        <v>198</v>
      </c>
      <c r="H20" t="s">
        <v>199</v>
      </c>
      <c r="I20" t="s">
        <v>112</v>
      </c>
      <c r="J20" s="78">
        <v>2123.89</v>
      </c>
      <c r="K20" s="78">
        <v>113463</v>
      </c>
      <c r="L20" s="78">
        <v>9268.2035289521991</v>
      </c>
      <c r="M20" s="78">
        <v>0.21</v>
      </c>
      <c r="N20" s="78">
        <v>19.260000000000002</v>
      </c>
      <c r="O20" s="78">
        <v>1.54</v>
      </c>
    </row>
    <row r="21" spans="2:15">
      <c r="B21" t="s">
        <v>1953</v>
      </c>
      <c r="C21" t="s">
        <v>1954</v>
      </c>
      <c r="D21" t="s">
        <v>129</v>
      </c>
      <c r="E21" t="s">
        <v>1955</v>
      </c>
      <c r="F21" t="s">
        <v>856</v>
      </c>
      <c r="G21" t="s">
        <v>198</v>
      </c>
      <c r="H21" t="s">
        <v>199</v>
      </c>
      <c r="I21" t="s">
        <v>112</v>
      </c>
      <c r="J21" s="78">
        <v>5778.92</v>
      </c>
      <c r="K21" s="78">
        <v>10411.430000000018</v>
      </c>
      <c r="L21" s="78">
        <v>2314.01593779838</v>
      </c>
      <c r="M21" s="78">
        <v>0</v>
      </c>
      <c r="N21" s="78">
        <v>4.8099999999999996</v>
      </c>
      <c r="O21" s="78">
        <v>0.38</v>
      </c>
    </row>
    <row r="22" spans="2:15">
      <c r="B22" t="s">
        <v>1956</v>
      </c>
      <c r="C22" t="s">
        <v>1957</v>
      </c>
      <c r="D22" t="s">
        <v>129</v>
      </c>
      <c r="E22" t="s">
        <v>1958</v>
      </c>
      <c r="F22" t="s">
        <v>856</v>
      </c>
      <c r="G22" t="s">
        <v>198</v>
      </c>
      <c r="H22" t="s">
        <v>199</v>
      </c>
      <c r="I22" t="s">
        <v>116</v>
      </c>
      <c r="J22" s="78">
        <v>29560.89</v>
      </c>
      <c r="K22" s="78">
        <v>1797</v>
      </c>
      <c r="L22" s="78">
        <v>2275.6470631778702</v>
      </c>
      <c r="M22" s="78">
        <v>0</v>
      </c>
      <c r="N22" s="78">
        <v>4.7300000000000004</v>
      </c>
      <c r="O22" s="78">
        <v>0.38</v>
      </c>
    </row>
    <row r="23" spans="2:15">
      <c r="B23" t="s">
        <v>1959</v>
      </c>
      <c r="C23" t="s">
        <v>1960</v>
      </c>
      <c r="D23" t="s">
        <v>129</v>
      </c>
      <c r="E23" t="s">
        <v>1961</v>
      </c>
      <c r="F23" t="s">
        <v>856</v>
      </c>
      <c r="G23" t="s">
        <v>198</v>
      </c>
      <c r="H23" t="s">
        <v>199</v>
      </c>
      <c r="I23" t="s">
        <v>112</v>
      </c>
      <c r="J23" s="78">
        <v>142</v>
      </c>
      <c r="K23" s="78">
        <v>1051589</v>
      </c>
      <c r="L23" s="78">
        <v>5743.0640374799996</v>
      </c>
      <c r="M23" s="78">
        <v>0</v>
      </c>
      <c r="N23" s="78">
        <v>11.93</v>
      </c>
      <c r="O23" s="78">
        <v>0.95</v>
      </c>
    </row>
    <row r="24" spans="2:15">
      <c r="B24" t="s">
        <v>1962</v>
      </c>
      <c r="C24" t="s">
        <v>1963</v>
      </c>
      <c r="D24" t="s">
        <v>129</v>
      </c>
      <c r="E24" t="s">
        <v>1964</v>
      </c>
      <c r="F24" t="s">
        <v>856</v>
      </c>
      <c r="G24" t="s">
        <v>198</v>
      </c>
      <c r="H24" t="s">
        <v>199</v>
      </c>
      <c r="I24" t="s">
        <v>112</v>
      </c>
      <c r="J24" s="78">
        <v>1221.3800000000001</v>
      </c>
      <c r="K24" s="78">
        <v>30422</v>
      </c>
      <c r="L24" s="78">
        <v>1429.0513879656</v>
      </c>
      <c r="M24" s="78">
        <v>0</v>
      </c>
      <c r="N24" s="78">
        <v>2.97</v>
      </c>
      <c r="O24" s="78">
        <v>0.24</v>
      </c>
    </row>
    <row r="25" spans="2:15">
      <c r="B25" t="s">
        <v>1965</v>
      </c>
      <c r="C25" t="s">
        <v>1966</v>
      </c>
      <c r="D25" t="s">
        <v>129</v>
      </c>
      <c r="E25" t="s">
        <v>1967</v>
      </c>
      <c r="F25" t="s">
        <v>856</v>
      </c>
      <c r="G25" t="s">
        <v>198</v>
      </c>
      <c r="H25" t="s">
        <v>199</v>
      </c>
      <c r="I25" t="s">
        <v>119</v>
      </c>
      <c r="J25" s="78">
        <v>27883.81</v>
      </c>
      <c r="K25" s="78">
        <v>1614.9600000000007</v>
      </c>
      <c r="L25" s="78">
        <v>2328.7004002272902</v>
      </c>
      <c r="M25" s="78">
        <v>0</v>
      </c>
      <c r="N25" s="78">
        <v>4.84</v>
      </c>
      <c r="O25" s="78">
        <v>0.39</v>
      </c>
    </row>
    <row r="26" spans="2:15">
      <c r="B26" t="s">
        <v>1968</v>
      </c>
      <c r="C26" t="s">
        <v>1969</v>
      </c>
      <c r="D26" t="s">
        <v>1475</v>
      </c>
      <c r="E26" t="s">
        <v>1970</v>
      </c>
      <c r="F26" t="s">
        <v>856</v>
      </c>
      <c r="G26" t="s">
        <v>198</v>
      </c>
      <c r="H26" t="s">
        <v>199</v>
      </c>
      <c r="I26" t="s">
        <v>119</v>
      </c>
      <c r="J26" s="78">
        <v>161369.82</v>
      </c>
      <c r="K26" s="78">
        <v>328.54000000000042</v>
      </c>
      <c r="L26" s="78">
        <v>2741.6391959953799</v>
      </c>
      <c r="M26" s="78">
        <v>0</v>
      </c>
      <c r="N26" s="78">
        <v>5.7</v>
      </c>
      <c r="O26" s="78">
        <v>0.46</v>
      </c>
    </row>
    <row r="27" spans="2:15">
      <c r="B27" t="s">
        <v>1971</v>
      </c>
      <c r="C27" t="s">
        <v>1972</v>
      </c>
      <c r="D27" t="s">
        <v>129</v>
      </c>
      <c r="E27" t="s">
        <v>1973</v>
      </c>
      <c r="F27" t="s">
        <v>856</v>
      </c>
      <c r="G27" t="s">
        <v>198</v>
      </c>
      <c r="H27" t="s">
        <v>199</v>
      </c>
      <c r="I27" t="s">
        <v>112</v>
      </c>
      <c r="J27" s="78">
        <v>2638.37</v>
      </c>
      <c r="K27" s="78">
        <v>24991.95</v>
      </c>
      <c r="L27" s="78">
        <v>2535.9759077328899</v>
      </c>
      <c r="M27" s="78">
        <v>0</v>
      </c>
      <c r="N27" s="78">
        <v>5.27</v>
      </c>
      <c r="O27" s="78">
        <v>0.42</v>
      </c>
    </row>
    <row r="28" spans="2:15">
      <c r="B28" t="s">
        <v>1974</v>
      </c>
      <c r="C28" t="s">
        <v>1975</v>
      </c>
      <c r="D28" t="s">
        <v>129</v>
      </c>
      <c r="E28" t="s">
        <v>1976</v>
      </c>
      <c r="F28" t="s">
        <v>856</v>
      </c>
      <c r="G28" t="s">
        <v>198</v>
      </c>
      <c r="H28" t="s">
        <v>199</v>
      </c>
      <c r="I28" t="s">
        <v>129</v>
      </c>
      <c r="J28" s="78">
        <v>1648.8</v>
      </c>
      <c r="K28" s="78">
        <v>775625.52048128343</v>
      </c>
      <c r="L28" s="78">
        <v>478.290407955408</v>
      </c>
      <c r="M28" s="78">
        <v>0</v>
      </c>
      <c r="N28" s="78">
        <v>0.99</v>
      </c>
      <c r="O28" s="78">
        <v>0.08</v>
      </c>
    </row>
    <row r="29" spans="2:15">
      <c r="B29" t="s">
        <v>1977</v>
      </c>
      <c r="C29" t="s">
        <v>1978</v>
      </c>
      <c r="D29" t="s">
        <v>1979</v>
      </c>
      <c r="E29" t="s">
        <v>1976</v>
      </c>
      <c r="F29" t="s">
        <v>856</v>
      </c>
      <c r="G29" t="s">
        <v>198</v>
      </c>
      <c r="H29" t="s">
        <v>199</v>
      </c>
      <c r="I29" t="s">
        <v>129</v>
      </c>
      <c r="J29" s="78">
        <v>12844.09</v>
      </c>
      <c r="K29" s="78">
        <v>1313331.7645989312</v>
      </c>
      <c r="L29" s="78">
        <v>6308.8382177534404</v>
      </c>
      <c r="M29" s="78">
        <v>0</v>
      </c>
      <c r="N29" s="78">
        <v>13.11</v>
      </c>
      <c r="O29" s="78">
        <v>1.05</v>
      </c>
    </row>
    <row r="30" spans="2:15">
      <c r="B30" t="s">
        <v>1980</v>
      </c>
      <c r="C30" t="s">
        <v>1981</v>
      </c>
      <c r="D30" t="s">
        <v>129</v>
      </c>
      <c r="E30" t="s">
        <v>1982</v>
      </c>
      <c r="F30" t="s">
        <v>856</v>
      </c>
      <c r="G30" t="s">
        <v>198</v>
      </c>
      <c r="H30" t="s">
        <v>199</v>
      </c>
      <c r="I30" t="s">
        <v>112</v>
      </c>
      <c r="J30" s="78">
        <v>300.42</v>
      </c>
      <c r="K30" s="78">
        <v>14772</v>
      </c>
      <c r="L30" s="78">
        <v>170.67795107040001</v>
      </c>
      <c r="M30" s="78">
        <v>0</v>
      </c>
      <c r="N30" s="78">
        <v>0.35</v>
      </c>
      <c r="O30" s="78">
        <v>0.03</v>
      </c>
    </row>
    <row r="31" spans="2:15">
      <c r="B31" t="s">
        <v>1983</v>
      </c>
      <c r="C31" t="s">
        <v>1984</v>
      </c>
      <c r="D31" t="s">
        <v>129</v>
      </c>
      <c r="E31" t="s">
        <v>1985</v>
      </c>
      <c r="F31" t="s">
        <v>856</v>
      </c>
      <c r="G31" t="s">
        <v>198</v>
      </c>
      <c r="H31" t="s">
        <v>199</v>
      </c>
      <c r="I31" t="s">
        <v>112</v>
      </c>
      <c r="J31" s="78">
        <v>771.28</v>
      </c>
      <c r="K31" s="78">
        <v>21899</v>
      </c>
      <c r="L31" s="78">
        <v>649.59942729119996</v>
      </c>
      <c r="M31" s="78">
        <v>0</v>
      </c>
      <c r="N31" s="78">
        <v>1.35</v>
      </c>
      <c r="O31" s="78">
        <v>0.11</v>
      </c>
    </row>
    <row r="32" spans="2:15">
      <c r="B32" t="s">
        <v>1986</v>
      </c>
      <c r="C32" t="s">
        <v>1987</v>
      </c>
      <c r="D32" t="s">
        <v>965</v>
      </c>
      <c r="E32" t="s">
        <v>1988</v>
      </c>
      <c r="F32" t="s">
        <v>856</v>
      </c>
      <c r="G32" t="s">
        <v>198</v>
      </c>
      <c r="H32" t="s">
        <v>199</v>
      </c>
      <c r="I32" t="s">
        <v>112</v>
      </c>
      <c r="J32" s="78">
        <v>29691.47</v>
      </c>
      <c r="K32" s="78">
        <v>1195</v>
      </c>
      <c r="L32" s="78">
        <v>1364.611053759</v>
      </c>
      <c r="M32" s="78">
        <v>0</v>
      </c>
      <c r="N32" s="78">
        <v>2.84</v>
      </c>
      <c r="O32" s="78">
        <v>0.23</v>
      </c>
    </row>
    <row r="33" spans="2:15">
      <c r="B33" t="s">
        <v>1989</v>
      </c>
      <c r="C33" t="s">
        <v>1990</v>
      </c>
      <c r="D33" t="s">
        <v>129</v>
      </c>
      <c r="E33" t="s">
        <v>1991</v>
      </c>
      <c r="F33" t="s">
        <v>856</v>
      </c>
      <c r="G33" t="s">
        <v>198</v>
      </c>
      <c r="H33" t="s">
        <v>199</v>
      </c>
      <c r="I33" t="s">
        <v>112</v>
      </c>
      <c r="J33" s="78">
        <v>4657.2299999999996</v>
      </c>
      <c r="K33" s="78">
        <v>14910</v>
      </c>
      <c r="L33" s="78">
        <v>2670.6354510780002</v>
      </c>
      <c r="M33" s="78">
        <v>0</v>
      </c>
      <c r="N33" s="78">
        <v>5.55</v>
      </c>
      <c r="O33" s="78">
        <v>0.44</v>
      </c>
    </row>
    <row r="34" spans="2:15">
      <c r="B34" t="s">
        <v>1992</v>
      </c>
      <c r="C34" t="s">
        <v>1993</v>
      </c>
      <c r="D34" t="s">
        <v>129</v>
      </c>
      <c r="E34" t="s">
        <v>1994</v>
      </c>
      <c r="F34" t="s">
        <v>1530</v>
      </c>
      <c r="G34" t="s">
        <v>198</v>
      </c>
      <c r="H34" t="s">
        <v>199</v>
      </c>
      <c r="I34" t="s">
        <v>112</v>
      </c>
      <c r="J34" s="78">
        <v>4983.67</v>
      </c>
      <c r="K34" s="78">
        <v>4187.96</v>
      </c>
      <c r="L34" s="78">
        <v>802.71445218367205</v>
      </c>
      <c r="M34" s="78">
        <v>0</v>
      </c>
      <c r="N34" s="78">
        <v>1.67</v>
      </c>
      <c r="O34" s="78">
        <v>0.13</v>
      </c>
    </row>
    <row r="35" spans="2:15">
      <c r="B35" t="s">
        <v>1995</v>
      </c>
      <c r="C35" t="s">
        <v>1996</v>
      </c>
      <c r="D35" t="s">
        <v>129</v>
      </c>
      <c r="E35" t="s">
        <v>1997</v>
      </c>
      <c r="F35" t="s">
        <v>856</v>
      </c>
      <c r="G35" t="s">
        <v>198</v>
      </c>
      <c r="H35" t="s">
        <v>199</v>
      </c>
      <c r="I35" t="s">
        <v>129</v>
      </c>
      <c r="J35" s="78">
        <v>1877.88</v>
      </c>
      <c r="K35" s="78">
        <v>1156938.1283422459</v>
      </c>
      <c r="L35" s="78">
        <v>812.54902369679996</v>
      </c>
      <c r="M35" s="78">
        <v>0</v>
      </c>
      <c r="N35" s="78">
        <v>1.69</v>
      </c>
      <c r="O35" s="78">
        <v>0.13</v>
      </c>
    </row>
    <row r="36" spans="2:15">
      <c r="B36" t="s">
        <v>1998</v>
      </c>
      <c r="C36" t="s">
        <v>1999</v>
      </c>
      <c r="D36" t="s">
        <v>129</v>
      </c>
      <c r="E36" t="s">
        <v>2000</v>
      </c>
      <c r="F36" t="s">
        <v>856</v>
      </c>
      <c r="G36" t="s">
        <v>198</v>
      </c>
      <c r="H36" t="s">
        <v>199</v>
      </c>
      <c r="I36" t="s">
        <v>112</v>
      </c>
      <c r="J36" s="78">
        <v>76.62</v>
      </c>
      <c r="K36" s="78">
        <v>95970</v>
      </c>
      <c r="L36" s="78">
        <v>282.80489504399998</v>
      </c>
      <c r="M36" s="78">
        <v>0</v>
      </c>
      <c r="N36" s="78">
        <v>0.59</v>
      </c>
      <c r="O36" s="78">
        <v>0.05</v>
      </c>
    </row>
    <row r="37" spans="2:15">
      <c r="B37" t="s">
        <v>2001</v>
      </c>
      <c r="C37" t="s">
        <v>2002</v>
      </c>
      <c r="D37" t="s">
        <v>129</v>
      </c>
      <c r="E37" t="s">
        <v>2003</v>
      </c>
      <c r="F37" t="s">
        <v>856</v>
      </c>
      <c r="G37" t="s">
        <v>198</v>
      </c>
      <c r="H37" t="s">
        <v>199</v>
      </c>
      <c r="I37" t="s">
        <v>112</v>
      </c>
      <c r="J37" s="78">
        <v>2742.07</v>
      </c>
      <c r="K37" s="78">
        <v>15076</v>
      </c>
      <c r="L37" s="78">
        <v>1589.9151439272</v>
      </c>
      <c r="M37" s="78">
        <v>0</v>
      </c>
      <c r="N37" s="78">
        <v>3.3</v>
      </c>
      <c r="O37" s="78">
        <v>0.26</v>
      </c>
    </row>
    <row r="38" spans="2:15">
      <c r="B38" s="100" t="s">
        <v>2401</v>
      </c>
      <c r="C38" s="16"/>
      <c r="D38" s="16"/>
      <c r="E38" s="16"/>
    </row>
    <row r="39" spans="2:15">
      <c r="B39" s="100" t="s">
        <v>2400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2351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2072.3200000000002</v>
      </c>
      <c r="H11" s="7"/>
      <c r="I11" s="77">
        <v>2.1925145599999998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2072.3200000000002</v>
      </c>
      <c r="I12" s="80">
        <v>2.1925145599999998</v>
      </c>
      <c r="K12" s="80">
        <v>100</v>
      </c>
      <c r="L12" s="80">
        <v>0</v>
      </c>
    </row>
    <row r="13" spans="2:60">
      <c r="B13" s="79" t="s">
        <v>2004</v>
      </c>
      <c r="D13" s="16"/>
      <c r="E13" s="16"/>
      <c r="G13" s="80">
        <v>2072.3200000000002</v>
      </c>
      <c r="I13" s="80">
        <v>2.1925145599999998</v>
      </c>
      <c r="K13" s="80">
        <v>100</v>
      </c>
      <c r="L13" s="80">
        <v>0</v>
      </c>
    </row>
    <row r="14" spans="2:60">
      <c r="B14" t="s">
        <v>2005</v>
      </c>
      <c r="C14" t="s">
        <v>2006</v>
      </c>
      <c r="D14" t="s">
        <v>106</v>
      </c>
      <c r="E14" t="s">
        <v>133</v>
      </c>
      <c r="F14" t="s">
        <v>108</v>
      </c>
      <c r="G14" s="78">
        <v>2072.3200000000002</v>
      </c>
      <c r="H14" s="78">
        <v>105.8</v>
      </c>
      <c r="I14" s="78">
        <v>2.1925145599999998</v>
      </c>
      <c r="J14" s="78">
        <v>0.06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2007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00" t="s">
        <v>2400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7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2016-08-08T06:49:49Z</dcterms:modified>
</cp:coreProperties>
</file>