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<sst xmlns="http://schemas.openxmlformats.org/spreadsheetml/2006/main" count="1695" uniqueCount="291">
  <si>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</si>
  <si>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</si>
  <si>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</si>
  <si>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</si>
  <si>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</si>
  <si>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</si>
  <si>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</si>
  <si>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</si>
  <si>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</si>
  <si>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</si>
  <si>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</si>
  <si>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</si>
  <si>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</si>
  <si>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</si>
  <si>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</si>
  <si>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</si>
  <si>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</si>
  <si>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</si>
  <si>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</si>
  <si>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</si>
  <si>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</si>
  <si>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</si>
  <si>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</si>
  <si>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</si>
  <si>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</si>
  <si>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</si>
  <si>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</si>
  <si>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</si>
  <si>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</si>
  <si>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</si>
  <si>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</si>
  <si>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</si>
  <si>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</si>
  <si>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</si>
  <si>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</si>
  <si>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</si>
  <si>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</si>
  <si>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</si>
  <si>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</si>
  <si>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</si>
  <si>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</si>
  <si>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</si>
  <si>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</si>
  <si>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</si>
  <si>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</si>
  <si>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</si>
  <si>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</si>
  <si>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</si>
  <si>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</si>
  <si>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</si>
  <si>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</si>
  <si>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</si>
  <si>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</si>
  <si>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</si>
  <si>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</si>
  <si>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</si>
  <si>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</si>
  <si>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</si>
  <si>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</si>
  <si>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</si>
  <si>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</si>
  <si>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</si>
  <si>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</si>
  <si>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</si>
  <si>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</si>
  <si>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</si>
  <si>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</si>
  <si>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</si>
  <si>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</si>
  <si>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</si>
  <si>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</si>
  <si>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</si>
  <si>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</si>
  <si>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</si>
  <si>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</si>
  <si>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</si>
  <si>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</si>
  <si>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</si>
  <si>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</si>
  <si>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</si>
  <si>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</si>
  <si>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</si>
  <si>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</si>
  <si>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</si>
  <si>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</si>
  <si>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</si>
  <si>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</si>
  <si>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</si>
  <si>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</si>
  <si>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</si>
  <si>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</si>
  <si>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</si>
  <si>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</si>
  <si>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</si>
  <si>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</si>
  <si>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</si>
  <si>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</si>
  <si>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</si>
  <si>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</si>
  <si>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</si>
  <si>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</si>
  <si>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</si>
  <si>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</si>
  <si>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</si>
  <si>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</si>
  <si>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</si>
  <si>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</si>
  <si>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</si>
  <si>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</si>
  <si>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</si>
  <si>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</si>
  <si>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</si>
  <si>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</si>
  <si>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</si>
  <si>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</si>
  <si>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</si>
  <si>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</si>
  <si>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</si>
  <si>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</si>
  <si>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</si>
  <si>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</si>
  <si>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</si>
  <si>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</si>
  <si>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</si>
  <si>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</si>
  <si>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</si>
  <si>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</si>
  <si>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</si>
  <si>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</si>
  <si>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</si>
  <si>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</si>
  <si>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</si>
  <si>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</si>
  <si>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</si>
  <si>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</si>
  <si>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</si>
  <si>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</si>
  <si>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</si>
  <si>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</si>
  <si>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</si>
  <si>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</si>
  <si>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</si>
  <si>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</si>
  <si>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</si>
  <si>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</si>
  <si>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</si>
  <si>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</si>
  <si>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</si>
  <si>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</si>
  <si>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</si>
  <si>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</si>
  <si>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</si>
  <si>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</si>
  <si>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</si>
  <si>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</si>
  <si>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</si>
  <si>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</si>
  <si>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</si>
  <si>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</si>
  <si>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</si>
  <si>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</si>
  <si>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</si>
  <si>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</si>
  <si>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</si>
  <si>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</si>
  <si>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</si>
  <si>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</si>
  <si>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</si>
  <si>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</si>
  <si>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</si>
  <si>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</si>
  <si>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</si>
  <si>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</si>
  <si>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</si>
  <si>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</si>
  <si>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</si>
  <si>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</si>
  <si>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</si>
  <si>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</si>
  <si>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</si>
  <si>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</si>
  <si>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</si>
  <si>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</si>
  <si>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</si>
  <si>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</si>
  <si>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</si>
  <si>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</si>
  <si>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</si>
  <si>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</si>
  <si>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</si>
  <si>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</si>
  <si>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</si>
  <si>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</si>
  <si>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</si>
  <si>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</si>
  <si>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</si>
  <si>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</si>
  <si>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</si>
  <si>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</si>
  <si>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</si>
  <si>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</si>
  <si>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</si>
  <si>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</si>
  <si>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</si>
  <si>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</si>
  <si>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</si>
  <si>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</si>
  <si>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</si>
  <si>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</si>
  <si>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</si>
  <si>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</si>
  <si>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</si>
  <si>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</si>
  <si>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</si>
  <si>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</si>
  <si>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</si>
  <si>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</si>
  <si>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</si>
  <si>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</si>
  <si>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</si>
  <si>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</si>
  <si>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</si>
  <si>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</si>
  <si>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</si>
  <si>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</si>
  <si>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</si>
  <si>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</si>
  <si>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</si>
  <si>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</si>
  <si>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</si>
  <si>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</si>
  <si>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</si>
  <si>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</si>
  <si>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</si>
  <si>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</si>
  <si>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</si>
  <si>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</si>
  <si>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</si>
  <si>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</si>
  <si>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</si>
  <si>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</si>
  <si>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29984327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</si>
  <si>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</si>
  <si>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</si>
  <si>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</si>
  <si>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</si>
  <si>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</si>
  <si>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</si>
  <si>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</si>
  <si>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</si>
  <si>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</si>
  <si>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</si>
  <si>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תגמולים-מסלול עוקב מדד "מדדיות ממשלתיות ל5-10 שנים"</t>
  </si>
  <si>
    <t>514956465-00000000008694-8696-000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</si>
  <si>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</si>
  <si>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</si>
  <si>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</si>
  <si>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</si>
  <si>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</si>
  <si>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</si>
  <si>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</si>
  <si>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</si>
  <si>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</si>
  <si>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</si>
  <si>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</si>
  <si>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שמחקות מדדים אחרים בחו״ל</t>
  </si>
  <si>
    <t>סה"כ תעודות השתתפות בקרנות נאמנות בישראל</t>
  </si>
  <si>
    <t xml:space="preserve">MTF מדד ממשלתי 5-10                               </t>
  </si>
  <si>
    <t>אג"ח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</si>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</sst>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0.18</v>
      </c>
      <c r="D11" s="112">
        <f>מזומנים!L10</f>
        <v>0.02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1084.93</v>
      </c>
      <c r="D17" s="112">
        <f>'תעודות סל'!M11</f>
        <v>97.59</v>
      </c>
    </row>
    <row r="18" spans="1:4">
      <c r="A18" s="34" t="s">
        <v>157</v>
      </c>
      <c r="B18" s="73" t="s">
        <v>93</v>
      </c>
      <c r="C18" s="110">
        <f>'קרנות נאמנות'!L11</f>
        <v>26.66</v>
      </c>
      <c r="D18" s="112">
        <f>'קרנות נאמנות'!O11</f>
        <v>2.4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1111.7700000000002</v>
      </c>
      <c r="D42" s="113">
        <f>SUM(D11,D13,D14,D15,D16,D17,D18,D19,D20,D21,D22,D24,D25,D26,D27,D28,D29,D30,D31,D32,D33,D34,D35,D36,D37,D39,D40,D41)</f>
        <v>100.01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273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274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275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276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277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278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279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280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280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281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0.18</v>
      </c>
      <c r="K10" s="85"/>
      <c r="L10" s="85">
        <v>0.02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0.18</v>
      </c>
      <c r="K11" s="92"/>
      <c r="L11" s="92">
        <v>0.02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0.18</v>
      </c>
      <c r="K12" s="92"/>
      <c r="L12" s="92">
        <v>0.02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0.18</v>
      </c>
      <c r="K13" s="93">
        <v>100</v>
      </c>
      <c r="L13" s="93">
        <v>0.02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281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286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287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289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290</v>
      </c>
      <c r="C12" s="91">
        <v>410</v>
      </c>
      <c r="D12" s="91">
        <v>0</v>
      </c>
      <c r="E12" s="91" t="s">
        <v>269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178035</v>
      </c>
      <c r="I11" s="85"/>
      <c r="J11" s="85">
        <v>1084.93</v>
      </c>
      <c r="K11" s="85"/>
      <c r="L11" s="85"/>
      <c r="M11" s="85">
        <v>97.59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178035</v>
      </c>
      <c r="I12" s="92"/>
      <c r="J12" s="92">
        <v>1084.93</v>
      </c>
      <c r="K12" s="92"/>
      <c r="L12" s="92"/>
      <c r="M12" s="92">
        <v>97.59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178035</v>
      </c>
      <c r="I17" s="92"/>
      <c r="J17" s="92">
        <v>1084.93</v>
      </c>
      <c r="K17" s="92"/>
      <c r="L17" s="92"/>
      <c r="M17" s="92">
        <v>97.59</v>
      </c>
    </row>
    <row r="18" spans="2:13" customFormat="1" ht="15.75">
      <c r="B18" s="61" t="s">
        <v>260</v>
      </c>
      <c r="C18" s="91">
        <v>1120864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81133</v>
      </c>
      <c r="I18" s="116">
        <v>336.18</v>
      </c>
      <c r="J18" s="116">
        <v>272.75</v>
      </c>
      <c r="K18" s="116">
        <v>0.11</v>
      </c>
      <c r="L18" s="116">
        <v>25.14</v>
      </c>
      <c r="M18" s="116">
        <v>24.53</v>
      </c>
    </row>
    <row r="19" spans="2:13" customFormat="1" ht="15.75">
      <c r="B19" s="61" t="s">
        <v>262</v>
      </c>
      <c r="C19" s="91">
        <v>1118389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80593</v>
      </c>
      <c r="I19" s="116">
        <v>334.38</v>
      </c>
      <c r="J19" s="116">
        <v>269.49</v>
      </c>
      <c r="K19" s="116">
        <v>0.09</v>
      </c>
      <c r="L19" s="116">
        <v>24.84</v>
      </c>
      <c r="M19" s="116">
        <v>24.24</v>
      </c>
    </row>
    <row r="20" spans="2:13" customFormat="1" ht="15.75">
      <c r="B20" s="61" t="s">
        <v>263</v>
      </c>
      <c r="C20" s="91">
        <v>1117001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8095</v>
      </c>
      <c r="I20" s="116">
        <v>3328.74</v>
      </c>
      <c r="J20" s="116">
        <v>269.45999999999998</v>
      </c>
      <c r="K20" s="116">
        <v>7.0000000000000007E-2</v>
      </c>
      <c r="L20" s="116">
        <v>24.84</v>
      </c>
      <c r="M20" s="116">
        <v>24.24</v>
      </c>
    </row>
    <row r="21" spans="2:13" customFormat="1" ht="15.75">
      <c r="B21" s="61" t="s">
        <v>264</v>
      </c>
      <c r="C21" s="91">
        <v>1109263</v>
      </c>
      <c r="D21" s="91" t="s">
        <v>145</v>
      </c>
      <c r="E21" s="91">
        <v>1475</v>
      </c>
      <c r="F21" s="91" t="s">
        <v>261</v>
      </c>
      <c r="G21" s="91" t="s">
        <v>173</v>
      </c>
      <c r="H21" s="116">
        <v>8214</v>
      </c>
      <c r="I21" s="116">
        <v>3326.4</v>
      </c>
      <c r="J21" s="116">
        <v>273.23</v>
      </c>
      <c r="K21" s="116">
        <v>0.01</v>
      </c>
      <c r="L21" s="116">
        <v>25.18</v>
      </c>
      <c r="M21" s="116">
        <v>24.58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22241</v>
      </c>
      <c r="K11" s="85"/>
      <c r="L11" s="85">
        <v>26.66</v>
      </c>
      <c r="M11" s="85"/>
      <c r="N11" s="85"/>
      <c r="O11" s="85">
        <v>2.4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22241</v>
      </c>
      <c r="K12" s="92"/>
      <c r="L12" s="92">
        <v>26.66</v>
      </c>
      <c r="M12" s="92"/>
      <c r="N12" s="92"/>
      <c r="O12" s="92">
        <v>2.4</v>
      </c>
    </row>
    <row r="13" spans="1:65" customFormat="1" ht="15.75">
      <c r="B13" s="67" t="s">
        <v>267</v>
      </c>
      <c r="C13" s="91">
        <v>5116819</v>
      </c>
      <c r="D13" s="91" t="s">
        <v>145</v>
      </c>
      <c r="E13" s="91">
        <v>511303661</v>
      </c>
      <c r="F13" s="91" t="s">
        <v>268</v>
      </c>
      <c r="G13" s="91">
        <v>0</v>
      </c>
      <c r="H13" s="91" t="s">
        <v>269</v>
      </c>
      <c r="I13" s="91" t="s">
        <v>173</v>
      </c>
      <c r="J13" s="116">
        <v>22241</v>
      </c>
      <c r="K13" s="116">
        <v>119.86</v>
      </c>
      <c r="L13" s="116">
        <v>26.66</v>
      </c>
      <c r="M13" s="116">
        <v>0</v>
      </c>
      <c r="N13" s="116">
        <v>100</v>
      </c>
      <c r="O13" s="116">
        <v>2.4</v>
      </c>
    </row>
    <row r="14" spans="1:65" customFormat="1" ht="31.5">
      <c r="B14" s="60" t="s">
        <v>270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3"/>
    <ds:schemaRef ds:uri="a46656d4-8850-49b3-aebd-68bd05f7f43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2016-10-27T12:21:04Z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