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<sst xmlns="http://schemas.openxmlformats.org/spreadsheetml/2006/main" count="1695" uniqueCount="290">
  <si>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</si>
  <si>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</si>
  <si>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</si>
  <si>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</si>
  <si>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</si>
  <si>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</si>
  <si>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</si>
  <si>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</si>
  <si>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</si>
  <si>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</si>
  <si>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</si>
  <si>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</si>
  <si>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</si>
  <si>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</si>
  <si>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</si>
  <si>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</si>
  <si>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</si>
  <si>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</si>
  <si>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</si>
  <si>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</si>
  <si>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</si>
  <si>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</si>
  <si>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</si>
  <si>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</si>
  <si>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</si>
  <si>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</si>
  <si>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</si>
  <si>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</si>
  <si>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</si>
  <si>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</si>
  <si>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</si>
  <si>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</si>
  <si>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</si>
  <si>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</si>
  <si>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</si>
  <si>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</si>
  <si>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</si>
  <si>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</si>
  <si>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</si>
  <si>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</si>
  <si>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</si>
  <si>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</si>
  <si>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</si>
  <si>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</si>
  <si>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</si>
  <si>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</si>
  <si>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</si>
  <si>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</si>
  <si>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</si>
  <si>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</si>
  <si>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</si>
  <si>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</si>
  <si>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</si>
  <si>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</si>
  <si>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</si>
  <si>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</si>
  <si>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</si>
  <si>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</si>
  <si>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</si>
  <si>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</si>
  <si>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</si>
  <si>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</si>
  <si>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</si>
  <si>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</si>
  <si>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</si>
  <si>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</si>
  <si>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</si>
  <si>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</si>
  <si>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</si>
  <si>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</si>
  <si>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</si>
  <si>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</si>
  <si>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</si>
  <si>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</si>
  <si>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</si>
  <si>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</si>
  <si>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</si>
  <si>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</si>
  <si>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</si>
  <si>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</si>
  <si>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</si>
  <si>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</si>
  <si>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</si>
  <si>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</si>
  <si>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</si>
  <si>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</si>
  <si>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</si>
  <si>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</si>
  <si>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</si>
  <si>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</si>
  <si>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</si>
  <si>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</si>
  <si>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</si>
  <si>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</si>
  <si>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</si>
  <si>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</si>
  <si>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</si>
  <si>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</si>
  <si>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</si>
  <si>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</si>
  <si>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</si>
  <si>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</si>
  <si>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</si>
  <si>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</si>
  <si>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</si>
  <si>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</si>
  <si>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</si>
  <si>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</si>
  <si>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</si>
  <si>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</si>
  <si>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</si>
  <si>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</si>
  <si>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</si>
  <si>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</si>
  <si>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</si>
  <si>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</si>
  <si>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</si>
  <si>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</si>
  <si>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</si>
  <si>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</si>
  <si>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</si>
  <si>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</si>
  <si>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</si>
  <si>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</si>
  <si>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</si>
  <si>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</si>
  <si>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</si>
  <si>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</si>
  <si>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</si>
  <si>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</si>
  <si>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</si>
  <si>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</si>
  <si>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</si>
  <si>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</si>
  <si>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</si>
  <si>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</si>
  <si>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</si>
  <si>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</si>
  <si>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</si>
  <si>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</si>
  <si>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</si>
  <si>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</si>
  <si>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</si>
  <si>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</si>
  <si>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</si>
  <si>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</si>
  <si>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</si>
  <si>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</si>
  <si>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</si>
  <si>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</si>
  <si>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</si>
  <si>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</si>
  <si>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</si>
  <si>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</si>
  <si>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</si>
  <si>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</si>
  <si>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</si>
  <si>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</si>
  <si>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</si>
  <si>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</si>
  <si>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</si>
  <si>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</si>
  <si>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</si>
  <si>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</si>
  <si>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</si>
  <si>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</si>
  <si>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</si>
  <si>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</si>
  <si>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</si>
  <si>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</si>
  <si>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</si>
  <si>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</si>
  <si>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</si>
  <si>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</si>
  <si>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</si>
  <si>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</si>
  <si>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</si>
  <si>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</si>
  <si>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</si>
  <si>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</si>
  <si>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</si>
  <si>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</si>
  <si>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</si>
  <si>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</si>
  <si>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</si>
  <si>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</si>
  <si>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</si>
  <si>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</si>
  <si>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</si>
  <si>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</si>
  <si>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</si>
  <si>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</si>
  <si>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</si>
  <si>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</si>
  <si>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</si>
  <si>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</si>
  <si>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</si>
  <si>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</si>
  <si>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</si>
  <si>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</si>
  <si>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</si>
  <si>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</si>
  <si>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</si>
  <si>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</si>
  <si>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</si>
  <si>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</si>
  <si>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</si>
  <si>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</si>
  <si>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</si>
  <si>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</si>
  <si>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</si>
  <si>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</si>
  <si>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</si>
  <si>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</si>
  <si>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</si>
  <si>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</si>
  <si>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</si>
  <si>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</si>
  <si>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</si>
  <si>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</si>
  <si>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</si>
  <si>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</si>
  <si>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</si>
  <si>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</si>
  <si>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</si>
  <si>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</si>
  <si>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</si>
  <si>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</si>
  <si>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</si>
  <si>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</si>
  <si>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</si>
  <si>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</si>
  <si>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</si>
  <si>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</si>
  <si>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</si>
  <si>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</si>
  <si>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</si>
  <si>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</si>
  <si>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</si>
  <si>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</si>
  <si>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</si>
  <si>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</si>
  <si>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</si>
  <si>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</si>
  <si>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</si>
  <si>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</si>
  <si>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</si>
  <si>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</si>
  <si>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</si>
  <si>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</si>
  <si>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</si>
  <si>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</si>
  <si>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עוקב מדד "מדדיות ממשלתיות ל5-10 שנים"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</si>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</sst>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7.0000000000000007E-2</v>
      </c>
      <c r="D11" s="112">
        <f>מזומנים!L10</f>
        <v>0.04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160.1</v>
      </c>
      <c r="D17" s="112">
        <f>'תעודות סל'!M11</f>
        <v>90.18</v>
      </c>
    </row>
    <row r="18" spans="1:4">
      <c r="A18" s="34" t="s">
        <v>157</v>
      </c>
      <c r="B18" s="73" t="s">
        <v>93</v>
      </c>
      <c r="C18" s="110">
        <f>'קרנות נאמנות'!L11</f>
        <v>17.38</v>
      </c>
      <c r="D18" s="112">
        <f>'קרנות נאמנות'!O11</f>
        <v>9.7899999999999991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177.54999999999998</v>
      </c>
      <c r="D42" s="113">
        <f>SUM(D11,D13,D14,D15,D16,D17,D18,D19,D20,D21,D22,D24,D25,D26,D27,D28,D29,D30,D31,D32,D33,D34,D35,D36,D37,D39,D40,D41)</f>
        <v>100.01000000000002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100.01000000000002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7.0000000000000007E-2</v>
      </c>
      <c r="K10" s="85"/>
      <c r="L10" s="85">
        <v>0.04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7.0000000000000007E-2</v>
      </c>
      <c r="K11" s="92"/>
      <c r="L11" s="92">
        <v>0.04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7.0000000000000007E-2</v>
      </c>
      <c r="K12" s="92"/>
      <c r="L12" s="92">
        <v>0.04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7.0000000000000007E-2</v>
      </c>
      <c r="K13" s="93">
        <v>100</v>
      </c>
      <c r="L13" s="93">
        <v>0.04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25983</v>
      </c>
      <c r="I11" s="85"/>
      <c r="J11" s="85">
        <v>160.1</v>
      </c>
      <c r="K11" s="85"/>
      <c r="L11" s="85"/>
      <c r="M11" s="85">
        <v>90.18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25983</v>
      </c>
      <c r="I12" s="92"/>
      <c r="J12" s="92">
        <v>160.1</v>
      </c>
      <c r="K12" s="92"/>
      <c r="L12" s="92"/>
      <c r="M12" s="92">
        <v>90.18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25983</v>
      </c>
      <c r="I17" s="92"/>
      <c r="J17" s="92">
        <v>160.1</v>
      </c>
      <c r="K17" s="92"/>
      <c r="L17" s="92"/>
      <c r="M17" s="92">
        <v>90.18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11844</v>
      </c>
      <c r="I18" s="116">
        <v>336.18</v>
      </c>
      <c r="J18" s="116">
        <v>39.82</v>
      </c>
      <c r="K18" s="116">
        <v>0.02</v>
      </c>
      <c r="L18" s="116">
        <v>24.87</v>
      </c>
      <c r="M18" s="116">
        <v>22.43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11700</v>
      </c>
      <c r="I19" s="116">
        <v>334.38</v>
      </c>
      <c r="J19" s="116">
        <v>39.119999999999997</v>
      </c>
      <c r="K19" s="116">
        <v>0.01</v>
      </c>
      <c r="L19" s="116">
        <v>24.44</v>
      </c>
      <c r="M19" s="116">
        <v>22.04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1227</v>
      </c>
      <c r="I20" s="116">
        <v>3328.74</v>
      </c>
      <c r="J20" s="116">
        <v>40.840000000000003</v>
      </c>
      <c r="K20" s="116">
        <v>0.01</v>
      </c>
      <c r="L20" s="116">
        <v>25.51</v>
      </c>
      <c r="M20" s="116">
        <v>23.01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1212</v>
      </c>
      <c r="I21" s="116">
        <v>3326.4</v>
      </c>
      <c r="J21" s="116">
        <v>40.32</v>
      </c>
      <c r="K21" s="116">
        <v>0</v>
      </c>
      <c r="L21" s="116">
        <v>25.18</v>
      </c>
      <c r="M21" s="116">
        <v>22.71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14498</v>
      </c>
      <c r="K11" s="85"/>
      <c r="L11" s="85">
        <v>17.38</v>
      </c>
      <c r="M11" s="85"/>
      <c r="N11" s="85"/>
      <c r="O11" s="85">
        <v>9.7899999999999991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14498</v>
      </c>
      <c r="K12" s="92"/>
      <c r="L12" s="92">
        <v>17.38</v>
      </c>
      <c r="M12" s="92"/>
      <c r="N12" s="92"/>
      <c r="O12" s="92">
        <v>9.7899999999999991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14498</v>
      </c>
      <c r="K13" s="116">
        <v>119.86</v>
      </c>
      <c r="L13" s="116">
        <v>17.38</v>
      </c>
      <c r="M13" s="116">
        <v>0</v>
      </c>
      <c r="N13" s="116">
        <v>100</v>
      </c>
      <c r="O13" s="116">
        <v>9.7899999999999991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a46656d4-8850-49b3-aebd-68bd05f7f43d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