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<sst xmlns="http://schemas.openxmlformats.org/spreadsheetml/2006/main" count="1695" uniqueCount="290">
  <si>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</si>
  <si>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</si>
  <si>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</si>
  <si>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</si>
  <si>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</si>
  <si>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</si>
  <si>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</si>
  <si>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</si>
  <si>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</si>
  <si>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</si>
  <si>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</si>
  <si>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</si>
  <si>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</si>
  <si>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</si>
  <si>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</si>
  <si>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</si>
  <si>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</si>
  <si>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</si>
  <si>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</si>
  <si>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</si>
  <si>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</si>
  <si>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</si>
  <si>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</si>
  <si>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</si>
  <si>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</si>
  <si>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</si>
  <si>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</si>
  <si>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</si>
  <si>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</si>
  <si>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</si>
  <si>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</si>
  <si>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</si>
  <si>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</si>
  <si>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</si>
  <si>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</si>
  <si>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</si>
  <si>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</si>
  <si>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</si>
  <si>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</si>
  <si>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</si>
  <si>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</si>
  <si>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</si>
  <si>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</si>
  <si>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</si>
  <si>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</si>
  <si>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</si>
  <si>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</si>
  <si>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</si>
  <si>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</si>
  <si>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</si>
  <si>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</si>
  <si>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</si>
  <si>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</si>
  <si>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</si>
  <si>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</si>
  <si>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</si>
  <si>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</si>
  <si>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</si>
  <si>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</si>
  <si>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</si>
  <si>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</si>
  <si>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</si>
  <si>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</si>
  <si>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</si>
  <si>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</si>
  <si>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</si>
  <si>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</si>
  <si>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</si>
  <si>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</si>
  <si>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</si>
  <si>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</si>
  <si>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</si>
  <si>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</si>
  <si>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</si>
  <si>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</si>
  <si>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</si>
  <si>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</si>
  <si>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</si>
  <si>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</si>
  <si>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</si>
  <si>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</si>
  <si>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</si>
  <si>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</si>
  <si>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</si>
  <si>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</si>
  <si>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</si>
  <si>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</si>
  <si>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</si>
  <si>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</si>
  <si>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</si>
  <si>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</si>
  <si>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</si>
  <si>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</si>
  <si>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</si>
  <si>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</si>
  <si>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</si>
  <si>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</si>
  <si>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</si>
  <si>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</si>
  <si>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</si>
  <si>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</si>
  <si>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</si>
  <si>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</si>
  <si>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</si>
  <si>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</si>
  <si>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</si>
  <si>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</si>
  <si>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</si>
  <si>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</si>
  <si>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</si>
  <si>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</si>
  <si>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</si>
  <si>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</si>
  <si>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</si>
  <si>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</si>
  <si>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</si>
  <si>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</si>
  <si>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</si>
  <si>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</si>
  <si>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</si>
  <si>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</si>
  <si>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</si>
  <si>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</si>
  <si>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</si>
  <si>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</si>
  <si>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</si>
  <si>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</si>
  <si>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</si>
  <si>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</si>
  <si>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</si>
  <si>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</si>
  <si>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</si>
  <si>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</si>
  <si>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</si>
  <si>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</si>
  <si>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</si>
  <si>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</si>
  <si>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</si>
  <si>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</si>
  <si>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</si>
  <si>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</si>
  <si>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</si>
  <si>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</si>
  <si>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</si>
  <si>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</si>
  <si>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</si>
  <si>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</si>
  <si>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</si>
  <si>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</si>
  <si>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</si>
  <si>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</si>
  <si>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</si>
  <si>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</si>
  <si>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</si>
  <si>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</si>
  <si>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</si>
  <si>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</si>
  <si>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</si>
  <si>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</si>
  <si>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</si>
  <si>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</si>
  <si>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</si>
  <si>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</si>
  <si>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</si>
  <si>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</si>
  <si>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</si>
  <si>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</si>
  <si>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</si>
  <si>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</si>
  <si>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</si>
  <si>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</si>
  <si>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</si>
  <si>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</si>
  <si>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</si>
  <si>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</si>
  <si>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</si>
  <si>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</si>
  <si>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</si>
  <si>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</si>
  <si>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</si>
  <si>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</si>
  <si>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</si>
  <si>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</si>
  <si>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</si>
  <si>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</si>
  <si>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</si>
  <si>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</si>
  <si>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</si>
  <si>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</si>
  <si>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</si>
  <si>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</si>
  <si>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</si>
  <si>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</si>
  <si>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</si>
  <si>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</si>
  <si>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</si>
  <si>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</si>
  <si>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</si>
  <si>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</si>
  <si>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</si>
  <si>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</si>
  <si>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</si>
  <si>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</si>
  <si>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</si>
  <si>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</si>
  <si>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</si>
  <si>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</si>
  <si>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</si>
  <si>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</si>
  <si>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</si>
  <si>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</si>
  <si>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</si>
  <si>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</si>
  <si>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</si>
  <si>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</si>
  <si>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</si>
  <si>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</si>
  <si>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</si>
  <si>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</si>
  <si>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</si>
  <si>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</si>
  <si>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</si>
  <si>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</si>
  <si>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</si>
  <si>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</si>
  <si>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</si>
  <si>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</si>
  <si>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</si>
  <si>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</si>
  <si>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</si>
  <si>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</si>
  <si>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</si>
  <si>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</si>
  <si>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</si>
  <si>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</si>
  <si>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</si>
  <si>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</si>
  <si>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</si>
  <si>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</si>
  <si>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</si>
  <si>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</si>
  <si>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29983722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</si>
  <si>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</si>
  <si>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</si>
  <si>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</si>
  <si>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</si>
  <si>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</si>
  <si>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</si>
  <si>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</si>
  <si>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</si>
  <si>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</si>
  <si>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</si>
  <si>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השתלמות-מסלול עוקב מדד "מניות תל אביב 25"</t>
  </si>
  <si>
    <t>514956465-00000000008700-8701-000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</si>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</sst>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28.01</v>
      </c>
      <c r="D11" s="112">
        <f>מזומנים!L10</f>
        <v>4.1100000000000003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593.97</v>
      </c>
      <c r="D17" s="112">
        <f>'תעודות סל'!M11</f>
        <v>87.16</v>
      </c>
    </row>
    <row r="18" spans="1:4">
      <c r="A18" s="34" t="s">
        <v>157</v>
      </c>
      <c r="B18" s="73" t="s">
        <v>93</v>
      </c>
      <c r="C18" s="110">
        <f>'קרנות נאמנות'!L11</f>
        <v>59.46</v>
      </c>
      <c r="D18" s="112">
        <f>'קרנות נאמנות'!O11</f>
        <v>8.7200000000000006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681.44</v>
      </c>
      <c r="D42" s="113">
        <f>SUM(D11,D13,D14,D15,D16,D17,D18,D19,D20,D21,D22,D24,D25,D26,D27,D28,D29,D30,D31,D32,D33,D34,D35,D36,D37,D39,D40,D41)</f>
        <v>99.99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28.01</v>
      </c>
      <c r="K10" s="85"/>
      <c r="L10" s="85">
        <v>4.1100000000000003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28.01</v>
      </c>
      <c r="K11" s="92"/>
      <c r="L11" s="92">
        <v>4.1100000000000003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28.01</v>
      </c>
      <c r="K12" s="92"/>
      <c r="L12" s="92">
        <v>4.1100000000000003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28.01</v>
      </c>
      <c r="K13" s="93">
        <v>100</v>
      </c>
      <c r="L13" s="93">
        <v>4.1100000000000003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31247</v>
      </c>
      <c r="I11" s="85"/>
      <c r="J11" s="85">
        <v>593.97</v>
      </c>
      <c r="K11" s="85"/>
      <c r="L11" s="85"/>
      <c r="M11" s="85">
        <v>87.16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31247</v>
      </c>
      <c r="I12" s="92"/>
      <c r="J12" s="92">
        <v>593.97</v>
      </c>
      <c r="K12" s="92"/>
      <c r="L12" s="92"/>
      <c r="M12" s="92">
        <v>87.16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31247</v>
      </c>
      <c r="I13" s="92"/>
      <c r="J13" s="92">
        <v>593.97</v>
      </c>
      <c r="K13" s="92"/>
      <c r="L13" s="92"/>
      <c r="M13" s="92">
        <v>87.16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16">
        <v>10076</v>
      </c>
      <c r="I14" s="116">
        <v>1471</v>
      </c>
      <c r="J14" s="116">
        <v>148.22</v>
      </c>
      <c r="K14" s="116">
        <v>0.01</v>
      </c>
      <c r="L14" s="116">
        <v>24.95</v>
      </c>
      <c r="M14" s="116">
        <v>21.75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16">
        <v>10073</v>
      </c>
      <c r="I15" s="116">
        <v>1472</v>
      </c>
      <c r="J15" s="116">
        <v>148.28</v>
      </c>
      <c r="K15" s="116">
        <v>0</v>
      </c>
      <c r="L15" s="116">
        <v>24.96</v>
      </c>
      <c r="M15" s="116">
        <v>21.76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16">
        <v>1020</v>
      </c>
      <c r="I16" s="116">
        <v>14640</v>
      </c>
      <c r="J16" s="116">
        <v>149.33000000000001</v>
      </c>
      <c r="K16" s="116">
        <v>0</v>
      </c>
      <c r="L16" s="116">
        <v>25.14</v>
      </c>
      <c r="M16" s="116">
        <v>21.91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16">
        <v>10078</v>
      </c>
      <c r="I17" s="116">
        <v>1470</v>
      </c>
      <c r="J17" s="116">
        <v>148.15</v>
      </c>
      <c r="K17" s="116">
        <v>0.01</v>
      </c>
      <c r="L17" s="116">
        <v>24.94</v>
      </c>
      <c r="M17" s="116">
        <v>21.74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16"/>
      <c r="I19" s="116"/>
      <c r="J19" s="116"/>
      <c r="K19" s="116"/>
      <c r="L19" s="116"/>
      <c r="M19" s="116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16"/>
      <c r="I21" s="116"/>
      <c r="J21" s="116"/>
      <c r="K21" s="116"/>
      <c r="L21" s="116"/>
      <c r="M21" s="116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40303</v>
      </c>
      <c r="K11" s="85"/>
      <c r="L11" s="85">
        <v>59.46</v>
      </c>
      <c r="M11" s="85"/>
      <c r="N11" s="85"/>
      <c r="O11" s="85">
        <v>8.7200000000000006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40303</v>
      </c>
      <c r="K12" s="92"/>
      <c r="L12" s="92">
        <v>59.46</v>
      </c>
      <c r="M12" s="92"/>
      <c r="N12" s="92"/>
      <c r="O12" s="92">
        <v>8.7200000000000006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16">
        <v>40303</v>
      </c>
      <c r="K13" s="116">
        <v>147.52000000000001</v>
      </c>
      <c r="L13" s="116">
        <v>59.46</v>
      </c>
      <c r="M13" s="116">
        <v>0</v>
      </c>
      <c r="N13" s="116">
        <v>100</v>
      </c>
      <c r="O13" s="116">
        <v>8.7200000000000006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documentManagement/types"/>
    <ds:schemaRef ds:uri="a46656d4-8850-49b3-aebd-68bd05f7f43d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2017-01-09T09:32:29Z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