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600" windowHeight="1056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calcPr calcId="145621"/>
</workbook>
</file>

<file path=xl/calcChain.xml><?xml version="1.0" encoding="utf-8"?>
<calcChain xmlns="http://schemas.openxmlformats.org/spreadsheetml/2006/main">
  <c r="D37" i="1" l="1"/>
  <c r="D11" i="1"/>
  <c r="L10" i="2"/>
  <c r="J10" i="2"/>
  <c r="L39" i="2"/>
  <c r="J39" i="2"/>
  <c r="J42" i="2"/>
  <c r="K11" i="26"/>
  <c r="K10" i="26"/>
  <c r="I10" i="26"/>
  <c r="I11" i="26"/>
  <c r="I12" i="26"/>
  <c r="K18" i="26"/>
</calcChain>
</file>

<file path=xl/sharedStrings.xml><?xml version="1.0" encoding="utf-8"?>
<sst xmlns="http://schemas.openxmlformats.org/spreadsheetml/2006/main" count="5474" uniqueCount="1635">
  <si>
    <t>תאריך הדיווח: 31/12/2016</t>
  </si>
  <si>
    <t>החברה המדווחת: מיטב דש גמל ופנסיה בעמ</t>
  </si>
  <si>
    <t>שם מסלול/קרן/קופה: מיטב דש השתלמות כללי (197)</t>
  </si>
  <si>
    <t>מספר מסלול/קרן/קופה: 880</t>
  </si>
  <si>
    <t>סכום נכסי ההשקעה:</t>
  </si>
  <si>
    <t>סוג נכס</t>
  </si>
  <si>
    <t>שווי הוגן באלפי ש"ח</t>
  </si>
  <si>
    <t>שיעור מהנכסים</t>
  </si>
  <si>
    <t>1. נכסים מוצגים לפי שווי הוגן</t>
  </si>
  <si>
    <t>א. מזומנים</t>
  </si>
  <si>
    <t>ב. ניירות ערך סחירים</t>
  </si>
  <si>
    <t>(1) תעודות התחייבות ממשלתיות</t>
  </si>
  <si>
    <t>(2) תעודות חוב מסחריות</t>
  </si>
  <si>
    <t>(3) אג"ח קונצרני</t>
  </si>
  <si>
    <t>(4) מניות</t>
  </si>
  <si>
    <t>(5) תעודות סל</t>
  </si>
  <si>
    <t>(6) תעודות השתתפות בקרנות נאמנות</t>
  </si>
  <si>
    <t>(7) כתבי אופציה</t>
  </si>
  <si>
    <t>(8) אופציות</t>
  </si>
  <si>
    <t>(9) חוזים עתידיים</t>
  </si>
  <si>
    <t>(10) מוצרים מובנים</t>
  </si>
  <si>
    <t>ג. ניירות ערך לא סחירים</t>
  </si>
  <si>
    <t>(2) תעודות חוב מסחריות ל"ס</t>
  </si>
  <si>
    <t>(3) אג"ח קונצרני ל"ס</t>
  </si>
  <si>
    <t>(4) מניות ל"ס</t>
  </si>
  <si>
    <t>(5) קרנות השקעה ל"ס</t>
  </si>
  <si>
    <t>(6) כתבי אופציה ל"ס</t>
  </si>
  <si>
    <t>(7) אופציות ל"ס</t>
  </si>
  <si>
    <t>(8) חוזים עתידיים ל"ס</t>
  </si>
  <si>
    <t>(9) מוצרים מובנים ל"ס</t>
  </si>
  <si>
    <t>ד. הלוואות</t>
  </si>
  <si>
    <t>ה. פקדונות</t>
  </si>
  <si>
    <t>ו. זכויות מקרקעין</t>
  </si>
  <si>
    <t>ז. חברות מוחזקות</t>
  </si>
  <si>
    <t>ח. השקעות אחרות</t>
  </si>
  <si>
    <t>2. נכסים המוצגים לפי עלות מתואמת</t>
  </si>
  <si>
    <t>א. אג"ח קונצרני</t>
  </si>
  <si>
    <t>ב. אג"ח קונצרני ל"ס</t>
  </si>
  <si>
    <t>ג. הלוואות</t>
  </si>
  <si>
    <t>סה"כ סכום נכסי הקופה</t>
  </si>
  <si>
    <t>ט. התחייבות להשקעה</t>
  </si>
  <si>
    <t>מטבע</t>
  </si>
  <si>
    <t>שער</t>
  </si>
  <si>
    <t>דולר אמריקאי</t>
  </si>
  <si>
    <t>יין</t>
  </si>
  <si>
    <t>שטרלינג</t>
  </si>
  <si>
    <t>פרנק שוצרי</t>
  </si>
  <si>
    <t>דולר קנדי</t>
  </si>
  <si>
    <t>אירו</t>
  </si>
  <si>
    <t>כתר שוודי</t>
  </si>
  <si>
    <t>דינר ידרני</t>
  </si>
  <si>
    <t>כתר דני</t>
  </si>
  <si>
    <t>רנד דרא"פ</t>
  </si>
  <si>
    <t>דולר אוסטרלי</t>
  </si>
  <si>
    <t>קורונה סלוברית</t>
  </si>
  <si>
    <t>לירה קפריסאית</t>
  </si>
  <si>
    <t>כתר נורבגי</t>
  </si>
  <si>
    <t>פזו צילי</t>
  </si>
  <si>
    <t>קונה קרואטי</t>
  </si>
  <si>
    <t>פזו מקסיקני</t>
  </si>
  <si>
    <t>לירה אירלנד</t>
  </si>
  <si>
    <t>רובל רוסי</t>
  </si>
  <si>
    <t>ריאל ברזיל</t>
  </si>
  <si>
    <t>קורונה איסלנד</t>
  </si>
  <si>
    <t>רופיה הודית</t>
  </si>
  <si>
    <t>בט תאילנד</t>
  </si>
  <si>
    <t>דולר טאיוואן</t>
  </si>
  <si>
    <t>בוליבר ונצואלה</t>
  </si>
  <si>
    <t>דולר ניו זילנד</t>
  </si>
  <si>
    <t>לירה טורקית</t>
  </si>
  <si>
    <t>דולר הונג קונג</t>
  </si>
  <si>
    <t>דולר סינגפור</t>
  </si>
  <si>
    <t>יואן סיני</t>
  </si>
  <si>
    <t>זלוטי פולני</t>
  </si>
  <si>
    <t>פרוינט הונגרי</t>
  </si>
  <si>
    <t>קורונה צכי</t>
  </si>
  <si>
    <t>פזו ארגנטינאי</t>
  </si>
  <si>
    <t>ואן קוריאני</t>
  </si>
  <si>
    <t>יואן סיני CNH</t>
  </si>
  <si>
    <t>מלזיה ריגיט</t>
  </si>
  <si>
    <t>לו רומני</t>
  </si>
  <si>
    <t>לירה לבנונית</t>
  </si>
  <si>
    <t>לירה מצרית</t>
  </si>
  <si>
    <t>רופי אינדונזי</t>
  </si>
  <si>
    <t>לב בולגרי</t>
  </si>
  <si>
    <t>הריוניה אוקראיני</t>
  </si>
  <si>
    <t>הופק בתוכנת פריים זהב, מהדורה 5.20, פריים מערכות, טלפון 03-7760600, www.primesys.co.il</t>
  </si>
  <si>
    <t>1.א. מזומנים ושווי מזומנים</t>
  </si>
  <si>
    <t>שם נ"ע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</si>
  <si>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</si>
  <si>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</si>
  <si>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</si>
  <si>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</si>
  <si>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</si>
  <si>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</si>
  <si>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</si>
  <si>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</si>
  <si>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שיעור מנכסי אפיק ה השקעה</t>
  </si>
  <si>
    <t>שעור מנכסי השקעה</t>
  </si>
  <si>
    <t>אחוזים</t>
  </si>
  <si>
    <t>אלפי ₪</t>
  </si>
  <si>
    <t>סה"כ מזומנים</t>
  </si>
  <si>
    <t>סה"כ מזומנים בישראל</t>
  </si>
  <si>
    <t>סה"כ יתרות מזומנים ועו"ש בש"ח</t>
  </si>
  <si>
    <t>עו"ש בילנלאומי מעבר (מזרחי)</t>
  </si>
  <si>
    <t>20-419259120</t>
  </si>
  <si>
    <t>AAA</t>
  </si>
  <si>
    <t>מעלות</t>
  </si>
  <si>
    <t>שקל חדש</t>
  </si>
  <si>
    <t>מזומן (מזרחי)</t>
  </si>
  <si>
    <t>20-00000004</t>
  </si>
  <si>
    <t>מעבר הון עמיתים אריכ (מזרחי)</t>
  </si>
  <si>
    <t>20-419253000</t>
  </si>
  <si>
    <t>מעבר הון עמיתים ס.ש (מזרחי)</t>
  </si>
  <si>
    <t>20-419257001</t>
  </si>
  <si>
    <t>סה"כ יתרות מזומנים ועו"ש נקובים במט"ח</t>
  </si>
  <si>
    <t>עו"ש בילנלאומי מעבר דולר (מזרחי)</t>
  </si>
  <si>
    <t>20-419259180</t>
  </si>
  <si>
    <t>דולר אמריקאי (מזרחי)</t>
  </si>
  <si>
    <t>20-00000014</t>
  </si>
  <si>
    <t>דולר ארה"ב עתידי (מזרחי)</t>
  </si>
  <si>
    <t>20-00005001</t>
  </si>
  <si>
    <t>מזומן אירו (מזרחי)</t>
  </si>
  <si>
    <t>20-00001010</t>
  </si>
  <si>
    <t>מזומן דולר אוסטרלי (מזרחי)</t>
  </si>
  <si>
    <t>20-00001015</t>
  </si>
  <si>
    <t>מזומן דולר הונג קונג (הבינלאומי)</t>
  </si>
  <si>
    <t>31-00001032</t>
  </si>
  <si>
    <t>AA+</t>
  </si>
  <si>
    <t>מזומן דולר ניו זילנד (מזרחי)</t>
  </si>
  <si>
    <t>20-00001030</t>
  </si>
  <si>
    <t>מזומן דולר קנדי (הבינלאומי)</t>
  </si>
  <si>
    <t>31-00001009</t>
  </si>
  <si>
    <t>מזומן יואן סיני CNH (מזרחי)</t>
  </si>
  <si>
    <t>20-00001041</t>
  </si>
  <si>
    <t>אחר</t>
  </si>
  <si>
    <t>מזומן יין (הבינלאומי)</t>
  </si>
  <si>
    <t>31-00001002</t>
  </si>
  <si>
    <t>מזומן כתר שוודי (מזרחי)</t>
  </si>
  <si>
    <t>20-00001011</t>
  </si>
  <si>
    <t>מזומן פזו מקסיקני (מזרחי)</t>
  </si>
  <si>
    <t>20-00001021</t>
  </si>
  <si>
    <t>מזומן פרנק שוצרי (הבינלאומי)</t>
  </si>
  <si>
    <t>31-00001007</t>
  </si>
  <si>
    <t>מזומן שטרלינג (מזרחי)</t>
  </si>
  <si>
    <t>20-00001004</t>
  </si>
  <si>
    <t>מעבר דולר תקבול תשלם (מזרחי)</t>
  </si>
  <si>
    <t>20-419259007</t>
  </si>
  <si>
    <t>סה"כ פח"ק/פר"י</t>
  </si>
  <si>
    <t>פח"ק 1564 (מזרחי)</t>
  </si>
  <si>
    <t>20-100115640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</si>
  <si>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</si>
  <si>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</si>
  <si>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</si>
  <si>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</si>
  <si>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מזומנים בחו"ל</t>
  </si>
  <si>
    <t>מעבר יורו תקבול תשלם (מזרחי)</t>
  </si>
  <si>
    <t>20-419259015</t>
  </si>
  <si>
    <t>S&amp;P</t>
  </si>
  <si>
    <t>FUT VAL EUR HSB</t>
  </si>
  <si>
    <t>FUTEURHSBC US</t>
  </si>
  <si>
    <t>FUT VAL EUR JPM</t>
  </si>
  <si>
    <t>FUTEURJPM US</t>
  </si>
  <si>
    <t>FUT VAL GBP HSB</t>
  </si>
  <si>
    <t>FUTGBPHSBC US</t>
  </si>
  <si>
    <t>FUT VAL USD HSB</t>
  </si>
  <si>
    <t>FUTUSDHSBC US</t>
  </si>
  <si>
    <t>HSBC USD</t>
  </si>
  <si>
    <t>MONEY EUR HSBC</t>
  </si>
  <si>
    <t>HSBC EURO</t>
  </si>
  <si>
    <t>MONEY EURO JPM</t>
  </si>
  <si>
    <t>JPM EURO</t>
  </si>
  <si>
    <t>MONEY GBP HSBC</t>
  </si>
  <si>
    <t>HSBC GBP</t>
  </si>
  <si>
    <t>MONEY HKD HSBC</t>
  </si>
  <si>
    <t>HSBC HKD</t>
  </si>
  <si>
    <t>MONEY JPY HSBC</t>
  </si>
  <si>
    <t>HSBC JPY</t>
  </si>
  <si>
    <t>* בעל ענין/צד קשור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</si>
  <si>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</si>
  <si>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</si>
  <si>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</si>
  <si>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</si>
  <si>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</si>
  <si>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</si>
  <si>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שעור מערך נקוב מונפק</t>
  </si>
  <si>
    <t>שיעור מנכסי אפיק ההשקעה</t>
  </si>
  <si>
    <t>תאריך</t>
  </si>
  <si>
    <t>שנים</t>
  </si>
  <si>
    <t>ש"ח</t>
  </si>
  <si>
    <t>אגורות</t>
  </si>
  <si>
    <t>סה"כ תעודות התחייבות ממשלתיות</t>
  </si>
  <si>
    <t>סה"כ אג"ח ממשלתי בישראל</t>
  </si>
  <si>
    <t>סה"כ ממשלתי צמוד מדד</t>
  </si>
  <si>
    <t>גליל 5903</t>
  </si>
  <si>
    <t>TASE</t>
  </si>
  <si>
    <t>RF</t>
  </si>
  <si>
    <t>גליל 5904</t>
  </si>
  <si>
    <t>ממצמ0418</t>
  </si>
  <si>
    <t>ממצמ0517</t>
  </si>
  <si>
    <t>ממשל צמודה 0545</t>
  </si>
  <si>
    <t>ממשל צמודה 0841</t>
  </si>
  <si>
    <t>ממשל צמודה 1019</t>
  </si>
  <si>
    <t>ממשל צמודה 1020</t>
  </si>
  <si>
    <t>ממשל צמודה 1025</t>
  </si>
  <si>
    <t>ממשלתי צמוד 0536</t>
  </si>
  <si>
    <t>ממשלתי צמוד 0922</t>
  </si>
  <si>
    <t>ממשלתי צמוד 0923</t>
  </si>
  <si>
    <t>סה"כ ממשלתי לא צמוד</t>
  </si>
  <si>
    <t>מ.ק.מ 1217</t>
  </si>
  <si>
    <t>מ.ק.מ 227</t>
  </si>
  <si>
    <t>מ.ק.מ 617</t>
  </si>
  <si>
    <t>מק"מ 1017</t>
  </si>
  <si>
    <t>מק"מ 1127</t>
  </si>
  <si>
    <t>מק"מ 717</t>
  </si>
  <si>
    <t>מק"מ 817</t>
  </si>
  <si>
    <t>מק"מ 917</t>
  </si>
  <si>
    <t>מקמ 517</t>
  </si>
  <si>
    <t>ממשל שקלית 0120</t>
  </si>
  <si>
    <t>ממשל שקלית 0122</t>
  </si>
  <si>
    <t>ממשל שקלית 0142</t>
  </si>
  <si>
    <t>ממשל שקלית 0323</t>
  </si>
  <si>
    <t>ממשל שקלית 0327</t>
  </si>
  <si>
    <t>ממשל שקלית 0421</t>
  </si>
  <si>
    <t>ממשל שקלית 0519</t>
  </si>
  <si>
    <t>ממשל שקלית 1018</t>
  </si>
  <si>
    <t>ממשלתי שקלי 0118</t>
  </si>
  <si>
    <t>ממשלתי שקלי 0217</t>
  </si>
  <si>
    <t>ממשלתי שקלי 0324</t>
  </si>
  <si>
    <t>ממשלתי שקלי 1017</t>
  </si>
  <si>
    <t>ממשלתי שקלי 1026</t>
  </si>
  <si>
    <t>ממשק 0219 6%</t>
  </si>
  <si>
    <t>ממשל משתנה 1121</t>
  </si>
  <si>
    <t>ממשלתי ריבית משתנה</t>
  </si>
  <si>
    <t>ממשלתי ריבית משתנה 0</t>
  </si>
  <si>
    <t>סה"כ ממשלתי צמוד מט"ח</t>
  </si>
  <si>
    <t>סה"כ ממשלתי חו"ל</t>
  </si>
  <si>
    <t>סה"כ אג"ח של ממשלת ישראל שהונפקו בחו"ל</t>
  </si>
  <si>
    <t>ISRAE 3.1 06/23</t>
  </si>
  <si>
    <t>US4651387M19</t>
  </si>
  <si>
    <t>A+</t>
  </si>
  <si>
    <t>ISRAE 4.5 01/43</t>
  </si>
  <si>
    <t>US4651387N91</t>
  </si>
  <si>
    <t>FWB</t>
  </si>
  <si>
    <t>ISRAE 5.1 03/19</t>
  </si>
  <si>
    <t>US46513E5Y48</t>
  </si>
  <si>
    <t>NYSE</t>
  </si>
  <si>
    <t>ISRAEL 2.875 03</t>
  </si>
  <si>
    <t>US46513CXR23</t>
  </si>
  <si>
    <t>סה"כ אג"ח שהנפיקו ממשלות זרות בחו"ל</t>
  </si>
  <si>
    <t>MEXICAN BONO 12</t>
  </si>
  <si>
    <t>MX0MGO000078</t>
  </si>
  <si>
    <t>A-</t>
  </si>
  <si>
    <t>Moody's</t>
  </si>
  <si>
    <t>MXBONO 10 12/24</t>
  </si>
  <si>
    <t>2. תעודות חוב מסחריות</t>
  </si>
  <si>
    <t>ספק מידע</t>
  </si>
  <si>
    <t>ענף מסחר</t>
  </si>
  <si>
    <t>סה"כ תעודות חוב מסחריות</t>
  </si>
  <si>
    <t>סה"כ תעודות חוב מסחריות בישראל</t>
  </si>
  <si>
    <t>סה"כ תעודות חוב מסחריות צמודות</t>
  </si>
  <si>
    <t>סה"כ תעודות חוב מסחריות לא צמודות</t>
  </si>
  <si>
    <t>סה"כ תעודות חוב מסחריות צמודות למט"ח</t>
  </si>
  <si>
    <t>סה"כ תעודות חוב מסחריות אחרות</t>
  </si>
  <si>
    <t>סה"כ תעודות חוב מסחריות בחו"ל</t>
  </si>
  <si>
    <t>סה"כ תעודות חוב מסחריות חברות ישראליות בחו"ל</t>
  </si>
  <si>
    <t>סה"כ תעודות חוב מסחריות חברות זרות בחו"ל</t>
  </si>
  <si>
    <t>3. אג"ח קונצרני</t>
  </si>
  <si>
    <t>סה"כ אג"ח קונצרני</t>
  </si>
  <si>
    <t>סה"כ אג"ח קונצרני בישראל</t>
  </si>
  <si>
    <t>סה"כ אגרות חוב קונצרניות צמודות</t>
  </si>
  <si>
    <t>לאומי אגח 177</t>
  </si>
  <si>
    <t>בנקים</t>
  </si>
  <si>
    <t>מז טפ הנפק   43</t>
  </si>
  <si>
    <t>מז טפ הנפק   44</t>
  </si>
  <si>
    <t>מז טפ הנפק 35</t>
  </si>
  <si>
    <t>מז טפ הנפק 36</t>
  </si>
  <si>
    <t>מז טפ הנפק 38</t>
  </si>
  <si>
    <t>מז טפ הנפק 39</t>
  </si>
  <si>
    <t>מזרחי הנפקות אג42</t>
  </si>
  <si>
    <t>פועלים הנפ אג31</t>
  </si>
  <si>
    <t>פועלים הנפ אג32</t>
  </si>
  <si>
    <t>פועלים הנפ אגח 33</t>
  </si>
  <si>
    <t>פועלים הנפ אגח 34</t>
  </si>
  <si>
    <t>בינל הנפ שה3</t>
  </si>
  <si>
    <t>בינלאומי הנפקות אג9</t>
  </si>
  <si>
    <t>לאומי התח נד  ח</t>
  </si>
  <si>
    <t>לאומי התח נד יב</t>
  </si>
  <si>
    <t>לאומי התח נד יד</t>
  </si>
  <si>
    <t>מזהנ.ק31</t>
  </si>
  <si>
    <t>מזרחי הנפקות הת30</t>
  </si>
  <si>
    <t>עזריאלי אג"ח ב'</t>
  </si>
  <si>
    <t>נדל"ן ובינוי</t>
  </si>
  <si>
    <t>עזריאלי אג"ח ד'</t>
  </si>
  <si>
    <t>מידרוג</t>
  </si>
  <si>
    <t>פועלים הנ הת טו</t>
  </si>
  <si>
    <t>פועלים הנפ אג9</t>
  </si>
  <si>
    <t>פועלים הנפ הת10</t>
  </si>
  <si>
    <t>פועלים הנפ יד</t>
  </si>
  <si>
    <t>בזק אגח6</t>
  </si>
  <si>
    <t>תקשורת ומדיה</t>
  </si>
  <si>
    <t>AA</t>
  </si>
  <si>
    <t>בינל הנפ אג4</t>
  </si>
  <si>
    <t>בינל הנפ התח כ</t>
  </si>
  <si>
    <t>בינל הנפ שה2</t>
  </si>
  <si>
    <t>בינלאומי  הנ ה</t>
  </si>
  <si>
    <t>בינלאומי הנפקות הת21</t>
  </si>
  <si>
    <t>דיסקונט מנפ' אג"ח ח'</t>
  </si>
  <si>
    <t>דיסקונט מנפיקים הת1</t>
  </si>
  <si>
    <t>דיסקונט מנפיקים הת2</t>
  </si>
  <si>
    <t>דיסקונט מנפיקים הת4</t>
  </si>
  <si>
    <t>דסקט.ק10 כת. הת. נד</t>
  </si>
  <si>
    <t>כללביט אג1</t>
  </si>
  <si>
    <t>ביטוח</t>
  </si>
  <si>
    <t>כללביט אגח ב</t>
  </si>
  <si>
    <t>נצבא אג5</t>
  </si>
  <si>
    <t>אגוד הנפקות אג"ח ו</t>
  </si>
  <si>
    <t>AA-</t>
  </si>
  <si>
    <t>אדמה אג 2</t>
  </si>
  <si>
    <t>כימיה גומי ופלסטיק</t>
  </si>
  <si>
    <t>אלוני חץ אג6</t>
  </si>
  <si>
    <t>אמות אג"ח ג</t>
  </si>
  <si>
    <t>אמות אג1</t>
  </si>
  <si>
    <t>בינל הנפ אג6</t>
  </si>
  <si>
    <t>גב ים 5</t>
  </si>
  <si>
    <t>גזית גלוב אג"ח ט'</t>
  </si>
  <si>
    <t>גזית גלוב אג11</t>
  </si>
  <si>
    <t>גזית גלוב אג4</t>
  </si>
  <si>
    <t>גזית גלוב אגח י"ב</t>
  </si>
  <si>
    <t>גזית גלוב י</t>
  </si>
  <si>
    <t>דקסיה הנפקות ז'</t>
  </si>
  <si>
    <t>דקסיה ישראל אג2</t>
  </si>
  <si>
    <t>דקסיה ישראל הנפקות י'</t>
  </si>
  <si>
    <t>הראל הנפקות אג10</t>
  </si>
  <si>
    <t>הראל הנפקות אג4</t>
  </si>
  <si>
    <t>הראל הנפקות אג6</t>
  </si>
  <si>
    <t>הראל הנפקות אג8</t>
  </si>
  <si>
    <t>הראל הנפקות אג9</t>
  </si>
  <si>
    <t>כללביט אג7</t>
  </si>
  <si>
    <t>כללביט אגח ג</t>
  </si>
  <si>
    <t>כללביט אגח ט</t>
  </si>
  <si>
    <t>מליסרון  אגח יג</t>
  </si>
  <si>
    <t>מליסרון אג"ח י'</t>
  </si>
  <si>
    <t>מליסרון אג"ח יד'</t>
  </si>
  <si>
    <t>מליסרון אג6</t>
  </si>
  <si>
    <t>מנורה א</t>
  </si>
  <si>
    <t>מנורה החז אגח א'</t>
  </si>
  <si>
    <t>פז נפט אג6</t>
  </si>
  <si>
    <t>פניקס הון אגח ה</t>
  </si>
  <si>
    <t>פניקס הון התח ב'</t>
  </si>
  <si>
    <t>ריט 1 אג"ח ג 3.9</t>
  </si>
  <si>
    <t>ריט1 אג1</t>
  </si>
  <si>
    <t>אגוד הנפקות הת י"ז</t>
  </si>
  <si>
    <t>אגוד הנפקות הת י"ט</t>
  </si>
  <si>
    <t>אגוד הנפקות הת2</t>
  </si>
  <si>
    <t>אלקטרה  4.7  אגח ג</t>
  </si>
  <si>
    <t>השקעה ואחזקות</t>
  </si>
  <si>
    <t>בינלאומי  הנ כב</t>
  </si>
  <si>
    <t>ירושלים הנפקות אג ט'</t>
  </si>
  <si>
    <t>ירושלים הנפקות אג2</t>
  </si>
  <si>
    <t>מזרחי טפ שה1</t>
  </si>
  <si>
    <t>נכסים ובנין אג6</t>
  </si>
  <si>
    <t>סלע נדלן אג1</t>
  </si>
  <si>
    <t>סלע נדלן אגח ב</t>
  </si>
  <si>
    <t>סלקום אג"ח 6</t>
  </si>
  <si>
    <t>סלקום אג2</t>
  </si>
  <si>
    <t>סלקום אג8</t>
  </si>
  <si>
    <t>פניקס סד 1 5.4%</t>
  </si>
  <si>
    <t>פרטנר אג3</t>
  </si>
  <si>
    <t>איידיאו גרופ אג"ח ז'</t>
  </si>
  <si>
    <t>A</t>
  </si>
  <si>
    <t>גירון אג3</t>
  </si>
  <si>
    <t>דלק כב</t>
  </si>
  <si>
    <t>חברה לישראל 7</t>
  </si>
  <si>
    <t>ישפרו אג2</t>
  </si>
  <si>
    <t>נכסים ובנין אג3</t>
  </si>
  <si>
    <t>נכסים ובנין אג4</t>
  </si>
  <si>
    <t>קבוצה דלק אגח 13</t>
  </si>
  <si>
    <t>קרדן רכב אג6</t>
  </si>
  <si>
    <t>שרותים</t>
  </si>
  <si>
    <t>רבוע נדלן אג ה</t>
  </si>
  <si>
    <t>רבוע נדלן אג4</t>
  </si>
  <si>
    <t>שלמה החזקות אג14</t>
  </si>
  <si>
    <t>אלבר אג"ח י"ג</t>
  </si>
  <si>
    <t>אפריקה נכסים אגח ה'</t>
  </si>
  <si>
    <t>אשדר.ק1</t>
  </si>
  <si>
    <t>ירושלים ג'</t>
  </si>
  <si>
    <t>ירושלים הנפקות נד 10</t>
  </si>
  <si>
    <t>מבני תעש אג8</t>
  </si>
  <si>
    <t>מבני תעשיה אג14</t>
  </si>
  <si>
    <t>מבני תעשיה אג18</t>
  </si>
  <si>
    <t>מבני תעשיה ט</t>
  </si>
  <si>
    <t>בזן       אגח ז</t>
  </si>
  <si>
    <t>BBB+</t>
  </si>
  <si>
    <t>בזן אג"ח א'</t>
  </si>
  <si>
    <t>הכשר ישוב אג 16</t>
  </si>
  <si>
    <t>ירושלים הנפ נד 11</t>
  </si>
  <si>
    <t>כלכלית ירושלים אג10</t>
  </si>
  <si>
    <t>כלכלית ירושלים אג12</t>
  </si>
  <si>
    <t>פטרוכימים ב</t>
  </si>
  <si>
    <t>הכש הישוב ביטוח הת 1</t>
  </si>
  <si>
    <t>BBB</t>
  </si>
  <si>
    <t>דיסקונט השקעות ו</t>
  </si>
  <si>
    <t>BBB-</t>
  </si>
  <si>
    <t>קרדן אן.וי אג1</t>
  </si>
  <si>
    <t>B</t>
  </si>
  <si>
    <t>קרדן אןוי אגח ב</t>
  </si>
  <si>
    <t>אידיבי פיתוח אג7</t>
  </si>
  <si>
    <t>CCC</t>
  </si>
  <si>
    <t>פלאזה סנטר אג1</t>
  </si>
  <si>
    <t>אפריקה אגח כז</t>
  </si>
  <si>
    <t>CC</t>
  </si>
  <si>
    <t>אפרק.ק26</t>
  </si>
  <si>
    <t>ארזים אג2</t>
  </si>
  <si>
    <t>D</t>
  </si>
  <si>
    <t>ארזים אגח ד</t>
  </si>
  <si>
    <t>אלביט הדמיה אג8</t>
  </si>
  <si>
    <t>אלביט הדמיה אג9</t>
  </si>
  <si>
    <t>גמול.ק2</t>
  </si>
  <si>
    <t>דלק אנרגיה אג5</t>
  </si>
  <si>
    <t>חיפושי נפט וגז</t>
  </si>
  <si>
    <t>חלל תקשורת אג"ח ח'</t>
  </si>
  <si>
    <t>טאואר סמיקונדקטור ד</t>
  </si>
  <si>
    <t>מוליכים למחצה</t>
  </si>
  <si>
    <t>לידר השק ה צמוד</t>
  </si>
  <si>
    <t>פולאר השקעות ו'</t>
  </si>
  <si>
    <t>סה"כ אגרות חוב קונצרניות לא צמודות</t>
  </si>
  <si>
    <t>לאומי אגח 178</t>
  </si>
  <si>
    <t>מז טפ הנפק   40</t>
  </si>
  <si>
    <t>מז טפ הנפק 37</t>
  </si>
  <si>
    <t>פועלים הנפ אג29</t>
  </si>
  <si>
    <t>פועלים הנפ אג30</t>
  </si>
  <si>
    <t>לאומי התח נד יג</t>
  </si>
  <si>
    <t>פועלים הנפ הת אג13</t>
  </si>
  <si>
    <t>בזק אגח 7</t>
  </si>
  <si>
    <t>בזק אגח8</t>
  </si>
  <si>
    <t>דיסקונט מנפיקים הת9</t>
  </si>
  <si>
    <t>וילאר אג5</t>
  </si>
  <si>
    <t>אגוד הנפקות אג"ח ח</t>
  </si>
  <si>
    <t>אלוני חץ אג9</t>
  </si>
  <si>
    <t>אלוני חץ אגח י</t>
  </si>
  <si>
    <t>אלוני חץ אגח י חסום 12.16</t>
  </si>
  <si>
    <t>גב ים אג"ח ז</t>
  </si>
  <si>
    <t>גזית גלוב אג6</t>
  </si>
  <si>
    <t>דה זראסאי אגח ג</t>
  </si>
  <si>
    <t>דקסיה ישראל הנפקות יא'</t>
  </si>
  <si>
    <t>הראל הנפ אגח יא</t>
  </si>
  <si>
    <t>הראל הנפ אגח יב</t>
  </si>
  <si>
    <t>הראל הנפקות אג יג</t>
  </si>
  <si>
    <t>כללביט אגח י</t>
  </si>
  <si>
    <t>מגדל ביט ג'</t>
  </si>
  <si>
    <t>מויניאן אג"ח א</t>
  </si>
  <si>
    <t>מנורה כת הת נד ד'</t>
  </si>
  <si>
    <t>פז נפט אג3</t>
  </si>
  <si>
    <t>פז נפט אג4</t>
  </si>
  <si>
    <t>נכסים ובנין אג7</t>
  </si>
  <si>
    <t>סלקום אג9</t>
  </si>
  <si>
    <t>פרטנר אג4</t>
  </si>
  <si>
    <t>קורנסטון אגח א</t>
  </si>
  <si>
    <t>דלק קבוצה אג32</t>
  </si>
  <si>
    <t>לוינשטין נכסים אג1</t>
  </si>
  <si>
    <t>נייר חדרה ס'6</t>
  </si>
  <si>
    <t>עץ נייר ודפוס</t>
  </si>
  <si>
    <t>קרדן רכב אג8</t>
  </si>
  <si>
    <t>דלשה קפיטל אג2</t>
  </si>
  <si>
    <t>מבני תעשיה אג15</t>
  </si>
  <si>
    <t>בזן אג"ח ד'</t>
  </si>
  <si>
    <t>בזן אג5</t>
  </si>
  <si>
    <t>כלכלית ירושלים אג11</t>
  </si>
  <si>
    <t>כלכלית ירושלים אג13</t>
  </si>
  <si>
    <t>פטרוכימים ג</t>
  </si>
  <si>
    <t>אידיבי י</t>
  </si>
  <si>
    <t>אפריל סד' 1 2%</t>
  </si>
  <si>
    <t>דלק אנרגיה אג4</t>
  </si>
  <si>
    <t>חלל אג6</t>
  </si>
  <si>
    <t>פטרוכימים אגח 1</t>
  </si>
  <si>
    <t>סה"כ אגרות חוב קונצרניות צמודות למט"ח</t>
  </si>
  <si>
    <t>גזית גלוב אג1</t>
  </si>
  <si>
    <t>גזית גלוב אג2</t>
  </si>
  <si>
    <t>בזן אג"ח ו'</t>
  </si>
  <si>
    <t>סה"כ אגרות חוב קונצרניות צמודות למדד אחר</t>
  </si>
  <si>
    <t>סה"כ אג"ח קונצרני בחו"ל</t>
  </si>
  <si>
    <t>סה"כ אגרות חוב קונצרניות חברות ישראליות בחו"ל</t>
  </si>
  <si>
    <t>BCRE 6.5 12/2022</t>
  </si>
  <si>
    <t>XS1150681135</t>
  </si>
  <si>
    <t>LSE</t>
  </si>
  <si>
    <t>בלומברג</t>
  </si>
  <si>
    <t>Real Estate</t>
  </si>
  <si>
    <t>ISRAE 7.7 07/18</t>
  </si>
  <si>
    <t>US46507WAD20</t>
  </si>
  <si>
    <t>Utilities</t>
  </si>
  <si>
    <t>סה"כ אגרות חוב קונצרניות חברות זרות בחו"ל</t>
  </si>
  <si>
    <t>6.4 12/22</t>
  </si>
  <si>
    <t>XS0860706935</t>
  </si>
  <si>
    <t>Telecommunication Services</t>
  </si>
  <si>
    <t>ASBBNK 6.65 6/2</t>
  </si>
  <si>
    <t>NZABBDG001C4</t>
  </si>
  <si>
    <t>Banks</t>
  </si>
  <si>
    <t>INSURANCE 9.25</t>
  </si>
  <si>
    <t>XS0773947618</t>
  </si>
  <si>
    <t>Insurance</t>
  </si>
  <si>
    <t>UBS A 7.6 08/22</t>
  </si>
  <si>
    <t>US90261AAB89</t>
  </si>
  <si>
    <t>1.5 01/21</t>
  </si>
  <si>
    <t>XS1336607715</t>
  </si>
  <si>
    <t>5.2 03/21</t>
  </si>
  <si>
    <t>XS1194054166</t>
  </si>
  <si>
    <t>ISE</t>
  </si>
  <si>
    <t>BHP 6.75</t>
  </si>
  <si>
    <t>USQ12441AB91</t>
  </si>
  <si>
    <t>Materials</t>
  </si>
  <si>
    <t>PERSHING SQUARE</t>
  </si>
  <si>
    <t>XS1242956966</t>
  </si>
  <si>
    <t>Diversified Financials</t>
  </si>
  <si>
    <t>SYDAU 3.76 11/2</t>
  </si>
  <si>
    <t>AU300SAFC041</t>
  </si>
  <si>
    <t>C 4.6 03/09/202</t>
  </si>
  <si>
    <t>US172967KJ96</t>
  </si>
  <si>
    <t>m4.8 06/25</t>
  </si>
  <si>
    <t>US55608YAB11</t>
  </si>
  <si>
    <t>NDASS 6.125 12/</t>
  </si>
  <si>
    <t>US65557DAL55</t>
  </si>
  <si>
    <t>BB+</t>
  </si>
  <si>
    <t>SESGFP 5 5/8 29</t>
  </si>
  <si>
    <t>XS1405765659</t>
  </si>
  <si>
    <t>Media</t>
  </si>
  <si>
    <t>SIBNE 6.0 11/23</t>
  </si>
  <si>
    <t>XS0997544860</t>
  </si>
  <si>
    <t>Energy</t>
  </si>
  <si>
    <t>barclys5.2 05/2</t>
  </si>
  <si>
    <t>US06738EAP07</t>
  </si>
  <si>
    <t>6.6 07/75</t>
  </si>
  <si>
    <t>XS1254119750</t>
  </si>
  <si>
    <t>BB</t>
  </si>
  <si>
    <t>PIP 6 1/19</t>
  </si>
  <si>
    <t>USU75111AH44</t>
  </si>
  <si>
    <t>ROYAL 6.1 12/22</t>
  </si>
  <si>
    <t>US780099CE50</t>
  </si>
  <si>
    <t>RWE AG7.0 10/72</t>
  </si>
  <si>
    <t>XS0767140022</t>
  </si>
  <si>
    <t>AROUNDTOWN 3 5/</t>
  </si>
  <si>
    <t>XS1227093611</t>
  </si>
  <si>
    <t>4. מניות</t>
  </si>
  <si>
    <t>סה"כ מניות</t>
  </si>
  <si>
    <t>סה"כ מניות בישראל</t>
  </si>
  <si>
    <t>סה"כ מניות תל אביב 25</t>
  </si>
  <si>
    <t>בינלאומי 5</t>
  </si>
  <si>
    <t>דיסקונט</t>
  </si>
  <si>
    <t>לאומי</t>
  </si>
  <si>
    <t>מזרחי</t>
  </si>
  <si>
    <t>פועלים</t>
  </si>
  <si>
    <t>גזית גלוב</t>
  </si>
  <si>
    <t>עזריאלי</t>
  </si>
  <si>
    <t>שטראוס עלית</t>
  </si>
  <si>
    <t>מזון</t>
  </si>
  <si>
    <t>טבע</t>
  </si>
  <si>
    <t>כיל</t>
  </si>
  <si>
    <t>מיילן</t>
  </si>
  <si>
    <t>פריגו</t>
  </si>
  <si>
    <t>חברה לישראל</t>
  </si>
  <si>
    <t>קבוצת דלק</t>
  </si>
  <si>
    <t>אבנר יהש</t>
  </si>
  <si>
    <t>דלק קדוחים</t>
  </si>
  <si>
    <t>ישראמקו</t>
  </si>
  <si>
    <t>בזק</t>
  </si>
  <si>
    <t>פז נפט</t>
  </si>
  <si>
    <t>נייס</t>
  </si>
  <si>
    <t>תוכנה ואינטרנט</t>
  </si>
  <si>
    <t>אלביט מערכות</t>
  </si>
  <si>
    <t>ביטחוניות</t>
  </si>
  <si>
    <t>סה"כ מניות תל אביב 75</t>
  </si>
  <si>
    <t>אגוד</t>
  </si>
  <si>
    <t>פיבי</t>
  </si>
  <si>
    <t>הפניקס 1</t>
  </si>
  <si>
    <t>הראל</t>
  </si>
  <si>
    <t>כלל עסקי ביטוח</t>
  </si>
  <si>
    <t>מגדל ביטוח</t>
  </si>
  <si>
    <t>מנורה</t>
  </si>
  <si>
    <t>דלק רכב</t>
  </si>
  <si>
    <t>מסחר</t>
  </si>
  <si>
    <t>רמי לוי</t>
  </si>
  <si>
    <t>שופרסל</t>
  </si>
  <si>
    <t>אל על</t>
  </si>
  <si>
    <t>איידיאו גרופ</t>
  </si>
  <si>
    <t>אירפורט סיטי</t>
  </si>
  <si>
    <t>אלוני חץ</t>
  </si>
  <si>
    <t>אלרוב נדלן ומלונאות</t>
  </si>
  <si>
    <t>אמות</t>
  </si>
  <si>
    <t>ביג</t>
  </si>
  <si>
    <t>בראק אן וי</t>
  </si>
  <si>
    <t>גב ים 1</t>
  </si>
  <si>
    <t>כלכלית</t>
  </si>
  <si>
    <t>נורסטאר החזקות</t>
  </si>
  <si>
    <t>רבוע נדלן</t>
  </si>
  <si>
    <t>ריט1</t>
  </si>
  <si>
    <t>שיכון ובינוי</t>
  </si>
  <si>
    <t>נטו</t>
  </si>
  <si>
    <t>קרור 1</t>
  </si>
  <si>
    <t>דלתא גליל</t>
  </si>
  <si>
    <t>אופנה והלבשה</t>
  </si>
  <si>
    <t>פלסאון תעשיות</t>
  </si>
  <si>
    <t>אבגול</t>
  </si>
  <si>
    <t>אלקטרה</t>
  </si>
  <si>
    <t>אקויטל</t>
  </si>
  <si>
    <t>יואל</t>
  </si>
  <si>
    <t>מבטח שמיר</t>
  </si>
  <si>
    <t>קנון</t>
  </si>
  <si>
    <t>נפטא</t>
  </si>
  <si>
    <t>רציו יהש</t>
  </si>
  <si>
    <t>אינטרנט זהב</t>
  </si>
  <si>
    <t>בי קומיוניקיישנס</t>
  </si>
  <si>
    <t>סלקום</t>
  </si>
  <si>
    <t>פרטנר</t>
  </si>
  <si>
    <t>בזן</t>
  </si>
  <si>
    <t>טאואר</t>
  </si>
  <si>
    <t>אבוג'ן</t>
  </si>
  <si>
    <t>ביוטכנולוגיה</t>
  </si>
  <si>
    <t>פרוטליקס חסומה 19.8.14</t>
  </si>
  <si>
    <t>מטריקס</t>
  </si>
  <si>
    <t>שירותי מידע</t>
  </si>
  <si>
    <t>פורמולה</t>
  </si>
  <si>
    <t>גילת</t>
  </si>
  <si>
    <t>ציוד תקשורת</t>
  </si>
  <si>
    <t>סה"כ מניות מניות היתר</t>
  </si>
  <si>
    <t>אוצר השלטון</t>
  </si>
  <si>
    <t>אוצר התישבות</t>
  </si>
  <si>
    <t>בנק ירושלים</t>
  </si>
  <si>
    <t>גולף</t>
  </si>
  <si>
    <t>טלסיס</t>
  </si>
  <si>
    <t>מדטכניקה</t>
  </si>
  <si>
    <t>נטו מלינדה</t>
  </si>
  <si>
    <t>נעמן</t>
  </si>
  <si>
    <t>סקיילקס</t>
  </si>
  <si>
    <t>אורן</t>
  </si>
  <si>
    <t>אמנת</t>
  </si>
  <si>
    <t>דנאל כא</t>
  </si>
  <si>
    <t>פטרו גרופ</t>
  </si>
  <si>
    <t>פרידנזון</t>
  </si>
  <si>
    <t>שגריר</t>
  </si>
  <si>
    <t>תיגבור</t>
  </si>
  <si>
    <t>אדגר</t>
  </si>
  <si>
    <t>אורון קבוצה</t>
  </si>
  <si>
    <t>אלקטרה נדלן</t>
  </si>
  <si>
    <t>אספן בניה</t>
  </si>
  <si>
    <t>דמרי</t>
  </si>
  <si>
    <t>לוי</t>
  </si>
  <si>
    <t>מנרב</t>
  </si>
  <si>
    <t>סלע קפיטל</t>
  </si>
  <si>
    <t>פלאזה סנטרס</t>
  </si>
  <si>
    <t>מעברות</t>
  </si>
  <si>
    <t>בריל</t>
  </si>
  <si>
    <t>קסטרו</t>
  </si>
  <si>
    <t>תפרון</t>
  </si>
  <si>
    <t>בית שמש</t>
  </si>
  <si>
    <t>מתכת ומוצרי בניה</t>
  </si>
  <si>
    <t>צינורות</t>
  </si>
  <si>
    <t>תדיר גן</t>
  </si>
  <si>
    <t>אוארטי</t>
  </si>
  <si>
    <t>אלקטרוניקה ואופטיקה</t>
  </si>
  <si>
    <t>פריורטק</t>
  </si>
  <si>
    <t>גולן פלסטיק</t>
  </si>
  <si>
    <t>פלסטו שק</t>
  </si>
  <si>
    <t>רם-און השקעות</t>
  </si>
  <si>
    <t>ניסן</t>
  </si>
  <si>
    <t>על בד</t>
  </si>
  <si>
    <t>שלאג</t>
  </si>
  <si>
    <t>אינטרגאמא 1</t>
  </si>
  <si>
    <t>אלביט הדמיה</t>
  </si>
  <si>
    <t>בי גי איי</t>
  </si>
  <si>
    <t>פולאר תקשורת</t>
  </si>
  <si>
    <t>קרדן נ.ו</t>
  </si>
  <si>
    <t>אלון גז</t>
  </si>
  <si>
    <t>דלק אנרגיה</t>
  </si>
  <si>
    <t>כהן פתוח</t>
  </si>
  <si>
    <t>איביאי בית השקעות</t>
  </si>
  <si>
    <t>שירותים פיננסיים</t>
  </si>
  <si>
    <t>אנליסט</t>
  </si>
  <si>
    <t>נאוי</t>
  </si>
  <si>
    <t>סאטקום מערכות</t>
  </si>
  <si>
    <t>תיא השקעות</t>
  </si>
  <si>
    <t>דור אלון</t>
  </si>
  <si>
    <t>פטרוכימיים</t>
  </si>
  <si>
    <t>קסניה</t>
  </si>
  <si>
    <t>השקעות בהייטק</t>
  </si>
  <si>
    <t>אלספק</t>
  </si>
  <si>
    <t>חשמל</t>
  </si>
  <si>
    <t>גמאטרוניק</t>
  </si>
  <si>
    <t>בבילון</t>
  </si>
  <si>
    <t>נטקס</t>
  </si>
  <si>
    <t>פריון נטוורק</t>
  </si>
  <si>
    <t>אינטק פארמה</t>
  </si>
  <si>
    <t>פרוטליקס</t>
  </si>
  <si>
    <t>קולפלנט</t>
  </si>
  <si>
    <t>קמהדע</t>
  </si>
  <si>
    <t>אליום מדיקל</t>
  </si>
  <si>
    <t>מכשור רפואי</t>
  </si>
  <si>
    <t>מדיקל ישראל</t>
  </si>
  <si>
    <t>אלרון</t>
  </si>
  <si>
    <t>השקעות במדעי החיים</t>
  </si>
  <si>
    <t>ביולייט</t>
  </si>
  <si>
    <t>אי.אל.די</t>
  </si>
  <si>
    <t>אמת</t>
  </si>
  <si>
    <t>וואן תוכנה</t>
  </si>
  <si>
    <t>מקרנט</t>
  </si>
  <si>
    <t>פוינטר</t>
  </si>
  <si>
    <t>סה"כ אופציות Call 001 long</t>
  </si>
  <si>
    <t>סה"כ אופציות Call 001 short</t>
  </si>
  <si>
    <t>סה"כ מניות בחו"ל</t>
  </si>
  <si>
    <t>סה"כ מניות חברות ישראליות בחו"ל</t>
  </si>
  <si>
    <t>ISRAEL CHEMICAL</t>
  </si>
  <si>
    <t>IL0002810146</t>
  </si>
  <si>
    <t>EVOGENE LTD</t>
  </si>
  <si>
    <t>IL0011050551</t>
  </si>
  <si>
    <t>NASDAQ</t>
  </si>
  <si>
    <t>Pharmaceuticals &amp; Biotechnology</t>
  </si>
  <si>
    <t>INTEC PHARMA LT</t>
  </si>
  <si>
    <t>IL0011177958</t>
  </si>
  <si>
    <t>KAMADA LTD</t>
  </si>
  <si>
    <t>IL0010941198</t>
  </si>
  <si>
    <t>MEDIWOUND LTD</t>
  </si>
  <si>
    <t>IL0011316309</t>
  </si>
  <si>
    <t>MYLAN LABORATOR דש</t>
  </si>
  <si>
    <t>NL0011031208</t>
  </si>
  <si>
    <t>PERRIGO CO PLC</t>
  </si>
  <si>
    <t>IE00BGH1M568</t>
  </si>
  <si>
    <t>PROTALIX BIOTHE</t>
  </si>
  <si>
    <t>US74365A1016</t>
  </si>
  <si>
    <t>TEVA PHARMA</t>
  </si>
  <si>
    <t>US8816242098</t>
  </si>
  <si>
    <t>AROUNDTOWN PROP</t>
  </si>
  <si>
    <t>CY0105562116</t>
  </si>
  <si>
    <t>CAC</t>
  </si>
  <si>
    <t>CHECK POINT SOF</t>
  </si>
  <si>
    <t>IL0010824113</t>
  </si>
  <si>
    <t>Software &amp; Services</t>
  </si>
  <si>
    <t>CYREN LTD</t>
  </si>
  <si>
    <t>IL0010832371</t>
  </si>
  <si>
    <t>MAGIC SOFTWARE</t>
  </si>
  <si>
    <t>IL0010823123</t>
  </si>
  <si>
    <t>MATOMY MEDIA GR</t>
  </si>
  <si>
    <t>IL0011316978</t>
  </si>
  <si>
    <t>NICE SYSTEMS LT</t>
  </si>
  <si>
    <t>US6536561086</t>
  </si>
  <si>
    <t>GILAT SATEL</t>
  </si>
  <si>
    <t>IL0010825102</t>
  </si>
  <si>
    <t>Technology Hardware &amp; Equipment</t>
  </si>
  <si>
    <t>SILICOM</t>
  </si>
  <si>
    <t>IL0010826928</t>
  </si>
  <si>
    <t>MELLANOX TECHNO</t>
  </si>
  <si>
    <t>IL0011017329</t>
  </si>
  <si>
    <t>Semiconductors &amp; Semiconductor Equipment</t>
  </si>
  <si>
    <t>NOVA MEASURING</t>
  </si>
  <si>
    <t>IL0010845571</t>
  </si>
  <si>
    <t>PARTNER COMMUNI</t>
  </si>
  <si>
    <t>US70211M1099</t>
  </si>
  <si>
    <t>סה"כ מניות חברות זרות בחו"ל</t>
  </si>
  <si>
    <t>BP  PLC</t>
  </si>
  <si>
    <t>US0556221044</t>
  </si>
  <si>
    <t>BERRY PLASTIC</t>
  </si>
  <si>
    <t>US08579W1036</t>
  </si>
  <si>
    <t>KORNIT DIGITAL</t>
  </si>
  <si>
    <t>IL0011216723</t>
  </si>
  <si>
    <t>Capital Goods</t>
  </si>
  <si>
    <t>MANPOWER INC</t>
  </si>
  <si>
    <t>US56418H1005</t>
  </si>
  <si>
    <t>Commercial&amp;Professional Services</t>
  </si>
  <si>
    <t>ANHUI EXPRESSWA</t>
  </si>
  <si>
    <t>CNE1000001X0</t>
  </si>
  <si>
    <t>HKSE</t>
  </si>
  <si>
    <t>Transportation</t>
  </si>
  <si>
    <t>AMAZON COM</t>
  </si>
  <si>
    <t>US0231351067</t>
  </si>
  <si>
    <t>Retailing</t>
  </si>
  <si>
    <t>BIOGEN IDEC INC</t>
  </si>
  <si>
    <t>US09062X1037</t>
  </si>
  <si>
    <t>PLURISTEM AMERI</t>
  </si>
  <si>
    <t>US72940R1288</t>
  </si>
  <si>
    <t>SHIRE PLC</t>
  </si>
  <si>
    <t>JE00B2QKY057</t>
  </si>
  <si>
    <t>KKR &amp; CO LP</t>
  </si>
  <si>
    <t>US48248M1027</t>
  </si>
  <si>
    <t>MARKETAXESS HOLD</t>
  </si>
  <si>
    <t>US57060D1081</t>
  </si>
  <si>
    <t>FAIRFAX FINANCI</t>
  </si>
  <si>
    <t>CA3039011026</t>
  </si>
  <si>
    <t>TSX</t>
  </si>
  <si>
    <t>AFI DEVELOPMENT</t>
  </si>
  <si>
    <t>CY0101380612</t>
  </si>
  <si>
    <t>US00106J2006</t>
  </si>
  <si>
    <t>ATRIUM EUROPEAN</t>
  </si>
  <si>
    <t>JE00B3DCF752</t>
  </si>
  <si>
    <t>GRAND CITY PROP</t>
  </si>
  <si>
    <t>LU0775917882</t>
  </si>
  <si>
    <t>ALPHABET CL A</t>
  </si>
  <si>
    <t>US02079K3059</t>
  </si>
  <si>
    <t>ELLIE MAE INC</t>
  </si>
  <si>
    <t>US28849P1003</t>
  </si>
  <si>
    <t>FACEBOOK  INC-A</t>
  </si>
  <si>
    <t>US30303M1027</t>
  </si>
  <si>
    <t>MASTERCARD INC-</t>
  </si>
  <si>
    <t>US57636Q1040</t>
  </si>
  <si>
    <t>MICROSOFT CORP.</t>
  </si>
  <si>
    <t>US5949181045</t>
  </si>
  <si>
    <t>ITURAN LOCATION</t>
  </si>
  <si>
    <t>IL0010818685</t>
  </si>
  <si>
    <t>DSP GROUP</t>
  </si>
  <si>
    <t>US23332B1061</t>
  </si>
  <si>
    <t>NXP SEMICONDUCT</t>
  </si>
  <si>
    <t>NL0009538784</t>
  </si>
  <si>
    <t>TOWER SEMICONDU</t>
  </si>
  <si>
    <t>IL0010823792</t>
  </si>
  <si>
    <t>AT&amp;T INC</t>
  </si>
  <si>
    <t>US00206R1023</t>
  </si>
  <si>
    <t>5. תעודות סל</t>
  </si>
  <si>
    <t>סה"כ תעודות סל</t>
  </si>
  <si>
    <t>סה"כ תעודות סל בישראל</t>
  </si>
  <si>
    <t>סה"כ תעודות סל שמחקות מדדי מניות בישראל</t>
  </si>
  <si>
    <t>הראל סל תא 25</t>
  </si>
  <si>
    <t>מדדי מניות בארץ</t>
  </si>
  <si>
    <t>הראל סל תא100</t>
  </si>
  <si>
    <t>מבט בנקים</t>
  </si>
  <si>
    <t>מיטבמ א תא25</t>
  </si>
  <si>
    <t>פסגות סל בנקים</t>
  </si>
  <si>
    <t>קסם בנקים</t>
  </si>
  <si>
    <t>קסם תא 25</t>
  </si>
  <si>
    <t>קסם1.ס33</t>
  </si>
  <si>
    <t>תאלי 25</t>
  </si>
  <si>
    <t>תכלית בנקים (*) (*)</t>
  </si>
  <si>
    <t>תכלית תא 100 (*) (*)</t>
  </si>
  <si>
    <t>תכלית תא 25 (*) (*)</t>
  </si>
  <si>
    <t>סה"כ תעודות סל שמחקות מדדי מניות בחו"ל</t>
  </si>
  <si>
    <t>תכלית אנרגיה ארהב Da (*) (*)</t>
  </si>
  <si>
    <t>מדדי מניות בחול</t>
  </si>
  <si>
    <t>תכלית בנקים אזוריים (*) (*)</t>
  </si>
  <si>
    <t>תכלית נסביוטק (*) (*)</t>
  </si>
  <si>
    <t>תכלית נסדק (*) (*)</t>
  </si>
  <si>
    <t>תכלית ספ500 (*) (*)</t>
  </si>
  <si>
    <t>סה"כ תעודות סל שמחקות מדדים אחרים בישראל</t>
  </si>
  <si>
    <t>סה"כ תעודות סל שמחקות מדדים אחרים בחו"ל</t>
  </si>
  <si>
    <t>סה"כ תעודות סל אחר</t>
  </si>
  <si>
    <t>סה"כ תעודות סל short</t>
  </si>
  <si>
    <t>סה"כ תעודות סל בחו"ל</t>
  </si>
  <si>
    <t>סה"כ תעודות סל שמחקות מדדי מניות</t>
  </si>
  <si>
    <t>AMUNDI ETF MSCI</t>
  </si>
  <si>
    <t>FR0010655688</t>
  </si>
  <si>
    <t>CSI CHINA</t>
  </si>
  <si>
    <t>US5007673065</t>
  </si>
  <si>
    <t>DAIWA ETF - NIK</t>
  </si>
  <si>
    <t>JP3027640006</t>
  </si>
  <si>
    <t>TSE</t>
  </si>
  <si>
    <t>FINANCIAL SELEC</t>
  </si>
  <si>
    <t>US81369Y6059</t>
  </si>
  <si>
    <t>FIRST TRUST DJ</t>
  </si>
  <si>
    <t>US33733E3027</t>
  </si>
  <si>
    <t>GUGGENHEIM S&amp;P</t>
  </si>
  <si>
    <t>US78355W8745</t>
  </si>
  <si>
    <t>HEALTH CARE SEL</t>
  </si>
  <si>
    <t>US81369Y2090</t>
  </si>
  <si>
    <t>INDUSTRIAL SELE</t>
  </si>
  <si>
    <t>US81369Y7040</t>
  </si>
  <si>
    <t>ISHARES DAX</t>
  </si>
  <si>
    <t>DE0005933931</t>
  </si>
  <si>
    <t>ISHARES DJ FINN</t>
  </si>
  <si>
    <t>US4642877702</t>
  </si>
  <si>
    <t>ISHARES DJ US H</t>
  </si>
  <si>
    <t>US4642887529</t>
  </si>
  <si>
    <t>ISHARES DJ US M</t>
  </si>
  <si>
    <t>US4642888105</t>
  </si>
  <si>
    <t>ISHARES EMERGIN</t>
  </si>
  <si>
    <t>US4642872349</t>
  </si>
  <si>
    <t>ISHARES FTSE/XI</t>
  </si>
  <si>
    <t>US4642871846</t>
  </si>
  <si>
    <t>ISHARES MDAX DE</t>
  </si>
  <si>
    <t>DE0005933923</t>
  </si>
  <si>
    <t>ISHARES NASDAQ</t>
  </si>
  <si>
    <t>US4642875565</t>
  </si>
  <si>
    <t>ISHARES PLC -FT</t>
  </si>
  <si>
    <t>IE0005042456</t>
  </si>
  <si>
    <t>ISHARES S&amp;P 100</t>
  </si>
  <si>
    <t>US4642871010</t>
  </si>
  <si>
    <t>ISHARES S&amp;P TEC</t>
  </si>
  <si>
    <t>US4642875151</t>
  </si>
  <si>
    <t>ISHARS DJ US TR</t>
  </si>
  <si>
    <t>US4642871929</t>
  </si>
  <si>
    <t>LYXOR ETF OIL</t>
  </si>
  <si>
    <t>FR0010344960</t>
  </si>
  <si>
    <t>LYXOR HLT FP</t>
  </si>
  <si>
    <t>FR0010344879</t>
  </si>
  <si>
    <t>LYXOR TEL FP</t>
  </si>
  <si>
    <t>FR0010344812</t>
  </si>
  <si>
    <t>NOMURA TOPIX BA</t>
  </si>
  <si>
    <t>JP3040170007</t>
  </si>
  <si>
    <t>POWERSHARES 100</t>
  </si>
  <si>
    <t>US73935A1043</t>
  </si>
  <si>
    <t>REAL ESTATE SEL</t>
  </si>
  <si>
    <t>US81369Y8600</t>
  </si>
  <si>
    <t>SECTOR ENERGY</t>
  </si>
  <si>
    <t>US81369Y5069</t>
  </si>
  <si>
    <t>SPDR S P HOMEBU</t>
  </si>
  <si>
    <t>US78464A8889</t>
  </si>
  <si>
    <t>SPDR S&amp;P OIL &amp;</t>
  </si>
  <si>
    <t>US78464A7303</t>
  </si>
  <si>
    <t>SPDR S+P PHARMA</t>
  </si>
  <si>
    <t>US78464A7220</t>
  </si>
  <si>
    <t>SPDR S+P RETAIL</t>
  </si>
  <si>
    <t>US78464A7147</t>
  </si>
  <si>
    <t>SPDR TRUST</t>
  </si>
  <si>
    <t>US78462F1030</t>
  </si>
  <si>
    <t>VANECK VEC</t>
  </si>
  <si>
    <t>US92189F6925</t>
  </si>
  <si>
    <t>VANECK VECTORS</t>
  </si>
  <si>
    <t>US92189F4037</t>
  </si>
  <si>
    <t>VANGUARD S&amp;P 50</t>
  </si>
  <si>
    <t>US9229083632</t>
  </si>
  <si>
    <t>VANGUARD TELECO</t>
  </si>
  <si>
    <t>US92204A8844</t>
  </si>
  <si>
    <t>סה"כ תעודות סל שמחקות מדדים אחרים</t>
  </si>
  <si>
    <t>ISHARES USD COR</t>
  </si>
  <si>
    <t>IE0032895942</t>
  </si>
  <si>
    <t>מדדים אחרים בחול</t>
  </si>
  <si>
    <t>SPDR EMERGING M</t>
  </si>
  <si>
    <t>IE00B4613386</t>
  </si>
  <si>
    <t>6. קרנות נאמנות</t>
  </si>
  <si>
    <t>סה"כ תעודות השתתפות בקרנות נאמנות</t>
  </si>
  <si>
    <t>סה"כ קרנות נאמנות בישראל</t>
  </si>
  <si>
    <t>סה"כ תעודות השתתפות בקרנות נאמנות בישראל</t>
  </si>
  <si>
    <t>סה"כ קרנות נאמנות בחו"ל</t>
  </si>
  <si>
    <t>סה"כ תעודות השתתפות בקרנות נאמנות בחו"ל</t>
  </si>
  <si>
    <t>ABER GL-JPN SML</t>
  </si>
  <si>
    <t>LU0278930234</t>
  </si>
  <si>
    <t>מניות</t>
  </si>
  <si>
    <t>ABERDEEN GLOBAL</t>
  </si>
  <si>
    <t>LU0231479717</t>
  </si>
  <si>
    <t>COMGEST GROWTH</t>
  </si>
  <si>
    <t>IE00B5WN3467</t>
  </si>
  <si>
    <t>COPER LATAM FUN</t>
  </si>
  <si>
    <t>KYG242081290</t>
  </si>
  <si>
    <t>אג"ח קונצרני</t>
  </si>
  <si>
    <t>CS NOVA LUX GLB</t>
  </si>
  <si>
    <t>LU0635707705</t>
  </si>
  <si>
    <t>EURIZON EASYFUN</t>
  </si>
  <si>
    <t>LU0335991534</t>
  </si>
  <si>
    <t>FNK TMP EM MARK</t>
  </si>
  <si>
    <t>LU0300738944</t>
  </si>
  <si>
    <t>GAM STAR CREDIT</t>
  </si>
  <si>
    <t>IE00B50JD354</t>
  </si>
  <si>
    <t>IE00B5769310</t>
  </si>
  <si>
    <t>HENDERSON HOR-P</t>
  </si>
  <si>
    <t>LU0828814763</t>
  </si>
  <si>
    <t>HENDERSON HOR.</t>
  </si>
  <si>
    <t>LU1190461654</t>
  </si>
  <si>
    <t>HENDERSON SECUR</t>
  </si>
  <si>
    <t>GB00B0NXD283</t>
  </si>
  <si>
    <t>ING L FLEX- SEN</t>
  </si>
  <si>
    <t>LU0426533492</t>
  </si>
  <si>
    <t>INVESCO US SENI</t>
  </si>
  <si>
    <t>LU0564079282</t>
  </si>
  <si>
    <t>JB LOCAL EMERGI</t>
  </si>
  <si>
    <t>LU0107852435</t>
  </si>
  <si>
    <t>אג"ח ממשלתי</t>
  </si>
  <si>
    <t>KOTAK INDIA FIX</t>
  </si>
  <si>
    <t>LU0996346937</t>
  </si>
  <si>
    <t>LM-WA HGH YL</t>
  </si>
  <si>
    <t>IE00BVG1NV55</t>
  </si>
  <si>
    <t>NATIXIS LOOMIS</t>
  </si>
  <si>
    <t>LU0218863602</t>
  </si>
  <si>
    <t>NEUBER BERMAN H</t>
  </si>
  <si>
    <t>IE00B12VW565</t>
  </si>
  <si>
    <t>ODDO AVENIR EUR</t>
  </si>
  <si>
    <t>FR0010251108</t>
  </si>
  <si>
    <t>ORBIS SICAV-JAP</t>
  </si>
  <si>
    <t>LU0160128079</t>
  </si>
  <si>
    <t>PICTET-JAPAN EQ</t>
  </si>
  <si>
    <t>LU0895849734</t>
  </si>
  <si>
    <t>PIMCO GBL INV G</t>
  </si>
  <si>
    <t>IE0034085260</t>
  </si>
  <si>
    <t>RAM LUX SYS-EME</t>
  </si>
  <si>
    <t>LU0704154458</t>
  </si>
  <si>
    <t>ROBECO HIGH YLD</t>
  </si>
  <si>
    <t>LU0398248921</t>
  </si>
  <si>
    <t>SISF-ASIAN OPPO</t>
  </si>
  <si>
    <t>LU0106259988</t>
  </si>
  <si>
    <t>TCW FUNDS- EMER</t>
  </si>
  <si>
    <t>LU0726519282</t>
  </si>
  <si>
    <t>TEMPLETON GLOBA</t>
  </si>
  <si>
    <t>LU0195953152</t>
  </si>
  <si>
    <t>THREADNEEDLE EU</t>
  </si>
  <si>
    <t>GB0030810138</t>
  </si>
  <si>
    <t>UBAM FCP EURO H</t>
  </si>
  <si>
    <t>FR0011896612</t>
  </si>
  <si>
    <t>UBAM GLOB HIGH</t>
  </si>
  <si>
    <t>LU0569863243</t>
  </si>
  <si>
    <t>7. כתבי אופציה</t>
  </si>
  <si>
    <t>סה"כ כתבי אופציה</t>
  </si>
  <si>
    <t>סה"כ כתבי אופציה בישראל</t>
  </si>
  <si>
    <t>ביו לייט   אפ 8</t>
  </si>
  <si>
    <t>דסקנט אופ 1</t>
  </si>
  <si>
    <t>סלע נדלן   אפ 3</t>
  </si>
  <si>
    <t>קולפלנט אופ יא'</t>
  </si>
  <si>
    <t>קולפלנט אפ6</t>
  </si>
  <si>
    <t>רציו אפ 14</t>
  </si>
  <si>
    <t>סה"כ כתבי אופציה בחו"ל</t>
  </si>
  <si>
    <t>8. אופציות</t>
  </si>
  <si>
    <t>סה"כ אופציות</t>
  </si>
  <si>
    <t>סה"כ אופציות בישראל</t>
  </si>
  <si>
    <t>סה"כ אופציות על מדדים כולל מניות</t>
  </si>
  <si>
    <t>dsC 800.00 FEB</t>
  </si>
  <si>
    <t>ל.ר.</t>
  </si>
  <si>
    <t>dsP 800.00 FEB</t>
  </si>
  <si>
    <t>סה"כ אופציות ₪/מט"ח</t>
  </si>
  <si>
    <t>סה"כ אופציות על ריבית</t>
  </si>
  <si>
    <t>סה"כ אופציות אחרות</t>
  </si>
  <si>
    <t>סה"כ אופציות בחו"ל</t>
  </si>
  <si>
    <t>סה"כ אופציות על מטבעות</t>
  </si>
  <si>
    <t>סה"כ אופציות על סחורות</t>
  </si>
  <si>
    <t>9. חוזים עתידיים</t>
  </si>
  <si>
    <t>סה"כ חוזים עתידיים</t>
  </si>
  <si>
    <t>סה"כ חוזים עתידיים בישראל</t>
  </si>
  <si>
    <t>סה"כ חוזים עתידיים ישראל</t>
  </si>
  <si>
    <t>סה"כ חוזים עתידיים בחו"ל</t>
  </si>
  <si>
    <t>סה"כ חוזים עתידיים חו"ל</t>
  </si>
  <si>
    <t>F 02/17 GOLD</t>
  </si>
  <si>
    <t>GCG7</t>
  </si>
  <si>
    <t>F 03/12 MINI N</t>
  </si>
  <si>
    <t>NQH7</t>
  </si>
  <si>
    <t>F 03/17 10YR TNOTE</t>
  </si>
  <si>
    <t>TYH7</t>
  </si>
  <si>
    <t>F 03/17 EUROSTXד"ש</t>
  </si>
  <si>
    <t>VGH7</t>
  </si>
  <si>
    <t>F 03/17 LONG GILT</t>
  </si>
  <si>
    <t>G H7</t>
  </si>
  <si>
    <t>F 03/17 MINI DAX</t>
  </si>
  <si>
    <t>DFWH7</t>
  </si>
  <si>
    <t>F 03/17 NIKKEI</t>
  </si>
  <si>
    <t>NXH7</t>
  </si>
  <si>
    <t>F 2/17 CRUDE</t>
  </si>
  <si>
    <t>CLG7</t>
  </si>
  <si>
    <t>F 3/17 FTSE</t>
  </si>
  <si>
    <t>Z H7</t>
  </si>
  <si>
    <t>F 3/17 MDAX</t>
  </si>
  <si>
    <t>MFH7</t>
  </si>
  <si>
    <t>F 3/17 MINI MS</t>
  </si>
  <si>
    <t>MESH7</t>
  </si>
  <si>
    <t>F 3/17 MINI S&amp;P</t>
  </si>
  <si>
    <t>ESH7</t>
  </si>
  <si>
    <t>10. מוצרים מובנים</t>
  </si>
  <si>
    <t>נכס בסיס</t>
  </si>
  <si>
    <t>סה"כ מוצרים מובנים</t>
  </si>
  <si>
    <t>סה"כ מוצרים מובנים בישראל</t>
  </si>
  <si>
    <t>סה"כ מוצרים מובנים קרן מובטחת</t>
  </si>
  <si>
    <t>סה"כ מוצרים מובנים קרן לא מובטחת</t>
  </si>
  <si>
    <t>סה"כ מוצרים מאוגחים: שכבת חוב (Tranch) בדרוג AA- ומעלה</t>
  </si>
  <si>
    <t>סה"כ מוצרים מאוגחים: שכבת חוב (Tranch) בדרוג BBB- עד A+</t>
  </si>
  <si>
    <t>גלובל פינ8 אג4 (*) (*)</t>
  </si>
  <si>
    <t>אשראי/אג"ח</t>
  </si>
  <si>
    <t>סה"כ מוצרים מאוגחים: שכבת חוב (Tranch) בדרוג BB+ ומטה</t>
  </si>
  <si>
    <t>סה"כ מוצרים מאוגחים: שכבת הון (Equity Tranch)</t>
  </si>
  <si>
    <t>סה"כ מוצרים מובנים בחו"ל</t>
  </si>
  <si>
    <t>1.ג. ניירות ערך לא סחירים</t>
  </si>
  <si>
    <t>שווי הוגן</t>
  </si>
  <si>
    <t>סה"כ תעודות התחייבות ממשלתיות בישראל</t>
  </si>
  <si>
    <t>סה"כ חץ</t>
  </si>
  <si>
    <t>סה"כ ערד</t>
  </si>
  <si>
    <t>סה"כ מירון</t>
  </si>
  <si>
    <t>סה"כ פקדונות חשכ"ל</t>
  </si>
  <si>
    <t>סה"כ תעודות התחייבות ממשלתיות אחרות</t>
  </si>
  <si>
    <t>סה"כ תעודות התחייבות ממשלתיות בחו"ל</t>
  </si>
  <si>
    <t>סה"כ אג"ח לא סחיר שהנפיקו ממשלות זרות בחו"ל</t>
  </si>
  <si>
    <t>סה"כ תעודות חוב מסחריות ל"ס</t>
  </si>
  <si>
    <t>סה"כ תעודות חוב מסחריות ל"ס בישראל</t>
  </si>
  <si>
    <t>סה"כ תעודות חוב מסחריות צמוד מדד</t>
  </si>
  <si>
    <t>סה"כ תעודות חוב מסחריות לא צמוד</t>
  </si>
  <si>
    <t>יהלומים נע"ם-ח"ש</t>
  </si>
  <si>
    <t>2/09/2014</t>
  </si>
  <si>
    <t>סה"כ תעודות חוב מסחריות אחר</t>
  </si>
  <si>
    <t>סה"כ תעודות חוב מסחריות ל"ס בחו"ל</t>
  </si>
  <si>
    <t>סה"כ תעודות חוב מסחריות של חברות ישראליות</t>
  </si>
  <si>
    <t>סה"כ תעודות חוב מסחריות של חברות זרות</t>
  </si>
  <si>
    <t>סה"כ אג"ח קונצרני ל"ס</t>
  </si>
  <si>
    <t>סה"כ אג"ח קונצרני ל"ס בישראל</t>
  </si>
  <si>
    <t>סה"כ אג"ח קונצרני צמוד מדד</t>
  </si>
  <si>
    <t>מימון ישיר סד 2 אג1</t>
  </si>
  <si>
    <t>13/07/2015</t>
  </si>
  <si>
    <t>מקורות 5  - 4.9%</t>
  </si>
  <si>
    <t>28/12/2005</t>
  </si>
  <si>
    <t>מקורות 8</t>
  </si>
  <si>
    <t>14/07/2011</t>
  </si>
  <si>
    <t>מקורות אגח 6 4.9%</t>
  </si>
  <si>
    <t>26/12/2006</t>
  </si>
  <si>
    <t>טפחות ש-ה מדד5.65%</t>
  </si>
  <si>
    <t>14/04/2002</t>
  </si>
  <si>
    <t>סופר גז</t>
  </si>
  <si>
    <t>2/07/2007</t>
  </si>
  <si>
    <t>עזריאלי אג א'-רמ</t>
  </si>
  <si>
    <t>21/03/2007</t>
  </si>
  <si>
    <t>אריסון א' 4.9%-6.89%</t>
  </si>
  <si>
    <t>7/03/2007</t>
  </si>
  <si>
    <t>דור גז בטוחו 1 6.95%</t>
  </si>
  <si>
    <t>26/05/2005</t>
  </si>
  <si>
    <t>דיביאס  5.85% סד ב'</t>
  </si>
  <si>
    <t>7/11/2010</t>
  </si>
  <si>
    <t>דיביאס א 7.9%+0.5%</t>
  </si>
  <si>
    <t>31/07/2007</t>
  </si>
  <si>
    <t>דיסקונט ש-ה 5.45%</t>
  </si>
  <si>
    <t>17/12/2003</t>
  </si>
  <si>
    <t>דיסקונט ש-ה 6.7%</t>
  </si>
  <si>
    <t>26/06/2002</t>
  </si>
  <si>
    <t>דרך ארץ א' - בכיר</t>
  </si>
  <si>
    <t>30/06/2005</t>
  </si>
  <si>
    <t>הראל ביטוח 1 5.5%כתה</t>
  </si>
  <si>
    <t>19/02/2004</t>
  </si>
  <si>
    <t>חשמל 2022 6%</t>
  </si>
  <si>
    <t>18/01/2011</t>
  </si>
  <si>
    <t>חשמל 2029 6%</t>
  </si>
  <si>
    <t>7/05/2014</t>
  </si>
  <si>
    <t>חשמל י"ב 6.5%</t>
  </si>
  <si>
    <t>9/04/2006</t>
  </si>
  <si>
    <t>חשמל צמוד 2018 6.5%</t>
  </si>
  <si>
    <t>31/01/2007</t>
  </si>
  <si>
    <t>יהוד 5.8%</t>
  </si>
  <si>
    <t>21/08/2006</t>
  </si>
  <si>
    <t>נתיבי גז א' 5.6 %</t>
  </si>
  <si>
    <t>28/12/2006</t>
  </si>
  <si>
    <t>אבנת א</t>
  </si>
  <si>
    <t>27/10/2005</t>
  </si>
  <si>
    <t>אוצר החייל שה 4.9%</t>
  </si>
  <si>
    <t>18/02/2007</t>
  </si>
  <si>
    <t>דרך ארץ קטע 18</t>
  </si>
  <si>
    <t>28/06/2007</t>
  </si>
  <si>
    <t>החברה למימון אילת א'</t>
  </si>
  <si>
    <t>30/04/2008</t>
  </si>
  <si>
    <t>התפלת מי אשקלון</t>
  </si>
  <si>
    <t>22/01/2003</t>
  </si>
  <si>
    <t>ויאידי התפלת  0103</t>
  </si>
  <si>
    <t>23/04/2003</t>
  </si>
  <si>
    <t>מגדל ביט א 3.5% כ.הת</t>
  </si>
  <si>
    <t>2/01/2012</t>
  </si>
  <si>
    <t>פועלים שה ראש מרכב ב</t>
  </si>
  <si>
    <t>29/01/2004</t>
  </si>
  <si>
    <t>ש"ה לאומי משני על'2</t>
  </si>
  <si>
    <t>6/06/2002</t>
  </si>
  <si>
    <t>דור אלון אנר 1 6.45%</t>
  </si>
  <si>
    <t>20/10/2004</t>
  </si>
  <si>
    <t>דרך ארץ מזנין 1</t>
  </si>
  <si>
    <t>26/06/2007</t>
  </si>
  <si>
    <t>דרך ארץ נחו החלפה-דש</t>
  </si>
  <si>
    <t>16/03/2011</t>
  </si>
  <si>
    <t>אל עד אס.פי.סי סד א</t>
  </si>
  <si>
    <t>24/01/2005</t>
  </si>
  <si>
    <t>אלעד אס.פי.סי 4</t>
  </si>
  <si>
    <t>1/01/2007</t>
  </si>
  <si>
    <t>אלעד אס.פי2 (הרחבה1)</t>
  </si>
  <si>
    <t>31/03/2005</t>
  </si>
  <si>
    <t>סויטלנד אג"ח א'</t>
  </si>
  <si>
    <t>20/11/2011</t>
  </si>
  <si>
    <t>BCRE סד 1</t>
  </si>
  <si>
    <t>3/10/2006</t>
  </si>
  <si>
    <t>בזן 27ב 5.45%</t>
  </si>
  <si>
    <t>28/11/2004</t>
  </si>
  <si>
    <t>דואר ישראל 3.88%</t>
  </si>
  <si>
    <t>25/03/2010</t>
  </si>
  <si>
    <t>בסר אג8</t>
  </si>
  <si>
    <t>הום סנטר א' 6.1%</t>
  </si>
  <si>
    <t>אגרקסקו אג"ח א' 6.15</t>
  </si>
  <si>
    <t>C</t>
  </si>
  <si>
    <t>26/12/2007</t>
  </si>
  <si>
    <t>אלון דלק א'</t>
  </si>
  <si>
    <t>22/01/2007</t>
  </si>
  <si>
    <t>גלובל פיננס 8 ה - דש (*) (*)</t>
  </si>
  <si>
    <t>אג"ח מובנה</t>
  </si>
  <si>
    <t>NR3</t>
  </si>
  <si>
    <t>פנימי</t>
  </si>
  <si>
    <t>24/12/2007</t>
  </si>
  <si>
    <t>לגנא א 6.4%- דש</t>
  </si>
  <si>
    <t>4/05/2006</t>
  </si>
  <si>
    <t>3AMPL.B דש</t>
  </si>
  <si>
    <t>אגרסקו אגח א חש 4/12</t>
  </si>
  <si>
    <t>אלדן טק אג1</t>
  </si>
  <si>
    <t>אמפל אמ  ב'חש1/13 דש</t>
  </si>
  <si>
    <t>אמפל אמריקן אג"ח ב' דש</t>
  </si>
  <si>
    <t>אמפלאמ ב חש1/14 - דש</t>
  </si>
  <si>
    <t>אמפלאמ ב חש2/15 דש</t>
  </si>
  <si>
    <t>אמפלאמ ב' חש1/12 - דש</t>
  </si>
  <si>
    <t>אנגל משאבים אגה4</t>
  </si>
  <si>
    <t>אפסק 1 חש 12/11</t>
  </si>
  <si>
    <t>אפסק אג1</t>
  </si>
  <si>
    <t>גיאםאף אג1</t>
  </si>
  <si>
    <t>גלובליקום 2 מפ(מילומ</t>
  </si>
  <si>
    <t>גלובליקום טרייד אגח ב דש</t>
  </si>
  <si>
    <t>גמול אגא חש 12/09 דש</t>
  </si>
  <si>
    <t>דורנט ליסינג 5 4.5%</t>
  </si>
  <si>
    <t>11/04/2008</t>
  </si>
  <si>
    <t>דיידלנד</t>
  </si>
  <si>
    <t>דנירקו אג1</t>
  </si>
  <si>
    <t>חבס אג4 - דש</t>
  </si>
  <si>
    <t>חבס.ק12</t>
  </si>
  <si>
    <t>חפציבה חופים אג1 - דש</t>
  </si>
  <si>
    <t>חפציבה חש אג א 2/09 - דש</t>
  </si>
  <si>
    <t>לדקם אגא חש 8/09</t>
  </si>
  <si>
    <t>לדקם אגא חש12/09</t>
  </si>
  <si>
    <t>לידקום אג"ח א</t>
  </si>
  <si>
    <t>מפעל פלדה אג1 - דש</t>
  </si>
  <si>
    <t>פולישק אג2 דש</t>
  </si>
  <si>
    <t>פלאדה אג 1 - דש</t>
  </si>
  <si>
    <t>קיבוץ החותרים הלוואה</t>
  </si>
  <si>
    <t>10/07/2001</t>
  </si>
  <si>
    <t>סה"כ אג"ח קונצרני לא צמוד</t>
  </si>
  <si>
    <t>חשמל 2018 8.5%</t>
  </si>
  <si>
    <t>4/07/2007</t>
  </si>
  <si>
    <t>אלטשולר אגח א</t>
  </si>
  <si>
    <t>10/08/2016</t>
  </si>
  <si>
    <t>אפריל סד' 2 2%</t>
  </si>
  <si>
    <t>4/10/2012</t>
  </si>
  <si>
    <t>סה"כ אג"ח קונצרני צמודות למט"ח</t>
  </si>
  <si>
    <t>דלק תמר $18 אג"ח ב</t>
  </si>
  <si>
    <t>19/05/2014</t>
  </si>
  <si>
    <t>דלק תמר $20 אג"ח ג</t>
  </si>
  <si>
    <t>דלק תמר $23 אג"ח ד</t>
  </si>
  <si>
    <t>דלק תמר $25 אג"ח ה</t>
  </si>
  <si>
    <t>נתיביים א' 7.97%</t>
  </si>
  <si>
    <t>6/07/2009</t>
  </si>
  <si>
    <t>כיל אג"ח דולר 4.5%</t>
  </si>
  <si>
    <t>20/11/2014</t>
  </si>
  <si>
    <t>לאס וגאס סד א</t>
  </si>
  <si>
    <t>צים A1 דולרי</t>
  </si>
  <si>
    <t>20/07/2014</t>
  </si>
  <si>
    <t>צים ד' דולרי</t>
  </si>
  <si>
    <t>סה"כ אג"ח קונצרני אחר</t>
  </si>
  <si>
    <t>סה"כ אג"ח קונצרני ל"ס בחו"ל</t>
  </si>
  <si>
    <t>סה"כ אג"ח קונצרני של חברות ישראליות</t>
  </si>
  <si>
    <t>סה"כ אג"ח קונצרני של חברות זרות</t>
  </si>
  <si>
    <t>סה"כ מניות ל"ס</t>
  </si>
  <si>
    <t>סה"כ מניות ל"ס בישראל</t>
  </si>
  <si>
    <t>אפסק</t>
  </si>
  <si>
    <t>נחושתן השקעות 1</t>
  </si>
  <si>
    <t>פויכטונגר השקעות</t>
  </si>
  <si>
    <t>פולישק</t>
  </si>
  <si>
    <t>רוטקס</t>
  </si>
  <si>
    <t>סה"כ מניות ל"ס בחו"ל</t>
  </si>
  <si>
    <t>ELBIT VISION SY דש</t>
  </si>
  <si>
    <t>IL0010824527</t>
  </si>
  <si>
    <t>RADVIEW SOFTWR</t>
  </si>
  <si>
    <t>IL0010851744</t>
  </si>
  <si>
    <t>צים מניה ל.ס. ד"ש</t>
  </si>
  <si>
    <t>DELEK GLOBAL RE</t>
  </si>
  <si>
    <t>JE00B1S0VN88</t>
  </si>
  <si>
    <t>IXI MOBILE INC</t>
  </si>
  <si>
    <t>US4660261011</t>
  </si>
  <si>
    <t>5. קרנות השקעה</t>
  </si>
  <si>
    <t>סה"כ קרנות השקעה ל"ס</t>
  </si>
  <si>
    <t>סה"כ קרנות השקעה ל"ס בישראל</t>
  </si>
  <si>
    <t>סה"כ קרנות הון סיכון</t>
  </si>
  <si>
    <t>JVC- קרן הון סיכון</t>
  </si>
  <si>
    <t>8/12/2100</t>
  </si>
  <si>
    <t>MEDICA - קרן הון סיכ</t>
  </si>
  <si>
    <t>VINTAGE קרן הון סיכו</t>
  </si>
  <si>
    <t>27/05/2009</t>
  </si>
  <si>
    <t>אינפיניטי ישראל סין</t>
  </si>
  <si>
    <t>23/12/2013</t>
  </si>
  <si>
    <t>פונטיפקס ק.הון סיכו</t>
  </si>
  <si>
    <t>פלנוס קרן הון סיכון</t>
  </si>
  <si>
    <t>31/12/2001</t>
  </si>
  <si>
    <t>סה"כ קרנות גידור</t>
  </si>
  <si>
    <t>SPHERA דש</t>
  </si>
  <si>
    <t>8/03/2010</t>
  </si>
  <si>
    <t>סה"כ קרנות נדל"ן</t>
  </si>
  <si>
    <t>סה"כ קרנות השקעה אחרות</t>
  </si>
  <si>
    <t>FORTISSIMO CAPITAL</t>
  </si>
  <si>
    <t>FORTISSIMO CAPITAL 3</t>
  </si>
  <si>
    <t>FORTISSIMO CAPITAL 4</t>
  </si>
  <si>
    <t>IF I  Gamut קרן השקעה</t>
  </si>
  <si>
    <t>IGI קרן השקעה</t>
  </si>
  <si>
    <t>Mustang קרן השקעה</t>
  </si>
  <si>
    <t>NORFET שותפות ל.ס</t>
  </si>
  <si>
    <t>Peninsula קרן השקעה</t>
  </si>
  <si>
    <t>PlayBuzz קרן השקעה</t>
  </si>
  <si>
    <t>Plenus Mezzanine Fun</t>
  </si>
  <si>
    <t>31/08/2100</t>
  </si>
  <si>
    <t>Stage One Ventures II קרן</t>
  </si>
  <si>
    <t>בגין קרן נוי מגלים חדשה</t>
  </si>
  <si>
    <t>גיזה קרן הון סיכון</t>
  </si>
  <si>
    <t>לקרן FIMI VI</t>
  </si>
  <si>
    <t>מניבים - קרן השקעה דש</t>
  </si>
  <si>
    <t>מניבים ניהול- קרן השקעה דש</t>
  </si>
  <si>
    <t>מרקסטון שותפות ק.השק</t>
  </si>
  <si>
    <t>נוי 2  - קרן השקעה</t>
  </si>
  <si>
    <t>נוי נגב אנרגיה</t>
  </si>
  <si>
    <t>סלע קפיטל אינווסטמנט</t>
  </si>
  <si>
    <t>10/07/2008</t>
  </si>
  <si>
    <t>פימי 4 דש</t>
  </si>
  <si>
    <t>פימי 5 ק.השקעה דש</t>
  </si>
  <si>
    <t>9/04/2012</t>
  </si>
  <si>
    <t>קוגיטו קפיטל קרן השקעה דש</t>
  </si>
  <si>
    <t>קלירמארק קרן השקעה</t>
  </si>
  <si>
    <t>קלירמארק קרן השקעה II</t>
  </si>
  <si>
    <t>קרן Firstime</t>
  </si>
  <si>
    <t>קרן אוצר החייל לעסקים קטנים</t>
  </si>
  <si>
    <t>קרן השקעה נוי חוצה י</t>
  </si>
  <si>
    <t>5/11/2011</t>
  </si>
  <si>
    <t>קרן השקעה נוי1-דש</t>
  </si>
  <si>
    <t>5/04/2011</t>
  </si>
  <si>
    <t>קרן מנוף בראשית</t>
  </si>
  <si>
    <t>1/03/2009</t>
  </si>
  <si>
    <t>קרן תשתיות ישראל</t>
  </si>
  <si>
    <t>31/08/2011</t>
  </si>
  <si>
    <t>סה"כ קרנות השקעה ל"ס בחו"ל</t>
  </si>
  <si>
    <t>HPS קרן הון סיכון</t>
  </si>
  <si>
    <t>U.S. Ventures Partners XI קרן הון סיכון</t>
  </si>
  <si>
    <t>BSP ABSOLUTE RE</t>
  </si>
  <si>
    <t>KYG166511041</t>
  </si>
  <si>
    <t>SPHERA HEALTH CL G I</t>
  </si>
  <si>
    <t>KYG8347N1640</t>
  </si>
  <si>
    <t>SPHERA HEALTH CL G II</t>
  </si>
  <si>
    <t>BCRE</t>
  </si>
  <si>
    <t>Harbor Group קרן נדלן</t>
  </si>
  <si>
    <t>Harbour Group 2 קרן נדלן</t>
  </si>
  <si>
    <t>Helios קרן השקעה</t>
  </si>
  <si>
    <t>APOLLO EUROPEAN הוןס</t>
  </si>
  <si>
    <t>ARES ELOF קרן</t>
  </si>
  <si>
    <t>ARES Special Situations Fund IV קרן הש</t>
  </si>
  <si>
    <t>BCP קרן השקעה</t>
  </si>
  <si>
    <t>BK III (K)</t>
  </si>
  <si>
    <t>KYG131022009</t>
  </si>
  <si>
    <t>CRYSTAL קרן השקעה</t>
  </si>
  <si>
    <t>Dover Street IX</t>
  </si>
  <si>
    <t>Dover Street VII</t>
  </si>
  <si>
    <t>EVOLUTION קרן השקעה</t>
  </si>
  <si>
    <t>Gridiron III קרן</t>
  </si>
  <si>
    <t>Hamilton Lane ? Series G II קרן</t>
  </si>
  <si>
    <t>Hamilton Lane Co III</t>
  </si>
  <si>
    <t>Hamilton Lane SA</t>
  </si>
  <si>
    <t>Hamilton Lane Second</t>
  </si>
  <si>
    <t>Hamilton lane co inv</t>
  </si>
  <si>
    <t>Hony CapitaI Fund VIII קרן</t>
  </si>
  <si>
    <t>ICG קרן</t>
  </si>
  <si>
    <t>Pontifax IV קרן</t>
  </si>
  <si>
    <t>SIGNET MULTI MANAGER</t>
  </si>
  <si>
    <t>Saw Mill Capital Partners II</t>
  </si>
  <si>
    <t>Thoma Bravo FXII?A?36 קרן השקעה</t>
  </si>
  <si>
    <t>קרן APOLO Energy Opportunity</t>
  </si>
  <si>
    <t>קרן בלקסטון VIII</t>
  </si>
  <si>
    <t>קרן פסולת אנרגיה  NOY 2 חדשה</t>
  </si>
  <si>
    <t>6. כתבי אופציה</t>
  </si>
  <si>
    <t>סה"כ כתבי אופציה ל"ס</t>
  </si>
  <si>
    <t>סה"כ כתבי אופציה ל"ס בישראל</t>
  </si>
  <si>
    <t>צים אופציה ל"ס</t>
  </si>
  <si>
    <t>סה"כ כתבי אופציה ל"ס בחו"ל</t>
  </si>
  <si>
    <t>פקיוריטק אופציה לס</t>
  </si>
  <si>
    <t>7. אופציות</t>
  </si>
  <si>
    <t>סה"כ אופציות ל"ס</t>
  </si>
  <si>
    <t>סה"כ אופציות ל"ס בישראל</t>
  </si>
  <si>
    <t>סה"כ אופציות מדדים כולל מניות</t>
  </si>
  <si>
    <t>CALL אינטק 6.893$</t>
  </si>
  <si>
    <t>CALL אינטק 8.14$</t>
  </si>
  <si>
    <t>CALL אינטק 8.37$</t>
  </si>
  <si>
    <t>סה"כ אופציות ₪ / מט"ח</t>
  </si>
  <si>
    <t>סה"כ אופציות מט"ח/ מט"ח</t>
  </si>
  <si>
    <t>סה"כ אופציות ריבית</t>
  </si>
  <si>
    <t>סה"כ אופציות אחר</t>
  </si>
  <si>
    <t>סה"כ אופציות ל"ס בחו"ל</t>
  </si>
  <si>
    <t>סה"כ אופציות מטבע</t>
  </si>
  <si>
    <t>סה"כ אופציות סחורות</t>
  </si>
  <si>
    <t>8. חוזים עתידיים</t>
  </si>
  <si>
    <t>סה"כ חוזים עתידיים ל"ס</t>
  </si>
  <si>
    <t>סה"כ חוזים עתידיים ל"ס בישראל</t>
  </si>
  <si>
    <t>סה"כ חוזים מדדים כולל מניות</t>
  </si>
  <si>
    <t>סה"כ חוזים ₪ / מט"ח</t>
  </si>
  <si>
    <t>FW080217 EUR/NIS4.23</t>
  </si>
  <si>
    <t>3/11/2016</t>
  </si>
  <si>
    <t>FW080217 USD/NIS3.81</t>
  </si>
  <si>
    <t>FW100117 USD/NIS3.78</t>
  </si>
  <si>
    <t>10/10/2016</t>
  </si>
  <si>
    <t>FW220317 USD/NIS3.85</t>
  </si>
  <si>
    <t>19/12/2016</t>
  </si>
  <si>
    <t>FW250117 USD/NIS3.84</t>
  </si>
  <si>
    <t>29/12/2016</t>
  </si>
  <si>
    <t>FW250117 USD/NIS3.87</t>
  </si>
  <si>
    <t>21/11/2016</t>
  </si>
  <si>
    <t>SW160317 USD/NIS3.79</t>
  </si>
  <si>
    <t>13/12/2016</t>
  </si>
  <si>
    <t>סה"כ חוזים מט"ח/ מט"ח</t>
  </si>
  <si>
    <t>FW080217 EUR/USD1.07</t>
  </si>
  <si>
    <t>FW080217 EUR/USD1.11</t>
  </si>
  <si>
    <t>FW180117 USD/JPY103.</t>
  </si>
  <si>
    <t>13/10/2016</t>
  </si>
  <si>
    <t>FW180117 USD/JPY109.</t>
  </si>
  <si>
    <t>16/11/2016</t>
  </si>
  <si>
    <t>SW020217 GBP/USD1.23</t>
  </si>
  <si>
    <t>2/11/2016</t>
  </si>
  <si>
    <t>סה"כ חוזים ריבית</t>
  </si>
  <si>
    <t>סה"כ חוזים אחר</t>
  </si>
  <si>
    <t>סה"כ חוזים עתידיים ל"ס בחו"ל</t>
  </si>
  <si>
    <t>סה"כ חוזים מטבע</t>
  </si>
  <si>
    <t>9. מוצרים מובנים</t>
  </si>
  <si>
    <t>סה"כ מוצרים מובנים ל"ס</t>
  </si>
  <si>
    <t>סה"כ מוצרים מובנים ל"ס בישראל</t>
  </si>
  <si>
    <t>SWAP תל אביב בנקים</t>
  </si>
  <si>
    <t>גלובל8ד חש11/09 דש (*) (*)</t>
  </si>
  <si>
    <t>סה"כ מוצרים מובנים ל"ס בחו"ל</t>
  </si>
  <si>
    <t>נכס 27</t>
  </si>
  <si>
    <t>30/12/2015</t>
  </si>
  <si>
    <t>1.ד. הלוואות:</t>
  </si>
  <si>
    <t>קונסורציום כן/לא</t>
  </si>
  <si>
    <t>סה"כ הלוואות</t>
  </si>
  <si>
    <t>סה"כ הלוואות בישראל</t>
  </si>
  <si>
    <t>סה"כ הלוואות כנגד חסכון עמיתים/מבוטחים</t>
  </si>
  <si>
    <t>הלוואות עמיתים אמ"ן</t>
  </si>
  <si>
    <t>לא</t>
  </si>
  <si>
    <t>הלוואות עמיתים צמוד</t>
  </si>
  <si>
    <t>הלוואות עמיתים שקלי</t>
  </si>
  <si>
    <t>סה"כ הלוואות מובטחות במשכנתא או תיקי משכנתאות</t>
  </si>
  <si>
    <t>סה"כ הלוואות מובטחות בערבות בנקאית</t>
  </si>
  <si>
    <t>קידום הלואה דש 02.16</t>
  </si>
  <si>
    <t>סה"כ הלוואות מובטחות בבטחונות אחרים</t>
  </si>
  <si>
    <t>עיריית רעננה הלוואה</t>
  </si>
  <si>
    <t>TAMAR NEGEV ליבור2.3</t>
  </si>
  <si>
    <t>כן</t>
  </si>
  <si>
    <t>רמלה עירייה הלוואה</t>
  </si>
  <si>
    <t>הלוואה ויה מאריס 2</t>
  </si>
  <si>
    <t>מקבץ דיור נתנאל הלוו</t>
  </si>
  <si>
    <t>מתקן התפלה שורק הלוא</t>
  </si>
  <si>
    <t>נתנאל הלוואה</t>
  </si>
  <si>
    <t>דוראד אנרגיה10-הלואה</t>
  </si>
  <si>
    <t>דוראד אנרגיה11-הלואה</t>
  </si>
  <si>
    <t>דוראד אנרגיה12-הלואה</t>
  </si>
  <si>
    <t>דוראד אנרגיה13-הלואה</t>
  </si>
  <si>
    <t>דוראד אנרגיה14-הלואה</t>
  </si>
  <si>
    <t>דוראד אנרגיה16-הלואה</t>
  </si>
  <si>
    <t>דוראד אנרגיה17-הלואה</t>
  </si>
  <si>
    <t>דוראד אנרגיה18-הלואה</t>
  </si>
  <si>
    <t>דוראד אנרגיה19-הלואה</t>
  </si>
  <si>
    <t>דוראד אנרגיה2-הלוואה</t>
  </si>
  <si>
    <t>דוראד אנרגיה20-הלואה</t>
  </si>
  <si>
    <t>דוראד אנרגיה21-הלואה</t>
  </si>
  <si>
    <t>דוראד אנרגיה22-הלואה</t>
  </si>
  <si>
    <t>דוראד אנרגיה23-הלואה</t>
  </si>
  <si>
    <t>דוראד אנרגיה24-הלואה</t>
  </si>
  <si>
    <t>דוראד אנרגיה25-הלואה</t>
  </si>
  <si>
    <t>דוראד אנרגיה26-הלואה</t>
  </si>
  <si>
    <t>דוראד אנרגיה28-הלואה</t>
  </si>
  <si>
    <t>דוראד אנרגיה29-הלואה</t>
  </si>
  <si>
    <t>דוראד אנרגיה3 -הלווא</t>
  </si>
  <si>
    <t>דוראד אנרגיה30-הלואה</t>
  </si>
  <si>
    <t>דוראד אנרגיה31-הלואה</t>
  </si>
  <si>
    <t>דוראד אנרגיה32-הלואה</t>
  </si>
  <si>
    <t>דוראד אנרגיה33-הלואה</t>
  </si>
  <si>
    <t>דוראד אנרגיה34-הלואה</t>
  </si>
  <si>
    <t>דוראד אנרגיה4 -הלווא</t>
  </si>
  <si>
    <t>דוראד אנרגיה5-הלוואה</t>
  </si>
  <si>
    <t>דוראד אנרגיה6-הלוואה</t>
  </si>
  <si>
    <t>דוראד אנרגיה7-הלוואה</t>
  </si>
  <si>
    <t>דוראד אנרגיה8-הלוואה</t>
  </si>
  <si>
    <t>דוראד אנרגיה9-הלוואה</t>
  </si>
  <si>
    <t>דוראד מ 14-הלואה</t>
  </si>
  <si>
    <t>דוראד מ 15-הלואה</t>
  </si>
  <si>
    <t>דוראד מ 2 - הלואה</t>
  </si>
  <si>
    <t>דוראד מ 27-הלואה</t>
  </si>
  <si>
    <t>דוראד מ 3-הלואה</t>
  </si>
  <si>
    <t>דוראד מ 5 - הלואה</t>
  </si>
  <si>
    <t>דוראד מ 6 - הלואה</t>
  </si>
  <si>
    <t>דוראד מ 7-הלואה</t>
  </si>
  <si>
    <t>דוראד מ 9 - הלואה</t>
  </si>
  <si>
    <t>דלק שורק IPP הלוואה</t>
  </si>
  <si>
    <t>קווים פריים 8 שנים</t>
  </si>
  <si>
    <t>קווים צמודה 10 שנים</t>
  </si>
  <si>
    <t>קווים קבועה 12 שנים</t>
  </si>
  <si>
    <t>קווים קבועה 8 שנים</t>
  </si>
  <si>
    <t>קווים קבועה10 ש 37ו'</t>
  </si>
  <si>
    <t>שורק IPP 2 הלואה</t>
  </si>
  <si>
    <t>אלעד 4.75% הלוואה</t>
  </si>
  <si>
    <t>אלעד US הלוואה</t>
  </si>
  <si>
    <t>אפריקה נכסים הלוואה</t>
  </si>
  <si>
    <t>אפריקה תעשיות הלוואה</t>
  </si>
  <si>
    <t>שבעת הכוכבים הלוואה</t>
  </si>
  <si>
    <t>שבעת הכוכבים הלוואה2</t>
  </si>
  <si>
    <t>אפיקים פריים הלוואה</t>
  </si>
  <si>
    <t>אפיקים פריים2 הלואה</t>
  </si>
  <si>
    <t>אפיקים קל"צ 2 הלוואה</t>
  </si>
  <si>
    <t>אפיקים קל"צ הלוואה</t>
  </si>
  <si>
    <t>חג'ג' הלוואה</t>
  </si>
  <si>
    <t>שפיר הנדסה-הלוואה</t>
  </si>
  <si>
    <t>אלישע הלוואה</t>
  </si>
  <si>
    <t>יחד הבונים הלוואה</t>
  </si>
  <si>
    <t>מילניום הלוואה-דש</t>
  </si>
  <si>
    <t>פריוריטק הלואה</t>
  </si>
  <si>
    <t>קידום 2 הלואה דש</t>
  </si>
  <si>
    <t>קידום הלואה דש</t>
  </si>
  <si>
    <t>קידום הלואה דש 11.15</t>
  </si>
  <si>
    <t>קידום הלואה דש 5.15</t>
  </si>
  <si>
    <t>קידום הלואה דש 5.16</t>
  </si>
  <si>
    <t>סה"כ הלוואות מובטחות בשעבוד כלי רכב</t>
  </si>
  <si>
    <t>סה"כ הלוואות לסוכנים מובטחות בתזרים עמלות</t>
  </si>
  <si>
    <t>סה"כ הלוואות לסוכנים בטחונות אחרים</t>
  </si>
  <si>
    <t>סה"כ הלוואות הלוואות לעובדים ונושאי משרה</t>
  </si>
  <si>
    <t>סה"כ הלוואות לא מובטחות</t>
  </si>
  <si>
    <t>דוראד מ 11-הלואה</t>
  </si>
  <si>
    <t>דוראד מ 12-הלואה</t>
  </si>
  <si>
    <t>דוראד מ 17-הלואה</t>
  </si>
  <si>
    <t>דלק שורק IPP 4 הלואה</t>
  </si>
  <si>
    <t>משאב הלוואה</t>
  </si>
  <si>
    <t>קווים קבועה 10 שנים</t>
  </si>
  <si>
    <t>קווים קבועה10 שנה#3</t>
  </si>
  <si>
    <t>שורק IPP 3 הלואה</t>
  </si>
  <si>
    <t>בזק הלוואה</t>
  </si>
  <si>
    <t>הלוואה ליצוא 40</t>
  </si>
  <si>
    <t>הלוואה ליצוא 40א'</t>
  </si>
  <si>
    <t>סה"כ הלוואות בחו"ל</t>
  </si>
  <si>
    <t>סה"כ הלוואות מובטחות במשכנתא או תיקי משכנתאות בחול</t>
  </si>
  <si>
    <t>סה"כ הלוואות מובטחות בערבות בנקאית בחול</t>
  </si>
  <si>
    <t>סה"כ הלוואות מובטחות בבטחונות אחרים בחול</t>
  </si>
  <si>
    <t>סה"כ הלוואות לא מובטחות בחול</t>
  </si>
  <si>
    <t>1.ה. פקדונות מעל 3 חודשים:</t>
  </si>
  <si>
    <t>סה"כ פקדונות</t>
  </si>
  <si>
    <t>סה"כ פקדונות בישראל</t>
  </si>
  <si>
    <t>סה"כ פקדונות צמוד למדד</t>
  </si>
  <si>
    <t>לאומי למשכ פק 5.1%</t>
  </si>
  <si>
    <t>10-506020858</t>
  </si>
  <si>
    <t>לאומי למשכ פק 5.375%</t>
  </si>
  <si>
    <t>10-506021021</t>
  </si>
  <si>
    <t>לאומי למשכ פק 5.8%</t>
  </si>
  <si>
    <t>10-506020940</t>
  </si>
  <si>
    <t>10-506020882</t>
  </si>
  <si>
    <t>10-506020866</t>
  </si>
  <si>
    <t>10-506020908</t>
  </si>
  <si>
    <t>לאומי למשכ פק 5.88%</t>
  </si>
  <si>
    <t>10-506020874</t>
  </si>
  <si>
    <t>לאומי פיקדון 5.8%</t>
  </si>
  <si>
    <t>10-506040112</t>
  </si>
  <si>
    <t>לאומי פיקדון 6.9%</t>
  </si>
  <si>
    <t>10-506040120</t>
  </si>
  <si>
    <t>משכן פיקדון 5%</t>
  </si>
  <si>
    <t>12-506471812</t>
  </si>
  <si>
    <t>משכן פיקדון 5.5%</t>
  </si>
  <si>
    <t>12-506471838</t>
  </si>
  <si>
    <t>משכן פיקדון 5.6%</t>
  </si>
  <si>
    <t>12-506471820</t>
  </si>
  <si>
    <t>פועלים משכן מדד5.5%</t>
  </si>
  <si>
    <t>12-506471507</t>
  </si>
  <si>
    <t>פועלים משכן מדד5.7%</t>
  </si>
  <si>
    <t>12-506471531</t>
  </si>
  <si>
    <t>12-506471515</t>
  </si>
  <si>
    <t>דיסקונט פקדון 6.1%</t>
  </si>
  <si>
    <t>11-506910405</t>
  </si>
  <si>
    <t>דיסקונט פקדון 6.2%</t>
  </si>
  <si>
    <t>11-506910397</t>
  </si>
  <si>
    <t>סה"כ פקדונות לא צמוד</t>
  </si>
  <si>
    <t>סה"כ פקדונות נקוב במט"ח</t>
  </si>
  <si>
    <t>סה"כ פקדונות צמוד למט"ח</t>
  </si>
  <si>
    <t>סה"כ פקדונות אחר</t>
  </si>
  <si>
    <t>סה"כ פקדונות בחו"ל</t>
  </si>
  <si>
    <t>1. ו. זכויות במקרקעין:</t>
  </si>
  <si>
    <t>תאריך שערוך אחרון</t>
  </si>
  <si>
    <t>אופי הנכס</t>
  </si>
  <si>
    <t>שיעור התשואה במהלך התקופה</t>
  </si>
  <si>
    <t>שווי משוערך</t>
  </si>
  <si>
    <t>סה"כ זכויות מקרקעין</t>
  </si>
  <si>
    <t>סה"כ זכויות מקרקעין בישראל</t>
  </si>
  <si>
    <t>סה"כ מקרקעין מניב</t>
  </si>
  <si>
    <t>סה"כ מקרקעין לא מניב</t>
  </si>
  <si>
    <t>סה"כ זכויות מקרקעין בחו"ל</t>
  </si>
  <si>
    <t>סה"כ מקרקעין מניב בחול</t>
  </si>
  <si>
    <t>סה"כ מקרקעין לא מניב בחול</t>
  </si>
  <si>
    <t>1. ז. השקעה בחברות מוחזקות:</t>
  </si>
  <si>
    <t>סה"כ חברות מוחזקות</t>
  </si>
  <si>
    <t>סה"כ נכסים אחרים</t>
  </si>
  <si>
    <t>סה"כ חברות מוחזקות בארץ</t>
  </si>
  <si>
    <t>סה"כ חברות מוחזקות בחו"ל</t>
  </si>
  <si>
    <t>1. ח. השקעות אחרות</t>
  </si>
  <si>
    <t>סה"כ השקעות אחרות</t>
  </si>
  <si>
    <t>סה"כ השקעות אחרות בישראל</t>
  </si>
  <si>
    <t>לקבלים בש"ח</t>
  </si>
  <si>
    <t>מס הכנסה לקבל ניכוי במקור</t>
  </si>
  <si>
    <t>מס הכנסה ניע - דס"ש</t>
  </si>
  <si>
    <t>מס"ה מניירות ערך-בבינלאומי</t>
  </si>
  <si>
    <t>מעבר פקדונות</t>
  </si>
  <si>
    <t>סה"כ השקעות אחרות בחו"ל</t>
  </si>
  <si>
    <t>בנק מעבר נכסים-HKD</t>
  </si>
  <si>
    <t>לקבלים במט"ח</t>
  </si>
  <si>
    <t>MX0MGO0000N7</t>
  </si>
  <si>
    <t>1. ט. יתרות התחייבות להשקעה:</t>
  </si>
  <si>
    <t>2.א. אג"ח קונצרני סחיר</t>
  </si>
  <si>
    <t>ריבית אפקטיבית</t>
  </si>
  <si>
    <t>עלות מותאמת</t>
  </si>
  <si>
    <t>2.ב. אג"ח קונצרני לא סחיר</t>
  </si>
  <si>
    <t>2.ג. מסגרות אשראי מנוצלות ללווים</t>
  </si>
  <si>
    <t>מנפיק</t>
  </si>
  <si>
    <t>יתרת התחייבות באלפי ₪</t>
  </si>
  <si>
    <t>סיום התחייבות</t>
  </si>
  <si>
    <t>קרנות השקעה ל"ס</t>
  </si>
  <si>
    <t>קרנות השקעה ל"ס בישראל</t>
  </si>
  <si>
    <t>קרנות הון סיכון</t>
  </si>
  <si>
    <t>FITE-קרן הון סיכון</t>
  </si>
  <si>
    <t>ג'מיני 3 - הון סיכון</t>
  </si>
  <si>
    <t>ניורון ונצרס-ק סיכון</t>
  </si>
  <si>
    <t>Firstime</t>
  </si>
  <si>
    <t>סקיי - קרן הון סיכון</t>
  </si>
  <si>
    <t/>
  </si>
  <si>
    <t>קרנות גידור</t>
  </si>
  <si>
    <t>קרנות נדל"ן</t>
  </si>
  <si>
    <t xml:space="preserve">מניבים ריט </t>
  </si>
  <si>
    <t>קרנות השקעה אחרות</t>
  </si>
  <si>
    <t>Fortissimo IV</t>
  </si>
  <si>
    <t>Pontifax IV</t>
  </si>
  <si>
    <t>מניבים חברה לניהול</t>
  </si>
  <si>
    <t>פימי אופרטוניטי 2 דש</t>
  </si>
  <si>
    <t>Cogito</t>
  </si>
  <si>
    <t>FIMI VI</t>
  </si>
  <si>
    <t xml:space="preserve">פנינסולה </t>
  </si>
  <si>
    <t>נוי מגלים</t>
  </si>
  <si>
    <t>נוי 2</t>
  </si>
  <si>
    <t>קרנות השקעה ל"ס בחו"ל</t>
  </si>
  <si>
    <t>Stage One Ventures II</t>
  </si>
  <si>
    <t> 01/07/2022</t>
  </si>
  <si>
    <t>היפריון קרן הון סיכו</t>
  </si>
  <si>
    <t>Blackstone VIII</t>
  </si>
  <si>
    <t>27/03/2022 </t>
  </si>
  <si>
    <t>Harbor Group</t>
  </si>
  <si>
    <t>HPS</t>
  </si>
  <si>
    <t>Harbor Group 2</t>
  </si>
  <si>
    <t>EDRES SICAR ק. נדלן</t>
  </si>
  <si>
    <t>HL International Investors - Series G II</t>
  </si>
  <si>
    <t> 01/08/2022</t>
  </si>
  <si>
    <t>Gridiron Capital III</t>
  </si>
  <si>
    <t>Helios (BIG)</t>
  </si>
  <si>
    <t>Apollo Energy Opportunity</t>
  </si>
  <si>
    <t>NOY פסולת אנרגיה 2</t>
  </si>
  <si>
    <t>Hony Capital Fund VIII</t>
  </si>
  <si>
    <t>Hamilton Lane Co-Investment Fund III</t>
  </si>
  <si>
    <t>BCP Energy Services</t>
  </si>
  <si>
    <t>U.S. Ventures Partners XI</t>
  </si>
  <si>
    <t>קרן רוטשילד Ares sca</t>
  </si>
  <si>
    <t>Gamut</t>
  </si>
  <si>
    <t>Thoma Bravo Fund XII</t>
  </si>
  <si>
    <t>ICG</t>
  </si>
  <si>
    <t>בטוחה בגין חוזה עתידי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</si>
</sst>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##0.00%"/>
    <numFmt numFmtId="165" formatCode="##0.0000"/>
    <numFmt numFmtId="166" formatCode="##0.0000%"/>
  </numFmts>
  <fonts count="16">
    <font>
      <sz val="10"/>
      <name val="Arial"/>
    </font>
    <font>
      <sz val="11"/>
      <color theme="1"/>
      <name val="Arial"/>
      <family val="2"/>
      <charset val="177"/>
      <scheme val="minor"/>
    </font>
    <font>
      <b/>
      <sz val="12"/>
      <color rgb="FF800080"/>
      <name val="Ariel"/>
    </font>
    <font>
      <b/>
      <sz val="12"/>
      <color rgb="FF000080"/>
      <name val="Ariel"/>
    </font>
    <font>
      <b/>
      <sz val="10"/>
      <color rgb="FF0000FF"/>
      <name val="Ariel"/>
    </font>
    <font>
      <b/>
      <sz val="10"/>
      <color rgb="FF000000"/>
      <name val="Ariel"/>
    </font>
    <font>
      <sz val="10"/>
      <color rgb="FF000000"/>
      <name val="Ariel"/>
    </font>
    <font>
      <sz val="10"/>
      <color rgb="FF0000FF"/>
      <name val="Ariel"/>
    </font>
    <font>
      <sz val="10"/>
      <name val="Arial"/>
      <charset val="177"/>
    </font>
    <font>
      <sz val="10"/>
      <name val="Arial"/>
      <family val="2"/>
    </font>
    <font>
      <b/>
      <sz val="10"/>
      <color indexed="12"/>
      <name val="Ariel"/>
    </font>
    <font>
      <sz val="10"/>
      <color indexed="12"/>
      <name val="Ariel"/>
    </font>
    <font>
      <sz val="10"/>
      <color indexed="8"/>
      <name val="Ariel"/>
    </font>
    <font>
      <b/>
      <sz val="10"/>
      <color rgb="FF00B050"/>
      <name val="Ariel"/>
      <charset val="177"/>
    </font>
    <font>
      <sz val="11"/>
      <color theme="1"/>
      <name val="Calibri"/>
      <family val="2"/>
      <charset val="177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rgb="FF0000FF"/>
      </bottom>
      <diagonal/>
    </border>
    <border>
      <left/>
      <right/>
      <top/>
      <bottom style="thick">
        <color indexed="12"/>
      </bottom>
      <diagonal/>
    </border>
  </borders>
  <cellStyleXfs count="8">
    <xf numFmtId="0" fontId="0" fillId="0" borderId="0"/>
    <xf numFmtId="0" fontId="8" fillId="0" borderId="0"/>
    <xf numFmtId="43" fontId="9" fillId="0" borderId="0" applyFont="0" applyFill="0" applyBorder="0" applyAlignment="0" applyProtection="0"/>
    <xf numFmtId="0" fontId="9" fillId="0" borderId="0"/>
    <xf numFmtId="0" fontId="1" fillId="0" borderId="0"/>
    <xf numFmtId="43" fontId="9" fillId="0" borderId="0"/>
    <xf numFmtId="0" fontId="14" fillId="0" borderId="0"/>
    <xf numFmtId="0" fontId="9" fillId="0" borderId="0"/>
  </cellStyleXfs>
  <cellXfs count="38">
    <xf numFmtId="0" fontId="0" fillId="0" borderId="0" xfId="0"/>
    <xf numFmtId="0" fontId="2" fillId="0" borderId="0" xfId="0" applyFont="1" applyAlignment="1">
      <alignment horizontal="right" readingOrder="2"/>
    </xf>
    <xf numFmtId="0" fontId="3" fillId="0" borderId="0" xfId="0" applyFont="1" applyAlignment="1">
      <alignment horizontal="right" readingOrder="2"/>
    </xf>
    <xf numFmtId="0" fontId="4" fillId="0" borderId="0" xfId="0" applyFont="1" applyAlignment="1">
      <alignment horizontal="right" readingOrder="2"/>
    </xf>
    <xf numFmtId="0" fontId="4" fillId="0" borderId="1" xfId="0" applyFont="1" applyBorder="1" applyAlignment="1">
      <alignment horizontal="right" readingOrder="2"/>
    </xf>
    <xf numFmtId="0" fontId="5" fillId="0" borderId="0" xfId="0" applyFont="1" applyAlignment="1">
      <alignment horizontal="right" readingOrder="2"/>
    </xf>
    <xf numFmtId="0" fontId="6" fillId="0" borderId="0" xfId="0" applyFont="1" applyAlignment="1">
      <alignment horizontal="right" readingOrder="2"/>
    </xf>
    <xf numFmtId="4" fontId="6" fillId="0" borderId="0" xfId="0" applyNumberFormat="1" applyFont="1" applyAlignment="1">
      <alignment horizontal="right"/>
    </xf>
    <xf numFmtId="164" fontId="6" fillId="0" borderId="0" xfId="0" applyNumberFormat="1" applyFont="1" applyAlignment="1">
      <alignment horizontal="right"/>
    </xf>
    <xf numFmtId="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6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7" fillId="0" borderId="0" xfId="0" applyFont="1" applyAlignment="1">
      <alignment horizontal="right" readingOrder="2"/>
    </xf>
    <xf numFmtId="0" fontId="7" fillId="0" borderId="0" xfId="0" applyFont="1" applyAlignment="1">
      <alignment horizontal="right"/>
    </xf>
    <xf numFmtId="4" fontId="7" fillId="0" borderId="0" xfId="0" applyNumberFormat="1" applyFont="1" applyAlignment="1">
      <alignment horizontal="right"/>
    </xf>
    <xf numFmtId="164" fontId="7" fillId="0" borderId="0" xfId="0" applyNumberFormat="1" applyFont="1" applyAlignment="1">
      <alignment horizontal="right"/>
    </xf>
    <xf numFmtId="0" fontId="6" fillId="0" borderId="0" xfId="0" applyFont="1" applyAlignment="1">
      <alignment horizontal="right"/>
    </xf>
    <xf numFmtId="166" fontId="6" fillId="0" borderId="0" xfId="0" applyNumberFormat="1" applyFont="1" applyAlignment="1">
      <alignment horizontal="right"/>
    </xf>
    <xf numFmtId="0" fontId="8" fillId="0" borderId="0" xfId="1"/>
    <xf numFmtId="0" fontId="10" fillId="0" borderId="0" xfId="3" applyFont="1" applyAlignment="1">
      <alignment horizontal="right" readingOrder="2"/>
    </xf>
    <xf numFmtId="0" fontId="10" fillId="0" borderId="2" xfId="3" applyFont="1" applyBorder="1" applyAlignment="1">
      <alignment horizontal="right" readingOrder="2"/>
    </xf>
    <xf numFmtId="0" fontId="10" fillId="0" borderId="0" xfId="3" applyFont="1" applyAlignment="1">
      <alignment horizontal="right"/>
    </xf>
    <xf numFmtId="0" fontId="11" fillId="0" borderId="0" xfId="3" applyFont="1" applyAlignment="1">
      <alignment horizontal="right" readingOrder="2"/>
    </xf>
    <xf numFmtId="0" fontId="11" fillId="0" borderId="0" xfId="3" applyFont="1" applyAlignment="1">
      <alignment horizontal="right"/>
    </xf>
    <xf numFmtId="43" fontId="9" fillId="0" borderId="0" xfId="2" applyFont="1"/>
    <xf numFmtId="43" fontId="8" fillId="0" borderId="0" xfId="2" applyFont="1"/>
    <xf numFmtId="43" fontId="12" fillId="0" borderId="0" xfId="2" applyFont="1" applyAlignment="1">
      <alignment horizontal="right"/>
    </xf>
    <xf numFmtId="43" fontId="11" fillId="0" borderId="0" xfId="2" applyFont="1" applyAlignment="1">
      <alignment horizontal="right"/>
    </xf>
    <xf numFmtId="43" fontId="10" fillId="0" borderId="0" xfId="2" applyFont="1" applyAlignment="1">
      <alignment horizontal="right"/>
    </xf>
    <xf numFmtId="0" fontId="12" fillId="0" borderId="0" xfId="3" applyFont="1" applyAlignment="1">
      <alignment horizontal="right" readingOrder="2"/>
    </xf>
    <xf numFmtId="0" fontId="12" fillId="0" borderId="0" xfId="3" applyFont="1" applyAlignment="1">
      <alignment horizontal="right"/>
    </xf>
    <xf numFmtId="0" fontId="13" fillId="2" borderId="0" xfId="3" applyFont="1" applyFill="1" applyAlignment="1">
      <alignment horizontal="right" readingOrder="2"/>
    </xf>
    <xf numFmtId="0" fontId="8" fillId="0" borderId="0" xfId="1" applyBorder="1" applyAlignment="1">
      <alignment horizontal="right"/>
    </xf>
    <xf numFmtId="0" fontId="8" fillId="0" borderId="0" xfId="1" applyFont="1" applyBorder="1"/>
    <xf numFmtId="0" fontId="15" fillId="0" borderId="0" xfId="1" applyFont="1" applyAlignment="1">
      <alignment horizontal="right"/>
    </xf>
    <xf numFmtId="14" fontId="8" fillId="0" borderId="0" xfId="1" applyNumberFormat="1"/>
    <xf numFmtId="4" fontId="0" fillId="0" borderId="0" xfId="0" applyNumberFormat="1"/>
  </cellXfs>
  <cellStyles count="8">
    <cellStyle name="Comma 2" xfId="5"/>
    <cellStyle name="Comma 3" xfId="2"/>
    <cellStyle name="Normal" xfId="0" builtinId="0"/>
    <cellStyle name="Normal 2" xfId="3"/>
    <cellStyle name="Normal 3" xfId="4"/>
    <cellStyle name="Normal 32" xfId="6"/>
    <cellStyle name="Normal 4" xfId="1"/>
    <cellStyle name="Normal 5" xfId="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92"/>
  <sheetViews>
    <sheetView rightToLeft="1" tabSelected="1" topLeftCell="A19" workbookViewId="0">
      <selection activeCell="C42" sqref="C42"/>
    </sheetView>
  </sheetViews>
  <sheetFormatPr defaultColWidth="9.140625" defaultRowHeight="12.75"/>
  <cols>
    <col min="2" max="2" width="37.7109375" customWidth="1"/>
    <col min="3" max="3" width="23.7109375" customWidth="1"/>
    <col min="4" max="4" width="16.7109375" customWidth="1"/>
    <col min="5" max="5" width="11.7109375" bestFit="1" customWidth="1"/>
  </cols>
  <sheetData>
    <row r="1" spans="2:5" ht="15.75">
      <c r="B1" s="1" t="s">
        <v>0</v>
      </c>
    </row>
    <row r="2" spans="2:5" ht="15.75">
      <c r="B2" s="1" t="s">
        <v>1</v>
      </c>
    </row>
    <row r="3" spans="2:5" ht="15.75">
      <c r="B3" s="1" t="s">
        <v>2</v>
      </c>
    </row>
    <row r="4" spans="2:5" ht="15.75">
      <c r="B4" s="1" t="s">
        <v>3</v>
      </c>
    </row>
    <row r="6" spans="2:5" ht="15.75">
      <c r="B6" s="2" t="s">
        <v>4</v>
      </c>
    </row>
    <row r="7" spans="2:5">
      <c r="B7" s="3" t="s">
        <v>5</v>
      </c>
      <c r="C7" s="3" t="s">
        <v>6</v>
      </c>
      <c r="D7" s="3" t="s">
        <v>7</v>
      </c>
    </row>
    <row r="8" spans="2:5">
      <c r="B8" s="4"/>
      <c r="C8" s="4"/>
      <c r="D8" s="4"/>
    </row>
    <row r="10" spans="2:5">
      <c r="B10" s="5" t="s">
        <v>8</v>
      </c>
      <c r="C10" s="5"/>
      <c r="D10" s="5"/>
    </row>
    <row r="11" spans="2:5">
      <c r="B11" s="6" t="s">
        <v>9</v>
      </c>
      <c r="C11" s="7">
        <v>202660.15</v>
      </c>
      <c r="D11" s="8">
        <f>C11/C42</f>
        <v>3.272457388813272E-2</v>
      </c>
      <c r="E11" s="37"/>
    </row>
    <row r="12" spans="2:5">
      <c r="B12" s="6" t="s">
        <v>10</v>
      </c>
      <c r="C12" s="7">
        <v>4438508.5348364701</v>
      </c>
      <c r="D12" s="8">
        <v>0.71036460470432405</v>
      </c>
    </row>
    <row r="13" spans="2:5">
      <c r="B13" s="6" t="s">
        <v>11</v>
      </c>
      <c r="C13" s="7">
        <v>1415259.7853206</v>
      </c>
      <c r="D13" s="8">
        <v>0.22629881980748001</v>
      </c>
    </row>
    <row r="14" spans="2:5">
      <c r="B14" s="6" t="s">
        <v>12</v>
      </c>
      <c r="C14" s="7">
        <v>0</v>
      </c>
      <c r="D14" s="8">
        <v>0</v>
      </c>
    </row>
    <row r="15" spans="2:5">
      <c r="B15" s="6" t="s">
        <v>13</v>
      </c>
      <c r="C15" s="7">
        <v>724193.65191979997</v>
      </c>
      <c r="D15" s="8">
        <v>0.11579794073241099</v>
      </c>
    </row>
    <row r="16" spans="2:5">
      <c r="B16" s="6" t="s">
        <v>14</v>
      </c>
      <c r="C16" s="7">
        <v>970802.34703259799</v>
      </c>
      <c r="D16" s="8">
        <v>0.15523045851969999</v>
      </c>
    </row>
    <row r="17" spans="2:4">
      <c r="B17" s="6" t="s">
        <v>15</v>
      </c>
      <c r="C17" s="7">
        <v>837463.90193080006</v>
      </c>
      <c r="D17" s="8">
        <v>0.13390975607731001</v>
      </c>
    </row>
    <row r="18" spans="2:4">
      <c r="B18" s="6" t="s">
        <v>16</v>
      </c>
      <c r="C18" s="7">
        <v>483355.49575267301</v>
      </c>
      <c r="D18" s="8">
        <v>7.7288127148692196E-2</v>
      </c>
    </row>
    <row r="19" spans="2:4">
      <c r="B19" s="6" t="s">
        <v>17</v>
      </c>
      <c r="C19" s="7">
        <v>1591.6395199999999</v>
      </c>
      <c r="D19" s="8">
        <v>2.5450178735443298E-4</v>
      </c>
    </row>
    <row r="20" spans="2:4">
      <c r="B20" s="6" t="s">
        <v>18</v>
      </c>
      <c r="C20" s="7">
        <v>-243.6</v>
      </c>
      <c r="D20" s="8">
        <v>1.16854290096177E-4</v>
      </c>
    </row>
    <row r="21" spans="2:4">
      <c r="B21" s="6" t="s">
        <v>19</v>
      </c>
      <c r="C21" s="7">
        <v>3841.2619300000001</v>
      </c>
      <c r="D21" s="8">
        <v>1.1093244518562101E-3</v>
      </c>
    </row>
    <row r="22" spans="2:4">
      <c r="B22" s="6" t="s">
        <v>20</v>
      </c>
      <c r="C22" s="7">
        <v>2244.05143</v>
      </c>
      <c r="D22" s="8">
        <v>3.5882188942523301E-4</v>
      </c>
    </row>
    <row r="23" spans="2:4">
      <c r="B23" s="6" t="s">
        <v>21</v>
      </c>
      <c r="C23" s="7">
        <v>592905.202199967</v>
      </c>
      <c r="D23" s="8">
        <v>9.7308516308946394E-2</v>
      </c>
    </row>
    <row r="24" spans="2:4">
      <c r="B24" s="6" t="s">
        <v>11</v>
      </c>
      <c r="C24" s="7">
        <v>0</v>
      </c>
      <c r="D24" s="8">
        <v>0</v>
      </c>
    </row>
    <row r="25" spans="2:4">
      <c r="B25" s="6" t="s">
        <v>22</v>
      </c>
      <c r="C25" s="7">
        <v>267.47829000000002</v>
      </c>
      <c r="D25" s="8">
        <v>4.2769548021468703E-5</v>
      </c>
    </row>
    <row r="26" spans="2:4">
      <c r="B26" s="6" t="s">
        <v>23</v>
      </c>
      <c r="C26" s="7">
        <v>228474.97588673001</v>
      </c>
      <c r="D26" s="8">
        <v>3.6532951713170399E-2</v>
      </c>
    </row>
    <row r="27" spans="2:4">
      <c r="B27" s="6" t="s">
        <v>24</v>
      </c>
      <c r="C27" s="7">
        <v>1099.09231</v>
      </c>
      <c r="D27" s="8">
        <v>1.7574391302027501E-4</v>
      </c>
    </row>
    <row r="28" spans="2:4">
      <c r="B28" s="6" t="s">
        <v>25</v>
      </c>
      <c r="C28" s="7">
        <v>274823.57823484798</v>
      </c>
      <c r="D28" s="8">
        <v>4.3944053279042501E-2</v>
      </c>
    </row>
    <row r="29" spans="2:4">
      <c r="B29" s="6" t="s">
        <v>26</v>
      </c>
      <c r="C29" s="7">
        <v>1504.7358300000001</v>
      </c>
      <c r="D29" s="8">
        <v>2.4060596222897E-4</v>
      </c>
    </row>
    <row r="30" spans="2:4">
      <c r="B30" s="6" t="s">
        <v>27</v>
      </c>
      <c r="C30" s="7">
        <v>-54.059010000000001</v>
      </c>
      <c r="D30" s="8">
        <v>8.6439891035196002E-6</v>
      </c>
    </row>
    <row r="31" spans="2:4">
      <c r="B31" s="6" t="s">
        <v>28</v>
      </c>
      <c r="C31" s="7">
        <v>14760.165290000001</v>
      </c>
      <c r="D31" s="8">
        <v>4.8463352536427797E-3</v>
      </c>
    </row>
    <row r="32" spans="2:4">
      <c r="B32" s="6" t="s">
        <v>29</v>
      </c>
      <c r="C32" s="7">
        <v>72029.23536839</v>
      </c>
      <c r="D32" s="8">
        <v>1.1517412650716499E-2</v>
      </c>
    </row>
    <row r="33" spans="2:5">
      <c r="B33" s="6" t="s">
        <v>30</v>
      </c>
      <c r="C33" s="7">
        <v>896346.17506198795</v>
      </c>
      <c r="D33" s="8">
        <v>0.143324980798156</v>
      </c>
    </row>
    <row r="34" spans="2:5">
      <c r="B34" s="6" t="s">
        <v>31</v>
      </c>
      <c r="C34" s="7">
        <v>22376.72206</v>
      </c>
      <c r="D34" s="8">
        <v>3.57801857006125E-3</v>
      </c>
    </row>
    <row r="35" spans="2:5">
      <c r="B35" s="6" t="s">
        <v>32</v>
      </c>
      <c r="C35" s="7">
        <v>0</v>
      </c>
      <c r="D35" s="8">
        <v>0</v>
      </c>
    </row>
    <row r="36" spans="2:5">
      <c r="B36" s="6" t="s">
        <v>33</v>
      </c>
      <c r="C36" s="7">
        <v>0</v>
      </c>
      <c r="D36" s="8">
        <v>0</v>
      </c>
    </row>
    <row r="37" spans="2:5">
      <c r="B37" s="6" t="s">
        <v>34</v>
      </c>
      <c r="C37" s="7">
        <v>40107.370000000003</v>
      </c>
      <c r="D37" s="8">
        <f>C37/C42</f>
        <v>6.4763427492956936E-3</v>
      </c>
      <c r="E37" s="37"/>
    </row>
    <row r="38" spans="2:5">
      <c r="B38" s="5" t="s">
        <v>35</v>
      </c>
      <c r="C38" s="5"/>
      <c r="D38" s="5"/>
    </row>
    <row r="39" spans="2:5">
      <c r="B39" s="6" t="s">
        <v>36</v>
      </c>
      <c r="C39" s="7">
        <v>0</v>
      </c>
      <c r="D39" s="8">
        <v>0</v>
      </c>
    </row>
    <row r="40" spans="2:5">
      <c r="B40" s="6" t="s">
        <v>37</v>
      </c>
      <c r="C40" s="7">
        <v>0</v>
      </c>
      <c r="D40" s="8">
        <v>0</v>
      </c>
    </row>
    <row r="41" spans="2:5">
      <c r="B41" s="6" t="s">
        <v>38</v>
      </c>
      <c r="C41" s="7">
        <v>0</v>
      </c>
      <c r="D41" s="8">
        <v>0</v>
      </c>
    </row>
    <row r="42" spans="2:5">
      <c r="B42" s="3" t="s">
        <v>39</v>
      </c>
      <c r="C42" s="9">
        <v>6192904.1671492299</v>
      </c>
      <c r="D42" s="10">
        <v>1</v>
      </c>
      <c r="E42" s="37"/>
    </row>
    <row r="43" spans="2:5">
      <c r="B43" s="6" t="s">
        <v>40</v>
      </c>
      <c r="C43" s="29">
        <v>292340.12606148003</v>
      </c>
      <c r="D43" s="8">
        <v>0</v>
      </c>
    </row>
    <row r="45" spans="2:5">
      <c r="B45" s="5"/>
      <c r="C45" s="5" t="s">
        <v>41</v>
      </c>
      <c r="D45" s="5" t="s">
        <v>42</v>
      </c>
    </row>
    <row r="47" spans="2:5">
      <c r="C47" s="6" t="s">
        <v>43</v>
      </c>
      <c r="D47" s="11">
        <v>3.8450000000000002</v>
      </c>
    </row>
    <row r="48" spans="2:5">
      <c r="C48" s="6" t="s">
        <v>44</v>
      </c>
      <c r="D48" s="11">
        <v>3.2864</v>
      </c>
    </row>
    <row r="49" spans="3:4">
      <c r="C49" s="6" t="s">
        <v>45</v>
      </c>
      <c r="D49" s="11">
        <v>4.7252000000000001</v>
      </c>
    </row>
    <row r="50" spans="3:4">
      <c r="C50" s="6" t="s">
        <v>46</v>
      </c>
      <c r="D50" s="11">
        <v>3.7671999999999999</v>
      </c>
    </row>
    <row r="51" spans="3:4">
      <c r="C51" s="6" t="s">
        <v>47</v>
      </c>
      <c r="D51" s="11">
        <v>2.8511000000000002</v>
      </c>
    </row>
    <row r="52" spans="3:4">
      <c r="C52" s="6" t="s">
        <v>48</v>
      </c>
      <c r="D52" s="11">
        <v>4.0438000000000001</v>
      </c>
    </row>
    <row r="53" spans="3:4">
      <c r="C53" s="6" t="s">
        <v>49</v>
      </c>
      <c r="D53" s="11">
        <v>0.42270000000000002</v>
      </c>
    </row>
    <row r="54" spans="3:4">
      <c r="C54" s="6" t="s">
        <v>50</v>
      </c>
      <c r="D54" s="11">
        <v>5.4196</v>
      </c>
    </row>
    <row r="55" spans="3:4">
      <c r="C55" s="6" t="s">
        <v>51</v>
      </c>
      <c r="D55" s="11">
        <v>0.54400000000000004</v>
      </c>
    </row>
    <row r="56" spans="3:4">
      <c r="C56" s="6" t="s">
        <v>52</v>
      </c>
      <c r="D56" s="11">
        <v>0.28220000000000001</v>
      </c>
    </row>
    <row r="57" spans="3:4">
      <c r="C57" s="6" t="s">
        <v>53</v>
      </c>
      <c r="D57" s="11">
        <v>2.7768000000000002</v>
      </c>
    </row>
    <row r="58" spans="3:4">
      <c r="C58" s="6" t="s">
        <v>54</v>
      </c>
      <c r="D58" s="11">
        <v>0.1507</v>
      </c>
    </row>
    <row r="59" spans="3:4">
      <c r="C59" s="6" t="s">
        <v>55</v>
      </c>
      <c r="D59" s="11">
        <v>6.9092000000000002</v>
      </c>
    </row>
    <row r="60" spans="3:4">
      <c r="C60" s="6" t="s">
        <v>56</v>
      </c>
      <c r="D60" s="11">
        <v>0.4456</v>
      </c>
    </row>
    <row r="61" spans="3:4">
      <c r="C61" s="6" t="s">
        <v>57</v>
      </c>
      <c r="D61" s="11">
        <v>5.7000000000000002E-3</v>
      </c>
    </row>
    <row r="62" spans="3:4">
      <c r="C62" s="6" t="s">
        <v>58</v>
      </c>
      <c r="D62" s="11">
        <v>0.53800000000000003</v>
      </c>
    </row>
    <row r="63" spans="3:4">
      <c r="C63" s="6" t="s">
        <v>59</v>
      </c>
      <c r="D63" s="11">
        <v>0.18540000000000001</v>
      </c>
    </row>
    <row r="64" spans="3:4">
      <c r="C64" s="6" t="s">
        <v>60</v>
      </c>
      <c r="D64" s="11">
        <v>6.8209999999999997</v>
      </c>
    </row>
    <row r="65" spans="3:4">
      <c r="C65" s="6" t="s">
        <v>61</v>
      </c>
      <c r="D65" s="11">
        <v>6.25E-2</v>
      </c>
    </row>
    <row r="66" spans="3:4">
      <c r="C66" s="6" t="s">
        <v>62</v>
      </c>
      <c r="D66" s="11">
        <v>1.1814</v>
      </c>
    </row>
    <row r="67" spans="3:4">
      <c r="C67" s="6" t="s">
        <v>63</v>
      </c>
      <c r="D67" s="11">
        <v>3.4099999999999998E-2</v>
      </c>
    </row>
    <row r="68" spans="3:4">
      <c r="C68" s="6" t="s">
        <v>64</v>
      </c>
      <c r="D68" s="11">
        <v>5.6599999999999998E-2</v>
      </c>
    </row>
    <row r="69" spans="3:4">
      <c r="C69" s="6" t="s">
        <v>65</v>
      </c>
      <c r="D69" s="11">
        <v>0.1074</v>
      </c>
    </row>
    <row r="70" spans="3:4">
      <c r="C70" s="6" t="s">
        <v>66</v>
      </c>
      <c r="D70" s="11">
        <v>0.11890000000000001</v>
      </c>
    </row>
    <row r="71" spans="3:4">
      <c r="C71" s="6" t="s">
        <v>67</v>
      </c>
      <c r="D71" s="11">
        <v>7.1400000000000005E-2</v>
      </c>
    </row>
    <row r="72" spans="3:4">
      <c r="C72" s="6" t="s">
        <v>68</v>
      </c>
      <c r="D72" s="11">
        <v>2.6753999999999998</v>
      </c>
    </row>
    <row r="73" spans="3:4">
      <c r="C73" s="6" t="s">
        <v>69</v>
      </c>
      <c r="D73" s="11">
        <v>1.0899000000000001</v>
      </c>
    </row>
    <row r="74" spans="3:4">
      <c r="C74" s="6" t="s">
        <v>70</v>
      </c>
      <c r="D74" s="11">
        <v>0.49590000000000001</v>
      </c>
    </row>
    <row r="75" spans="3:4">
      <c r="C75" s="6" t="s">
        <v>71</v>
      </c>
      <c r="D75" s="11">
        <v>2.6621000000000001</v>
      </c>
    </row>
    <row r="76" spans="3:4">
      <c r="C76" s="6" t="s">
        <v>72</v>
      </c>
      <c r="D76" s="11">
        <v>0.55369999999999997</v>
      </c>
    </row>
    <row r="77" spans="3:4">
      <c r="C77" s="6" t="s">
        <v>73</v>
      </c>
      <c r="D77" s="11">
        <v>0.91879999999999995</v>
      </c>
    </row>
    <row r="78" spans="3:4">
      <c r="C78" s="6" t="s">
        <v>74</v>
      </c>
      <c r="D78" s="11">
        <v>1.3073999999999999</v>
      </c>
    </row>
    <row r="79" spans="3:4">
      <c r="C79" s="6" t="s">
        <v>75</v>
      </c>
      <c r="D79" s="11">
        <v>0.15040000000000001</v>
      </c>
    </row>
    <row r="80" spans="3:4">
      <c r="C80" s="6" t="s">
        <v>76</v>
      </c>
      <c r="D80" s="11">
        <v>13.892799999999999</v>
      </c>
    </row>
    <row r="81" spans="2:4">
      <c r="C81" s="6" t="s">
        <v>77</v>
      </c>
      <c r="D81" s="11">
        <v>3.2000999999999999</v>
      </c>
    </row>
    <row r="82" spans="2:4">
      <c r="C82" s="6" t="s">
        <v>78</v>
      </c>
      <c r="D82" s="11">
        <v>0.55159999999999998</v>
      </c>
    </row>
    <row r="83" spans="2:4">
      <c r="C83" s="6" t="s">
        <v>79</v>
      </c>
      <c r="D83" s="11">
        <v>0.94030000000000002</v>
      </c>
    </row>
    <row r="84" spans="2:4">
      <c r="C84" s="6" t="s">
        <v>80</v>
      </c>
      <c r="D84" s="11">
        <v>0.8952</v>
      </c>
    </row>
    <row r="85" spans="2:4">
      <c r="C85" s="6" t="s">
        <v>81</v>
      </c>
      <c r="D85" s="11">
        <v>2.5499999999999998E-2</v>
      </c>
    </row>
    <row r="86" spans="2:4">
      <c r="C86" s="6" t="s">
        <v>82</v>
      </c>
      <c r="D86" s="11">
        <v>0.20780000000000001</v>
      </c>
    </row>
    <row r="87" spans="2:4">
      <c r="C87" s="6" t="s">
        <v>83</v>
      </c>
      <c r="D87" s="11">
        <v>2.87E-2</v>
      </c>
    </row>
    <row r="88" spans="2:4">
      <c r="C88" s="6" t="s">
        <v>84</v>
      </c>
      <c r="D88" s="11">
        <v>2.0777999999999999</v>
      </c>
    </row>
    <row r="89" spans="2:4">
      <c r="C89" s="6" t="s">
        <v>85</v>
      </c>
      <c r="D89" s="11">
        <v>0.14940000000000001</v>
      </c>
    </row>
    <row r="92" spans="2:4">
      <c r="B92" s="5" t="s">
        <v>86</v>
      </c>
    </row>
  </sheetData>
  <pageMargins left="0.75" right="0.75" top="1" bottom="1" header="0.5" footer="0.5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1"/>
  <sheetViews>
    <sheetView rightToLeft="1" workbookViewId="0"/>
  </sheetViews>
  <sheetFormatPr defaultColWidth="9.140625" defaultRowHeight="12.75"/>
  <cols>
    <col min="2" max="2" width="37.7109375" customWidth="1"/>
    <col min="3" max="4" width="12.7109375" customWidth="1"/>
    <col min="5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179</v>
      </c>
    </row>
    <row r="7" spans="2:12" ht="15.75">
      <c r="B7" s="2" t="s">
        <v>1002</v>
      </c>
    </row>
    <row r="8" spans="2:12">
      <c r="B8" s="3" t="s">
        <v>88</v>
      </c>
      <c r="C8" s="3" t="s">
        <v>89</v>
      </c>
      <c r="D8" s="3" t="s">
        <v>181</v>
      </c>
      <c r="E8" s="3" t="s">
        <v>257</v>
      </c>
      <c r="F8" s="3" t="s">
        <v>93</v>
      </c>
      <c r="G8" s="3" t="s">
        <v>184</v>
      </c>
      <c r="H8" s="3" t="s">
        <v>42</v>
      </c>
      <c r="I8" s="3" t="s">
        <v>96</v>
      </c>
      <c r="J8" s="3" t="s">
        <v>185</v>
      </c>
      <c r="K8" s="3" t="s">
        <v>186</v>
      </c>
      <c r="L8" s="3" t="s">
        <v>98</v>
      </c>
    </row>
    <row r="9" spans="2:12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1003</v>
      </c>
      <c r="C11" s="12"/>
      <c r="D11" s="3"/>
      <c r="E11" s="3"/>
      <c r="F11" s="3"/>
      <c r="G11" s="9">
        <v>0</v>
      </c>
      <c r="I11" s="9">
        <v>-243.6</v>
      </c>
      <c r="K11" s="10">
        <v>1</v>
      </c>
      <c r="L11" s="10">
        <v>1E-4</v>
      </c>
    </row>
    <row r="12" spans="2:12">
      <c r="B12" s="3" t="s">
        <v>1004</v>
      </c>
      <c r="C12" s="12"/>
      <c r="D12" s="3"/>
      <c r="E12" s="3"/>
      <c r="F12" s="3"/>
      <c r="G12" s="9">
        <v>0</v>
      </c>
      <c r="I12" s="9">
        <v>-243.6</v>
      </c>
      <c r="K12" s="10">
        <v>1</v>
      </c>
      <c r="L12" s="10">
        <v>1E-4</v>
      </c>
    </row>
    <row r="13" spans="2:12">
      <c r="B13" s="13" t="s">
        <v>1005</v>
      </c>
      <c r="C13" s="14"/>
      <c r="D13" s="13"/>
      <c r="E13" s="13"/>
      <c r="F13" s="13"/>
      <c r="G13" s="15">
        <v>0</v>
      </c>
      <c r="I13" s="15">
        <v>-243.6</v>
      </c>
      <c r="K13" s="16">
        <v>1</v>
      </c>
      <c r="L13" s="16">
        <v>1E-4</v>
      </c>
    </row>
    <row r="14" spans="2:12">
      <c r="B14" s="6" t="s">
        <v>1006</v>
      </c>
      <c r="C14" s="17">
        <v>81823031</v>
      </c>
      <c r="D14" s="6" t="s">
        <v>195</v>
      </c>
      <c r="E14" s="6" t="s">
        <v>1007</v>
      </c>
      <c r="F14" s="6" t="s">
        <v>108</v>
      </c>
      <c r="G14" s="7">
        <v>696</v>
      </c>
      <c r="H14" s="7">
        <v>35000</v>
      </c>
      <c r="I14" s="7">
        <v>243.6</v>
      </c>
      <c r="K14" s="8">
        <v>0.33329999999999999</v>
      </c>
      <c r="L14" s="8">
        <v>0</v>
      </c>
    </row>
    <row r="15" spans="2:12">
      <c r="B15" s="6" t="s">
        <v>1008</v>
      </c>
      <c r="C15" s="17">
        <v>81823304</v>
      </c>
      <c r="D15" s="6" t="s">
        <v>195</v>
      </c>
      <c r="E15" s="6" t="s">
        <v>1007</v>
      </c>
      <c r="F15" s="6" t="s">
        <v>108</v>
      </c>
      <c r="G15" s="7">
        <v>-696</v>
      </c>
      <c r="H15" s="7">
        <v>70000</v>
      </c>
      <c r="I15" s="7">
        <v>-487.2</v>
      </c>
      <c r="K15" s="8">
        <v>0.66669999999999996</v>
      </c>
      <c r="L15" s="8">
        <v>1E-4</v>
      </c>
    </row>
    <row r="16" spans="2:12">
      <c r="B16" s="13" t="s">
        <v>1009</v>
      </c>
      <c r="C16" s="14"/>
      <c r="D16" s="13"/>
      <c r="E16" s="13"/>
      <c r="F16" s="13"/>
      <c r="G16" s="15">
        <v>0</v>
      </c>
      <c r="I16" s="15">
        <v>0</v>
      </c>
      <c r="K16" s="16">
        <v>0</v>
      </c>
      <c r="L16" s="16">
        <v>0</v>
      </c>
    </row>
    <row r="17" spans="2:12">
      <c r="B17" s="13" t="s">
        <v>1010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1011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3" t="s">
        <v>1012</v>
      </c>
      <c r="C19" s="12"/>
      <c r="D19" s="3"/>
      <c r="E19" s="3"/>
      <c r="F19" s="3"/>
      <c r="G19" s="9">
        <v>0</v>
      </c>
      <c r="I19" s="9">
        <v>0</v>
      </c>
      <c r="K19" s="10">
        <v>0</v>
      </c>
      <c r="L19" s="10">
        <v>0</v>
      </c>
    </row>
    <row r="20" spans="2:12">
      <c r="B20" s="13" t="s">
        <v>1005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13" t="s">
        <v>1013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2" spans="2:12">
      <c r="B22" s="13" t="s">
        <v>1010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1014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1011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7" spans="2:12">
      <c r="B27" s="6" t="s">
        <v>178</v>
      </c>
      <c r="C27" s="17"/>
      <c r="D27" s="6"/>
      <c r="E27" s="6"/>
      <c r="F27" s="6"/>
    </row>
    <row r="31" spans="2:12">
      <c r="B31" s="5" t="s">
        <v>86</v>
      </c>
    </row>
  </sheetData>
  <pageMargins left="0.75" right="0.75" top="1" bottom="1" header="0.5" footer="0.5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4"/>
  <sheetViews>
    <sheetView rightToLeft="1" workbookViewId="0"/>
  </sheetViews>
  <sheetFormatPr defaultColWidth="9.140625" defaultRowHeight="12.75"/>
  <cols>
    <col min="2" max="2" width="30.7109375" customWidth="1"/>
    <col min="3" max="4" width="12.7109375" customWidth="1"/>
    <col min="5" max="5" width="11.7109375" customWidth="1"/>
    <col min="6" max="6" width="15.7109375" customWidth="1"/>
    <col min="7" max="7" width="11.7109375" customWidth="1"/>
    <col min="8" max="8" width="13.7109375" customWidth="1"/>
    <col min="9" max="9" width="11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179</v>
      </c>
    </row>
    <row r="7" spans="2:11" ht="15.75">
      <c r="B7" s="2" t="s">
        <v>1015</v>
      </c>
    </row>
    <row r="8" spans="2:11">
      <c r="B8" s="3" t="s">
        <v>88</v>
      </c>
      <c r="C8" s="3" t="s">
        <v>89</v>
      </c>
      <c r="D8" s="3" t="s">
        <v>181</v>
      </c>
      <c r="E8" s="3" t="s">
        <v>257</v>
      </c>
      <c r="F8" s="3" t="s">
        <v>93</v>
      </c>
      <c r="G8" s="3" t="s">
        <v>184</v>
      </c>
      <c r="H8" s="3" t="s">
        <v>42</v>
      </c>
      <c r="I8" s="3" t="s">
        <v>96</v>
      </c>
      <c r="J8" s="3" t="s">
        <v>186</v>
      </c>
      <c r="K8" s="3" t="s">
        <v>98</v>
      </c>
    </row>
    <row r="9" spans="2:11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100</v>
      </c>
      <c r="J9" s="4" t="s">
        <v>99</v>
      </c>
      <c r="K9" s="4" t="s">
        <v>99</v>
      </c>
    </row>
    <row r="11" spans="2:11">
      <c r="B11" s="3" t="s">
        <v>1016</v>
      </c>
      <c r="C11" s="12"/>
      <c r="D11" s="3"/>
      <c r="E11" s="3"/>
      <c r="F11" s="3"/>
      <c r="G11" s="9">
        <v>1673</v>
      </c>
      <c r="I11" s="9">
        <v>3841.26</v>
      </c>
      <c r="J11" s="10">
        <v>1</v>
      </c>
      <c r="K11" s="10">
        <v>1.1000000000000001E-3</v>
      </c>
    </row>
    <row r="12" spans="2:11">
      <c r="B12" s="3" t="s">
        <v>1017</v>
      </c>
      <c r="C12" s="12"/>
      <c r="D12" s="3"/>
      <c r="E12" s="3"/>
      <c r="F12" s="3"/>
      <c r="G12" s="9">
        <v>0</v>
      </c>
      <c r="I12" s="9">
        <v>0</v>
      </c>
      <c r="J12" s="10">
        <v>0</v>
      </c>
      <c r="K12" s="10">
        <v>0</v>
      </c>
    </row>
    <row r="13" spans="2:11">
      <c r="B13" s="13" t="s">
        <v>1018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3" t="s">
        <v>1019</v>
      </c>
      <c r="C14" s="12"/>
      <c r="D14" s="3"/>
      <c r="E14" s="3"/>
      <c r="F14" s="3"/>
      <c r="G14" s="9">
        <v>1673</v>
      </c>
      <c r="I14" s="9">
        <v>3841.26</v>
      </c>
      <c r="J14" s="10">
        <v>1</v>
      </c>
      <c r="K14" s="10">
        <v>1.1000000000000001E-3</v>
      </c>
    </row>
    <row r="15" spans="2:11">
      <c r="B15" s="13" t="s">
        <v>1020</v>
      </c>
      <c r="C15" s="14"/>
      <c r="D15" s="13"/>
      <c r="E15" s="13"/>
      <c r="F15" s="13"/>
      <c r="G15" s="15">
        <v>1673</v>
      </c>
      <c r="I15" s="15">
        <v>3841.26</v>
      </c>
      <c r="J15" s="16">
        <v>1</v>
      </c>
      <c r="K15" s="16">
        <v>1.1000000000000001E-3</v>
      </c>
    </row>
    <row r="16" spans="2:11">
      <c r="B16" s="6" t="s">
        <v>1021</v>
      </c>
      <c r="C16" s="17" t="s">
        <v>1022</v>
      </c>
      <c r="D16" s="6" t="s">
        <v>135</v>
      </c>
      <c r="E16" s="6" t="s">
        <v>1007</v>
      </c>
      <c r="F16" s="6" t="s">
        <v>43</v>
      </c>
      <c r="G16" s="7">
        <v>21</v>
      </c>
      <c r="H16" s="7">
        <v>115170</v>
      </c>
      <c r="I16" s="7">
        <v>-261.64</v>
      </c>
      <c r="J16" s="8">
        <v>3.7699999999999997E-2</v>
      </c>
      <c r="K16" s="8">
        <v>0</v>
      </c>
    </row>
    <row r="17" spans="2:11">
      <c r="B17" s="6" t="s">
        <v>1023</v>
      </c>
      <c r="C17" s="17" t="s">
        <v>1024</v>
      </c>
      <c r="D17" s="6" t="s">
        <v>135</v>
      </c>
      <c r="E17" s="6" t="s">
        <v>1007</v>
      </c>
      <c r="F17" s="6" t="s">
        <v>43</v>
      </c>
      <c r="G17" s="7">
        <v>38</v>
      </c>
      <c r="H17" s="7">
        <v>486400</v>
      </c>
      <c r="I17" s="7">
        <v>-6.57</v>
      </c>
      <c r="J17" s="8">
        <v>8.9999999999999998E-4</v>
      </c>
      <c r="K17" s="8">
        <v>0</v>
      </c>
    </row>
    <row r="18" spans="2:11">
      <c r="B18" s="6" t="s">
        <v>1025</v>
      </c>
      <c r="C18" s="17" t="s">
        <v>1026</v>
      </c>
      <c r="D18" s="6" t="s">
        <v>135</v>
      </c>
      <c r="E18" s="6" t="s">
        <v>1007</v>
      </c>
      <c r="F18" s="6" t="s">
        <v>43</v>
      </c>
      <c r="G18" s="7">
        <v>228</v>
      </c>
      <c r="H18" s="7">
        <v>12428.13</v>
      </c>
      <c r="I18" s="7">
        <v>466.74</v>
      </c>
      <c r="J18" s="8">
        <v>6.7299999999999999E-2</v>
      </c>
      <c r="K18" s="8">
        <v>1E-4</v>
      </c>
    </row>
    <row r="19" spans="2:11">
      <c r="B19" s="6" t="s">
        <v>1027</v>
      </c>
      <c r="C19" s="17" t="s">
        <v>1028</v>
      </c>
      <c r="D19" s="6" t="s">
        <v>135</v>
      </c>
      <c r="E19" s="6" t="s">
        <v>1007</v>
      </c>
      <c r="F19" s="6" t="s">
        <v>48</v>
      </c>
      <c r="G19" s="7">
        <v>476</v>
      </c>
      <c r="H19" s="7">
        <v>0</v>
      </c>
      <c r="I19" s="7">
        <v>0</v>
      </c>
      <c r="J19" s="8">
        <v>0</v>
      </c>
      <c r="K19" s="8">
        <v>0</v>
      </c>
    </row>
    <row r="20" spans="2:11">
      <c r="B20" s="6" t="s">
        <v>1029</v>
      </c>
      <c r="C20" s="17" t="s">
        <v>1030</v>
      </c>
      <c r="D20" s="6" t="s">
        <v>135</v>
      </c>
      <c r="E20" s="6" t="s">
        <v>1007</v>
      </c>
      <c r="F20" s="6" t="s">
        <v>45</v>
      </c>
      <c r="G20" s="7">
        <v>-51</v>
      </c>
      <c r="H20" s="7">
        <v>12583</v>
      </c>
      <c r="I20" s="7">
        <v>-554.27</v>
      </c>
      <c r="J20" s="8">
        <v>7.9899999999999999E-2</v>
      </c>
      <c r="K20" s="8">
        <v>1E-4</v>
      </c>
    </row>
    <row r="21" spans="2:11">
      <c r="B21" s="6" t="s">
        <v>1031</v>
      </c>
      <c r="C21" s="17" t="s">
        <v>1032</v>
      </c>
      <c r="D21" s="6" t="s">
        <v>135</v>
      </c>
      <c r="E21" s="6" t="s">
        <v>1007</v>
      </c>
      <c r="F21" s="6" t="s">
        <v>48</v>
      </c>
      <c r="G21" s="7">
        <v>237</v>
      </c>
      <c r="H21" s="7">
        <v>1146500</v>
      </c>
      <c r="I21" s="7">
        <v>898.27</v>
      </c>
      <c r="J21" s="8">
        <v>0.1295</v>
      </c>
      <c r="K21" s="8">
        <v>1E-4</v>
      </c>
    </row>
    <row r="22" spans="2:11">
      <c r="B22" s="6" t="s">
        <v>1033</v>
      </c>
      <c r="C22" s="17" t="s">
        <v>1034</v>
      </c>
      <c r="D22" s="6" t="s">
        <v>135</v>
      </c>
      <c r="E22" s="6" t="s">
        <v>1007</v>
      </c>
      <c r="F22" s="6" t="s">
        <v>43</v>
      </c>
      <c r="G22" s="7">
        <v>309</v>
      </c>
      <c r="H22" s="7">
        <v>1911000</v>
      </c>
      <c r="I22" s="7">
        <v>2858.27</v>
      </c>
      <c r="J22" s="8">
        <v>0.41199999999999998</v>
      </c>
      <c r="K22" s="8">
        <v>5.0000000000000001E-4</v>
      </c>
    </row>
    <row r="23" spans="2:11">
      <c r="B23" s="6" t="s">
        <v>1035</v>
      </c>
      <c r="C23" s="17" t="s">
        <v>1036</v>
      </c>
      <c r="D23" s="6" t="s">
        <v>135</v>
      </c>
      <c r="E23" s="6" t="s">
        <v>1007</v>
      </c>
      <c r="F23" s="6" t="s">
        <v>43</v>
      </c>
      <c r="G23" s="7">
        <v>34</v>
      </c>
      <c r="H23" s="7">
        <v>5372</v>
      </c>
      <c r="I23" s="7">
        <v>67.98</v>
      </c>
      <c r="J23" s="8">
        <v>9.7999999999999997E-3</v>
      </c>
      <c r="K23" s="8">
        <v>0</v>
      </c>
    </row>
    <row r="24" spans="2:11">
      <c r="B24" s="6" t="s">
        <v>1037</v>
      </c>
      <c r="C24" s="17" t="s">
        <v>1038</v>
      </c>
      <c r="D24" s="6" t="s">
        <v>135</v>
      </c>
      <c r="E24" s="6" t="s">
        <v>1007</v>
      </c>
      <c r="F24" s="6" t="s">
        <v>45</v>
      </c>
      <c r="G24" s="7">
        <v>104</v>
      </c>
      <c r="H24" s="7">
        <v>705000</v>
      </c>
      <c r="I24" s="7">
        <v>1018.51</v>
      </c>
      <c r="J24" s="8">
        <v>0.14680000000000001</v>
      </c>
      <c r="K24" s="8">
        <v>2.0000000000000001E-4</v>
      </c>
    </row>
    <row r="25" spans="2:11">
      <c r="B25" s="6" t="s">
        <v>1039</v>
      </c>
      <c r="C25" s="17" t="s">
        <v>1040</v>
      </c>
      <c r="D25" s="6" t="s">
        <v>135</v>
      </c>
      <c r="E25" s="6" t="s">
        <v>1007</v>
      </c>
      <c r="F25" s="6" t="s">
        <v>48</v>
      </c>
      <c r="G25" s="7">
        <v>8</v>
      </c>
      <c r="H25" s="7">
        <v>2218900</v>
      </c>
      <c r="I25" s="7">
        <v>79.69</v>
      </c>
      <c r="J25" s="8">
        <v>1.15E-2</v>
      </c>
      <c r="K25" s="8">
        <v>0</v>
      </c>
    </row>
    <row r="26" spans="2:11">
      <c r="B26" s="6" t="s">
        <v>1041</v>
      </c>
      <c r="C26" s="17" t="s">
        <v>1042</v>
      </c>
      <c r="D26" s="6" t="s">
        <v>135</v>
      </c>
      <c r="E26" s="6" t="s">
        <v>1007</v>
      </c>
      <c r="F26" s="6" t="s">
        <v>43</v>
      </c>
      <c r="G26" s="7">
        <v>171</v>
      </c>
      <c r="H26" s="7">
        <v>85890</v>
      </c>
      <c r="I26" s="7">
        <v>-466.82</v>
      </c>
      <c r="J26" s="8">
        <v>6.7299999999999999E-2</v>
      </c>
      <c r="K26" s="8">
        <v>1E-4</v>
      </c>
    </row>
    <row r="27" spans="2:11">
      <c r="B27" s="6" t="s">
        <v>1043</v>
      </c>
      <c r="C27" s="17" t="s">
        <v>1044</v>
      </c>
      <c r="D27" s="6" t="s">
        <v>135</v>
      </c>
      <c r="E27" s="6" t="s">
        <v>1007</v>
      </c>
      <c r="F27" s="6" t="s">
        <v>43</v>
      </c>
      <c r="G27" s="7">
        <v>98</v>
      </c>
      <c r="H27" s="7">
        <v>223625</v>
      </c>
      <c r="I27" s="7">
        <v>-258.89</v>
      </c>
      <c r="J27" s="8">
        <v>3.73E-2</v>
      </c>
      <c r="K27" s="8">
        <v>0</v>
      </c>
    </row>
    <row r="30" spans="2:11">
      <c r="B30" s="6" t="s">
        <v>178</v>
      </c>
      <c r="C30" s="17"/>
      <c r="D30" s="6"/>
      <c r="E30" s="6"/>
      <c r="F30" s="6"/>
    </row>
    <row r="34" spans="2:2">
      <c r="B34" s="5" t="s">
        <v>86</v>
      </c>
    </row>
  </sheetData>
  <pageMargins left="0.75" right="0.75" top="1" bottom="1" header="0.5" footer="0.5"/>
  <pageSetup paperSize="9"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3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9.7109375" customWidth="1"/>
    <col min="14" max="14" width="11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179</v>
      </c>
    </row>
    <row r="7" spans="2:17" ht="15.75">
      <c r="B7" s="2" t="s">
        <v>1045</v>
      </c>
    </row>
    <row r="8" spans="2:17">
      <c r="B8" s="3" t="s">
        <v>88</v>
      </c>
      <c r="C8" s="3" t="s">
        <v>89</v>
      </c>
      <c r="D8" s="3" t="s">
        <v>1046</v>
      </c>
      <c r="E8" s="3" t="s">
        <v>91</v>
      </c>
      <c r="F8" s="3" t="s">
        <v>92</v>
      </c>
      <c r="G8" s="3" t="s">
        <v>182</v>
      </c>
      <c r="H8" s="3" t="s">
        <v>183</v>
      </c>
      <c r="I8" s="3" t="s">
        <v>93</v>
      </c>
      <c r="J8" s="3" t="s">
        <v>94</v>
      </c>
      <c r="K8" s="3" t="s">
        <v>95</v>
      </c>
      <c r="L8" s="3" t="s">
        <v>184</v>
      </c>
      <c r="M8" s="3" t="s">
        <v>42</v>
      </c>
      <c r="N8" s="3" t="s">
        <v>96</v>
      </c>
      <c r="O8" s="3" t="s">
        <v>185</v>
      </c>
      <c r="P8" s="3" t="s">
        <v>186</v>
      </c>
      <c r="Q8" s="3" t="s">
        <v>98</v>
      </c>
    </row>
    <row r="9" spans="2:17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99</v>
      </c>
      <c r="K9" s="4" t="s">
        <v>99</v>
      </c>
      <c r="L9" s="4" t="s">
        <v>189</v>
      </c>
      <c r="M9" s="4" t="s">
        <v>190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1047</v>
      </c>
      <c r="C11" s="12"/>
      <c r="D11" s="3"/>
      <c r="E11" s="3"/>
      <c r="F11" s="3"/>
      <c r="G11" s="3"/>
      <c r="H11" s="12">
        <v>1.1599999999999999</v>
      </c>
      <c r="I11" s="3"/>
      <c r="K11" s="10">
        <v>3.4099999999999998E-2</v>
      </c>
      <c r="L11" s="9">
        <v>1907233.92</v>
      </c>
      <c r="N11" s="9">
        <v>2244.0500000000002</v>
      </c>
      <c r="P11" s="10">
        <v>1</v>
      </c>
      <c r="Q11" s="10">
        <v>4.0000000000000002E-4</v>
      </c>
    </row>
    <row r="12" spans="2:17">
      <c r="B12" s="3" t="s">
        <v>1048</v>
      </c>
      <c r="C12" s="12"/>
      <c r="D12" s="3"/>
      <c r="E12" s="3"/>
      <c r="F12" s="3"/>
      <c r="G12" s="3"/>
      <c r="H12" s="12">
        <v>1.1599999999999999</v>
      </c>
      <c r="I12" s="3"/>
      <c r="K12" s="10">
        <v>3.4099999999999998E-2</v>
      </c>
      <c r="L12" s="9">
        <v>1907233.92</v>
      </c>
      <c r="N12" s="9">
        <v>2244.0500000000002</v>
      </c>
      <c r="P12" s="10">
        <v>1</v>
      </c>
      <c r="Q12" s="10">
        <v>4.0000000000000002E-4</v>
      </c>
    </row>
    <row r="13" spans="2:17">
      <c r="B13" s="13" t="s">
        <v>1049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1050</v>
      </c>
      <c r="C14" s="14"/>
      <c r="D14" s="13"/>
      <c r="E14" s="13"/>
      <c r="F14" s="13"/>
      <c r="G14" s="13"/>
      <c r="I14" s="13"/>
      <c r="L14" s="15">
        <v>0</v>
      </c>
      <c r="N14" s="15">
        <v>0</v>
      </c>
      <c r="P14" s="16">
        <v>0</v>
      </c>
      <c r="Q14" s="16">
        <v>0</v>
      </c>
    </row>
    <row r="15" spans="2:17">
      <c r="B15" s="13" t="s">
        <v>1051</v>
      </c>
      <c r="C15" s="14"/>
      <c r="D15" s="13"/>
      <c r="E15" s="13"/>
      <c r="F15" s="13"/>
      <c r="G15" s="13"/>
      <c r="I15" s="13"/>
      <c r="L15" s="15">
        <v>0</v>
      </c>
      <c r="N15" s="15">
        <v>0</v>
      </c>
      <c r="P15" s="16">
        <v>0</v>
      </c>
      <c r="Q15" s="16">
        <v>0</v>
      </c>
    </row>
    <row r="16" spans="2:17">
      <c r="B16" s="13" t="s">
        <v>1052</v>
      </c>
      <c r="C16" s="14"/>
      <c r="D16" s="13"/>
      <c r="E16" s="13"/>
      <c r="F16" s="13"/>
      <c r="G16" s="13"/>
      <c r="H16" s="14">
        <v>1.1599999999999999</v>
      </c>
      <c r="I16" s="13"/>
      <c r="K16" s="16">
        <v>3.4099999999999998E-2</v>
      </c>
      <c r="L16" s="15">
        <v>1907233.92</v>
      </c>
      <c r="N16" s="15">
        <v>2244.0500000000002</v>
      </c>
      <c r="P16" s="16">
        <v>1</v>
      </c>
      <c r="Q16" s="16">
        <v>4.0000000000000002E-4</v>
      </c>
    </row>
    <row r="17" spans="2:17">
      <c r="B17" s="6" t="s">
        <v>1053</v>
      </c>
      <c r="C17" s="17">
        <v>1108620</v>
      </c>
      <c r="D17" s="6" t="s">
        <v>1054</v>
      </c>
      <c r="E17" s="6" t="s">
        <v>370</v>
      </c>
      <c r="F17" s="6" t="s">
        <v>294</v>
      </c>
      <c r="G17" s="6"/>
      <c r="H17" s="17">
        <v>1.1599999999999999</v>
      </c>
      <c r="I17" s="6" t="s">
        <v>108</v>
      </c>
      <c r="J17" s="18">
        <v>4.1000000000000002E-2</v>
      </c>
      <c r="K17" s="8">
        <v>3.4099999999999998E-2</v>
      </c>
      <c r="L17" s="7">
        <v>1907233.92</v>
      </c>
      <c r="M17" s="7">
        <v>117.66</v>
      </c>
      <c r="N17" s="7">
        <v>2244.0500000000002</v>
      </c>
      <c r="O17" s="8">
        <v>1.21E-2</v>
      </c>
      <c r="P17" s="8">
        <v>1</v>
      </c>
      <c r="Q17" s="8">
        <v>4.0000000000000002E-4</v>
      </c>
    </row>
    <row r="18" spans="2:17">
      <c r="B18" s="13" t="s">
        <v>1055</v>
      </c>
      <c r="C18" s="14"/>
      <c r="D18" s="13"/>
      <c r="E18" s="13"/>
      <c r="F18" s="13"/>
      <c r="G18" s="13"/>
      <c r="I18" s="13"/>
      <c r="L18" s="15">
        <v>0</v>
      </c>
      <c r="N18" s="15">
        <v>0</v>
      </c>
      <c r="P18" s="16">
        <v>0</v>
      </c>
      <c r="Q18" s="16">
        <v>0</v>
      </c>
    </row>
    <row r="19" spans="2:17">
      <c r="B19" s="13" t="s">
        <v>1056</v>
      </c>
      <c r="C19" s="14"/>
      <c r="D19" s="13"/>
      <c r="E19" s="13"/>
      <c r="F19" s="13"/>
      <c r="G19" s="13"/>
      <c r="I19" s="13"/>
      <c r="L19" s="15">
        <v>0</v>
      </c>
      <c r="N19" s="15">
        <v>0</v>
      </c>
      <c r="P19" s="16">
        <v>0</v>
      </c>
      <c r="Q19" s="16">
        <v>0</v>
      </c>
    </row>
    <row r="20" spans="2:17">
      <c r="B20" s="3" t="s">
        <v>1057</v>
      </c>
      <c r="C20" s="12"/>
      <c r="D20" s="3"/>
      <c r="E20" s="3"/>
      <c r="F20" s="3"/>
      <c r="G20" s="3"/>
      <c r="I20" s="3"/>
      <c r="L20" s="9">
        <v>0</v>
      </c>
      <c r="N20" s="9">
        <v>0</v>
      </c>
      <c r="P20" s="10">
        <v>0</v>
      </c>
      <c r="Q20" s="10">
        <v>0</v>
      </c>
    </row>
    <row r="21" spans="2:17">
      <c r="B21" s="13" t="s">
        <v>1049</v>
      </c>
      <c r="C21" s="14"/>
      <c r="D21" s="13"/>
      <c r="E21" s="13"/>
      <c r="F21" s="13"/>
      <c r="G21" s="13"/>
      <c r="I21" s="13"/>
      <c r="L21" s="15">
        <v>0</v>
      </c>
      <c r="N21" s="15">
        <v>0</v>
      </c>
      <c r="P21" s="16">
        <v>0</v>
      </c>
      <c r="Q21" s="16">
        <v>0</v>
      </c>
    </row>
    <row r="22" spans="2:17">
      <c r="B22" s="13" t="s">
        <v>1050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1051</v>
      </c>
      <c r="C23" s="14"/>
      <c r="D23" s="13"/>
      <c r="E23" s="13"/>
      <c r="F23" s="13"/>
      <c r="G23" s="13"/>
      <c r="I23" s="13"/>
      <c r="L23" s="15">
        <v>0</v>
      </c>
      <c r="N23" s="15">
        <v>0</v>
      </c>
      <c r="P23" s="16">
        <v>0</v>
      </c>
      <c r="Q23" s="16">
        <v>0</v>
      </c>
    </row>
    <row r="24" spans="2:17">
      <c r="B24" s="13" t="s">
        <v>1052</v>
      </c>
      <c r="C24" s="14"/>
      <c r="D24" s="13"/>
      <c r="E24" s="13"/>
      <c r="F24" s="13"/>
      <c r="G24" s="13"/>
      <c r="I24" s="13"/>
      <c r="L24" s="15">
        <v>0</v>
      </c>
      <c r="N24" s="15">
        <v>0</v>
      </c>
      <c r="P24" s="16">
        <v>0</v>
      </c>
      <c r="Q24" s="16">
        <v>0</v>
      </c>
    </row>
    <row r="25" spans="2:17">
      <c r="B25" s="13" t="s">
        <v>1055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1056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9" spans="2:17">
      <c r="B29" s="6" t="s">
        <v>178</v>
      </c>
      <c r="C29" s="17"/>
      <c r="D29" s="6"/>
      <c r="E29" s="6"/>
      <c r="F29" s="6"/>
      <c r="G29" s="6"/>
      <c r="I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7"/>
  <sheetViews>
    <sheetView rightToLeft="1" workbookViewId="0"/>
  </sheetViews>
  <sheetFormatPr defaultColWidth="9.140625" defaultRowHeight="12.75"/>
  <cols>
    <col min="2" max="2" width="49.7109375" customWidth="1"/>
    <col min="3" max="3" width="12.7109375" customWidth="1"/>
    <col min="4" max="4" width="8.7109375" customWidth="1"/>
    <col min="5" max="5" width="10.7109375" customWidth="1"/>
    <col min="6" max="6" width="14.7109375" customWidth="1"/>
    <col min="7" max="7" width="6.7109375" customWidth="1"/>
    <col min="8" max="8" width="11.7109375" customWidth="1"/>
    <col min="9" max="9" width="14.7109375" customWidth="1"/>
    <col min="10" max="10" width="16.7109375" customWidth="1"/>
    <col min="11" max="11" width="11.7109375" customWidth="1"/>
    <col min="12" max="12" width="9.7109375" customWidth="1"/>
    <col min="13" max="13" width="12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1058</v>
      </c>
    </row>
    <row r="7" spans="2:16" ht="15.75">
      <c r="B7" s="2" t="s">
        <v>180</v>
      </c>
    </row>
    <row r="8" spans="2:16">
      <c r="B8" s="3" t="s">
        <v>88</v>
      </c>
      <c r="C8" s="3" t="s">
        <v>89</v>
      </c>
      <c r="D8" s="3" t="s">
        <v>91</v>
      </c>
      <c r="E8" s="3" t="s">
        <v>92</v>
      </c>
      <c r="F8" s="3" t="s">
        <v>182</v>
      </c>
      <c r="G8" s="3" t="s">
        <v>183</v>
      </c>
      <c r="H8" s="3" t="s">
        <v>93</v>
      </c>
      <c r="I8" s="3" t="s">
        <v>94</v>
      </c>
      <c r="J8" s="3" t="s">
        <v>95</v>
      </c>
      <c r="K8" s="3" t="s">
        <v>184</v>
      </c>
      <c r="L8" s="3" t="s">
        <v>42</v>
      </c>
      <c r="M8" s="3" t="s">
        <v>1059</v>
      </c>
      <c r="N8" s="3" t="s">
        <v>185</v>
      </c>
      <c r="O8" s="3" t="s">
        <v>186</v>
      </c>
      <c r="P8" s="3" t="s">
        <v>98</v>
      </c>
    </row>
    <row r="9" spans="2:16">
      <c r="B9" s="4"/>
      <c r="C9" s="4"/>
      <c r="D9" s="4"/>
      <c r="E9" s="4"/>
      <c r="F9" s="4" t="s">
        <v>187</v>
      </c>
      <c r="G9" s="4" t="s">
        <v>188</v>
      </c>
      <c r="H9" s="4"/>
      <c r="I9" s="4" t="s">
        <v>99</v>
      </c>
      <c r="J9" s="4" t="s">
        <v>99</v>
      </c>
      <c r="K9" s="4" t="s">
        <v>189</v>
      </c>
      <c r="L9" s="4" t="s">
        <v>190</v>
      </c>
      <c r="M9" s="4" t="s">
        <v>100</v>
      </c>
      <c r="N9" s="4" t="s">
        <v>99</v>
      </c>
      <c r="O9" s="4" t="s">
        <v>99</v>
      </c>
      <c r="P9" s="4" t="s">
        <v>99</v>
      </c>
    </row>
    <row r="11" spans="2:16">
      <c r="B11" s="3" t="s">
        <v>191</v>
      </c>
      <c r="C11" s="12"/>
      <c r="D11" s="3"/>
      <c r="E11" s="3"/>
      <c r="F11" s="3"/>
      <c r="H11" s="3"/>
      <c r="K11" s="9">
        <v>0</v>
      </c>
      <c r="M11" s="9">
        <v>0</v>
      </c>
      <c r="O11" s="10">
        <v>0</v>
      </c>
      <c r="P11" s="10">
        <v>0</v>
      </c>
    </row>
    <row r="12" spans="2:16">
      <c r="B12" s="3" t="s">
        <v>1060</v>
      </c>
      <c r="C12" s="12"/>
      <c r="D12" s="3"/>
      <c r="E12" s="3"/>
      <c r="F12" s="3"/>
      <c r="H12" s="3"/>
      <c r="K12" s="9">
        <v>0</v>
      </c>
      <c r="M12" s="9">
        <v>0</v>
      </c>
      <c r="O12" s="10">
        <v>0</v>
      </c>
      <c r="P12" s="10">
        <v>0</v>
      </c>
    </row>
    <row r="13" spans="2:16">
      <c r="B13" s="13" t="s">
        <v>1061</v>
      </c>
      <c r="C13" s="14"/>
      <c r="D13" s="13"/>
      <c r="E13" s="13"/>
      <c r="F13" s="13"/>
      <c r="H13" s="13"/>
      <c r="K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1062</v>
      </c>
      <c r="C14" s="14"/>
      <c r="D14" s="13"/>
      <c r="E14" s="13"/>
      <c r="F14" s="13"/>
      <c r="H14" s="13"/>
      <c r="K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1063</v>
      </c>
      <c r="C15" s="14"/>
      <c r="D15" s="13"/>
      <c r="E15" s="13"/>
      <c r="F15" s="13"/>
      <c r="H15" s="13"/>
      <c r="K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1064</v>
      </c>
      <c r="C16" s="14"/>
      <c r="D16" s="13"/>
      <c r="E16" s="13"/>
      <c r="F16" s="13"/>
      <c r="H16" s="13"/>
      <c r="K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1065</v>
      </c>
      <c r="C17" s="14"/>
      <c r="D17" s="13"/>
      <c r="E17" s="13"/>
      <c r="F17" s="13"/>
      <c r="H17" s="13"/>
      <c r="K17" s="15">
        <v>0</v>
      </c>
      <c r="M17" s="15">
        <v>0</v>
      </c>
      <c r="O17" s="16">
        <v>0</v>
      </c>
      <c r="P17" s="16">
        <v>0</v>
      </c>
    </row>
    <row r="18" spans="2:16">
      <c r="B18" s="3" t="s">
        <v>1066</v>
      </c>
      <c r="C18" s="12"/>
      <c r="D18" s="3"/>
      <c r="E18" s="3"/>
      <c r="F18" s="3"/>
      <c r="H18" s="3"/>
      <c r="K18" s="9">
        <v>0</v>
      </c>
      <c r="M18" s="9">
        <v>0</v>
      </c>
      <c r="O18" s="10">
        <v>0</v>
      </c>
      <c r="P18" s="10">
        <v>0</v>
      </c>
    </row>
    <row r="19" spans="2:16">
      <c r="B19" s="13" t="s">
        <v>237</v>
      </c>
      <c r="C19" s="14"/>
      <c r="D19" s="13"/>
      <c r="E19" s="13"/>
      <c r="F19" s="13"/>
      <c r="H19" s="13"/>
      <c r="K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1067</v>
      </c>
      <c r="C20" s="14"/>
      <c r="D20" s="13"/>
      <c r="E20" s="13"/>
      <c r="F20" s="13"/>
      <c r="H20" s="13"/>
      <c r="K20" s="15">
        <v>0</v>
      </c>
      <c r="M20" s="15">
        <v>0</v>
      </c>
      <c r="O20" s="16">
        <v>0</v>
      </c>
      <c r="P20" s="16">
        <v>0</v>
      </c>
    </row>
    <row r="23" spans="2:16">
      <c r="B23" s="6" t="s">
        <v>178</v>
      </c>
      <c r="C23" s="17"/>
      <c r="D23" s="6"/>
      <c r="E23" s="6"/>
      <c r="F23" s="6"/>
      <c r="H23" s="6"/>
    </row>
    <row r="27" spans="2:16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27"/>
  <sheetViews>
    <sheetView rightToLeft="1" workbookViewId="0"/>
  </sheetViews>
  <sheetFormatPr defaultColWidth="9.140625" defaultRowHeight="12.75"/>
  <cols>
    <col min="2" max="2" width="47.7109375" customWidth="1"/>
    <col min="3" max="3" width="12.7109375" customWidth="1"/>
    <col min="4" max="4" width="11.7109375" customWidth="1"/>
    <col min="5" max="5" width="13.7109375" customWidth="1"/>
    <col min="6" max="6" width="11.7109375" customWidth="1"/>
    <col min="7" max="7" width="8.7109375" customWidth="1"/>
    <col min="8" max="8" width="10.7109375" customWidth="1"/>
    <col min="9" max="9" width="14.7109375" customWidth="1"/>
    <col min="10" max="10" width="6.7109375" customWidth="1"/>
    <col min="11" max="11" width="15.7109375" customWidth="1"/>
    <col min="12" max="12" width="14.7109375" customWidth="1"/>
    <col min="13" max="13" width="16.7109375" customWidth="1"/>
    <col min="14" max="14" width="12.7109375" customWidth="1"/>
    <col min="15" max="15" width="9.7109375" customWidth="1"/>
    <col min="16" max="16" width="12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1058</v>
      </c>
    </row>
    <row r="7" spans="2:19" ht="15.75">
      <c r="B7" s="2" t="s">
        <v>255</v>
      </c>
    </row>
    <row r="8" spans="2:19">
      <c r="B8" s="3" t="s">
        <v>88</v>
      </c>
      <c r="C8" s="3" t="s">
        <v>89</v>
      </c>
      <c r="D8" s="3" t="s">
        <v>256</v>
      </c>
      <c r="E8" s="3" t="s">
        <v>90</v>
      </c>
      <c r="F8" s="3" t="s">
        <v>257</v>
      </c>
      <c r="G8" s="3" t="s">
        <v>91</v>
      </c>
      <c r="H8" s="3" t="s">
        <v>92</v>
      </c>
      <c r="I8" s="3" t="s">
        <v>182</v>
      </c>
      <c r="J8" s="3" t="s">
        <v>183</v>
      </c>
      <c r="K8" s="3" t="s">
        <v>93</v>
      </c>
      <c r="L8" s="3" t="s">
        <v>94</v>
      </c>
      <c r="M8" s="3" t="s">
        <v>95</v>
      </c>
      <c r="N8" s="3" t="s">
        <v>184</v>
      </c>
      <c r="O8" s="3" t="s">
        <v>42</v>
      </c>
      <c r="P8" s="3" t="s">
        <v>1059</v>
      </c>
      <c r="Q8" s="3" t="s">
        <v>185</v>
      </c>
      <c r="R8" s="3" t="s">
        <v>186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/>
      <c r="L9" s="4" t="s">
        <v>99</v>
      </c>
      <c r="M9" s="4" t="s">
        <v>99</v>
      </c>
      <c r="N9" s="4" t="s">
        <v>189</v>
      </c>
      <c r="O9" s="4" t="s">
        <v>190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1068</v>
      </c>
      <c r="C11" s="12"/>
      <c r="D11" s="3"/>
      <c r="E11" s="3"/>
      <c r="F11" s="3"/>
      <c r="G11" s="3"/>
      <c r="H11" s="3"/>
      <c r="I11" s="3"/>
      <c r="K11" s="3"/>
      <c r="N11" s="9">
        <v>87382.52</v>
      </c>
      <c r="P11" s="9">
        <v>267.48</v>
      </c>
      <c r="R11" s="10">
        <v>1</v>
      </c>
      <c r="S11" s="10">
        <v>0</v>
      </c>
    </row>
    <row r="12" spans="2:19">
      <c r="B12" s="3" t="s">
        <v>1069</v>
      </c>
      <c r="C12" s="12"/>
      <c r="D12" s="3"/>
      <c r="E12" s="3"/>
      <c r="F12" s="3"/>
      <c r="G12" s="3"/>
      <c r="H12" s="3"/>
      <c r="I12" s="3"/>
      <c r="K12" s="3"/>
      <c r="N12" s="9">
        <v>87382.52</v>
      </c>
      <c r="P12" s="9">
        <v>267.48</v>
      </c>
      <c r="R12" s="10">
        <v>1</v>
      </c>
      <c r="S12" s="10">
        <v>0</v>
      </c>
    </row>
    <row r="13" spans="2:19">
      <c r="B13" s="13" t="s">
        <v>1070</v>
      </c>
      <c r="C13" s="14"/>
      <c r="D13" s="13"/>
      <c r="E13" s="13"/>
      <c r="F13" s="13"/>
      <c r="G13" s="13"/>
      <c r="H13" s="13"/>
      <c r="I13" s="13"/>
      <c r="K13" s="13"/>
      <c r="N13" s="15">
        <v>0</v>
      </c>
      <c r="P13" s="15">
        <v>0</v>
      </c>
      <c r="R13" s="16">
        <v>0</v>
      </c>
      <c r="S13" s="16">
        <v>0</v>
      </c>
    </row>
    <row r="14" spans="2:19">
      <c r="B14" s="13" t="s">
        <v>1071</v>
      </c>
      <c r="C14" s="14"/>
      <c r="D14" s="13"/>
      <c r="E14" s="13"/>
      <c r="F14" s="13"/>
      <c r="G14" s="13"/>
      <c r="H14" s="13"/>
      <c r="I14" s="13"/>
      <c r="K14" s="13"/>
      <c r="N14" s="15">
        <v>0</v>
      </c>
      <c r="P14" s="15">
        <v>0</v>
      </c>
      <c r="R14" s="16">
        <v>0</v>
      </c>
      <c r="S14" s="16">
        <v>0</v>
      </c>
    </row>
    <row r="15" spans="2:19">
      <c r="B15" s="13" t="s">
        <v>262</v>
      </c>
      <c r="C15" s="14"/>
      <c r="D15" s="13"/>
      <c r="E15" s="13"/>
      <c r="F15" s="13"/>
      <c r="G15" s="13"/>
      <c r="H15" s="13"/>
      <c r="I15" s="13"/>
      <c r="K15" s="13"/>
      <c r="N15" s="15">
        <v>87382.52</v>
      </c>
      <c r="P15" s="15">
        <v>267.48</v>
      </c>
      <c r="R15" s="16">
        <v>1</v>
      </c>
      <c r="S15" s="16">
        <v>0</v>
      </c>
    </row>
    <row r="16" spans="2:19">
      <c r="B16" s="6" t="s">
        <v>1072</v>
      </c>
      <c r="C16" s="17">
        <v>991031111</v>
      </c>
      <c r="D16" s="6"/>
      <c r="E16" s="6"/>
      <c r="F16" s="6" t="s">
        <v>135</v>
      </c>
      <c r="G16" s="6"/>
      <c r="H16" s="6"/>
      <c r="I16" s="6" t="s">
        <v>1073</v>
      </c>
      <c r="K16" s="6" t="s">
        <v>43</v>
      </c>
      <c r="N16" s="7">
        <v>87382.52</v>
      </c>
      <c r="O16" s="7">
        <v>79.61</v>
      </c>
      <c r="P16" s="7">
        <v>267.48</v>
      </c>
      <c r="R16" s="8">
        <v>1</v>
      </c>
      <c r="S16" s="8">
        <v>0</v>
      </c>
    </row>
    <row r="17" spans="2:19">
      <c r="B17" s="13" t="s">
        <v>1074</v>
      </c>
      <c r="C17" s="14"/>
      <c r="D17" s="13"/>
      <c r="E17" s="13"/>
      <c r="F17" s="13"/>
      <c r="G17" s="13"/>
      <c r="H17" s="13"/>
      <c r="I17" s="13"/>
      <c r="K17" s="13"/>
      <c r="N17" s="15">
        <v>0</v>
      </c>
      <c r="P17" s="15">
        <v>0</v>
      </c>
      <c r="R17" s="16">
        <v>0</v>
      </c>
      <c r="S17" s="16">
        <v>0</v>
      </c>
    </row>
    <row r="18" spans="2:19">
      <c r="B18" s="3" t="s">
        <v>1075</v>
      </c>
      <c r="C18" s="12"/>
      <c r="D18" s="3"/>
      <c r="E18" s="3"/>
      <c r="F18" s="3"/>
      <c r="G18" s="3"/>
      <c r="H18" s="3"/>
      <c r="I18" s="3"/>
      <c r="K18" s="3"/>
      <c r="N18" s="9">
        <v>0</v>
      </c>
      <c r="P18" s="9">
        <v>0</v>
      </c>
      <c r="R18" s="10">
        <v>0</v>
      </c>
      <c r="S18" s="10">
        <v>0</v>
      </c>
    </row>
    <row r="19" spans="2:19">
      <c r="B19" s="13" t="s">
        <v>1076</v>
      </c>
      <c r="C19" s="14"/>
      <c r="D19" s="13"/>
      <c r="E19" s="13"/>
      <c r="F19" s="13"/>
      <c r="G19" s="13"/>
      <c r="H19" s="13"/>
      <c r="I19" s="13"/>
      <c r="K19" s="13"/>
      <c r="N19" s="15">
        <v>0</v>
      </c>
      <c r="P19" s="15">
        <v>0</v>
      </c>
      <c r="R19" s="16">
        <v>0</v>
      </c>
      <c r="S19" s="16">
        <v>0</v>
      </c>
    </row>
    <row r="20" spans="2:19">
      <c r="B20" s="13" t="s">
        <v>1077</v>
      </c>
      <c r="C20" s="14"/>
      <c r="D20" s="13"/>
      <c r="E20" s="13"/>
      <c r="F20" s="13"/>
      <c r="G20" s="13"/>
      <c r="H20" s="13"/>
      <c r="I20" s="13"/>
      <c r="K20" s="13"/>
      <c r="N20" s="15">
        <v>0</v>
      </c>
      <c r="P20" s="15">
        <v>0</v>
      </c>
      <c r="R20" s="16">
        <v>0</v>
      </c>
      <c r="S20" s="16">
        <v>0</v>
      </c>
    </row>
    <row r="23" spans="2:19">
      <c r="B23" s="6" t="s">
        <v>178</v>
      </c>
      <c r="C23" s="17"/>
      <c r="D23" s="6"/>
      <c r="E23" s="6"/>
      <c r="F23" s="6"/>
      <c r="G23" s="6"/>
      <c r="H23" s="6"/>
      <c r="I23" s="6"/>
      <c r="K23" s="6"/>
    </row>
    <row r="27" spans="2:19">
      <c r="B27" s="5" t="s">
        <v>86</v>
      </c>
    </row>
  </sheetData>
  <pageMargins left="0.75" right="0.75" top="1" bottom="1" header="0.5" footer="0.5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S113"/>
  <sheetViews>
    <sheetView rightToLeft="1" workbookViewId="0"/>
  </sheetViews>
  <sheetFormatPr defaultColWidth="9.140625" defaultRowHeight="12.75"/>
  <cols>
    <col min="2" max="2" width="40.7109375" customWidth="1"/>
    <col min="3" max="3" width="12.7109375" customWidth="1"/>
    <col min="4" max="4" width="11.7109375" customWidth="1"/>
    <col min="5" max="5" width="13.7109375" customWidth="1"/>
    <col min="6" max="6" width="23.7109375" customWidth="1"/>
    <col min="7" max="7" width="8.7109375" customWidth="1"/>
    <col min="8" max="8" width="10.7109375" customWidth="1"/>
    <col min="9" max="9" width="14.7109375" customWidth="1"/>
    <col min="10" max="10" width="8.7109375" customWidth="1"/>
    <col min="11" max="11" width="15.7109375" customWidth="1"/>
    <col min="12" max="12" width="14.7109375" customWidth="1"/>
    <col min="13" max="13" width="16.7109375" customWidth="1"/>
    <col min="14" max="14" width="17.7109375" customWidth="1"/>
    <col min="15" max="15" width="9.7109375" customWidth="1"/>
    <col min="16" max="16" width="13.7109375" customWidth="1"/>
    <col min="17" max="17" width="24.7109375" customWidth="1"/>
    <col min="18" max="18" width="27.7109375" customWidth="1"/>
    <col min="19" max="19" width="20.7109375" customWidth="1"/>
  </cols>
  <sheetData>
    <row r="1" spans="2:19" ht="15.75">
      <c r="B1" s="1" t="s">
        <v>0</v>
      </c>
    </row>
    <row r="2" spans="2:19" ht="15.75">
      <c r="B2" s="1" t="s">
        <v>1</v>
      </c>
    </row>
    <row r="3" spans="2:19" ht="15.75">
      <c r="B3" s="1" t="s">
        <v>2</v>
      </c>
    </row>
    <row r="4" spans="2:19" ht="15.75">
      <c r="B4" s="1" t="s">
        <v>3</v>
      </c>
    </row>
    <row r="6" spans="2:19" ht="15.75">
      <c r="B6" s="2" t="s">
        <v>1058</v>
      </c>
    </row>
    <row r="7" spans="2:19" ht="15.75">
      <c r="B7" s="2" t="s">
        <v>267</v>
      </c>
    </row>
    <row r="8" spans="2:19">
      <c r="B8" s="3" t="s">
        <v>88</v>
      </c>
      <c r="C8" s="3" t="s">
        <v>89</v>
      </c>
      <c r="D8" s="3" t="s">
        <v>256</v>
      </c>
      <c r="E8" s="3" t="s">
        <v>90</v>
      </c>
      <c r="F8" s="3" t="s">
        <v>257</v>
      </c>
      <c r="G8" s="3" t="s">
        <v>91</v>
      </c>
      <c r="H8" s="3" t="s">
        <v>92</v>
      </c>
      <c r="I8" s="3" t="s">
        <v>182</v>
      </c>
      <c r="J8" s="3" t="s">
        <v>183</v>
      </c>
      <c r="K8" s="3" t="s">
        <v>93</v>
      </c>
      <c r="L8" s="3" t="s">
        <v>94</v>
      </c>
      <c r="M8" s="3" t="s">
        <v>95</v>
      </c>
      <c r="N8" s="3" t="s">
        <v>184</v>
      </c>
      <c r="O8" s="3" t="s">
        <v>42</v>
      </c>
      <c r="P8" s="3" t="s">
        <v>1059</v>
      </c>
      <c r="Q8" s="3" t="s">
        <v>185</v>
      </c>
      <c r="R8" s="3" t="s">
        <v>186</v>
      </c>
      <c r="S8" s="3" t="s">
        <v>98</v>
      </c>
    </row>
    <row r="9" spans="2:19">
      <c r="B9" s="4"/>
      <c r="C9" s="4"/>
      <c r="D9" s="4"/>
      <c r="E9" s="4"/>
      <c r="F9" s="4"/>
      <c r="G9" s="4"/>
      <c r="H9" s="4"/>
      <c r="I9" s="4" t="s">
        <v>187</v>
      </c>
      <c r="J9" s="4" t="s">
        <v>188</v>
      </c>
      <c r="K9" s="4"/>
      <c r="L9" s="4" t="s">
        <v>99</v>
      </c>
      <c r="M9" s="4" t="s">
        <v>99</v>
      </c>
      <c r="N9" s="4" t="s">
        <v>189</v>
      </c>
      <c r="O9" s="4" t="s">
        <v>190</v>
      </c>
      <c r="P9" s="4" t="s">
        <v>100</v>
      </c>
      <c r="Q9" s="4" t="s">
        <v>99</v>
      </c>
      <c r="R9" s="4" t="s">
        <v>99</v>
      </c>
      <c r="S9" s="4" t="s">
        <v>99</v>
      </c>
    </row>
    <row r="11" spans="2:19">
      <c r="B11" s="3" t="s">
        <v>1078</v>
      </c>
      <c r="C11" s="12"/>
      <c r="D11" s="3"/>
      <c r="E11" s="3"/>
      <c r="F11" s="3"/>
      <c r="G11" s="3"/>
      <c r="H11" s="3"/>
      <c r="I11" s="3"/>
      <c r="J11" s="12">
        <v>4.16</v>
      </c>
      <c r="K11" s="3"/>
      <c r="M11" s="10">
        <v>2.81E-2</v>
      </c>
      <c r="N11" s="9">
        <v>181786239.41999999</v>
      </c>
      <c r="P11" s="9">
        <v>228474.98</v>
      </c>
      <c r="R11" s="10">
        <v>1</v>
      </c>
      <c r="S11" s="10">
        <v>3.6499999999999998E-2</v>
      </c>
    </row>
    <row r="12" spans="2:19">
      <c r="B12" s="3" t="s">
        <v>1079</v>
      </c>
      <c r="C12" s="12"/>
      <c r="D12" s="3"/>
      <c r="E12" s="3"/>
      <c r="F12" s="3"/>
      <c r="G12" s="3"/>
      <c r="H12" s="3"/>
      <c r="I12" s="3"/>
      <c r="J12" s="12">
        <v>4.16</v>
      </c>
      <c r="K12" s="3"/>
      <c r="M12" s="10">
        <v>2.81E-2</v>
      </c>
      <c r="N12" s="9">
        <v>181786239.41999999</v>
      </c>
      <c r="P12" s="9">
        <v>228474.98</v>
      </c>
      <c r="R12" s="10">
        <v>1</v>
      </c>
      <c r="S12" s="10">
        <v>3.6499999999999998E-2</v>
      </c>
    </row>
    <row r="13" spans="2:19">
      <c r="B13" s="13" t="s">
        <v>1080</v>
      </c>
      <c r="C13" s="14"/>
      <c r="D13" s="13"/>
      <c r="E13" s="13"/>
      <c r="F13" s="13"/>
      <c r="G13" s="13"/>
      <c r="H13" s="13"/>
      <c r="I13" s="13"/>
      <c r="J13" s="14">
        <v>4.0199999999999996</v>
      </c>
      <c r="K13" s="13"/>
      <c r="M13" s="16">
        <v>2.5999999999999999E-2</v>
      </c>
      <c r="N13" s="15">
        <v>168821793</v>
      </c>
      <c r="P13" s="15">
        <v>197949.87</v>
      </c>
      <c r="R13" s="16">
        <v>0.86639999999999995</v>
      </c>
      <c r="S13" s="16">
        <v>3.1699999999999999E-2</v>
      </c>
    </row>
    <row r="14" spans="2:19">
      <c r="B14" s="6" t="s">
        <v>1081</v>
      </c>
      <c r="C14" s="17">
        <v>1136035</v>
      </c>
      <c r="D14" s="6"/>
      <c r="E14" s="6">
        <v>1634</v>
      </c>
      <c r="F14" s="6" t="s">
        <v>675</v>
      </c>
      <c r="G14" s="6" t="s">
        <v>106</v>
      </c>
      <c r="H14" s="6" t="s">
        <v>107</v>
      </c>
      <c r="I14" s="6" t="s">
        <v>1082</v>
      </c>
      <c r="J14" s="17">
        <v>1.43</v>
      </c>
      <c r="K14" s="6" t="s">
        <v>108</v>
      </c>
      <c r="L14" s="18">
        <v>1.9165000000000001E-2</v>
      </c>
      <c r="M14" s="8">
        <v>1.8100000000000002E-2</v>
      </c>
      <c r="N14" s="7">
        <v>3784324.07</v>
      </c>
      <c r="O14" s="7">
        <v>100.32</v>
      </c>
      <c r="P14" s="7">
        <v>3796.43</v>
      </c>
      <c r="Q14" s="8">
        <v>5.1999999999999998E-2</v>
      </c>
      <c r="R14" s="8">
        <v>1.66E-2</v>
      </c>
      <c r="S14" s="8">
        <v>5.9999999999999995E-4</v>
      </c>
    </row>
    <row r="15" spans="2:19">
      <c r="B15" s="6" t="s">
        <v>1083</v>
      </c>
      <c r="C15" s="17">
        <v>1095538</v>
      </c>
      <c r="D15" s="6"/>
      <c r="E15" s="6">
        <v>1150</v>
      </c>
      <c r="F15" s="6" t="s">
        <v>379</v>
      </c>
      <c r="G15" s="6" t="s">
        <v>106</v>
      </c>
      <c r="H15" s="6" t="s">
        <v>107</v>
      </c>
      <c r="I15" s="6" t="s">
        <v>1084</v>
      </c>
      <c r="J15" s="17">
        <v>1.48</v>
      </c>
      <c r="K15" s="6" t="s">
        <v>108</v>
      </c>
      <c r="L15" s="18">
        <v>4.9000000000000002E-2</v>
      </c>
      <c r="M15" s="8">
        <v>1.06E-2</v>
      </c>
      <c r="N15" s="7">
        <v>62000</v>
      </c>
      <c r="O15" s="7">
        <v>125.79</v>
      </c>
      <c r="P15" s="7">
        <v>77.989999999999995</v>
      </c>
      <c r="Q15" s="8">
        <v>2.0000000000000001E-4</v>
      </c>
      <c r="R15" s="8">
        <v>2.9999999999999997E-4</v>
      </c>
      <c r="S15" s="8">
        <v>0</v>
      </c>
    </row>
    <row r="16" spans="2:19">
      <c r="B16" s="6" t="s">
        <v>1085</v>
      </c>
      <c r="C16" s="17">
        <v>1124346</v>
      </c>
      <c r="D16" s="6"/>
      <c r="E16" s="6">
        <v>1150</v>
      </c>
      <c r="F16" s="6" t="s">
        <v>379</v>
      </c>
      <c r="G16" s="6" t="s">
        <v>106</v>
      </c>
      <c r="H16" s="6" t="s">
        <v>107</v>
      </c>
      <c r="I16" s="6" t="s">
        <v>1086</v>
      </c>
      <c r="J16" s="17">
        <v>12</v>
      </c>
      <c r="K16" s="6" t="s">
        <v>108</v>
      </c>
      <c r="L16" s="18">
        <v>4.1000000000000002E-2</v>
      </c>
      <c r="M16" s="8">
        <v>2.5499999999999998E-2</v>
      </c>
      <c r="N16" s="7">
        <v>722424.26</v>
      </c>
      <c r="O16" s="7">
        <v>123.91</v>
      </c>
      <c r="P16" s="7">
        <v>895.16</v>
      </c>
      <c r="Q16" s="8">
        <v>8.0000000000000004E-4</v>
      </c>
      <c r="R16" s="8">
        <v>3.8999999999999998E-3</v>
      </c>
      <c r="S16" s="8">
        <v>1E-4</v>
      </c>
    </row>
    <row r="17" spans="2:19">
      <c r="B17" s="6" t="s">
        <v>1087</v>
      </c>
      <c r="C17" s="17">
        <v>1100908</v>
      </c>
      <c r="D17" s="6"/>
      <c r="E17" s="6">
        <v>1150</v>
      </c>
      <c r="F17" s="6" t="s">
        <v>379</v>
      </c>
      <c r="G17" s="6" t="s">
        <v>106</v>
      </c>
      <c r="H17" s="6" t="s">
        <v>107</v>
      </c>
      <c r="I17" s="6" t="s">
        <v>1088</v>
      </c>
      <c r="J17" s="17">
        <v>9.73</v>
      </c>
      <c r="K17" s="6" t="s">
        <v>108</v>
      </c>
      <c r="L17" s="18">
        <v>4.9000000000000002E-2</v>
      </c>
      <c r="M17" s="8">
        <v>2.1299999999999999E-2</v>
      </c>
      <c r="N17" s="7">
        <v>1380202</v>
      </c>
      <c r="O17" s="7">
        <v>153.52000000000001</v>
      </c>
      <c r="P17" s="7">
        <v>2118.89</v>
      </c>
      <c r="Q17" s="8">
        <v>1.1999999999999999E-3</v>
      </c>
      <c r="R17" s="8">
        <v>9.2999999999999992E-3</v>
      </c>
      <c r="S17" s="8">
        <v>2.9999999999999997E-4</v>
      </c>
    </row>
    <row r="18" spans="2:19">
      <c r="B18" s="6" t="s">
        <v>1089</v>
      </c>
      <c r="C18" s="17">
        <v>306681255</v>
      </c>
      <c r="D18" s="6"/>
      <c r="E18" s="6">
        <v>695</v>
      </c>
      <c r="F18" s="6" t="s">
        <v>272</v>
      </c>
      <c r="G18" s="6" t="s">
        <v>128</v>
      </c>
      <c r="H18" s="6" t="s">
        <v>107</v>
      </c>
      <c r="I18" s="6" t="s">
        <v>1090</v>
      </c>
      <c r="J18" s="17">
        <v>0.28000000000000003</v>
      </c>
      <c r="K18" s="6" t="s">
        <v>108</v>
      </c>
      <c r="L18" s="18">
        <v>5.6500000000000002E-2</v>
      </c>
      <c r="M18" s="8">
        <v>1.55E-2</v>
      </c>
      <c r="N18" s="7">
        <v>635124.02</v>
      </c>
      <c r="O18" s="7">
        <v>133.33000000000001</v>
      </c>
      <c r="P18" s="7">
        <v>846.81</v>
      </c>
      <c r="R18" s="8">
        <v>3.7000000000000002E-3</v>
      </c>
      <c r="S18" s="8">
        <v>1E-4</v>
      </c>
    </row>
    <row r="19" spans="2:19">
      <c r="B19" s="6" t="s">
        <v>1091</v>
      </c>
      <c r="C19" s="17">
        <v>1106822</v>
      </c>
      <c r="D19" s="6"/>
      <c r="E19" s="6">
        <v>1486</v>
      </c>
      <c r="F19" s="6" t="s">
        <v>379</v>
      </c>
      <c r="G19" s="6" t="s">
        <v>128</v>
      </c>
      <c r="H19" s="6" t="s">
        <v>107</v>
      </c>
      <c r="I19" s="6" t="s">
        <v>1092</v>
      </c>
      <c r="J19" s="17">
        <v>4.0999999999999996</v>
      </c>
      <c r="K19" s="6" t="s">
        <v>108</v>
      </c>
      <c r="L19" s="18">
        <v>4.9000000000000002E-2</v>
      </c>
      <c r="M19" s="8">
        <v>1.1900000000000001E-2</v>
      </c>
      <c r="N19" s="7">
        <v>3028125.24</v>
      </c>
      <c r="O19" s="7">
        <v>139.54</v>
      </c>
      <c r="P19" s="7">
        <v>4225.45</v>
      </c>
      <c r="Q19" s="8">
        <v>9.4000000000000004E-3</v>
      </c>
      <c r="R19" s="8">
        <v>1.8499999999999999E-2</v>
      </c>
      <c r="S19" s="8">
        <v>6.9999999999999999E-4</v>
      </c>
    </row>
    <row r="20" spans="2:19">
      <c r="B20" s="6" t="s">
        <v>1093</v>
      </c>
      <c r="C20" s="17">
        <v>1103159</v>
      </c>
      <c r="D20" s="6"/>
      <c r="E20" s="6">
        <v>1420</v>
      </c>
      <c r="F20" s="6" t="s">
        <v>292</v>
      </c>
      <c r="G20" s="6" t="s">
        <v>128</v>
      </c>
      <c r="H20" s="6" t="s">
        <v>107</v>
      </c>
      <c r="I20" s="6" t="s">
        <v>1094</v>
      </c>
      <c r="J20" s="17">
        <v>0.25</v>
      </c>
      <c r="K20" s="6" t="s">
        <v>108</v>
      </c>
      <c r="L20" s="18">
        <v>4.8000000000000001E-2</v>
      </c>
      <c r="M20" s="8">
        <v>1.7100000000000001E-2</v>
      </c>
      <c r="N20" s="7">
        <v>996806.59</v>
      </c>
      <c r="O20" s="7">
        <v>120.83</v>
      </c>
      <c r="P20" s="7">
        <v>1204.44</v>
      </c>
      <c r="Q20" s="8">
        <v>2.8E-3</v>
      </c>
      <c r="R20" s="8">
        <v>5.3E-3</v>
      </c>
      <c r="S20" s="8">
        <v>2.0000000000000001E-4</v>
      </c>
    </row>
    <row r="21" spans="2:19">
      <c r="B21" s="6" t="s">
        <v>1095</v>
      </c>
      <c r="C21" s="17">
        <v>1102797</v>
      </c>
      <c r="D21" s="6"/>
      <c r="E21" s="6">
        <v>1417</v>
      </c>
      <c r="F21" s="6" t="s">
        <v>356</v>
      </c>
      <c r="G21" s="6" t="s">
        <v>301</v>
      </c>
      <c r="H21" s="6" t="s">
        <v>294</v>
      </c>
      <c r="I21" s="6" t="s">
        <v>1096</v>
      </c>
      <c r="J21" s="17">
        <v>1.47</v>
      </c>
      <c r="K21" s="6" t="s">
        <v>108</v>
      </c>
      <c r="L21" s="18">
        <v>4.9000000000000002E-2</v>
      </c>
      <c r="M21" s="8">
        <v>1.5299999999999999E-2</v>
      </c>
      <c r="N21" s="7">
        <v>1662456.4</v>
      </c>
      <c r="O21" s="7">
        <v>125.49</v>
      </c>
      <c r="P21" s="7">
        <v>2086.2199999999998</v>
      </c>
      <c r="Q21" s="8">
        <v>3.2000000000000002E-3</v>
      </c>
      <c r="R21" s="8">
        <v>9.1000000000000004E-3</v>
      </c>
      <c r="S21" s="8">
        <v>2.9999999999999997E-4</v>
      </c>
    </row>
    <row r="22" spans="2:19">
      <c r="B22" s="6" t="s">
        <v>1097</v>
      </c>
      <c r="C22" s="17">
        <v>1093491</v>
      </c>
      <c r="D22" s="6"/>
      <c r="E22" s="6">
        <v>1252</v>
      </c>
      <c r="F22" s="6" t="s">
        <v>379</v>
      </c>
      <c r="G22" s="6" t="s">
        <v>301</v>
      </c>
      <c r="H22" s="6" t="s">
        <v>107</v>
      </c>
      <c r="I22" s="6" t="s">
        <v>1098</v>
      </c>
      <c r="J22" s="17">
        <v>1.82</v>
      </c>
      <c r="K22" s="6" t="s">
        <v>108</v>
      </c>
      <c r="L22" s="18">
        <v>4.9500000000000002E-2</v>
      </c>
      <c r="M22" s="8">
        <v>1.0200000000000001E-2</v>
      </c>
      <c r="N22" s="7">
        <v>480002.5</v>
      </c>
      <c r="O22" s="7">
        <v>130.86000000000001</v>
      </c>
      <c r="P22" s="7">
        <v>628.13</v>
      </c>
      <c r="Q22" s="8">
        <v>4.4999999999999998E-2</v>
      </c>
      <c r="R22" s="8">
        <v>2.7000000000000001E-3</v>
      </c>
      <c r="S22" s="8">
        <v>1E-4</v>
      </c>
    </row>
    <row r="23" spans="2:19">
      <c r="B23" s="6" t="s">
        <v>1099</v>
      </c>
      <c r="C23" s="17">
        <v>1121490</v>
      </c>
      <c r="D23" s="6"/>
      <c r="E23" s="6">
        <v>2201</v>
      </c>
      <c r="F23" s="6" t="s">
        <v>379</v>
      </c>
      <c r="G23" s="6" t="s">
        <v>301</v>
      </c>
      <c r="H23" s="6" t="s">
        <v>107</v>
      </c>
      <c r="I23" s="6" t="s">
        <v>1100</v>
      </c>
      <c r="J23" s="17">
        <v>1.8</v>
      </c>
      <c r="K23" s="6" t="s">
        <v>108</v>
      </c>
      <c r="L23" s="18">
        <v>5.3499999999999999E-2</v>
      </c>
      <c r="M23" s="8">
        <v>1.9300000000000001E-2</v>
      </c>
      <c r="N23" s="7">
        <v>2884007.72</v>
      </c>
      <c r="O23" s="7">
        <v>113.47</v>
      </c>
      <c r="P23" s="7">
        <v>3272.48</v>
      </c>
      <c r="Q23" s="8">
        <v>1.46E-2</v>
      </c>
      <c r="R23" s="8">
        <v>1.43E-2</v>
      </c>
      <c r="S23" s="8">
        <v>5.0000000000000001E-4</v>
      </c>
    </row>
    <row r="24" spans="2:19">
      <c r="B24" s="6" t="s">
        <v>1101</v>
      </c>
      <c r="C24" s="17">
        <v>1106988</v>
      </c>
      <c r="D24" s="6"/>
      <c r="E24" s="6">
        <v>2201</v>
      </c>
      <c r="F24" s="6" t="s">
        <v>379</v>
      </c>
      <c r="G24" s="6" t="s">
        <v>301</v>
      </c>
      <c r="H24" s="6" t="s">
        <v>107</v>
      </c>
      <c r="I24" s="6" t="s">
        <v>1102</v>
      </c>
      <c r="J24" s="17">
        <v>0.49</v>
      </c>
      <c r="K24" s="6" t="s">
        <v>108</v>
      </c>
      <c r="L24" s="18">
        <v>8.4000000000000005E-2</v>
      </c>
      <c r="M24" s="8">
        <v>1.5699999999999999E-2</v>
      </c>
      <c r="N24" s="7">
        <v>989495.87</v>
      </c>
      <c r="O24" s="7">
        <v>127.18</v>
      </c>
      <c r="P24" s="7">
        <v>1258.44</v>
      </c>
      <c r="Q24" s="8">
        <v>1.0200000000000001E-2</v>
      </c>
      <c r="R24" s="8">
        <v>5.4999999999999997E-3</v>
      </c>
      <c r="S24" s="8">
        <v>2.0000000000000001E-4</v>
      </c>
    </row>
    <row r="25" spans="2:19">
      <c r="B25" s="6" t="s">
        <v>1103</v>
      </c>
      <c r="C25" s="17">
        <v>306910464</v>
      </c>
      <c r="D25" s="6"/>
      <c r="E25" s="6">
        <v>691</v>
      </c>
      <c r="F25" s="6" t="s">
        <v>272</v>
      </c>
      <c r="G25" s="6" t="s">
        <v>301</v>
      </c>
      <c r="H25" s="6" t="s">
        <v>107</v>
      </c>
      <c r="I25" s="6" t="s">
        <v>1104</v>
      </c>
      <c r="J25" s="17">
        <v>1.45</v>
      </c>
      <c r="K25" s="6" t="s">
        <v>108</v>
      </c>
      <c r="L25" s="18">
        <v>5.45E-2</v>
      </c>
      <c r="M25" s="8">
        <v>1.2500000000000001E-2</v>
      </c>
      <c r="N25" s="7">
        <v>140000</v>
      </c>
      <c r="O25" s="7">
        <v>131.04</v>
      </c>
      <c r="P25" s="7">
        <v>183.46</v>
      </c>
      <c r="R25" s="8">
        <v>8.0000000000000004E-4</v>
      </c>
      <c r="S25" s="8">
        <v>0</v>
      </c>
    </row>
    <row r="26" spans="2:19">
      <c r="B26" s="6" t="s">
        <v>1105</v>
      </c>
      <c r="C26" s="17">
        <v>306910472</v>
      </c>
      <c r="D26" s="6"/>
      <c r="E26" s="6">
        <v>691</v>
      </c>
      <c r="F26" s="6" t="s">
        <v>272</v>
      </c>
      <c r="G26" s="6" t="s">
        <v>301</v>
      </c>
      <c r="H26" s="6" t="s">
        <v>107</v>
      </c>
      <c r="I26" s="6" t="s">
        <v>1106</v>
      </c>
      <c r="J26" s="17">
        <v>0.48</v>
      </c>
      <c r="K26" s="6" t="s">
        <v>108</v>
      </c>
      <c r="L26" s="18">
        <v>6.7000000000000004E-2</v>
      </c>
      <c r="M26" s="8">
        <v>1.4500000000000001E-2</v>
      </c>
      <c r="N26" s="7">
        <v>50000</v>
      </c>
      <c r="O26" s="7">
        <v>130.4</v>
      </c>
      <c r="P26" s="7">
        <v>65.2</v>
      </c>
      <c r="R26" s="8">
        <v>2.9999999999999997E-4</v>
      </c>
      <c r="S26" s="8">
        <v>0</v>
      </c>
    </row>
    <row r="27" spans="2:19">
      <c r="B27" s="6" t="s">
        <v>1107</v>
      </c>
      <c r="C27" s="17">
        <v>200108504</v>
      </c>
      <c r="D27" s="6"/>
      <c r="E27" s="6"/>
      <c r="F27" s="6" t="s">
        <v>292</v>
      </c>
      <c r="G27" s="6" t="s">
        <v>301</v>
      </c>
      <c r="H27" s="6" t="s">
        <v>294</v>
      </c>
      <c r="I27" s="6" t="s">
        <v>1108</v>
      </c>
      <c r="J27" s="17">
        <v>5.27</v>
      </c>
      <c r="K27" s="6" t="s">
        <v>108</v>
      </c>
      <c r="L27" s="18">
        <v>5.2389999999999999E-2</v>
      </c>
      <c r="M27" s="8">
        <v>1.4800000000000001E-2</v>
      </c>
      <c r="N27" s="7">
        <v>34141693.219999999</v>
      </c>
      <c r="O27" s="7">
        <v>152.43</v>
      </c>
      <c r="P27" s="7">
        <v>52042.18</v>
      </c>
      <c r="R27" s="8">
        <v>0.2278</v>
      </c>
      <c r="S27" s="8">
        <v>8.3000000000000001E-3</v>
      </c>
    </row>
    <row r="28" spans="2:19">
      <c r="B28" s="6" t="s">
        <v>1109</v>
      </c>
      <c r="C28" s="17">
        <v>1089655</v>
      </c>
      <c r="D28" s="6"/>
      <c r="E28" s="6">
        <v>1175</v>
      </c>
      <c r="F28" s="6" t="s">
        <v>356</v>
      </c>
      <c r="G28" s="6" t="s">
        <v>301</v>
      </c>
      <c r="H28" s="6" t="s">
        <v>107</v>
      </c>
      <c r="I28" s="6" t="s">
        <v>1110</v>
      </c>
      <c r="J28" s="17">
        <v>1.21</v>
      </c>
      <c r="K28" s="6" t="s">
        <v>108</v>
      </c>
      <c r="L28" s="18">
        <v>5.5500000000000001E-2</v>
      </c>
      <c r="M28" s="8">
        <v>9.7999999999999997E-3</v>
      </c>
      <c r="N28" s="7">
        <v>93000</v>
      </c>
      <c r="O28" s="7">
        <v>135.96</v>
      </c>
      <c r="P28" s="7">
        <v>126.44</v>
      </c>
      <c r="Q28" s="8">
        <v>1.5E-3</v>
      </c>
      <c r="R28" s="8">
        <v>5.9999999999999995E-4</v>
      </c>
      <c r="S28" s="8">
        <v>0</v>
      </c>
    </row>
    <row r="29" spans="2:19">
      <c r="B29" s="6" t="s">
        <v>1111</v>
      </c>
      <c r="C29" s="17">
        <v>6000129</v>
      </c>
      <c r="D29" s="6"/>
      <c r="E29" s="6">
        <v>600</v>
      </c>
      <c r="F29" s="6" t="s">
        <v>379</v>
      </c>
      <c r="G29" s="6" t="s">
        <v>301</v>
      </c>
      <c r="H29" s="6" t="s">
        <v>107</v>
      </c>
      <c r="I29" s="6" t="s">
        <v>1112</v>
      </c>
      <c r="J29" s="17">
        <v>4.1900000000000004</v>
      </c>
      <c r="K29" s="6" t="s">
        <v>108</v>
      </c>
      <c r="L29" s="18">
        <v>0.06</v>
      </c>
      <c r="M29" s="8">
        <v>2.8400000000000002E-2</v>
      </c>
      <c r="N29" s="7">
        <v>22155882</v>
      </c>
      <c r="O29" s="7">
        <v>121.84</v>
      </c>
      <c r="P29" s="7">
        <v>26994.73</v>
      </c>
      <c r="Q29" s="8">
        <v>6.3E-3</v>
      </c>
      <c r="R29" s="8">
        <v>0.1182</v>
      </c>
      <c r="S29" s="8">
        <v>4.3E-3</v>
      </c>
    </row>
    <row r="30" spans="2:19">
      <c r="B30" s="6" t="s">
        <v>1113</v>
      </c>
      <c r="C30" s="17">
        <v>6000186</v>
      </c>
      <c r="D30" s="6"/>
      <c r="E30" s="6">
        <v>600</v>
      </c>
      <c r="F30" s="6" t="s">
        <v>379</v>
      </c>
      <c r="G30" s="6" t="s">
        <v>301</v>
      </c>
      <c r="H30" s="6" t="s">
        <v>294</v>
      </c>
      <c r="I30" s="6" t="s">
        <v>1114</v>
      </c>
      <c r="J30" s="17">
        <v>7.8</v>
      </c>
      <c r="K30" s="6" t="s">
        <v>108</v>
      </c>
      <c r="L30" s="18">
        <v>0.06</v>
      </c>
      <c r="M30" s="8">
        <v>3.0800000000000001E-2</v>
      </c>
      <c r="N30" s="7">
        <v>4939771</v>
      </c>
      <c r="O30" s="7">
        <v>125.67</v>
      </c>
      <c r="P30" s="7">
        <v>6207.81</v>
      </c>
      <c r="R30" s="8">
        <v>2.7199999999999998E-2</v>
      </c>
      <c r="S30" s="8">
        <v>1E-3</v>
      </c>
    </row>
    <row r="31" spans="2:19">
      <c r="B31" s="6" t="s">
        <v>1115</v>
      </c>
      <c r="C31" s="17">
        <v>6000046</v>
      </c>
      <c r="D31" s="6"/>
      <c r="E31" s="6">
        <v>600</v>
      </c>
      <c r="F31" s="6" t="s">
        <v>379</v>
      </c>
      <c r="G31" s="6" t="s">
        <v>301</v>
      </c>
      <c r="H31" s="6" t="s">
        <v>107</v>
      </c>
      <c r="I31" s="6" t="s">
        <v>1116</v>
      </c>
      <c r="J31" s="17">
        <v>0.27</v>
      </c>
      <c r="K31" s="6" t="s">
        <v>108</v>
      </c>
      <c r="L31" s="18">
        <v>6.5000000000000002E-2</v>
      </c>
      <c r="M31" s="8">
        <v>1.3599999999999999E-2</v>
      </c>
      <c r="N31" s="7">
        <v>4522232</v>
      </c>
      <c r="O31" s="7">
        <v>126.18</v>
      </c>
      <c r="P31" s="7">
        <v>5706.15</v>
      </c>
      <c r="Q31" s="8">
        <v>5.4000000000000003E-3</v>
      </c>
      <c r="R31" s="8">
        <v>2.5000000000000001E-2</v>
      </c>
      <c r="S31" s="8">
        <v>8.9999999999999998E-4</v>
      </c>
    </row>
    <row r="32" spans="2:19">
      <c r="B32" s="6" t="s">
        <v>1117</v>
      </c>
      <c r="C32" s="17">
        <v>6000079</v>
      </c>
      <c r="D32" s="6"/>
      <c r="E32" s="6">
        <v>600</v>
      </c>
      <c r="F32" s="6" t="s">
        <v>379</v>
      </c>
      <c r="G32" s="6" t="s">
        <v>301</v>
      </c>
      <c r="H32" s="6" t="s">
        <v>107</v>
      </c>
      <c r="I32" s="6" t="s">
        <v>1118</v>
      </c>
      <c r="J32" s="17">
        <v>1.03</v>
      </c>
      <c r="K32" s="6" t="s">
        <v>108</v>
      </c>
      <c r="L32" s="18">
        <v>6.5000000000000002E-2</v>
      </c>
      <c r="M32" s="8">
        <v>1.41E-2</v>
      </c>
      <c r="N32" s="7">
        <v>722000</v>
      </c>
      <c r="O32" s="7">
        <v>132.96</v>
      </c>
      <c r="P32" s="7">
        <v>959.97</v>
      </c>
      <c r="Q32" s="8">
        <v>8.9999999999999998E-4</v>
      </c>
      <c r="R32" s="8">
        <v>4.1999999999999997E-3</v>
      </c>
      <c r="S32" s="8">
        <v>2.0000000000000001E-4</v>
      </c>
    </row>
    <row r="33" spans="2:19">
      <c r="B33" s="6" t="s">
        <v>1119</v>
      </c>
      <c r="C33" s="17">
        <v>1099084</v>
      </c>
      <c r="D33" s="6"/>
      <c r="E33" s="6">
        <v>1359</v>
      </c>
      <c r="F33" s="6" t="s">
        <v>675</v>
      </c>
      <c r="G33" s="6" t="s">
        <v>301</v>
      </c>
      <c r="H33" s="6" t="s">
        <v>107</v>
      </c>
      <c r="I33" s="6" t="s">
        <v>1120</v>
      </c>
      <c r="J33" s="17">
        <v>2.37</v>
      </c>
      <c r="K33" s="6" t="s">
        <v>108</v>
      </c>
      <c r="L33" s="18">
        <v>5.8000000000000003E-2</v>
      </c>
      <c r="M33" s="8">
        <v>8.6E-3</v>
      </c>
      <c r="N33" s="7">
        <v>2126645.7000000002</v>
      </c>
      <c r="O33" s="7">
        <v>132.35</v>
      </c>
      <c r="P33" s="7">
        <v>2814.62</v>
      </c>
      <c r="Q33" s="8">
        <v>7.3499999999999996E-2</v>
      </c>
      <c r="R33" s="8">
        <v>1.23E-2</v>
      </c>
      <c r="S33" s="8">
        <v>5.0000000000000001E-4</v>
      </c>
    </row>
    <row r="34" spans="2:19">
      <c r="B34" s="6" t="s">
        <v>1121</v>
      </c>
      <c r="C34" s="17">
        <v>1103084</v>
      </c>
      <c r="D34" s="6"/>
      <c r="E34" s="6">
        <v>1418</v>
      </c>
      <c r="F34" s="6" t="s">
        <v>379</v>
      </c>
      <c r="G34" s="6" t="s">
        <v>301</v>
      </c>
      <c r="H34" s="6" t="s">
        <v>107</v>
      </c>
      <c r="I34" s="6" t="s">
        <v>1122</v>
      </c>
      <c r="J34" s="17">
        <v>5.34</v>
      </c>
      <c r="K34" s="6" t="s">
        <v>108</v>
      </c>
      <c r="L34" s="18">
        <v>5.6000000000000001E-2</v>
      </c>
      <c r="M34" s="8">
        <v>1.3299999999999999E-2</v>
      </c>
      <c r="N34" s="7">
        <v>826194.05</v>
      </c>
      <c r="O34" s="7">
        <v>148.36000000000001</v>
      </c>
      <c r="P34" s="7">
        <v>1225.74</v>
      </c>
      <c r="Q34" s="8">
        <v>8.9999999999999998E-4</v>
      </c>
      <c r="R34" s="8">
        <v>5.4000000000000003E-3</v>
      </c>
      <c r="S34" s="8">
        <v>2.0000000000000001E-4</v>
      </c>
    </row>
    <row r="35" spans="2:19">
      <c r="B35" s="6" t="s">
        <v>1123</v>
      </c>
      <c r="C35" s="17">
        <v>1094820</v>
      </c>
      <c r="D35" s="6"/>
      <c r="E35" s="6">
        <v>1283</v>
      </c>
      <c r="F35" s="6" t="s">
        <v>292</v>
      </c>
      <c r="G35" s="6" t="s">
        <v>317</v>
      </c>
      <c r="H35" s="6" t="s">
        <v>107</v>
      </c>
      <c r="I35" s="6" t="s">
        <v>1124</v>
      </c>
      <c r="J35" s="17">
        <v>2.96</v>
      </c>
      <c r="K35" s="6" t="s">
        <v>108</v>
      </c>
      <c r="L35" s="18">
        <v>5.2999999999999999E-2</v>
      </c>
      <c r="M35" s="8">
        <v>9.7000000000000003E-3</v>
      </c>
      <c r="N35" s="7">
        <v>1027168.18</v>
      </c>
      <c r="O35" s="7">
        <v>137.31</v>
      </c>
      <c r="P35" s="7">
        <v>1410.4</v>
      </c>
      <c r="Q35" s="8">
        <v>5.4999999999999997E-3</v>
      </c>
      <c r="R35" s="8">
        <v>6.1999999999999998E-3</v>
      </c>
      <c r="S35" s="8">
        <v>2.0000000000000001E-4</v>
      </c>
    </row>
    <row r="36" spans="2:19">
      <c r="B36" s="6" t="s">
        <v>1125</v>
      </c>
      <c r="C36" s="17">
        <v>300480126</v>
      </c>
      <c r="D36" s="6"/>
      <c r="E36" s="6"/>
      <c r="F36" s="6" t="s">
        <v>272</v>
      </c>
      <c r="G36" s="6" t="s">
        <v>317</v>
      </c>
      <c r="H36" s="6" t="s">
        <v>294</v>
      </c>
      <c r="I36" s="6" t="s">
        <v>1126</v>
      </c>
      <c r="J36" s="17">
        <v>0.14000000000000001</v>
      </c>
      <c r="K36" s="6" t="s">
        <v>108</v>
      </c>
      <c r="L36" s="18">
        <v>4.9000000000000002E-2</v>
      </c>
      <c r="M36" s="8">
        <v>1.84E-2</v>
      </c>
      <c r="N36" s="7">
        <v>20000</v>
      </c>
      <c r="O36" s="7">
        <v>125.08</v>
      </c>
      <c r="P36" s="7">
        <v>25.02</v>
      </c>
      <c r="R36" s="8">
        <v>1E-4</v>
      </c>
      <c r="S36" s="8">
        <v>0</v>
      </c>
    </row>
    <row r="37" spans="2:19">
      <c r="B37" s="6" t="s">
        <v>1127</v>
      </c>
      <c r="C37" s="17">
        <v>70010067</v>
      </c>
      <c r="D37" s="6"/>
      <c r="E37" s="6"/>
      <c r="F37" s="6" t="s">
        <v>292</v>
      </c>
      <c r="G37" s="6" t="s">
        <v>317</v>
      </c>
      <c r="H37" s="6" t="s">
        <v>294</v>
      </c>
      <c r="I37" s="6" t="s">
        <v>1128</v>
      </c>
      <c r="J37" s="17">
        <v>5.54</v>
      </c>
      <c r="K37" s="6" t="s">
        <v>108</v>
      </c>
      <c r="L37" s="18">
        <v>4.6911000000000001E-2</v>
      </c>
      <c r="M37" s="8">
        <v>1.4500000000000001E-2</v>
      </c>
      <c r="N37" s="7">
        <v>5857220.9000000004</v>
      </c>
      <c r="O37" s="7">
        <v>141.52000000000001</v>
      </c>
      <c r="P37" s="7">
        <v>8289.14</v>
      </c>
      <c r="R37" s="8">
        <v>3.6299999999999999E-2</v>
      </c>
      <c r="S37" s="8">
        <v>1.2999999999999999E-3</v>
      </c>
    </row>
    <row r="38" spans="2:19">
      <c r="B38" s="6" t="s">
        <v>1129</v>
      </c>
      <c r="C38" s="17">
        <v>1099449</v>
      </c>
      <c r="D38" s="6"/>
      <c r="E38" s="6">
        <v>1360</v>
      </c>
      <c r="F38" s="6" t="s">
        <v>675</v>
      </c>
      <c r="G38" s="6" t="s">
        <v>317</v>
      </c>
      <c r="H38" s="6" t="s">
        <v>294</v>
      </c>
      <c r="I38" s="6" t="s">
        <v>1130</v>
      </c>
      <c r="J38" s="17">
        <v>2.36</v>
      </c>
      <c r="K38" s="6" t="s">
        <v>108</v>
      </c>
      <c r="L38" s="18">
        <v>5.7000000000000002E-2</v>
      </c>
      <c r="M38" s="8">
        <v>1.1599999999999999E-2</v>
      </c>
      <c r="N38" s="7">
        <v>620418.84</v>
      </c>
      <c r="O38" s="7">
        <v>132</v>
      </c>
      <c r="P38" s="7">
        <v>818.95</v>
      </c>
      <c r="R38" s="8">
        <v>3.5999999999999999E-3</v>
      </c>
      <c r="S38" s="8">
        <v>1E-4</v>
      </c>
    </row>
    <row r="39" spans="2:19">
      <c r="B39" s="6" t="s">
        <v>1131</v>
      </c>
      <c r="C39" s="17">
        <v>1087683</v>
      </c>
      <c r="D39" s="6"/>
      <c r="E39" s="6">
        <v>1148</v>
      </c>
      <c r="F39" s="6" t="s">
        <v>379</v>
      </c>
      <c r="G39" s="6" t="s">
        <v>317</v>
      </c>
      <c r="H39" s="6" t="s">
        <v>107</v>
      </c>
      <c r="I39" s="6" t="s">
        <v>1132</v>
      </c>
      <c r="J39" s="17">
        <v>4</v>
      </c>
      <c r="K39" s="6" t="s">
        <v>108</v>
      </c>
      <c r="L39" s="18">
        <v>7.7499999999999999E-2</v>
      </c>
      <c r="M39" s="8">
        <v>1.26E-2</v>
      </c>
      <c r="N39" s="7">
        <v>612788.18999999994</v>
      </c>
      <c r="O39" s="7">
        <v>156.97</v>
      </c>
      <c r="P39" s="7">
        <v>961.89</v>
      </c>
      <c r="R39" s="8">
        <v>4.1999999999999997E-3</v>
      </c>
      <c r="S39" s="8">
        <v>2.0000000000000001E-4</v>
      </c>
    </row>
    <row r="40" spans="2:19">
      <c r="B40" s="6" t="s">
        <v>1133</v>
      </c>
      <c r="C40" s="17">
        <v>1097997</v>
      </c>
      <c r="D40" s="6"/>
      <c r="E40" s="6">
        <v>1148</v>
      </c>
      <c r="F40" s="6" t="s">
        <v>379</v>
      </c>
      <c r="G40" s="6" t="s">
        <v>317</v>
      </c>
      <c r="H40" s="6" t="s">
        <v>107</v>
      </c>
      <c r="I40" s="6" t="s">
        <v>1134</v>
      </c>
      <c r="J40" s="17">
        <v>4.01</v>
      </c>
      <c r="K40" s="6" t="s">
        <v>108</v>
      </c>
      <c r="L40" s="18">
        <v>7.7499999999999999E-2</v>
      </c>
      <c r="M40" s="8">
        <v>1.21E-2</v>
      </c>
      <c r="N40" s="7">
        <v>6957773.6500000004</v>
      </c>
      <c r="O40" s="7">
        <v>158.38</v>
      </c>
      <c r="P40" s="7">
        <v>11019.72</v>
      </c>
      <c r="Q40" s="8">
        <v>0.49299999999999999</v>
      </c>
      <c r="R40" s="8">
        <v>4.82E-2</v>
      </c>
      <c r="S40" s="8">
        <v>1.8E-3</v>
      </c>
    </row>
    <row r="41" spans="2:19">
      <c r="B41" s="6" t="s">
        <v>1135</v>
      </c>
      <c r="C41" s="17">
        <v>1125483</v>
      </c>
      <c r="D41" s="6"/>
      <c r="E41" s="6">
        <v>1597</v>
      </c>
      <c r="F41" s="6" t="s">
        <v>313</v>
      </c>
      <c r="G41" s="6" t="s">
        <v>317</v>
      </c>
      <c r="H41" s="6" t="s">
        <v>294</v>
      </c>
      <c r="I41" s="6" t="s">
        <v>1136</v>
      </c>
      <c r="J41" s="17">
        <v>1.95</v>
      </c>
      <c r="K41" s="6" t="s">
        <v>108</v>
      </c>
      <c r="L41" s="18">
        <v>3.5000000000000003E-2</v>
      </c>
      <c r="M41" s="8">
        <v>1.5299999999999999E-2</v>
      </c>
      <c r="N41" s="7">
        <v>4874302</v>
      </c>
      <c r="O41" s="7">
        <v>106</v>
      </c>
      <c r="P41" s="7">
        <v>5166.76</v>
      </c>
      <c r="Q41" s="8">
        <v>9.7000000000000003E-3</v>
      </c>
      <c r="R41" s="8">
        <v>2.2599999999999999E-2</v>
      </c>
      <c r="S41" s="8">
        <v>8.0000000000000004E-4</v>
      </c>
    </row>
    <row r="42" spans="2:19">
      <c r="B42" s="6" t="s">
        <v>1137</v>
      </c>
      <c r="C42" s="17">
        <v>6620215</v>
      </c>
      <c r="D42" s="6"/>
      <c r="E42" s="6">
        <v>662</v>
      </c>
      <c r="F42" s="6" t="s">
        <v>272</v>
      </c>
      <c r="G42" s="6" t="s">
        <v>240</v>
      </c>
      <c r="H42" s="6" t="s">
        <v>107</v>
      </c>
      <c r="I42" s="6" t="s">
        <v>1138</v>
      </c>
      <c r="J42" s="17">
        <v>1.97</v>
      </c>
      <c r="K42" s="6" t="s">
        <v>108</v>
      </c>
      <c r="L42" s="18">
        <v>5.7500000000000002E-2</v>
      </c>
      <c r="M42" s="8">
        <v>1.2800000000000001E-2</v>
      </c>
      <c r="N42" s="7">
        <v>3650000</v>
      </c>
      <c r="O42" s="7">
        <v>136.1</v>
      </c>
      <c r="P42" s="7">
        <v>4967.6499999999996</v>
      </c>
      <c r="Q42" s="8">
        <v>7.9000000000000008E-3</v>
      </c>
      <c r="R42" s="8">
        <v>2.1700000000000001E-2</v>
      </c>
      <c r="S42" s="8">
        <v>8.0000000000000004E-4</v>
      </c>
    </row>
    <row r="43" spans="2:19">
      <c r="B43" s="6" t="s">
        <v>1139</v>
      </c>
      <c r="C43" s="17">
        <v>306042003</v>
      </c>
      <c r="D43" s="6"/>
      <c r="E43" s="6">
        <v>604</v>
      </c>
      <c r="F43" s="6" t="s">
        <v>272</v>
      </c>
      <c r="G43" s="6" t="s">
        <v>240</v>
      </c>
      <c r="H43" s="6" t="s">
        <v>107</v>
      </c>
      <c r="I43" s="6" t="s">
        <v>1140</v>
      </c>
      <c r="J43" s="17">
        <v>0.5</v>
      </c>
      <c r="K43" s="6" t="s">
        <v>108</v>
      </c>
      <c r="L43" s="18">
        <v>6.9000000000000006E-2</v>
      </c>
      <c r="M43" s="8">
        <v>2.1399999999999999E-2</v>
      </c>
      <c r="N43" s="7">
        <v>985000</v>
      </c>
      <c r="O43" s="7">
        <v>131.41999999999999</v>
      </c>
      <c r="P43" s="7">
        <v>1294.49</v>
      </c>
      <c r="R43" s="8">
        <v>5.7000000000000002E-3</v>
      </c>
      <c r="S43" s="8">
        <v>2.0000000000000001E-4</v>
      </c>
    </row>
    <row r="44" spans="2:19">
      <c r="B44" s="6" t="s">
        <v>1141</v>
      </c>
      <c r="C44" s="17">
        <v>1091578</v>
      </c>
      <c r="D44" s="6"/>
      <c r="E44" s="6">
        <v>1218</v>
      </c>
      <c r="F44" s="6" t="s">
        <v>379</v>
      </c>
      <c r="G44" s="6" t="s">
        <v>370</v>
      </c>
      <c r="H44" s="6" t="s">
        <v>294</v>
      </c>
      <c r="I44" s="6" t="s">
        <v>1142</v>
      </c>
      <c r="J44" s="17">
        <v>2.38</v>
      </c>
      <c r="K44" s="6" t="s">
        <v>108</v>
      </c>
      <c r="L44" s="18">
        <v>7.7428999999999998E-2</v>
      </c>
      <c r="M44" s="8">
        <v>1.52E-2</v>
      </c>
      <c r="N44" s="7">
        <v>70695.86</v>
      </c>
      <c r="O44" s="7">
        <v>139.44</v>
      </c>
      <c r="P44" s="7">
        <v>98.58</v>
      </c>
      <c r="Q44" s="8">
        <v>2.2000000000000001E-3</v>
      </c>
      <c r="R44" s="8">
        <v>4.0000000000000002E-4</v>
      </c>
      <c r="S44" s="8">
        <v>0</v>
      </c>
    </row>
    <row r="45" spans="2:19">
      <c r="B45" s="6" t="s">
        <v>1143</v>
      </c>
      <c r="C45" s="17">
        <v>100669</v>
      </c>
      <c r="D45" s="6"/>
      <c r="E45" s="6"/>
      <c r="F45" s="6" t="s">
        <v>292</v>
      </c>
      <c r="G45" s="6" t="s">
        <v>370</v>
      </c>
      <c r="H45" s="6" t="s">
        <v>294</v>
      </c>
      <c r="I45" s="6" t="s">
        <v>1144</v>
      </c>
      <c r="J45" s="17">
        <v>2.4900000000000002</v>
      </c>
      <c r="K45" s="6" t="s">
        <v>108</v>
      </c>
      <c r="L45" s="18">
        <v>7.0900000000000005E-2</v>
      </c>
      <c r="M45" s="8">
        <v>1.1900000000000001E-2</v>
      </c>
      <c r="N45" s="7">
        <v>1057862.8999999999</v>
      </c>
      <c r="O45" s="7">
        <v>141.15</v>
      </c>
      <c r="P45" s="7">
        <v>1493.17</v>
      </c>
      <c r="Q45" s="8">
        <v>3.0000000000000001E-3</v>
      </c>
      <c r="R45" s="8">
        <v>6.4999999999999997E-3</v>
      </c>
      <c r="S45" s="8">
        <v>2.0000000000000001E-4</v>
      </c>
    </row>
    <row r="46" spans="2:19">
      <c r="B46" s="6" t="s">
        <v>1145</v>
      </c>
      <c r="C46" s="17">
        <v>99101560</v>
      </c>
      <c r="D46" s="6"/>
      <c r="E46" s="6"/>
      <c r="F46" s="6" t="s">
        <v>292</v>
      </c>
      <c r="G46" s="6" t="s">
        <v>370</v>
      </c>
      <c r="H46" s="6" t="s">
        <v>294</v>
      </c>
      <c r="I46" s="6" t="s">
        <v>1146</v>
      </c>
      <c r="J46" s="17">
        <v>5.29</v>
      </c>
      <c r="K46" s="6" t="s">
        <v>108</v>
      </c>
      <c r="L46" s="18">
        <v>7.1499999999999994E-2</v>
      </c>
      <c r="M46" s="8">
        <v>1.61E-2</v>
      </c>
      <c r="N46" s="7">
        <v>12675905.52</v>
      </c>
      <c r="O46" s="7">
        <v>141.19999999999999</v>
      </c>
      <c r="P46" s="7">
        <v>17898.38</v>
      </c>
      <c r="R46" s="8">
        <v>7.8299999999999995E-2</v>
      </c>
      <c r="S46" s="8">
        <v>2.8999999999999998E-3</v>
      </c>
    </row>
    <row r="47" spans="2:19">
      <c r="B47" s="6" t="s">
        <v>1147</v>
      </c>
      <c r="C47" s="17">
        <v>1092162</v>
      </c>
      <c r="D47" s="6"/>
      <c r="E47" s="6">
        <v>1229</v>
      </c>
      <c r="F47" s="6" t="s">
        <v>292</v>
      </c>
      <c r="G47" s="6" t="s">
        <v>252</v>
      </c>
      <c r="H47" s="6" t="s">
        <v>107</v>
      </c>
      <c r="I47" s="6" t="s">
        <v>1148</v>
      </c>
      <c r="J47" s="17">
        <v>1.91</v>
      </c>
      <c r="K47" s="6" t="s">
        <v>108</v>
      </c>
      <c r="L47" s="18">
        <v>7.0000000000000007E-2</v>
      </c>
      <c r="M47" s="8">
        <v>4.3400000000000001E-2</v>
      </c>
      <c r="N47" s="7">
        <v>4238390.83</v>
      </c>
      <c r="O47" s="7">
        <v>130.13999999999999</v>
      </c>
      <c r="P47" s="7">
        <v>5515.84</v>
      </c>
      <c r="Q47" s="8">
        <v>4.4400000000000002E-2</v>
      </c>
      <c r="R47" s="8">
        <v>2.41E-2</v>
      </c>
      <c r="S47" s="8">
        <v>8.9999999999999998E-4</v>
      </c>
    </row>
    <row r="48" spans="2:19">
      <c r="B48" s="6" t="s">
        <v>1149</v>
      </c>
      <c r="C48" s="17">
        <v>1094747</v>
      </c>
      <c r="D48" s="6"/>
      <c r="E48" s="6">
        <v>1229</v>
      </c>
      <c r="F48" s="6" t="s">
        <v>292</v>
      </c>
      <c r="G48" s="6" t="s">
        <v>252</v>
      </c>
      <c r="H48" s="6" t="s">
        <v>107</v>
      </c>
      <c r="I48" s="6" t="s">
        <v>1150</v>
      </c>
      <c r="J48" s="17">
        <v>2.25</v>
      </c>
      <c r="K48" s="6" t="s">
        <v>108</v>
      </c>
      <c r="L48" s="18">
        <v>6.7000000000000004E-2</v>
      </c>
      <c r="M48" s="8">
        <v>5.0200000000000002E-2</v>
      </c>
      <c r="N48" s="7">
        <v>3666312.23</v>
      </c>
      <c r="O48" s="7">
        <v>126.66</v>
      </c>
      <c r="P48" s="7">
        <v>4643.75</v>
      </c>
      <c r="Q48" s="8">
        <v>5.2900000000000003E-2</v>
      </c>
      <c r="R48" s="8">
        <v>2.0299999999999999E-2</v>
      </c>
      <c r="S48" s="8">
        <v>6.9999999999999999E-4</v>
      </c>
    </row>
    <row r="49" spans="2:19">
      <c r="B49" s="6" t="s">
        <v>1151</v>
      </c>
      <c r="C49" s="17">
        <v>1092774</v>
      </c>
      <c r="D49" s="6"/>
      <c r="E49" s="6">
        <v>1229</v>
      </c>
      <c r="F49" s="6" t="s">
        <v>292</v>
      </c>
      <c r="G49" s="6" t="s">
        <v>252</v>
      </c>
      <c r="H49" s="6" t="s">
        <v>107</v>
      </c>
      <c r="I49" s="6" t="s">
        <v>1152</v>
      </c>
      <c r="J49" s="17">
        <v>1.95</v>
      </c>
      <c r="K49" s="6" t="s">
        <v>108</v>
      </c>
      <c r="L49" s="18">
        <v>6.7000000000000004E-2</v>
      </c>
      <c r="M49" s="8">
        <v>5.0299999999999997E-2</v>
      </c>
      <c r="N49" s="7">
        <v>2580071.41</v>
      </c>
      <c r="O49" s="7">
        <v>128.86000000000001</v>
      </c>
      <c r="P49" s="7">
        <v>3324.68</v>
      </c>
      <c r="Q49" s="8">
        <v>1.2200000000000001E-2</v>
      </c>
      <c r="R49" s="8">
        <v>1.46E-2</v>
      </c>
      <c r="S49" s="8">
        <v>5.0000000000000001E-4</v>
      </c>
    </row>
    <row r="50" spans="2:19">
      <c r="B50" s="6" t="s">
        <v>1153</v>
      </c>
      <c r="C50" s="17">
        <v>1124908</v>
      </c>
      <c r="D50" s="6"/>
      <c r="E50" s="6">
        <v>1596</v>
      </c>
      <c r="F50" s="6" t="s">
        <v>292</v>
      </c>
      <c r="G50" s="6" t="s">
        <v>252</v>
      </c>
      <c r="H50" s="6" t="s">
        <v>107</v>
      </c>
      <c r="I50" s="6" t="s">
        <v>1154</v>
      </c>
      <c r="J50" s="17">
        <v>0.9</v>
      </c>
      <c r="K50" s="6" t="s">
        <v>108</v>
      </c>
      <c r="L50" s="18">
        <v>8.2503999999999994E-2</v>
      </c>
      <c r="M50" s="8">
        <v>2.1600000000000001E-2</v>
      </c>
      <c r="N50" s="7">
        <v>1297500</v>
      </c>
      <c r="O50" s="7">
        <v>108.26</v>
      </c>
      <c r="P50" s="7">
        <v>1404.67</v>
      </c>
      <c r="R50" s="8">
        <v>6.1000000000000004E-3</v>
      </c>
      <c r="S50" s="8">
        <v>2.0000000000000001E-4</v>
      </c>
    </row>
    <row r="51" spans="2:19">
      <c r="B51" s="6" t="s">
        <v>1155</v>
      </c>
      <c r="C51" s="17">
        <v>1107168</v>
      </c>
      <c r="D51" s="6"/>
      <c r="E51" s="6">
        <v>1492</v>
      </c>
      <c r="F51" s="6" t="s">
        <v>292</v>
      </c>
      <c r="G51" s="6" t="s">
        <v>393</v>
      </c>
      <c r="H51" s="6" t="s">
        <v>294</v>
      </c>
      <c r="I51" s="6" t="s">
        <v>1156</v>
      </c>
      <c r="J51" s="17">
        <v>1.44</v>
      </c>
      <c r="K51" s="6" t="s">
        <v>108</v>
      </c>
      <c r="L51" s="18">
        <v>6.5040000000000001E-2</v>
      </c>
      <c r="M51" s="8">
        <v>4.2999999999999997E-2</v>
      </c>
      <c r="N51" s="7">
        <v>172225.56</v>
      </c>
      <c r="O51" s="7">
        <v>121.16</v>
      </c>
      <c r="P51" s="7">
        <v>208.67</v>
      </c>
      <c r="R51" s="8">
        <v>8.9999999999999998E-4</v>
      </c>
      <c r="S51" s="8">
        <v>0</v>
      </c>
    </row>
    <row r="52" spans="2:19">
      <c r="B52" s="6" t="s">
        <v>1157</v>
      </c>
      <c r="C52" s="17">
        <v>2590131</v>
      </c>
      <c r="D52" s="6"/>
      <c r="E52" s="6">
        <v>259</v>
      </c>
      <c r="F52" s="6" t="s">
        <v>319</v>
      </c>
      <c r="G52" s="6" t="s">
        <v>393</v>
      </c>
      <c r="H52" s="6" t="s">
        <v>107</v>
      </c>
      <c r="I52" s="6" t="s">
        <v>1158</v>
      </c>
      <c r="J52" s="17">
        <v>1.56</v>
      </c>
      <c r="K52" s="6" t="s">
        <v>108</v>
      </c>
      <c r="L52" s="18">
        <v>5.45E-2</v>
      </c>
      <c r="M52" s="8">
        <v>3.2099999999999997E-2</v>
      </c>
      <c r="N52" s="7">
        <v>279070.2</v>
      </c>
      <c r="O52" s="7">
        <v>126.47</v>
      </c>
      <c r="P52" s="7">
        <v>352.94</v>
      </c>
      <c r="R52" s="8">
        <v>1.5E-3</v>
      </c>
      <c r="S52" s="8">
        <v>1E-4</v>
      </c>
    </row>
    <row r="53" spans="2:19">
      <c r="B53" s="6" t="s">
        <v>1159</v>
      </c>
      <c r="C53" s="17">
        <v>1119049</v>
      </c>
      <c r="D53" s="6"/>
      <c r="E53" s="6">
        <v>1541</v>
      </c>
      <c r="F53" s="6" t="s">
        <v>379</v>
      </c>
      <c r="G53" s="6" t="s">
        <v>393</v>
      </c>
      <c r="H53" s="6" t="s">
        <v>294</v>
      </c>
      <c r="I53" s="6" t="s">
        <v>1160</v>
      </c>
      <c r="J53" s="17">
        <v>2.37</v>
      </c>
      <c r="K53" s="6" t="s">
        <v>108</v>
      </c>
      <c r="L53" s="18">
        <v>4.6300000000000001E-2</v>
      </c>
      <c r="M53" s="8">
        <v>2.4799999999999999E-2</v>
      </c>
      <c r="N53" s="7">
        <v>3307131.85</v>
      </c>
      <c r="O53" s="7">
        <v>114.89</v>
      </c>
      <c r="P53" s="7">
        <v>3799.56</v>
      </c>
      <c r="Q53" s="8">
        <v>1.6500000000000001E-2</v>
      </c>
      <c r="R53" s="8">
        <v>1.66E-2</v>
      </c>
      <c r="S53" s="8">
        <v>5.9999999999999995E-4</v>
      </c>
    </row>
    <row r="54" spans="2:19">
      <c r="B54" s="6" t="s">
        <v>1161</v>
      </c>
      <c r="C54" s="17">
        <v>1170141</v>
      </c>
      <c r="D54" s="6"/>
      <c r="E54" s="6">
        <v>117</v>
      </c>
      <c r="F54" s="6" t="s">
        <v>292</v>
      </c>
      <c r="G54" s="6" t="s">
        <v>405</v>
      </c>
      <c r="H54" s="6" t="s">
        <v>294</v>
      </c>
      <c r="I54" s="6"/>
      <c r="K54" s="6" t="s">
        <v>108</v>
      </c>
      <c r="L54" s="18">
        <v>5.5E-2</v>
      </c>
      <c r="N54" s="7">
        <v>75896.5</v>
      </c>
      <c r="O54" s="7">
        <v>50</v>
      </c>
      <c r="P54" s="7">
        <v>37.950000000000003</v>
      </c>
      <c r="Q54" s="8">
        <v>3.3999999999999998E-3</v>
      </c>
      <c r="R54" s="8">
        <v>2.0000000000000001E-4</v>
      </c>
      <c r="S54" s="8">
        <v>0</v>
      </c>
    </row>
    <row r="55" spans="2:19">
      <c r="B55" s="6" t="s">
        <v>1162</v>
      </c>
      <c r="C55" s="17">
        <v>3780038</v>
      </c>
      <c r="D55" s="6"/>
      <c r="E55" s="6">
        <v>378</v>
      </c>
      <c r="F55" s="6" t="s">
        <v>579</v>
      </c>
      <c r="G55" s="6" t="s">
        <v>411</v>
      </c>
      <c r="H55" s="6" t="s">
        <v>107</v>
      </c>
      <c r="I55" s="6" t="s">
        <v>1128</v>
      </c>
      <c r="J55" s="17">
        <v>1.61</v>
      </c>
      <c r="K55" s="6" t="s">
        <v>108</v>
      </c>
      <c r="L55" s="18">
        <v>6.4070000000000002E-2</v>
      </c>
      <c r="M55" s="8">
        <v>0.34039999999999998</v>
      </c>
      <c r="N55" s="7">
        <v>366915.89</v>
      </c>
      <c r="O55" s="7">
        <v>80.31</v>
      </c>
      <c r="P55" s="7">
        <v>294.67</v>
      </c>
      <c r="Q55" s="8">
        <v>7.1999999999999998E-3</v>
      </c>
      <c r="R55" s="8">
        <v>1.2999999999999999E-3</v>
      </c>
      <c r="S55" s="8">
        <v>0</v>
      </c>
    </row>
    <row r="56" spans="2:19">
      <c r="B56" s="6" t="s">
        <v>1163</v>
      </c>
      <c r="C56" s="17">
        <v>1109180</v>
      </c>
      <c r="D56" s="6"/>
      <c r="E56" s="6">
        <v>1507</v>
      </c>
      <c r="F56" s="6" t="s">
        <v>292</v>
      </c>
      <c r="G56" s="6" t="s">
        <v>1164</v>
      </c>
      <c r="H56" s="6" t="s">
        <v>294</v>
      </c>
      <c r="I56" s="6" t="s">
        <v>1165</v>
      </c>
      <c r="K56" s="6" t="s">
        <v>108</v>
      </c>
      <c r="L56" s="18">
        <v>9.9000000000000005E-2</v>
      </c>
      <c r="M56" s="8">
        <v>3.8126000000000002</v>
      </c>
      <c r="N56" s="7">
        <v>125000</v>
      </c>
      <c r="O56" s="7">
        <v>0</v>
      </c>
      <c r="P56" s="7">
        <v>0</v>
      </c>
      <c r="Q56" s="8">
        <v>8.8999999999999999E-3</v>
      </c>
      <c r="R56" s="8">
        <v>0</v>
      </c>
      <c r="S56" s="8">
        <v>0</v>
      </c>
    </row>
    <row r="57" spans="2:19">
      <c r="B57" s="6" t="s">
        <v>1166</v>
      </c>
      <c r="C57" s="17">
        <v>1101567</v>
      </c>
      <c r="D57" s="6"/>
      <c r="E57" s="6">
        <v>2202</v>
      </c>
      <c r="F57" s="6" t="s">
        <v>356</v>
      </c>
      <c r="G57" s="6" t="s">
        <v>414</v>
      </c>
      <c r="H57" s="6" t="s">
        <v>107</v>
      </c>
      <c r="I57" s="6" t="s">
        <v>1167</v>
      </c>
      <c r="J57" s="17">
        <v>2.31</v>
      </c>
      <c r="K57" s="6" t="s">
        <v>108</v>
      </c>
      <c r="L57" s="18">
        <v>5.6001000000000002E-2</v>
      </c>
      <c r="M57" s="8">
        <v>0.17330000000000001</v>
      </c>
      <c r="N57" s="7">
        <v>6674120.4100000001</v>
      </c>
      <c r="O57" s="7">
        <v>109.13</v>
      </c>
      <c r="P57" s="7">
        <v>7283.6</v>
      </c>
      <c r="Q57" s="8">
        <v>6.0000000000000001E-3</v>
      </c>
      <c r="R57" s="8">
        <v>3.1899999999999998E-2</v>
      </c>
      <c r="S57" s="8">
        <v>1.1999999999999999E-3</v>
      </c>
    </row>
    <row r="58" spans="2:19">
      <c r="B58" s="6" t="s">
        <v>1168</v>
      </c>
      <c r="C58" s="17">
        <v>991001170</v>
      </c>
      <c r="D58" s="6"/>
      <c r="E58" s="6">
        <v>1421</v>
      </c>
      <c r="F58" s="6" t="s">
        <v>1169</v>
      </c>
      <c r="G58" s="6" t="s">
        <v>1170</v>
      </c>
      <c r="H58" s="6" t="s">
        <v>1171</v>
      </c>
      <c r="I58" s="6" t="s">
        <v>1172</v>
      </c>
      <c r="K58" s="6" t="s">
        <v>108</v>
      </c>
      <c r="M58" s="8">
        <v>3.6463000000000001</v>
      </c>
      <c r="N58" s="7">
        <v>4033.02</v>
      </c>
      <c r="O58" s="7">
        <v>0</v>
      </c>
      <c r="P58" s="7">
        <v>0</v>
      </c>
      <c r="Q58" s="8">
        <v>1E-4</v>
      </c>
      <c r="R58" s="8">
        <v>0</v>
      </c>
      <c r="S58" s="8">
        <v>0</v>
      </c>
    </row>
    <row r="59" spans="2:19">
      <c r="B59" s="6" t="s">
        <v>1173</v>
      </c>
      <c r="C59" s="17">
        <v>3520046</v>
      </c>
      <c r="D59" s="6"/>
      <c r="E59" s="6">
        <v>262</v>
      </c>
      <c r="F59" s="6" t="s">
        <v>292</v>
      </c>
      <c r="G59" s="6" t="s">
        <v>1170</v>
      </c>
      <c r="H59" s="6" t="s">
        <v>107</v>
      </c>
      <c r="I59" s="6" t="s">
        <v>1174</v>
      </c>
      <c r="K59" s="6" t="s">
        <v>108</v>
      </c>
      <c r="L59" s="18">
        <v>6.4000000000000001E-2</v>
      </c>
      <c r="M59" s="8">
        <v>6.4000000000000001E-2</v>
      </c>
      <c r="N59" s="7">
        <v>3852813</v>
      </c>
      <c r="O59" s="7">
        <v>0</v>
      </c>
      <c r="P59" s="7">
        <v>0</v>
      </c>
      <c r="R59" s="8">
        <v>0</v>
      </c>
      <c r="S59" s="8">
        <v>0</v>
      </c>
    </row>
    <row r="60" spans="2:19">
      <c r="B60" s="6" t="s">
        <v>1175</v>
      </c>
      <c r="C60" s="17">
        <v>1120740</v>
      </c>
      <c r="D60" s="6"/>
      <c r="E60" s="6">
        <v>2023</v>
      </c>
      <c r="F60" s="6" t="s">
        <v>356</v>
      </c>
      <c r="G60" s="6"/>
      <c r="H60" s="6"/>
      <c r="I60" s="6"/>
      <c r="K60" s="6" t="s">
        <v>108</v>
      </c>
      <c r="N60" s="7">
        <v>617901.11</v>
      </c>
      <c r="O60" s="7">
        <v>10.6</v>
      </c>
      <c r="P60" s="7">
        <v>65.5</v>
      </c>
      <c r="Q60" s="8">
        <v>3.8E-3</v>
      </c>
      <c r="R60" s="8">
        <v>2.9999999999999997E-4</v>
      </c>
      <c r="S60" s="8">
        <v>0</v>
      </c>
    </row>
    <row r="61" spans="2:19">
      <c r="B61" s="6" t="s">
        <v>1176</v>
      </c>
      <c r="C61" s="17">
        <v>1126770</v>
      </c>
      <c r="D61" s="6"/>
      <c r="E61" s="6">
        <v>1507</v>
      </c>
      <c r="F61" s="6" t="s">
        <v>292</v>
      </c>
      <c r="G61" s="6"/>
      <c r="H61" s="6"/>
      <c r="I61" s="6"/>
      <c r="K61" s="6" t="s">
        <v>108</v>
      </c>
      <c r="N61" s="7">
        <v>25000</v>
      </c>
      <c r="O61" s="7">
        <v>0</v>
      </c>
      <c r="P61" s="7">
        <v>0</v>
      </c>
      <c r="R61" s="8">
        <v>0</v>
      </c>
      <c r="S61" s="8">
        <v>0</v>
      </c>
    </row>
    <row r="62" spans="2:19">
      <c r="B62" s="6" t="s">
        <v>1177</v>
      </c>
      <c r="C62" s="17">
        <v>2160067</v>
      </c>
      <c r="D62" s="6"/>
      <c r="E62" s="6">
        <v>216</v>
      </c>
      <c r="F62" s="6" t="s">
        <v>292</v>
      </c>
      <c r="G62" s="6"/>
      <c r="H62" s="6"/>
      <c r="I62" s="6"/>
      <c r="K62" s="6" t="s">
        <v>108</v>
      </c>
      <c r="N62" s="7">
        <v>776340.1</v>
      </c>
      <c r="O62" s="7">
        <v>1</v>
      </c>
      <c r="P62" s="7">
        <v>7.76</v>
      </c>
      <c r="R62" s="8">
        <v>0</v>
      </c>
      <c r="S62" s="8">
        <v>0</v>
      </c>
    </row>
    <row r="63" spans="2:19">
      <c r="B63" s="6" t="s">
        <v>1178</v>
      </c>
      <c r="C63" s="17">
        <v>1127679</v>
      </c>
      <c r="D63" s="6"/>
      <c r="E63" s="6">
        <v>2023</v>
      </c>
      <c r="F63" s="6" t="s">
        <v>356</v>
      </c>
      <c r="G63" s="6"/>
      <c r="H63" s="6"/>
      <c r="I63" s="6"/>
      <c r="K63" s="6" t="s">
        <v>108</v>
      </c>
      <c r="N63" s="7">
        <v>1285351.6000000001</v>
      </c>
      <c r="O63" s="7">
        <v>11.5</v>
      </c>
      <c r="P63" s="7">
        <v>147.82</v>
      </c>
      <c r="R63" s="8">
        <v>5.9999999999999995E-4</v>
      </c>
      <c r="S63" s="8">
        <v>0</v>
      </c>
    </row>
    <row r="64" spans="2:19">
      <c r="B64" s="6" t="s">
        <v>1179</v>
      </c>
      <c r="C64" s="17">
        <v>1110378</v>
      </c>
      <c r="D64" s="6"/>
      <c r="E64" s="6">
        <v>2023</v>
      </c>
      <c r="F64" s="6" t="s">
        <v>356</v>
      </c>
      <c r="G64" s="6"/>
      <c r="H64" s="6"/>
      <c r="I64" s="6"/>
      <c r="K64" s="6" t="s">
        <v>108</v>
      </c>
      <c r="N64" s="7">
        <v>1285351.6599999999</v>
      </c>
      <c r="O64" s="7">
        <v>11.5</v>
      </c>
      <c r="P64" s="7">
        <v>147.82</v>
      </c>
      <c r="R64" s="8">
        <v>5.9999999999999995E-4</v>
      </c>
      <c r="S64" s="8">
        <v>0</v>
      </c>
    </row>
    <row r="65" spans="2:19">
      <c r="B65" s="6" t="s">
        <v>1180</v>
      </c>
      <c r="C65" s="17">
        <v>1131184</v>
      </c>
      <c r="D65" s="6"/>
      <c r="E65" s="6">
        <v>2023</v>
      </c>
      <c r="F65" s="6" t="s">
        <v>356</v>
      </c>
      <c r="G65" s="6"/>
      <c r="H65" s="6"/>
      <c r="I65" s="6"/>
      <c r="K65" s="6" t="s">
        <v>108</v>
      </c>
      <c r="N65" s="7">
        <v>1285351.47</v>
      </c>
      <c r="O65" s="7">
        <v>11.5</v>
      </c>
      <c r="P65" s="7">
        <v>147.82</v>
      </c>
      <c r="R65" s="8">
        <v>5.9999999999999995E-4</v>
      </c>
      <c r="S65" s="8">
        <v>0</v>
      </c>
    </row>
    <row r="66" spans="2:19">
      <c r="B66" s="6" t="s">
        <v>1181</v>
      </c>
      <c r="C66" s="17">
        <v>113439418</v>
      </c>
      <c r="D66" s="6"/>
      <c r="E66" s="6">
        <v>2023</v>
      </c>
      <c r="F66" s="6" t="s">
        <v>356</v>
      </c>
      <c r="G66" s="6"/>
      <c r="H66" s="6"/>
      <c r="I66" s="6"/>
      <c r="K66" s="6" t="s">
        <v>108</v>
      </c>
      <c r="N66" s="7">
        <v>1285351.67</v>
      </c>
      <c r="O66" s="7">
        <v>11.5</v>
      </c>
      <c r="P66" s="7">
        <v>147.82</v>
      </c>
      <c r="R66" s="8">
        <v>5.9999999999999995E-4</v>
      </c>
      <c r="S66" s="8">
        <v>0</v>
      </c>
    </row>
    <row r="67" spans="2:19">
      <c r="B67" s="6" t="s">
        <v>1182</v>
      </c>
      <c r="C67" s="17">
        <v>1125624</v>
      </c>
      <c r="D67" s="6"/>
      <c r="E67" s="6">
        <v>2023</v>
      </c>
      <c r="F67" s="6" t="s">
        <v>356</v>
      </c>
      <c r="G67" s="6"/>
      <c r="H67" s="6"/>
      <c r="I67" s="6"/>
      <c r="K67" s="6" t="s">
        <v>108</v>
      </c>
      <c r="N67" s="7">
        <v>1285351.6000000001</v>
      </c>
      <c r="O67" s="7">
        <v>11.5</v>
      </c>
      <c r="P67" s="7">
        <v>147.82</v>
      </c>
      <c r="R67" s="8">
        <v>5.9999999999999995E-4</v>
      </c>
      <c r="S67" s="8">
        <v>0</v>
      </c>
    </row>
    <row r="68" spans="2:19">
      <c r="B68" s="6" t="s">
        <v>1183</v>
      </c>
      <c r="C68" s="17">
        <v>7710098</v>
      </c>
      <c r="D68" s="6"/>
      <c r="E68" s="6">
        <v>771</v>
      </c>
      <c r="F68" s="6" t="s">
        <v>292</v>
      </c>
      <c r="G68" s="6"/>
      <c r="H68" s="6"/>
      <c r="I68" s="6"/>
      <c r="K68" s="6" t="s">
        <v>108</v>
      </c>
      <c r="L68" s="18">
        <v>5.5E-2</v>
      </c>
      <c r="N68" s="7">
        <v>1.62</v>
      </c>
      <c r="O68" s="7">
        <v>0</v>
      </c>
      <c r="P68" s="7">
        <v>0</v>
      </c>
      <c r="Q68" s="8">
        <v>0</v>
      </c>
      <c r="R68" s="8">
        <v>0</v>
      </c>
      <c r="S68" s="8">
        <v>0</v>
      </c>
    </row>
    <row r="69" spans="2:19">
      <c r="B69" s="6" t="s">
        <v>1184</v>
      </c>
      <c r="C69" s="17">
        <v>1125376</v>
      </c>
      <c r="D69" s="6"/>
      <c r="E69" s="6">
        <v>1035</v>
      </c>
      <c r="F69" s="6" t="s">
        <v>658</v>
      </c>
      <c r="G69" s="6"/>
      <c r="H69" s="6"/>
      <c r="I69" s="6"/>
      <c r="K69" s="6" t="s">
        <v>108</v>
      </c>
      <c r="N69" s="7">
        <v>184.11</v>
      </c>
      <c r="O69" s="7">
        <v>34.200000000000003</v>
      </c>
      <c r="P69" s="7">
        <v>0.06</v>
      </c>
      <c r="R69" s="8">
        <v>0</v>
      </c>
      <c r="S69" s="8">
        <v>0</v>
      </c>
    </row>
    <row r="70" spans="2:19">
      <c r="B70" s="6" t="s">
        <v>1185</v>
      </c>
      <c r="C70" s="17">
        <v>1091032</v>
      </c>
      <c r="D70" s="6"/>
      <c r="E70" s="6">
        <v>1035</v>
      </c>
      <c r="F70" s="6" t="s">
        <v>356</v>
      </c>
      <c r="G70" s="6"/>
      <c r="H70" s="6"/>
      <c r="I70" s="6"/>
      <c r="K70" s="6" t="s">
        <v>108</v>
      </c>
      <c r="L70" s="18">
        <v>5.1999999999999998E-2</v>
      </c>
      <c r="N70" s="7">
        <v>1341.25</v>
      </c>
      <c r="O70" s="7">
        <v>34.200000000000003</v>
      </c>
      <c r="P70" s="7">
        <v>0.46</v>
      </c>
      <c r="Q70" s="8">
        <v>0</v>
      </c>
      <c r="R70" s="8">
        <v>0</v>
      </c>
      <c r="S70" s="8">
        <v>0</v>
      </c>
    </row>
    <row r="71" spans="2:19">
      <c r="B71" s="6" t="s">
        <v>1186</v>
      </c>
      <c r="C71" s="17">
        <v>1100791</v>
      </c>
      <c r="D71" s="6"/>
      <c r="E71" s="6">
        <v>1387</v>
      </c>
      <c r="F71" s="6" t="s">
        <v>675</v>
      </c>
      <c r="G71" s="6"/>
      <c r="H71" s="6"/>
      <c r="I71" s="6"/>
      <c r="K71" s="6" t="s">
        <v>108</v>
      </c>
      <c r="L71" s="18">
        <v>7.4999999999999997E-2</v>
      </c>
      <c r="N71" s="7">
        <v>288924.87</v>
      </c>
      <c r="O71" s="7">
        <v>14</v>
      </c>
      <c r="P71" s="7">
        <v>40.450000000000003</v>
      </c>
      <c r="Q71" s="8">
        <v>8.0000000000000002E-3</v>
      </c>
      <c r="R71" s="8">
        <v>2.0000000000000001E-4</v>
      </c>
      <c r="S71" s="8">
        <v>0</v>
      </c>
    </row>
    <row r="72" spans="2:19">
      <c r="B72" s="6" t="s">
        <v>1187</v>
      </c>
      <c r="C72" s="17">
        <v>1112903</v>
      </c>
      <c r="D72" s="6"/>
      <c r="E72" s="6">
        <v>1287</v>
      </c>
      <c r="F72" s="6" t="s">
        <v>579</v>
      </c>
      <c r="G72" s="6"/>
      <c r="H72" s="6"/>
      <c r="I72" s="6"/>
      <c r="K72" s="6" t="s">
        <v>108</v>
      </c>
      <c r="N72" s="7">
        <v>140675</v>
      </c>
      <c r="O72" s="7">
        <v>0</v>
      </c>
      <c r="P72" s="7">
        <v>0</v>
      </c>
      <c r="R72" s="8">
        <v>0</v>
      </c>
      <c r="S72" s="8">
        <v>0</v>
      </c>
    </row>
    <row r="73" spans="2:19">
      <c r="B73" s="6" t="s">
        <v>1188</v>
      </c>
      <c r="C73" s="17">
        <v>1095025</v>
      </c>
      <c r="D73" s="6"/>
      <c r="E73" s="6">
        <v>1287</v>
      </c>
      <c r="F73" s="6" t="s">
        <v>579</v>
      </c>
      <c r="G73" s="6"/>
      <c r="H73" s="6"/>
      <c r="I73" s="6"/>
      <c r="K73" s="6" t="s">
        <v>108</v>
      </c>
      <c r="N73" s="7">
        <v>392780.25</v>
      </c>
      <c r="O73" s="7">
        <v>0</v>
      </c>
      <c r="P73" s="7">
        <v>0</v>
      </c>
      <c r="Q73" s="8">
        <v>1.0800000000000001E-2</v>
      </c>
      <c r="R73" s="8">
        <v>0</v>
      </c>
      <c r="S73" s="8">
        <v>0</v>
      </c>
    </row>
    <row r="74" spans="2:19">
      <c r="B74" s="6" t="s">
        <v>1189</v>
      </c>
      <c r="C74" s="17">
        <v>1116649</v>
      </c>
      <c r="D74" s="6"/>
      <c r="E74" s="6">
        <v>1134</v>
      </c>
      <c r="F74" s="6" t="s">
        <v>356</v>
      </c>
      <c r="G74" s="6"/>
      <c r="H74" s="6"/>
      <c r="I74" s="6"/>
      <c r="K74" s="6" t="s">
        <v>108</v>
      </c>
      <c r="N74" s="7">
        <v>22341.69</v>
      </c>
      <c r="O74" s="7">
        <v>0</v>
      </c>
      <c r="P74" s="7">
        <v>0</v>
      </c>
      <c r="R74" s="8">
        <v>0</v>
      </c>
      <c r="S74" s="8">
        <v>0</v>
      </c>
    </row>
    <row r="75" spans="2:19">
      <c r="B75" s="6" t="s">
        <v>1190</v>
      </c>
      <c r="C75" s="17">
        <v>9594908</v>
      </c>
      <c r="D75" s="6"/>
      <c r="E75" s="6"/>
      <c r="F75" s="6" t="s">
        <v>379</v>
      </c>
      <c r="G75" s="6"/>
      <c r="H75" s="6"/>
      <c r="I75" s="6" t="s">
        <v>1191</v>
      </c>
      <c r="K75" s="6" t="s">
        <v>108</v>
      </c>
      <c r="N75" s="7">
        <v>203.22</v>
      </c>
      <c r="O75" s="7">
        <v>0</v>
      </c>
      <c r="P75" s="7">
        <v>0</v>
      </c>
      <c r="Q75" s="8">
        <v>0</v>
      </c>
      <c r="R75" s="8">
        <v>0</v>
      </c>
      <c r="S75" s="8">
        <v>0</v>
      </c>
    </row>
    <row r="76" spans="2:19">
      <c r="B76" s="6" t="s">
        <v>1192</v>
      </c>
      <c r="C76" s="17">
        <v>1104835</v>
      </c>
      <c r="D76" s="6"/>
      <c r="E76" s="6">
        <v>1454</v>
      </c>
      <c r="F76" s="6" t="s">
        <v>292</v>
      </c>
      <c r="G76" s="6"/>
      <c r="H76" s="6"/>
      <c r="I76" s="6"/>
      <c r="K76" s="6" t="s">
        <v>108</v>
      </c>
      <c r="L76" s="18">
        <v>0.08</v>
      </c>
      <c r="N76" s="7">
        <v>413402.82</v>
      </c>
      <c r="O76" s="7">
        <v>0</v>
      </c>
      <c r="P76" s="7">
        <v>0</v>
      </c>
      <c r="Q76" s="8">
        <v>3.7000000000000002E-3</v>
      </c>
      <c r="R76" s="8">
        <v>0</v>
      </c>
      <c r="S76" s="8">
        <v>0</v>
      </c>
    </row>
    <row r="77" spans="2:19">
      <c r="B77" s="6" t="s">
        <v>1193</v>
      </c>
      <c r="C77" s="17">
        <v>1099746</v>
      </c>
      <c r="D77" s="6"/>
      <c r="E77" s="6">
        <v>1368</v>
      </c>
      <c r="F77" s="6" t="s">
        <v>292</v>
      </c>
      <c r="G77" s="6"/>
      <c r="H77" s="6"/>
      <c r="I77" s="6"/>
      <c r="K77" s="6" t="s">
        <v>108</v>
      </c>
      <c r="L77" s="18">
        <v>6.6000000000000003E-2</v>
      </c>
      <c r="N77" s="7">
        <v>142491.15</v>
      </c>
      <c r="O77" s="7">
        <v>10</v>
      </c>
      <c r="P77" s="7">
        <v>14.25</v>
      </c>
      <c r="Q77" s="8">
        <v>3.2000000000000002E-3</v>
      </c>
      <c r="R77" s="8">
        <v>1E-4</v>
      </c>
      <c r="S77" s="8">
        <v>0</v>
      </c>
    </row>
    <row r="78" spans="2:19">
      <c r="B78" s="6" t="s">
        <v>1194</v>
      </c>
      <c r="C78" s="17">
        <v>4150124</v>
      </c>
      <c r="D78" s="6"/>
      <c r="E78" s="6">
        <v>415</v>
      </c>
      <c r="F78" s="6" t="s">
        <v>292</v>
      </c>
      <c r="G78" s="6"/>
      <c r="H78" s="6"/>
      <c r="I78" s="6"/>
      <c r="K78" s="6" t="s">
        <v>108</v>
      </c>
      <c r="N78" s="7">
        <v>25243.4</v>
      </c>
      <c r="O78" s="7">
        <v>21</v>
      </c>
      <c r="P78" s="7">
        <v>5.3</v>
      </c>
      <c r="Q78" s="8">
        <v>1E-4</v>
      </c>
      <c r="R78" s="8">
        <v>0</v>
      </c>
      <c r="S78" s="8">
        <v>0</v>
      </c>
    </row>
    <row r="79" spans="2:19">
      <c r="B79" s="6" t="s">
        <v>1195</v>
      </c>
      <c r="C79" s="17">
        <v>4150090</v>
      </c>
      <c r="D79" s="6"/>
      <c r="E79" s="6">
        <v>415</v>
      </c>
      <c r="F79" s="6" t="s">
        <v>292</v>
      </c>
      <c r="G79" s="6"/>
      <c r="H79" s="6"/>
      <c r="I79" s="6"/>
      <c r="K79" s="6" t="s">
        <v>108</v>
      </c>
      <c r="L79" s="18">
        <v>5.5E-2</v>
      </c>
      <c r="N79" s="7">
        <v>62702.5</v>
      </c>
      <c r="O79" s="7">
        <v>8.1999999999999993</v>
      </c>
      <c r="P79" s="7">
        <v>5.14</v>
      </c>
      <c r="Q79" s="8">
        <v>6.9999999999999999E-4</v>
      </c>
      <c r="R79" s="8">
        <v>0</v>
      </c>
      <c r="S79" s="8">
        <v>0</v>
      </c>
    </row>
    <row r="80" spans="2:19">
      <c r="B80" s="6" t="s">
        <v>1196</v>
      </c>
      <c r="C80" s="17">
        <v>1095942</v>
      </c>
      <c r="D80" s="6"/>
      <c r="E80" s="6">
        <v>1303</v>
      </c>
      <c r="F80" s="6" t="s">
        <v>292</v>
      </c>
      <c r="G80" s="6"/>
      <c r="H80" s="6"/>
      <c r="I80" s="6"/>
      <c r="K80" s="6" t="s">
        <v>108</v>
      </c>
      <c r="N80" s="7">
        <v>4461574.53</v>
      </c>
      <c r="O80" s="7">
        <v>0</v>
      </c>
      <c r="P80" s="7">
        <v>0</v>
      </c>
      <c r="Q80" s="8">
        <v>2.64E-2</v>
      </c>
      <c r="R80" s="8">
        <v>0</v>
      </c>
      <c r="S80" s="8">
        <v>0</v>
      </c>
    </row>
    <row r="81" spans="2:19">
      <c r="B81" s="6" t="s">
        <v>1197</v>
      </c>
      <c r="C81" s="17">
        <v>1113562</v>
      </c>
      <c r="D81" s="6"/>
      <c r="E81" s="6">
        <v>1303</v>
      </c>
      <c r="F81" s="6" t="s">
        <v>292</v>
      </c>
      <c r="G81" s="6"/>
      <c r="H81" s="6"/>
      <c r="I81" s="6"/>
      <c r="K81" s="6" t="s">
        <v>108</v>
      </c>
      <c r="N81" s="7">
        <v>743594.78</v>
      </c>
      <c r="O81" s="7">
        <v>0</v>
      </c>
      <c r="P81" s="7">
        <v>0</v>
      </c>
      <c r="R81" s="8">
        <v>0</v>
      </c>
      <c r="S81" s="8">
        <v>0</v>
      </c>
    </row>
    <row r="82" spans="2:19">
      <c r="B82" s="6" t="s">
        <v>1198</v>
      </c>
      <c r="C82" s="17">
        <v>1115096</v>
      </c>
      <c r="D82" s="6"/>
      <c r="E82" s="6">
        <v>2221</v>
      </c>
      <c r="F82" s="6" t="s">
        <v>379</v>
      </c>
      <c r="G82" s="6"/>
      <c r="H82" s="6"/>
      <c r="I82" s="6"/>
      <c r="K82" s="6" t="s">
        <v>108</v>
      </c>
      <c r="N82" s="7">
        <v>878.99</v>
      </c>
      <c r="O82" s="7">
        <v>0</v>
      </c>
      <c r="P82" s="7">
        <v>0</v>
      </c>
      <c r="Q82" s="8">
        <v>0</v>
      </c>
      <c r="R82" s="8">
        <v>0</v>
      </c>
      <c r="S82" s="8">
        <v>0</v>
      </c>
    </row>
    <row r="83" spans="2:19">
      <c r="B83" s="6" t="s">
        <v>1199</v>
      </c>
      <c r="C83" s="17">
        <v>1117548</v>
      </c>
      <c r="D83" s="6"/>
      <c r="E83" s="6">
        <v>2221</v>
      </c>
      <c r="F83" s="6" t="s">
        <v>379</v>
      </c>
      <c r="G83" s="6"/>
      <c r="H83" s="6"/>
      <c r="I83" s="6"/>
      <c r="K83" s="6" t="s">
        <v>108</v>
      </c>
      <c r="N83" s="7">
        <v>1320.4</v>
      </c>
      <c r="O83" s="7">
        <v>0</v>
      </c>
      <c r="P83" s="7">
        <v>0</v>
      </c>
      <c r="R83" s="8">
        <v>0</v>
      </c>
      <c r="S83" s="8">
        <v>0</v>
      </c>
    </row>
    <row r="84" spans="2:19">
      <c r="B84" s="6" t="s">
        <v>1200</v>
      </c>
      <c r="C84" s="17">
        <v>1112911</v>
      </c>
      <c r="D84" s="6"/>
      <c r="E84" s="6">
        <v>2221</v>
      </c>
      <c r="F84" s="6" t="s">
        <v>379</v>
      </c>
      <c r="G84" s="6"/>
      <c r="H84" s="6"/>
      <c r="I84" s="6"/>
      <c r="K84" s="6" t="s">
        <v>108</v>
      </c>
      <c r="L84" s="18">
        <v>0.10150000000000001</v>
      </c>
      <c r="N84" s="7">
        <v>9242.7999999999993</v>
      </c>
      <c r="O84" s="7">
        <v>0</v>
      </c>
      <c r="P84" s="7">
        <v>0</v>
      </c>
      <c r="Q84" s="8">
        <v>1E-4</v>
      </c>
      <c r="R84" s="8">
        <v>0</v>
      </c>
      <c r="S84" s="8">
        <v>0</v>
      </c>
    </row>
    <row r="85" spans="2:19">
      <c r="B85" s="6" t="s">
        <v>1201</v>
      </c>
      <c r="C85" s="17">
        <v>3980018</v>
      </c>
      <c r="D85" s="6"/>
      <c r="E85" s="6">
        <v>398</v>
      </c>
      <c r="F85" s="6" t="s">
        <v>654</v>
      </c>
      <c r="G85" s="6"/>
      <c r="H85" s="6"/>
      <c r="I85" s="6"/>
      <c r="K85" s="6" t="s">
        <v>108</v>
      </c>
      <c r="N85" s="7">
        <v>78</v>
      </c>
      <c r="O85" s="7">
        <v>0</v>
      </c>
      <c r="P85" s="7">
        <v>0</v>
      </c>
      <c r="Q85" s="8">
        <v>0</v>
      </c>
      <c r="R85" s="8">
        <v>0</v>
      </c>
      <c r="S85" s="8">
        <v>0</v>
      </c>
    </row>
    <row r="86" spans="2:19">
      <c r="B86" s="6" t="s">
        <v>1202</v>
      </c>
      <c r="C86" s="17">
        <v>1119734</v>
      </c>
      <c r="D86" s="6"/>
      <c r="E86" s="6">
        <v>1220</v>
      </c>
      <c r="F86" s="6" t="s">
        <v>356</v>
      </c>
      <c r="G86" s="6"/>
      <c r="H86" s="6"/>
      <c r="I86" s="6"/>
      <c r="K86" s="6" t="s">
        <v>108</v>
      </c>
      <c r="N86" s="7">
        <v>1231741.7</v>
      </c>
      <c r="O86" s="7">
        <v>2</v>
      </c>
      <c r="P86" s="7">
        <v>24.63</v>
      </c>
      <c r="Q86" s="8">
        <v>2.7199999999999998E-2</v>
      </c>
      <c r="R86" s="8">
        <v>1E-4</v>
      </c>
      <c r="S86" s="8">
        <v>0</v>
      </c>
    </row>
    <row r="87" spans="2:19">
      <c r="B87" s="6" t="s">
        <v>1203</v>
      </c>
      <c r="C87" s="17">
        <v>3980042</v>
      </c>
      <c r="D87" s="6"/>
      <c r="E87" s="6">
        <v>398</v>
      </c>
      <c r="F87" s="6" t="s">
        <v>654</v>
      </c>
      <c r="G87" s="6"/>
      <c r="H87" s="6"/>
      <c r="I87" s="6"/>
      <c r="K87" s="6" t="s">
        <v>108</v>
      </c>
      <c r="N87" s="7">
        <v>240</v>
      </c>
      <c r="O87" s="7">
        <v>0</v>
      </c>
      <c r="P87" s="7">
        <v>0</v>
      </c>
      <c r="R87" s="8">
        <v>0</v>
      </c>
      <c r="S87" s="8">
        <v>0</v>
      </c>
    </row>
    <row r="88" spans="2:19">
      <c r="B88" s="6" t="s">
        <v>1204</v>
      </c>
      <c r="C88" s="17">
        <v>99102972</v>
      </c>
      <c r="D88" s="6"/>
      <c r="E88" s="6"/>
      <c r="F88" s="6" t="s">
        <v>135</v>
      </c>
      <c r="G88" s="6"/>
      <c r="H88" s="6"/>
      <c r="I88" s="6" t="s">
        <v>1205</v>
      </c>
      <c r="K88" s="6" t="s">
        <v>108</v>
      </c>
      <c r="L88" s="18">
        <v>5.7000000000000002E-2</v>
      </c>
      <c r="M88" s="8">
        <v>5.7000000000000002E-2</v>
      </c>
      <c r="N88" s="7">
        <v>1645827.14</v>
      </c>
      <c r="O88" s="7">
        <v>0</v>
      </c>
      <c r="P88" s="7">
        <v>0</v>
      </c>
      <c r="R88" s="8">
        <v>0</v>
      </c>
      <c r="S88" s="8">
        <v>0</v>
      </c>
    </row>
    <row r="89" spans="2:19">
      <c r="B89" s="13" t="s">
        <v>1206</v>
      </c>
      <c r="C89" s="14"/>
      <c r="D89" s="13"/>
      <c r="E89" s="13"/>
      <c r="F89" s="13"/>
      <c r="G89" s="13"/>
      <c r="H89" s="13"/>
      <c r="I89" s="13"/>
      <c r="J89" s="14">
        <v>3.39</v>
      </c>
      <c r="K89" s="13"/>
      <c r="M89" s="16">
        <v>3.1199999999999999E-2</v>
      </c>
      <c r="N89" s="15">
        <v>6198829.71</v>
      </c>
      <c r="P89" s="15">
        <v>6323.74</v>
      </c>
      <c r="R89" s="16">
        <v>2.7699999999999999E-2</v>
      </c>
      <c r="S89" s="16">
        <v>1E-3</v>
      </c>
    </row>
    <row r="90" spans="2:19">
      <c r="B90" s="6" t="s">
        <v>1207</v>
      </c>
      <c r="C90" s="17">
        <v>6000061</v>
      </c>
      <c r="D90" s="6"/>
      <c r="E90" s="6">
        <v>600</v>
      </c>
      <c r="F90" s="6" t="s">
        <v>379</v>
      </c>
      <c r="G90" s="6" t="s">
        <v>301</v>
      </c>
      <c r="H90" s="6" t="s">
        <v>107</v>
      </c>
      <c r="I90" s="6" t="s">
        <v>1208</v>
      </c>
      <c r="J90" s="17">
        <v>1.01</v>
      </c>
      <c r="K90" s="6" t="s">
        <v>108</v>
      </c>
      <c r="L90" s="18">
        <v>8.5000000000000006E-2</v>
      </c>
      <c r="M90" s="8">
        <v>1.09E-2</v>
      </c>
      <c r="N90" s="7">
        <v>259104</v>
      </c>
      <c r="O90" s="7">
        <v>115.72</v>
      </c>
      <c r="P90" s="7">
        <v>299.83999999999997</v>
      </c>
      <c r="Q90" s="8">
        <v>3.8999999999999998E-3</v>
      </c>
      <c r="R90" s="8">
        <v>1.2999999999999999E-3</v>
      </c>
      <c r="S90" s="8">
        <v>0</v>
      </c>
    </row>
    <row r="91" spans="2:19">
      <c r="B91" s="6" t="s">
        <v>1209</v>
      </c>
      <c r="C91" s="17">
        <v>1139336</v>
      </c>
      <c r="D91" s="6"/>
      <c r="E91" s="6">
        <v>1669</v>
      </c>
      <c r="F91" s="6" t="s">
        <v>135</v>
      </c>
      <c r="G91" s="6" t="s">
        <v>370</v>
      </c>
      <c r="H91" s="6" t="s">
        <v>294</v>
      </c>
      <c r="I91" s="6" t="s">
        <v>1210</v>
      </c>
      <c r="J91" s="17">
        <v>3.51</v>
      </c>
      <c r="K91" s="6" t="s">
        <v>108</v>
      </c>
      <c r="L91" s="18">
        <v>3.4200000000000001E-2</v>
      </c>
      <c r="M91" s="8">
        <v>3.2199999999999999E-2</v>
      </c>
      <c r="N91" s="7">
        <v>5927000</v>
      </c>
      <c r="O91" s="7">
        <v>101.6</v>
      </c>
      <c r="P91" s="7">
        <v>6021.83</v>
      </c>
      <c r="R91" s="8">
        <v>2.64E-2</v>
      </c>
      <c r="S91" s="8">
        <v>1E-3</v>
      </c>
    </row>
    <row r="92" spans="2:19">
      <c r="B92" s="6" t="s">
        <v>1211</v>
      </c>
      <c r="C92" s="17">
        <v>1127273</v>
      </c>
      <c r="D92" s="6"/>
      <c r="E92" s="6">
        <v>1603</v>
      </c>
      <c r="F92" s="6" t="s">
        <v>292</v>
      </c>
      <c r="G92" s="6"/>
      <c r="H92" s="6"/>
      <c r="I92" s="6" t="s">
        <v>1212</v>
      </c>
      <c r="J92" s="17">
        <v>3.68</v>
      </c>
      <c r="K92" s="6" t="s">
        <v>108</v>
      </c>
      <c r="L92" s="18">
        <v>5.1120000000000002E-3</v>
      </c>
      <c r="M92" s="8">
        <v>2.2100000000000002E-2</v>
      </c>
      <c r="N92" s="7">
        <v>12725.71</v>
      </c>
      <c r="O92" s="7">
        <v>16.32</v>
      </c>
      <c r="P92" s="7">
        <v>2.08</v>
      </c>
      <c r="Q92" s="8">
        <v>1E-4</v>
      </c>
      <c r="R92" s="8">
        <v>0</v>
      </c>
      <c r="S92" s="8">
        <v>0</v>
      </c>
    </row>
    <row r="93" spans="2:19">
      <c r="B93" s="13" t="s">
        <v>1213</v>
      </c>
      <c r="C93" s="14"/>
      <c r="D93" s="13"/>
      <c r="E93" s="13"/>
      <c r="F93" s="13"/>
      <c r="G93" s="13"/>
      <c r="H93" s="13"/>
      <c r="I93" s="13"/>
      <c r="J93" s="14">
        <v>5.48</v>
      </c>
      <c r="K93" s="13"/>
      <c r="M93" s="16">
        <v>4.41E-2</v>
      </c>
      <c r="N93" s="15">
        <v>6765616.71</v>
      </c>
      <c r="P93" s="15">
        <v>24201.37</v>
      </c>
      <c r="R93" s="16">
        <v>0.10589999999999999</v>
      </c>
      <c r="S93" s="16">
        <v>3.8999999999999998E-3</v>
      </c>
    </row>
    <row r="94" spans="2:19">
      <c r="B94" s="6" t="s">
        <v>1214</v>
      </c>
      <c r="C94" s="17">
        <v>1132158</v>
      </c>
      <c r="D94" s="6"/>
      <c r="E94" s="6">
        <v>1620</v>
      </c>
      <c r="F94" s="6" t="s">
        <v>420</v>
      </c>
      <c r="G94" s="6" t="s">
        <v>301</v>
      </c>
      <c r="H94" s="6" t="s">
        <v>1171</v>
      </c>
      <c r="I94" s="6" t="s">
        <v>1215</v>
      </c>
      <c r="J94" s="17">
        <v>1.94</v>
      </c>
      <c r="K94" s="6" t="s">
        <v>43</v>
      </c>
      <c r="L94" s="18">
        <v>3.8390000000000001E-2</v>
      </c>
      <c r="M94" s="8">
        <v>3.1199999999999999E-2</v>
      </c>
      <c r="N94" s="7">
        <v>593893</v>
      </c>
      <c r="O94" s="7">
        <v>101.44</v>
      </c>
      <c r="P94" s="7">
        <v>2316.4</v>
      </c>
      <c r="Q94" s="8">
        <v>1.5E-3</v>
      </c>
      <c r="R94" s="8">
        <v>1.01E-2</v>
      </c>
      <c r="S94" s="8">
        <v>4.0000000000000002E-4</v>
      </c>
    </row>
    <row r="95" spans="2:19">
      <c r="B95" s="6" t="s">
        <v>1216</v>
      </c>
      <c r="C95" s="17">
        <v>1132166</v>
      </c>
      <c r="D95" s="6"/>
      <c r="E95" s="6">
        <v>1620</v>
      </c>
      <c r="F95" s="6" t="s">
        <v>420</v>
      </c>
      <c r="G95" s="6" t="s">
        <v>301</v>
      </c>
      <c r="H95" s="6" t="s">
        <v>1171</v>
      </c>
      <c r="I95" s="6" t="s">
        <v>1215</v>
      </c>
      <c r="J95" s="17">
        <v>3.71</v>
      </c>
      <c r="K95" s="6" t="s">
        <v>43</v>
      </c>
      <c r="L95" s="18">
        <v>4.4350000000000001E-2</v>
      </c>
      <c r="M95" s="8">
        <v>3.6200000000000003E-2</v>
      </c>
      <c r="N95" s="7">
        <v>326242</v>
      </c>
      <c r="O95" s="7">
        <v>103.16</v>
      </c>
      <c r="P95" s="7">
        <v>1294.04</v>
      </c>
      <c r="Q95" s="8">
        <v>8.0000000000000004E-4</v>
      </c>
      <c r="R95" s="8">
        <v>5.7000000000000002E-3</v>
      </c>
      <c r="S95" s="8">
        <v>2.0000000000000001E-4</v>
      </c>
    </row>
    <row r="96" spans="2:19">
      <c r="B96" s="6" t="s">
        <v>1217</v>
      </c>
      <c r="C96" s="17">
        <v>1132174</v>
      </c>
      <c r="D96" s="6"/>
      <c r="E96" s="6">
        <v>1620</v>
      </c>
      <c r="F96" s="6" t="s">
        <v>420</v>
      </c>
      <c r="G96" s="6" t="s">
        <v>301</v>
      </c>
      <c r="H96" s="6" t="s">
        <v>1171</v>
      </c>
      <c r="I96" s="6" t="s">
        <v>1215</v>
      </c>
      <c r="J96" s="17">
        <v>6</v>
      </c>
      <c r="K96" s="6" t="s">
        <v>43</v>
      </c>
      <c r="L96" s="18">
        <v>5.0819999999999997E-2</v>
      </c>
      <c r="M96" s="8">
        <v>4.48E-2</v>
      </c>
      <c r="N96" s="7">
        <v>290038</v>
      </c>
      <c r="O96" s="7">
        <v>103.9</v>
      </c>
      <c r="P96" s="7">
        <v>1158.69</v>
      </c>
      <c r="Q96" s="8">
        <v>6.9999999999999999E-4</v>
      </c>
      <c r="R96" s="8">
        <v>5.1000000000000004E-3</v>
      </c>
      <c r="S96" s="8">
        <v>2.0000000000000001E-4</v>
      </c>
    </row>
    <row r="97" spans="2:19">
      <c r="B97" s="6" t="s">
        <v>1218</v>
      </c>
      <c r="C97" s="17">
        <v>1132182</v>
      </c>
      <c r="D97" s="6"/>
      <c r="E97" s="6">
        <v>1620</v>
      </c>
      <c r="F97" s="6" t="s">
        <v>420</v>
      </c>
      <c r="G97" s="6" t="s">
        <v>301</v>
      </c>
      <c r="H97" s="6" t="s">
        <v>1171</v>
      </c>
      <c r="I97" s="6" t="s">
        <v>1215</v>
      </c>
      <c r="J97" s="17">
        <v>7.29</v>
      </c>
      <c r="K97" s="6" t="s">
        <v>43</v>
      </c>
      <c r="L97" s="18">
        <v>5.4120000000000001E-2</v>
      </c>
      <c r="M97" s="8">
        <v>4.7600000000000003E-2</v>
      </c>
      <c r="N97" s="7">
        <v>250293</v>
      </c>
      <c r="O97" s="7">
        <v>105.14</v>
      </c>
      <c r="P97" s="7">
        <v>1011.84</v>
      </c>
      <c r="Q97" s="8">
        <v>5.9999999999999995E-4</v>
      </c>
      <c r="R97" s="8">
        <v>4.4000000000000003E-3</v>
      </c>
      <c r="S97" s="8">
        <v>2.0000000000000001E-4</v>
      </c>
    </row>
    <row r="98" spans="2:19">
      <c r="B98" s="6" t="s">
        <v>1219</v>
      </c>
      <c r="C98" s="17">
        <v>1090281</v>
      </c>
      <c r="D98" s="6"/>
      <c r="E98" s="6">
        <v>1191</v>
      </c>
      <c r="F98" s="6" t="s">
        <v>356</v>
      </c>
      <c r="G98" s="6" t="s">
        <v>301</v>
      </c>
      <c r="H98" s="6" t="s">
        <v>107</v>
      </c>
      <c r="I98" s="6" t="s">
        <v>1220</v>
      </c>
      <c r="J98" s="17">
        <v>4.87</v>
      </c>
      <c r="K98" s="6" t="s">
        <v>43</v>
      </c>
      <c r="L98" s="18">
        <v>7.9699999999999993E-2</v>
      </c>
      <c r="M98" s="8">
        <v>3.9800000000000002E-2</v>
      </c>
      <c r="N98" s="7">
        <v>553832.86</v>
      </c>
      <c r="O98" s="7">
        <v>124.79</v>
      </c>
      <c r="P98" s="7">
        <v>2657.39</v>
      </c>
      <c r="Q98" s="8">
        <v>6.9999999999999999E-4</v>
      </c>
      <c r="R98" s="8">
        <v>1.1599999999999999E-2</v>
      </c>
      <c r="S98" s="8">
        <v>4.0000000000000002E-4</v>
      </c>
    </row>
    <row r="99" spans="2:19">
      <c r="B99" s="6" t="s">
        <v>1221</v>
      </c>
      <c r="C99" s="17">
        <v>2810273</v>
      </c>
      <c r="D99" s="6"/>
      <c r="E99" s="6">
        <v>281</v>
      </c>
      <c r="F99" s="6" t="s">
        <v>319</v>
      </c>
      <c r="G99" s="6" t="s">
        <v>401</v>
      </c>
      <c r="H99" s="6" t="s">
        <v>107</v>
      </c>
      <c r="I99" s="6" t="s">
        <v>1222</v>
      </c>
      <c r="J99" s="17">
        <v>6.75</v>
      </c>
      <c r="K99" s="6" t="s">
        <v>43</v>
      </c>
      <c r="L99" s="18">
        <v>4.4999999999999998E-2</v>
      </c>
      <c r="M99" s="8">
        <v>4.1099999999999998E-2</v>
      </c>
      <c r="N99" s="7">
        <v>2436712</v>
      </c>
      <c r="O99" s="7">
        <v>103.2</v>
      </c>
      <c r="P99" s="7">
        <v>9668.9699999999993</v>
      </c>
      <c r="Q99" s="8">
        <v>3.0000000000000001E-3</v>
      </c>
      <c r="R99" s="8">
        <v>4.2299999999999997E-2</v>
      </c>
      <c r="S99" s="8">
        <v>1.5E-3</v>
      </c>
    </row>
    <row r="100" spans="2:19">
      <c r="B100" s="6" t="s">
        <v>1223</v>
      </c>
      <c r="C100" s="17">
        <v>99101180</v>
      </c>
      <c r="D100" s="6"/>
      <c r="E100" s="6"/>
      <c r="F100" s="6" t="s">
        <v>292</v>
      </c>
      <c r="G100" s="6"/>
      <c r="H100" s="6"/>
      <c r="I100" s="6"/>
      <c r="K100" s="6" t="s">
        <v>108</v>
      </c>
      <c r="N100" s="7">
        <v>500000</v>
      </c>
      <c r="O100" s="7">
        <v>0</v>
      </c>
      <c r="P100" s="7">
        <v>0</v>
      </c>
      <c r="R100" s="8">
        <v>0</v>
      </c>
      <c r="S100" s="8">
        <v>0</v>
      </c>
    </row>
    <row r="101" spans="2:19">
      <c r="B101" s="6" t="s">
        <v>1224</v>
      </c>
      <c r="C101" s="17">
        <v>6510044</v>
      </c>
      <c r="D101" s="6"/>
      <c r="E101" s="6">
        <v>651</v>
      </c>
      <c r="F101" s="6" t="s">
        <v>379</v>
      </c>
      <c r="G101" s="6"/>
      <c r="H101" s="6"/>
      <c r="I101" s="6" t="s">
        <v>1225</v>
      </c>
      <c r="J101" s="17">
        <v>5.83</v>
      </c>
      <c r="K101" s="6" t="s">
        <v>43</v>
      </c>
      <c r="L101" s="18">
        <v>0.03</v>
      </c>
      <c r="M101" s="8">
        <v>6.3399999999999998E-2</v>
      </c>
      <c r="N101" s="7">
        <v>1419916.46</v>
      </c>
      <c r="O101" s="7">
        <v>83.16</v>
      </c>
      <c r="P101" s="7">
        <v>4540.1899999999996</v>
      </c>
      <c r="Q101" s="8">
        <v>0.22520000000000001</v>
      </c>
      <c r="R101" s="8">
        <v>1.9900000000000001E-2</v>
      </c>
      <c r="S101" s="8">
        <v>6.9999999999999999E-4</v>
      </c>
    </row>
    <row r="102" spans="2:19">
      <c r="B102" s="6" t="s">
        <v>1226</v>
      </c>
      <c r="C102" s="17">
        <v>6510069</v>
      </c>
      <c r="D102" s="6"/>
      <c r="E102" s="6">
        <v>651</v>
      </c>
      <c r="F102" s="6" t="s">
        <v>379</v>
      </c>
      <c r="G102" s="6"/>
      <c r="H102" s="6"/>
      <c r="I102" s="6" t="s">
        <v>1225</v>
      </c>
      <c r="J102" s="17">
        <v>2.75</v>
      </c>
      <c r="K102" s="6" t="s">
        <v>43</v>
      </c>
      <c r="L102" s="18">
        <v>2.8000000000000001E-2</v>
      </c>
      <c r="M102" s="8">
        <v>3.6700000000000003E-2</v>
      </c>
      <c r="N102" s="7">
        <v>394689.39</v>
      </c>
      <c r="O102" s="7">
        <v>102.39</v>
      </c>
      <c r="P102" s="7">
        <v>1553.85</v>
      </c>
      <c r="Q102" s="8">
        <v>1.06E-2</v>
      </c>
      <c r="R102" s="8">
        <v>6.7999999999999996E-3</v>
      </c>
      <c r="S102" s="8">
        <v>2.0000000000000001E-4</v>
      </c>
    </row>
    <row r="103" spans="2:19">
      <c r="B103" s="13" t="s">
        <v>1227</v>
      </c>
      <c r="C103" s="14"/>
      <c r="D103" s="13"/>
      <c r="E103" s="13"/>
      <c r="F103" s="13"/>
      <c r="G103" s="13"/>
      <c r="H103" s="13"/>
      <c r="I103" s="13"/>
      <c r="K103" s="13"/>
      <c r="N103" s="15">
        <v>0</v>
      </c>
      <c r="P103" s="15">
        <v>0</v>
      </c>
      <c r="R103" s="16">
        <v>0</v>
      </c>
      <c r="S103" s="16">
        <v>0</v>
      </c>
    </row>
    <row r="104" spans="2:19">
      <c r="B104" s="3" t="s">
        <v>1228</v>
      </c>
      <c r="C104" s="12"/>
      <c r="D104" s="3"/>
      <c r="E104" s="3"/>
      <c r="F104" s="3"/>
      <c r="G104" s="3"/>
      <c r="H104" s="3"/>
      <c r="I104" s="3"/>
      <c r="K104" s="3"/>
      <c r="N104" s="9">
        <v>0</v>
      </c>
      <c r="P104" s="9">
        <v>0</v>
      </c>
      <c r="R104" s="10">
        <v>0</v>
      </c>
      <c r="S104" s="10">
        <v>0</v>
      </c>
    </row>
    <row r="105" spans="2:19">
      <c r="B105" s="13" t="s">
        <v>1229</v>
      </c>
      <c r="C105" s="14"/>
      <c r="D105" s="13"/>
      <c r="E105" s="13"/>
      <c r="F105" s="13"/>
      <c r="G105" s="13"/>
      <c r="H105" s="13"/>
      <c r="I105" s="13"/>
      <c r="K105" s="13"/>
      <c r="N105" s="15">
        <v>0</v>
      </c>
      <c r="P105" s="15">
        <v>0</v>
      </c>
      <c r="R105" s="16">
        <v>0</v>
      </c>
      <c r="S105" s="16">
        <v>0</v>
      </c>
    </row>
    <row r="106" spans="2:19">
      <c r="B106" s="13" t="s">
        <v>1230</v>
      </c>
      <c r="C106" s="14"/>
      <c r="D106" s="13"/>
      <c r="E106" s="13"/>
      <c r="F106" s="13"/>
      <c r="G106" s="13"/>
      <c r="H106" s="13"/>
      <c r="I106" s="13"/>
      <c r="K106" s="13"/>
      <c r="N106" s="15">
        <v>0</v>
      </c>
      <c r="P106" s="15">
        <v>0</v>
      </c>
      <c r="R106" s="16">
        <v>0</v>
      </c>
      <c r="S106" s="16">
        <v>0</v>
      </c>
    </row>
    <row r="109" spans="2:19">
      <c r="B109" s="6" t="s">
        <v>178</v>
      </c>
      <c r="C109" s="17"/>
      <c r="D109" s="6"/>
      <c r="E109" s="6"/>
      <c r="F109" s="6"/>
      <c r="G109" s="6"/>
      <c r="H109" s="6"/>
      <c r="I109" s="6"/>
      <c r="K109" s="6"/>
    </row>
    <row r="113" spans="2:2">
      <c r="B113" s="5" t="s">
        <v>86</v>
      </c>
    </row>
  </sheetData>
  <pageMargins left="0.75" right="0.75" top="1" bottom="1" header="0.5" footer="0.5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33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1.7109375" customWidth="1"/>
    <col min="5" max="5" width="13.7109375" customWidth="1"/>
    <col min="6" max="6" width="23.7109375" customWidth="1"/>
    <col min="7" max="8" width="15.7109375" customWidth="1"/>
    <col min="9" max="9" width="10.7109375" customWidth="1"/>
    <col min="10" max="10" width="12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1058</v>
      </c>
    </row>
    <row r="7" spans="2:13" ht="15.75">
      <c r="B7" s="2" t="s">
        <v>542</v>
      </c>
    </row>
    <row r="8" spans="2:13">
      <c r="B8" s="3" t="s">
        <v>88</v>
      </c>
      <c r="C8" s="3" t="s">
        <v>89</v>
      </c>
      <c r="D8" s="3" t="s">
        <v>256</v>
      </c>
      <c r="E8" s="3" t="s">
        <v>90</v>
      </c>
      <c r="F8" s="3" t="s">
        <v>257</v>
      </c>
      <c r="G8" s="3" t="s">
        <v>93</v>
      </c>
      <c r="H8" s="3" t="s">
        <v>184</v>
      </c>
      <c r="I8" s="3" t="s">
        <v>42</v>
      </c>
      <c r="J8" s="3" t="s">
        <v>1059</v>
      </c>
      <c r="K8" s="3" t="s">
        <v>185</v>
      </c>
      <c r="L8" s="3" t="s">
        <v>186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189</v>
      </c>
      <c r="I9" s="4" t="s">
        <v>190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1231</v>
      </c>
      <c r="C11" s="12"/>
      <c r="D11" s="3"/>
      <c r="E11" s="3"/>
      <c r="F11" s="3"/>
      <c r="G11" s="3"/>
      <c r="H11" s="9">
        <v>3889255.37</v>
      </c>
      <c r="J11" s="9">
        <v>1099.0899999999999</v>
      </c>
      <c r="L11" s="10">
        <v>1</v>
      </c>
      <c r="M11" s="10">
        <v>2.0000000000000001E-4</v>
      </c>
    </row>
    <row r="12" spans="2:13">
      <c r="B12" s="3" t="s">
        <v>1232</v>
      </c>
      <c r="C12" s="12"/>
      <c r="D12" s="3"/>
      <c r="E12" s="3"/>
      <c r="F12" s="3"/>
      <c r="G12" s="3"/>
      <c r="H12" s="9">
        <v>147845</v>
      </c>
      <c r="J12" s="9">
        <v>4.0199999999999996</v>
      </c>
      <c r="L12" s="10">
        <v>3.7000000000000002E-3</v>
      </c>
      <c r="M12" s="10">
        <v>0</v>
      </c>
    </row>
    <row r="13" spans="2:13">
      <c r="B13" s="13" t="s">
        <v>544</v>
      </c>
      <c r="C13" s="14"/>
      <c r="D13" s="13"/>
      <c r="E13" s="13"/>
      <c r="F13" s="13"/>
      <c r="G13" s="13"/>
      <c r="H13" s="15">
        <v>147845</v>
      </c>
      <c r="J13" s="15">
        <v>4.0199999999999996</v>
      </c>
      <c r="L13" s="16">
        <v>3.7000000000000002E-3</v>
      </c>
      <c r="M13" s="16">
        <v>0</v>
      </c>
    </row>
    <row r="14" spans="2:13">
      <c r="B14" s="6" t="s">
        <v>1233</v>
      </c>
      <c r="C14" s="17">
        <v>1081058</v>
      </c>
      <c r="D14" s="6"/>
      <c r="E14" s="6">
        <v>1035</v>
      </c>
      <c r="F14" s="6" t="s">
        <v>658</v>
      </c>
      <c r="G14" s="6" t="s">
        <v>108</v>
      </c>
      <c r="H14" s="7">
        <v>1651</v>
      </c>
      <c r="I14" s="7">
        <v>0</v>
      </c>
      <c r="J14" s="7">
        <v>0</v>
      </c>
      <c r="K14" s="8">
        <v>0</v>
      </c>
      <c r="L14" s="8">
        <v>0</v>
      </c>
      <c r="M14" s="8">
        <v>0</v>
      </c>
    </row>
    <row r="15" spans="2:13">
      <c r="B15" s="6" t="s">
        <v>1234</v>
      </c>
      <c r="C15" s="17">
        <v>628099</v>
      </c>
      <c r="D15" s="6"/>
      <c r="E15" s="6">
        <v>628</v>
      </c>
      <c r="F15" s="6" t="s">
        <v>356</v>
      </c>
      <c r="G15" s="6" t="s">
        <v>108</v>
      </c>
      <c r="H15" s="7">
        <v>5675</v>
      </c>
      <c r="I15" s="7">
        <v>0</v>
      </c>
      <c r="J15" s="7">
        <v>0</v>
      </c>
      <c r="K15" s="8">
        <v>4.0000000000000002E-4</v>
      </c>
      <c r="L15" s="8">
        <v>0</v>
      </c>
      <c r="M15" s="8">
        <v>0</v>
      </c>
    </row>
    <row r="16" spans="2:13">
      <c r="B16" s="6" t="s">
        <v>1235</v>
      </c>
      <c r="C16" s="17">
        <v>1085323</v>
      </c>
      <c r="D16" s="6"/>
      <c r="E16" s="6">
        <v>1123</v>
      </c>
      <c r="F16" s="6" t="s">
        <v>356</v>
      </c>
      <c r="G16" s="6" t="s">
        <v>108</v>
      </c>
      <c r="H16" s="7">
        <v>79375</v>
      </c>
      <c r="I16" s="7">
        <v>0</v>
      </c>
      <c r="J16" s="7">
        <v>0</v>
      </c>
      <c r="K16" s="8">
        <v>5.4000000000000003E-3</v>
      </c>
      <c r="L16" s="8">
        <v>0</v>
      </c>
      <c r="M16" s="8">
        <v>0</v>
      </c>
    </row>
    <row r="17" spans="2:13">
      <c r="B17" s="6" t="s">
        <v>1236</v>
      </c>
      <c r="C17" s="17">
        <v>1091719</v>
      </c>
      <c r="D17" s="6"/>
      <c r="E17" s="6">
        <v>1220</v>
      </c>
      <c r="F17" s="6" t="s">
        <v>319</v>
      </c>
      <c r="G17" s="6" t="s">
        <v>108</v>
      </c>
      <c r="H17" s="7">
        <v>44457</v>
      </c>
      <c r="I17" s="7">
        <v>0</v>
      </c>
      <c r="J17" s="7">
        <v>0</v>
      </c>
      <c r="K17" s="8">
        <v>3.3999999999999998E-3</v>
      </c>
      <c r="L17" s="8">
        <v>0</v>
      </c>
      <c r="M17" s="8">
        <v>0</v>
      </c>
    </row>
    <row r="18" spans="2:13">
      <c r="B18" s="6" t="s">
        <v>1237</v>
      </c>
      <c r="C18" s="17">
        <v>1104033</v>
      </c>
      <c r="D18" s="6"/>
      <c r="E18" s="6">
        <v>1440</v>
      </c>
      <c r="F18" s="6" t="s">
        <v>599</v>
      </c>
      <c r="G18" s="6" t="s">
        <v>108</v>
      </c>
      <c r="H18" s="7">
        <v>16687</v>
      </c>
      <c r="I18" s="7">
        <v>24.1</v>
      </c>
      <c r="J18" s="7">
        <v>4.0199999999999996</v>
      </c>
      <c r="K18" s="8">
        <v>4.0000000000000002E-4</v>
      </c>
      <c r="L18" s="8">
        <v>3.7000000000000002E-3</v>
      </c>
      <c r="M18" s="8">
        <v>0</v>
      </c>
    </row>
    <row r="19" spans="2:13">
      <c r="B19" s="3" t="s">
        <v>1238</v>
      </c>
      <c r="C19" s="12"/>
      <c r="D19" s="3"/>
      <c r="E19" s="3"/>
      <c r="F19" s="3"/>
      <c r="G19" s="3"/>
      <c r="H19" s="9">
        <v>3741410.37</v>
      </c>
      <c r="J19" s="9">
        <v>1095.07</v>
      </c>
      <c r="L19" s="10">
        <v>0.99629999999999996</v>
      </c>
      <c r="M19" s="10">
        <v>2.0000000000000001E-4</v>
      </c>
    </row>
    <row r="20" spans="2:13">
      <c r="B20" s="13" t="s">
        <v>708</v>
      </c>
      <c r="C20" s="14"/>
      <c r="D20" s="13"/>
      <c r="E20" s="13"/>
      <c r="F20" s="13"/>
      <c r="G20" s="13"/>
      <c r="H20" s="15">
        <v>3364929</v>
      </c>
      <c r="J20" s="15">
        <v>1082.43</v>
      </c>
      <c r="L20" s="16">
        <v>0.98480000000000001</v>
      </c>
      <c r="M20" s="16">
        <v>2.0000000000000001E-4</v>
      </c>
    </row>
    <row r="21" spans="2:13">
      <c r="B21" s="6" t="s">
        <v>1239</v>
      </c>
      <c r="C21" s="17" t="s">
        <v>1240</v>
      </c>
      <c r="D21" s="6" t="s">
        <v>486</v>
      </c>
      <c r="E21" s="6"/>
      <c r="F21" s="6" t="s">
        <v>490</v>
      </c>
      <c r="G21" s="6" t="s">
        <v>43</v>
      </c>
      <c r="H21" s="7">
        <v>49106</v>
      </c>
      <c r="I21" s="7">
        <v>0</v>
      </c>
      <c r="J21" s="7">
        <v>0</v>
      </c>
      <c r="K21" s="8">
        <v>6.9999999999999999E-4</v>
      </c>
      <c r="L21" s="8">
        <v>0</v>
      </c>
      <c r="M21" s="8">
        <v>0</v>
      </c>
    </row>
    <row r="22" spans="2:13">
      <c r="B22" s="6" t="s">
        <v>1241</v>
      </c>
      <c r="C22" s="17" t="s">
        <v>1242</v>
      </c>
      <c r="D22" s="6" t="s">
        <v>486</v>
      </c>
      <c r="E22" s="6"/>
      <c r="F22" s="6" t="s">
        <v>734</v>
      </c>
      <c r="G22" s="6" t="s">
        <v>43</v>
      </c>
      <c r="H22" s="7">
        <v>3294000</v>
      </c>
      <c r="I22" s="7">
        <v>0</v>
      </c>
      <c r="J22" s="7">
        <v>0</v>
      </c>
      <c r="K22" s="8">
        <v>2.0799999999999999E-2</v>
      </c>
      <c r="L22" s="8">
        <v>0</v>
      </c>
      <c r="M22" s="8">
        <v>0</v>
      </c>
    </row>
    <row r="23" spans="2:13">
      <c r="B23" s="6" t="s">
        <v>1243</v>
      </c>
      <c r="C23" s="17">
        <v>222100497</v>
      </c>
      <c r="D23" s="6" t="s">
        <v>486</v>
      </c>
      <c r="E23" s="6"/>
      <c r="F23" s="6" t="s">
        <v>379</v>
      </c>
      <c r="G23" s="6" t="s">
        <v>43</v>
      </c>
      <c r="H23" s="7">
        <v>21823</v>
      </c>
      <c r="I23" s="7">
        <v>1290</v>
      </c>
      <c r="J23" s="7">
        <v>1082.43</v>
      </c>
      <c r="L23" s="8">
        <v>0.98480000000000001</v>
      </c>
      <c r="M23" s="8">
        <v>2.0000000000000001E-4</v>
      </c>
    </row>
    <row r="24" spans="2:13">
      <c r="B24" s="13" t="s">
        <v>755</v>
      </c>
      <c r="C24" s="14"/>
      <c r="D24" s="13"/>
      <c r="E24" s="13"/>
      <c r="F24" s="13"/>
      <c r="G24" s="13"/>
      <c r="H24" s="15">
        <v>376481.37</v>
      </c>
      <c r="J24" s="15">
        <v>12.64</v>
      </c>
      <c r="L24" s="16">
        <v>1.15E-2</v>
      </c>
      <c r="M24" s="16">
        <v>0</v>
      </c>
    </row>
    <row r="25" spans="2:13">
      <c r="B25" s="6" t="s">
        <v>1244</v>
      </c>
      <c r="C25" s="17" t="s">
        <v>1245</v>
      </c>
      <c r="D25" s="6" t="s">
        <v>486</v>
      </c>
      <c r="E25" s="6"/>
      <c r="F25" s="6" t="s">
        <v>528</v>
      </c>
      <c r="G25" s="6" t="s">
        <v>45</v>
      </c>
      <c r="H25" s="7">
        <v>267481.37</v>
      </c>
      <c r="I25" s="7">
        <v>1</v>
      </c>
      <c r="J25" s="7">
        <v>12.64</v>
      </c>
      <c r="L25" s="8">
        <v>1.15E-2</v>
      </c>
      <c r="M25" s="8">
        <v>0</v>
      </c>
    </row>
    <row r="26" spans="2:13">
      <c r="B26" s="6" t="s">
        <v>1246</v>
      </c>
      <c r="C26" s="17" t="s">
        <v>1247</v>
      </c>
      <c r="D26" s="6" t="s">
        <v>486</v>
      </c>
      <c r="E26" s="6"/>
      <c r="F26" s="6" t="s">
        <v>769</v>
      </c>
      <c r="G26" s="6" t="s">
        <v>43</v>
      </c>
      <c r="H26" s="7">
        <v>109000</v>
      </c>
      <c r="I26" s="7">
        <v>0</v>
      </c>
      <c r="J26" s="7">
        <v>0</v>
      </c>
      <c r="K26" s="8">
        <v>4.3E-3</v>
      </c>
      <c r="L26" s="8">
        <v>0</v>
      </c>
      <c r="M26" s="8">
        <v>0</v>
      </c>
    </row>
    <row r="29" spans="2:13">
      <c r="B29" s="6" t="s">
        <v>178</v>
      </c>
      <c r="C29" s="17"/>
      <c r="D29" s="6"/>
      <c r="E29" s="6"/>
      <c r="F29" s="6"/>
      <c r="G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99"/>
  <sheetViews>
    <sheetView rightToLeft="1" workbookViewId="0"/>
  </sheetViews>
  <sheetFormatPr defaultColWidth="9.140625" defaultRowHeight="12.75"/>
  <cols>
    <col min="2" max="2" width="45.7109375" customWidth="1"/>
    <col min="3" max="4" width="15.7109375" customWidth="1"/>
    <col min="5" max="5" width="14.7109375" customWidth="1"/>
    <col min="6" max="6" width="17.7109375" customWidth="1"/>
    <col min="7" max="7" width="12.7109375" customWidth="1"/>
    <col min="8" max="8" width="13.7109375" customWidth="1"/>
    <col min="9" max="9" width="24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1058</v>
      </c>
    </row>
    <row r="7" spans="2:11" ht="15.75">
      <c r="B7" s="2" t="s">
        <v>1248</v>
      </c>
    </row>
    <row r="8" spans="2:11">
      <c r="B8" s="3" t="s">
        <v>88</v>
      </c>
      <c r="C8" s="3" t="s">
        <v>89</v>
      </c>
      <c r="D8" s="3" t="s">
        <v>93</v>
      </c>
      <c r="E8" s="3" t="s">
        <v>182</v>
      </c>
      <c r="F8" s="3" t="s">
        <v>184</v>
      </c>
      <c r="G8" s="3" t="s">
        <v>42</v>
      </c>
      <c r="H8" s="3" t="s">
        <v>1059</v>
      </c>
      <c r="I8" s="3" t="s">
        <v>185</v>
      </c>
      <c r="J8" s="3" t="s">
        <v>186</v>
      </c>
      <c r="K8" s="3" t="s">
        <v>98</v>
      </c>
    </row>
    <row r="9" spans="2:11">
      <c r="B9" s="4"/>
      <c r="C9" s="4"/>
      <c r="D9" s="4"/>
      <c r="E9" s="4" t="s">
        <v>187</v>
      </c>
      <c r="F9" s="4" t="s">
        <v>189</v>
      </c>
      <c r="G9" s="4" t="s">
        <v>190</v>
      </c>
      <c r="H9" s="4" t="s">
        <v>100</v>
      </c>
      <c r="I9" s="4" t="s">
        <v>99</v>
      </c>
      <c r="J9" s="4" t="s">
        <v>99</v>
      </c>
      <c r="K9" s="4" t="s">
        <v>99</v>
      </c>
    </row>
    <row r="11" spans="2:11">
      <c r="B11" s="3" t="s">
        <v>1249</v>
      </c>
      <c r="C11" s="12"/>
      <c r="D11" s="3"/>
      <c r="E11" s="3"/>
      <c r="F11" s="9">
        <v>130795817.12</v>
      </c>
      <c r="H11" s="9">
        <v>274823.58</v>
      </c>
      <c r="J11" s="10">
        <v>1</v>
      </c>
      <c r="K11" s="10">
        <v>4.3900000000000002E-2</v>
      </c>
    </row>
    <row r="12" spans="2:11">
      <c r="B12" s="3" t="s">
        <v>1250</v>
      </c>
      <c r="C12" s="12"/>
      <c r="D12" s="3"/>
      <c r="E12" s="3"/>
      <c r="F12" s="9">
        <v>84266180</v>
      </c>
      <c r="H12" s="9">
        <v>119570.89</v>
      </c>
      <c r="J12" s="10">
        <v>0.43509999999999999</v>
      </c>
      <c r="K12" s="10">
        <v>1.9099999999999999E-2</v>
      </c>
    </row>
    <row r="13" spans="2:11">
      <c r="B13" s="13" t="s">
        <v>1251</v>
      </c>
      <c r="C13" s="14"/>
      <c r="D13" s="13"/>
      <c r="E13" s="13"/>
      <c r="F13" s="15">
        <v>9785982.4000000004</v>
      </c>
      <c r="H13" s="15">
        <v>33031.35</v>
      </c>
      <c r="J13" s="16">
        <v>0.1202</v>
      </c>
      <c r="K13" s="16">
        <v>5.3E-3</v>
      </c>
    </row>
    <row r="14" spans="2:11">
      <c r="B14" s="6" t="s">
        <v>1252</v>
      </c>
      <c r="C14" s="17">
        <v>666102041</v>
      </c>
      <c r="D14" s="6" t="s">
        <v>43</v>
      </c>
      <c r="E14" s="6" t="s">
        <v>1253</v>
      </c>
      <c r="F14" s="7">
        <v>1626948</v>
      </c>
      <c r="G14" s="7">
        <v>63.66</v>
      </c>
      <c r="H14" s="7">
        <v>3982.32</v>
      </c>
      <c r="J14" s="8">
        <v>1.4500000000000001E-2</v>
      </c>
      <c r="K14" s="8">
        <v>5.9999999999999995E-4</v>
      </c>
    </row>
    <row r="15" spans="2:11">
      <c r="B15" s="6" t="s">
        <v>1254</v>
      </c>
      <c r="C15" s="17">
        <v>666102033</v>
      </c>
      <c r="D15" s="6" t="s">
        <v>43</v>
      </c>
      <c r="E15" s="6" t="s">
        <v>1253</v>
      </c>
      <c r="F15" s="7">
        <v>509588</v>
      </c>
      <c r="G15" s="7">
        <v>39.15</v>
      </c>
      <c r="H15" s="7">
        <v>767.11</v>
      </c>
      <c r="J15" s="8">
        <v>2.8E-3</v>
      </c>
      <c r="K15" s="8">
        <v>1E-4</v>
      </c>
    </row>
    <row r="16" spans="2:11">
      <c r="B16" s="6" t="s">
        <v>1255</v>
      </c>
      <c r="C16" s="17">
        <v>666102108</v>
      </c>
      <c r="D16" s="6" t="s">
        <v>43</v>
      </c>
      <c r="E16" s="6" t="s">
        <v>1256</v>
      </c>
      <c r="F16" s="7">
        <v>2820538</v>
      </c>
      <c r="G16" s="7">
        <v>103.52</v>
      </c>
      <c r="H16" s="7">
        <v>11226.71</v>
      </c>
      <c r="J16" s="8">
        <v>4.0899999999999999E-2</v>
      </c>
      <c r="K16" s="8">
        <v>1.8E-3</v>
      </c>
    </row>
    <row r="17" spans="2:11">
      <c r="B17" s="6" t="s">
        <v>1257</v>
      </c>
      <c r="C17" s="17">
        <v>666101829</v>
      </c>
      <c r="D17" s="6" t="s">
        <v>43</v>
      </c>
      <c r="E17" s="6" t="s">
        <v>1258</v>
      </c>
      <c r="F17" s="7">
        <v>3709160</v>
      </c>
      <c r="G17" s="7">
        <v>111.22</v>
      </c>
      <c r="H17" s="7">
        <v>15861.59</v>
      </c>
      <c r="J17" s="8">
        <v>5.7700000000000001E-2</v>
      </c>
      <c r="K17" s="8">
        <v>2.5000000000000001E-3</v>
      </c>
    </row>
    <row r="18" spans="2:11">
      <c r="B18" s="6" t="s">
        <v>1259</v>
      </c>
      <c r="C18" s="17">
        <v>666101837</v>
      </c>
      <c r="D18" s="6" t="s">
        <v>43</v>
      </c>
      <c r="E18" s="6" t="s">
        <v>1258</v>
      </c>
      <c r="F18" s="7">
        <v>909000</v>
      </c>
      <c r="G18" s="7">
        <v>32.729999999999997</v>
      </c>
      <c r="H18" s="7">
        <v>1143.95</v>
      </c>
      <c r="J18" s="8">
        <v>4.1999999999999997E-3</v>
      </c>
      <c r="K18" s="8">
        <v>2.0000000000000001E-4</v>
      </c>
    </row>
    <row r="19" spans="2:11">
      <c r="B19" s="6" t="s">
        <v>1260</v>
      </c>
      <c r="C19" s="17">
        <v>666102025</v>
      </c>
      <c r="D19" s="6" t="s">
        <v>43</v>
      </c>
      <c r="E19" s="6" t="s">
        <v>1261</v>
      </c>
      <c r="F19" s="7">
        <v>210748.4</v>
      </c>
      <c r="G19" s="7">
        <v>6.13</v>
      </c>
      <c r="H19" s="7">
        <v>49.67</v>
      </c>
      <c r="J19" s="8">
        <v>2.0000000000000001E-4</v>
      </c>
      <c r="K19" s="8">
        <v>0</v>
      </c>
    </row>
    <row r="20" spans="2:11">
      <c r="B20" s="13" t="s">
        <v>1262</v>
      </c>
      <c r="C20" s="14"/>
      <c r="D20" s="13"/>
      <c r="E20" s="13"/>
      <c r="F20" s="15">
        <v>167387</v>
      </c>
      <c r="H20" s="15">
        <v>2630.28</v>
      </c>
      <c r="J20" s="16">
        <v>9.5999999999999992E-3</v>
      </c>
      <c r="K20" s="16">
        <v>4.0000000000000002E-4</v>
      </c>
    </row>
    <row r="21" spans="2:11">
      <c r="B21" s="6" t="s">
        <v>1263</v>
      </c>
      <c r="C21" s="17">
        <v>666100599</v>
      </c>
      <c r="D21" s="6" t="s">
        <v>43</v>
      </c>
      <c r="E21" s="6" t="s">
        <v>1264</v>
      </c>
      <c r="F21" s="7">
        <v>167387</v>
      </c>
      <c r="G21" s="7">
        <v>408.68</v>
      </c>
      <c r="H21" s="7">
        <v>2630.28</v>
      </c>
      <c r="J21" s="8">
        <v>9.5999999999999992E-3</v>
      </c>
      <c r="K21" s="8">
        <v>4.0000000000000002E-4</v>
      </c>
    </row>
    <row r="22" spans="2:11">
      <c r="B22" s="13" t="s">
        <v>1265</v>
      </c>
      <c r="C22" s="14"/>
      <c r="D22" s="13"/>
      <c r="E22" s="13"/>
      <c r="F22" s="15">
        <v>0</v>
      </c>
      <c r="H22" s="15">
        <v>0</v>
      </c>
      <c r="J22" s="16">
        <v>0</v>
      </c>
      <c r="K22" s="16">
        <v>0</v>
      </c>
    </row>
    <row r="23" spans="2:11">
      <c r="B23" s="13" t="s">
        <v>1266</v>
      </c>
      <c r="C23" s="14"/>
      <c r="D23" s="13"/>
      <c r="E23" s="13"/>
      <c r="F23" s="15">
        <v>74312810.599999994</v>
      </c>
      <c r="H23" s="15">
        <v>83909.26</v>
      </c>
      <c r="J23" s="16">
        <v>0.30530000000000002</v>
      </c>
      <c r="K23" s="16">
        <v>1.34E-2</v>
      </c>
    </row>
    <row r="24" spans="2:11">
      <c r="B24" s="6" t="s">
        <v>1267</v>
      </c>
      <c r="C24" s="17">
        <v>666101894</v>
      </c>
      <c r="D24" s="6" t="s">
        <v>43</v>
      </c>
      <c r="E24" s="6" t="s">
        <v>1258</v>
      </c>
      <c r="F24" s="7">
        <v>759795</v>
      </c>
      <c r="G24" s="7">
        <v>40.35</v>
      </c>
      <c r="H24" s="7">
        <v>1178.81</v>
      </c>
      <c r="J24" s="8">
        <v>4.3E-3</v>
      </c>
      <c r="K24" s="8">
        <v>2.0000000000000001E-4</v>
      </c>
    </row>
    <row r="25" spans="2:11">
      <c r="B25" s="6" t="s">
        <v>1268</v>
      </c>
      <c r="C25" s="17">
        <v>666101886</v>
      </c>
      <c r="D25" s="6" t="s">
        <v>43</v>
      </c>
      <c r="E25" s="6" t="s">
        <v>1258</v>
      </c>
      <c r="F25" s="7">
        <v>1284800</v>
      </c>
      <c r="G25" s="7">
        <v>94.17</v>
      </c>
      <c r="H25" s="7">
        <v>4652.1499999999996</v>
      </c>
      <c r="J25" s="8">
        <v>1.6899999999999998E-2</v>
      </c>
      <c r="K25" s="8">
        <v>6.9999999999999999E-4</v>
      </c>
    </row>
    <row r="26" spans="2:11">
      <c r="B26" s="6" t="s">
        <v>1269</v>
      </c>
      <c r="C26" s="17">
        <v>666103056</v>
      </c>
      <c r="D26" s="6" t="s">
        <v>43</v>
      </c>
      <c r="E26" s="6"/>
      <c r="F26" s="7">
        <v>268615</v>
      </c>
      <c r="G26" s="7">
        <v>86.17</v>
      </c>
      <c r="H26" s="7">
        <v>889.96</v>
      </c>
      <c r="J26" s="8">
        <v>3.2000000000000002E-3</v>
      </c>
      <c r="K26" s="8">
        <v>1E-4</v>
      </c>
    </row>
    <row r="27" spans="2:11">
      <c r="B27" s="6" t="s">
        <v>1270</v>
      </c>
      <c r="C27" s="17">
        <v>666103239</v>
      </c>
      <c r="D27" s="6" t="s">
        <v>43</v>
      </c>
      <c r="E27" s="6"/>
      <c r="F27" s="7">
        <v>2971</v>
      </c>
      <c r="G27" s="7">
        <v>100</v>
      </c>
      <c r="H27" s="7">
        <v>11.42</v>
      </c>
      <c r="J27" s="8">
        <v>0</v>
      </c>
      <c r="K27" s="8">
        <v>0</v>
      </c>
    </row>
    <row r="28" spans="2:11">
      <c r="B28" s="6" t="s">
        <v>1271</v>
      </c>
      <c r="C28" s="17">
        <v>666101902</v>
      </c>
      <c r="D28" s="6" t="s">
        <v>43</v>
      </c>
      <c r="E28" s="6" t="s">
        <v>1258</v>
      </c>
      <c r="F28" s="7">
        <v>499500</v>
      </c>
      <c r="G28" s="7">
        <v>127.92</v>
      </c>
      <c r="H28" s="7">
        <v>2456.8000000000002</v>
      </c>
      <c r="J28" s="8">
        <v>8.8999999999999999E-3</v>
      </c>
      <c r="K28" s="8">
        <v>4.0000000000000002E-4</v>
      </c>
    </row>
    <row r="29" spans="2:11">
      <c r="B29" s="6" t="s">
        <v>1272</v>
      </c>
      <c r="C29" s="17">
        <v>666101910</v>
      </c>
      <c r="D29" s="6" t="s">
        <v>43</v>
      </c>
      <c r="E29" s="6" t="s">
        <v>1258</v>
      </c>
      <c r="F29" s="7">
        <v>434107.5</v>
      </c>
      <c r="G29" s="7">
        <v>18.68</v>
      </c>
      <c r="H29" s="7">
        <v>311.8</v>
      </c>
      <c r="J29" s="8">
        <v>1.1000000000000001E-3</v>
      </c>
      <c r="K29" s="8">
        <v>0</v>
      </c>
    </row>
    <row r="30" spans="2:11">
      <c r="B30" s="6" t="s">
        <v>1273</v>
      </c>
      <c r="C30" s="17">
        <v>666102058</v>
      </c>
      <c r="D30" s="6" t="s">
        <v>43</v>
      </c>
      <c r="E30" s="6" t="s">
        <v>1253</v>
      </c>
      <c r="F30" s="7">
        <v>210000</v>
      </c>
      <c r="G30" s="7">
        <v>0</v>
      </c>
      <c r="H30" s="7">
        <v>0</v>
      </c>
      <c r="J30" s="8">
        <v>0</v>
      </c>
      <c r="K30" s="8">
        <v>0</v>
      </c>
    </row>
    <row r="31" spans="2:11">
      <c r="B31" s="6" t="s">
        <v>1274</v>
      </c>
      <c r="C31" s="17">
        <v>666103569</v>
      </c>
      <c r="D31" s="6" t="s">
        <v>108</v>
      </c>
      <c r="E31" s="6"/>
      <c r="F31" s="7">
        <v>1086392</v>
      </c>
      <c r="G31" s="7">
        <v>94.45</v>
      </c>
      <c r="H31" s="7">
        <v>1026.0999999999999</v>
      </c>
      <c r="J31" s="8">
        <v>3.7000000000000002E-3</v>
      </c>
      <c r="K31" s="8">
        <v>2.0000000000000001E-4</v>
      </c>
    </row>
    <row r="32" spans="2:11">
      <c r="B32" s="6" t="s">
        <v>1275</v>
      </c>
      <c r="C32" s="17">
        <v>666102827</v>
      </c>
      <c r="D32" s="6" t="s">
        <v>43</v>
      </c>
      <c r="E32" s="6"/>
      <c r="F32" s="7">
        <v>173318</v>
      </c>
      <c r="G32" s="7">
        <v>154.69</v>
      </c>
      <c r="H32" s="7">
        <v>1030.8699999999999</v>
      </c>
      <c r="J32" s="8">
        <v>3.8E-3</v>
      </c>
      <c r="K32" s="8">
        <v>2.0000000000000001E-4</v>
      </c>
    </row>
    <row r="33" spans="2:11">
      <c r="B33" s="6" t="s">
        <v>1276</v>
      </c>
      <c r="C33" s="17">
        <v>666102157</v>
      </c>
      <c r="D33" s="6" t="s">
        <v>43</v>
      </c>
      <c r="E33" s="6" t="s">
        <v>1277</v>
      </c>
      <c r="F33" s="7">
        <v>1607190</v>
      </c>
      <c r="G33" s="7">
        <v>81.95</v>
      </c>
      <c r="H33" s="7">
        <v>5064.22</v>
      </c>
      <c r="J33" s="8">
        <v>1.84E-2</v>
      </c>
      <c r="K33" s="8">
        <v>8.0000000000000004E-4</v>
      </c>
    </row>
    <row r="34" spans="2:11">
      <c r="B34" s="6" t="s">
        <v>1278</v>
      </c>
      <c r="C34" s="17">
        <v>666102975</v>
      </c>
      <c r="D34" s="6" t="s">
        <v>43</v>
      </c>
      <c r="E34" s="6"/>
      <c r="F34" s="7">
        <v>564875</v>
      </c>
      <c r="G34" s="7">
        <v>107.65</v>
      </c>
      <c r="H34" s="7">
        <v>2338.1</v>
      </c>
      <c r="J34" s="8">
        <v>8.5000000000000006E-3</v>
      </c>
      <c r="K34" s="8">
        <v>4.0000000000000002E-4</v>
      </c>
    </row>
    <row r="35" spans="2:11">
      <c r="B35" s="6" t="s">
        <v>1279</v>
      </c>
      <c r="C35" s="17">
        <v>666102728</v>
      </c>
      <c r="D35" s="6" t="s">
        <v>108</v>
      </c>
      <c r="E35" s="6"/>
      <c r="F35" s="7">
        <v>2291475</v>
      </c>
      <c r="G35" s="7">
        <v>120.34</v>
      </c>
      <c r="H35" s="7">
        <v>2757.56</v>
      </c>
      <c r="J35" s="8">
        <v>0.01</v>
      </c>
      <c r="K35" s="8">
        <v>4.0000000000000002E-4</v>
      </c>
    </row>
    <row r="36" spans="2:11">
      <c r="B36" s="6" t="s">
        <v>1280</v>
      </c>
      <c r="C36" s="17">
        <v>666102017</v>
      </c>
      <c r="D36" s="6" t="s">
        <v>43</v>
      </c>
      <c r="E36" s="6" t="s">
        <v>1261</v>
      </c>
      <c r="F36" s="7">
        <v>200000</v>
      </c>
      <c r="G36" s="7">
        <v>4.13</v>
      </c>
      <c r="H36" s="7">
        <v>31.76</v>
      </c>
      <c r="J36" s="8">
        <v>1E-4</v>
      </c>
      <c r="K36" s="8">
        <v>0</v>
      </c>
    </row>
    <row r="37" spans="2:11">
      <c r="B37" s="6" t="s">
        <v>1281</v>
      </c>
      <c r="C37" s="17">
        <v>666103510</v>
      </c>
      <c r="D37" s="6" t="s">
        <v>43</v>
      </c>
      <c r="E37" s="6"/>
      <c r="F37" s="7">
        <v>327850</v>
      </c>
      <c r="G37" s="7">
        <v>101.42</v>
      </c>
      <c r="H37" s="7">
        <v>1278.48</v>
      </c>
      <c r="J37" s="8">
        <v>4.7000000000000002E-3</v>
      </c>
      <c r="K37" s="8">
        <v>2.0000000000000001E-4</v>
      </c>
    </row>
    <row r="38" spans="2:11">
      <c r="B38" s="6" t="s">
        <v>1282</v>
      </c>
      <c r="C38" s="17">
        <v>666103098</v>
      </c>
      <c r="D38" s="6" t="s">
        <v>108</v>
      </c>
      <c r="E38" s="6"/>
      <c r="F38" s="7">
        <v>10423319</v>
      </c>
      <c r="G38" s="7">
        <v>99.17</v>
      </c>
      <c r="H38" s="7">
        <v>10336.459999999999</v>
      </c>
      <c r="J38" s="8">
        <v>3.7600000000000001E-2</v>
      </c>
      <c r="K38" s="8">
        <v>1.6999999999999999E-3</v>
      </c>
    </row>
    <row r="39" spans="2:11">
      <c r="B39" s="6" t="s">
        <v>1283</v>
      </c>
      <c r="C39" s="17">
        <v>666103106</v>
      </c>
      <c r="D39" s="6" t="s">
        <v>108</v>
      </c>
      <c r="E39" s="6"/>
      <c r="F39" s="7">
        <v>95380</v>
      </c>
      <c r="G39" s="7">
        <v>100</v>
      </c>
      <c r="H39" s="7">
        <v>95.38</v>
      </c>
      <c r="J39" s="8">
        <v>2.9999999999999997E-4</v>
      </c>
      <c r="K39" s="8">
        <v>0</v>
      </c>
    </row>
    <row r="40" spans="2:11">
      <c r="B40" s="6" t="s">
        <v>1284</v>
      </c>
      <c r="C40" s="17">
        <v>666101860</v>
      </c>
      <c r="D40" s="6" t="s">
        <v>43</v>
      </c>
      <c r="E40" s="6" t="s">
        <v>1258</v>
      </c>
      <c r="F40" s="7">
        <v>1009906</v>
      </c>
      <c r="G40" s="7">
        <v>0</v>
      </c>
      <c r="H40" s="7">
        <v>0</v>
      </c>
      <c r="J40" s="8">
        <v>0</v>
      </c>
      <c r="K40" s="8">
        <v>0</v>
      </c>
    </row>
    <row r="41" spans="2:11">
      <c r="B41" s="6" t="s">
        <v>1285</v>
      </c>
      <c r="C41" s="17">
        <v>666102934</v>
      </c>
      <c r="D41" s="6" t="s">
        <v>108</v>
      </c>
      <c r="E41" s="6"/>
      <c r="F41" s="7">
        <v>4007618</v>
      </c>
      <c r="G41" s="7">
        <v>72.78</v>
      </c>
      <c r="H41" s="7">
        <v>2916.86</v>
      </c>
      <c r="J41" s="8">
        <v>1.06E-2</v>
      </c>
      <c r="K41" s="8">
        <v>5.0000000000000001E-4</v>
      </c>
    </row>
    <row r="42" spans="2:11">
      <c r="B42" s="6" t="s">
        <v>1286</v>
      </c>
      <c r="C42" s="17">
        <v>666103551</v>
      </c>
      <c r="D42" s="6" t="s">
        <v>108</v>
      </c>
      <c r="E42" s="6"/>
      <c r="F42" s="7">
        <v>7520728</v>
      </c>
      <c r="G42" s="7">
        <v>86.84</v>
      </c>
      <c r="H42" s="7">
        <v>6531</v>
      </c>
      <c r="J42" s="8">
        <v>2.3800000000000002E-2</v>
      </c>
      <c r="K42" s="8">
        <v>1E-3</v>
      </c>
    </row>
    <row r="43" spans="2:11">
      <c r="B43" s="6" t="s">
        <v>1287</v>
      </c>
      <c r="C43" s="17">
        <v>666100052</v>
      </c>
      <c r="D43" s="6" t="s">
        <v>108</v>
      </c>
      <c r="E43" s="6" t="s">
        <v>1288</v>
      </c>
      <c r="F43" s="7">
        <v>819</v>
      </c>
      <c r="G43" s="7">
        <v>4019.18</v>
      </c>
      <c r="H43" s="7">
        <v>32.92</v>
      </c>
      <c r="I43" s="8">
        <v>0</v>
      </c>
      <c r="J43" s="8">
        <v>1E-4</v>
      </c>
      <c r="K43" s="8">
        <v>0</v>
      </c>
    </row>
    <row r="44" spans="2:11">
      <c r="B44" s="6" t="s">
        <v>1289</v>
      </c>
      <c r="C44" s="17">
        <v>666100094</v>
      </c>
      <c r="D44" s="6" t="s">
        <v>43</v>
      </c>
      <c r="E44" s="6" t="s">
        <v>1150</v>
      </c>
      <c r="F44" s="7">
        <v>1823898</v>
      </c>
      <c r="G44" s="7">
        <v>87.13</v>
      </c>
      <c r="H44" s="7">
        <v>6110.34</v>
      </c>
      <c r="J44" s="8">
        <v>2.2200000000000001E-2</v>
      </c>
      <c r="K44" s="8">
        <v>1E-3</v>
      </c>
    </row>
    <row r="45" spans="2:11">
      <c r="B45" s="6" t="s">
        <v>1290</v>
      </c>
      <c r="C45" s="17">
        <v>666101001</v>
      </c>
      <c r="D45" s="6" t="s">
        <v>43</v>
      </c>
      <c r="E45" s="6" t="s">
        <v>1291</v>
      </c>
      <c r="F45" s="7">
        <v>515683</v>
      </c>
      <c r="G45" s="7">
        <v>130.93</v>
      </c>
      <c r="H45" s="7">
        <v>2596.0700000000002</v>
      </c>
      <c r="I45" s="8">
        <v>3.15E-2</v>
      </c>
      <c r="J45" s="8">
        <v>9.4000000000000004E-3</v>
      </c>
      <c r="K45" s="8">
        <v>4.0000000000000002E-4</v>
      </c>
    </row>
    <row r="46" spans="2:11">
      <c r="B46" s="6" t="s">
        <v>1292</v>
      </c>
      <c r="C46" s="17">
        <v>666103502</v>
      </c>
      <c r="D46" s="6" t="s">
        <v>108</v>
      </c>
      <c r="E46" s="6"/>
      <c r="F46" s="7">
        <v>1425173</v>
      </c>
      <c r="G46" s="7">
        <v>94.55</v>
      </c>
      <c r="H46" s="7">
        <v>1347.52</v>
      </c>
      <c r="J46" s="8">
        <v>4.8999999999999998E-3</v>
      </c>
      <c r="K46" s="8">
        <v>2.0000000000000001E-4</v>
      </c>
    </row>
    <row r="47" spans="2:11">
      <c r="B47" s="6" t="s">
        <v>1293</v>
      </c>
      <c r="C47" s="17">
        <v>666101878</v>
      </c>
      <c r="D47" s="6" t="s">
        <v>108</v>
      </c>
      <c r="E47" s="6" t="s">
        <v>1258</v>
      </c>
      <c r="F47" s="7">
        <v>2497385</v>
      </c>
      <c r="G47" s="7">
        <v>0</v>
      </c>
      <c r="H47" s="7">
        <v>0</v>
      </c>
      <c r="J47" s="8">
        <v>0</v>
      </c>
      <c r="K47" s="8">
        <v>0</v>
      </c>
    </row>
    <row r="48" spans="2:11">
      <c r="B48" s="6" t="s">
        <v>1294</v>
      </c>
      <c r="C48" s="17">
        <v>666102751</v>
      </c>
      <c r="D48" s="6" t="s">
        <v>108</v>
      </c>
      <c r="E48" s="6"/>
      <c r="F48" s="7">
        <v>6261524</v>
      </c>
      <c r="G48" s="7">
        <v>102.41</v>
      </c>
      <c r="H48" s="7">
        <v>6412.21</v>
      </c>
      <c r="J48" s="8">
        <v>2.3300000000000001E-2</v>
      </c>
      <c r="K48" s="8">
        <v>1E-3</v>
      </c>
    </row>
    <row r="49" spans="2:11">
      <c r="B49" s="6" t="s">
        <v>1295</v>
      </c>
      <c r="C49" s="17">
        <v>666102736</v>
      </c>
      <c r="D49" s="6" t="s">
        <v>43</v>
      </c>
      <c r="E49" s="6"/>
      <c r="F49" s="7">
        <v>607033</v>
      </c>
      <c r="G49" s="7">
        <v>118.41</v>
      </c>
      <c r="H49" s="7">
        <v>2763.74</v>
      </c>
      <c r="J49" s="8">
        <v>1.01E-2</v>
      </c>
      <c r="K49" s="8">
        <v>4.0000000000000002E-4</v>
      </c>
    </row>
    <row r="50" spans="2:11">
      <c r="B50" s="6" t="s">
        <v>1296</v>
      </c>
      <c r="C50" s="17">
        <v>666103460</v>
      </c>
      <c r="D50" s="6" t="s">
        <v>108</v>
      </c>
      <c r="E50" s="6"/>
      <c r="F50" s="7">
        <v>12381000</v>
      </c>
      <c r="G50" s="7">
        <v>99.85</v>
      </c>
      <c r="H50" s="7">
        <v>12362.01</v>
      </c>
      <c r="J50" s="8">
        <v>4.4999999999999998E-2</v>
      </c>
      <c r="K50" s="8">
        <v>2E-3</v>
      </c>
    </row>
    <row r="51" spans="2:11">
      <c r="B51" s="6" t="s">
        <v>1297</v>
      </c>
      <c r="C51" s="17">
        <v>666100797</v>
      </c>
      <c r="D51" s="6" t="s">
        <v>108</v>
      </c>
      <c r="E51" s="6" t="s">
        <v>1298</v>
      </c>
      <c r="F51" s="7">
        <v>1552116</v>
      </c>
      <c r="G51" s="7">
        <v>124.15</v>
      </c>
      <c r="H51" s="7">
        <v>1926.95</v>
      </c>
      <c r="J51" s="8">
        <v>7.0000000000000001E-3</v>
      </c>
      <c r="K51" s="8">
        <v>2.9999999999999997E-4</v>
      </c>
    </row>
    <row r="52" spans="2:11">
      <c r="B52" s="6" t="s">
        <v>1299</v>
      </c>
      <c r="C52" s="17">
        <v>666100763</v>
      </c>
      <c r="D52" s="6" t="s">
        <v>108</v>
      </c>
      <c r="E52" s="6" t="s">
        <v>1300</v>
      </c>
      <c r="F52" s="7">
        <v>519377</v>
      </c>
      <c r="G52" s="7">
        <v>105.13</v>
      </c>
      <c r="H52" s="7">
        <v>546</v>
      </c>
      <c r="J52" s="8">
        <v>2E-3</v>
      </c>
      <c r="K52" s="8">
        <v>1E-4</v>
      </c>
    </row>
    <row r="53" spans="2:11">
      <c r="B53" s="6" t="s">
        <v>1301</v>
      </c>
      <c r="C53" s="17">
        <v>666100110</v>
      </c>
      <c r="D53" s="6" t="s">
        <v>108</v>
      </c>
      <c r="E53" s="6" t="s">
        <v>1302</v>
      </c>
      <c r="F53" s="7">
        <v>13867463.1</v>
      </c>
      <c r="G53" s="7">
        <v>49.45</v>
      </c>
      <c r="H53" s="7">
        <v>6857.46</v>
      </c>
      <c r="I53" s="8">
        <v>1.7299999999999999E-2</v>
      </c>
      <c r="J53" s="8">
        <v>2.5000000000000001E-2</v>
      </c>
      <c r="K53" s="8">
        <v>1.1000000000000001E-3</v>
      </c>
    </row>
    <row r="54" spans="2:11">
      <c r="B54" s="6" t="s">
        <v>1303</v>
      </c>
      <c r="C54" s="17">
        <v>666102124</v>
      </c>
      <c r="D54" s="6" t="s">
        <v>43</v>
      </c>
      <c r="E54" s="6" t="s">
        <v>1304</v>
      </c>
      <c r="F54" s="7">
        <v>93500</v>
      </c>
      <c r="G54" s="7">
        <v>12.88</v>
      </c>
      <c r="H54" s="7">
        <v>46.32</v>
      </c>
      <c r="J54" s="8">
        <v>2.0000000000000001E-4</v>
      </c>
      <c r="K54" s="8">
        <v>0</v>
      </c>
    </row>
    <row r="55" spans="2:11">
      <c r="B55" s="3" t="s">
        <v>1305</v>
      </c>
      <c r="C55" s="12"/>
      <c r="D55" s="3"/>
      <c r="E55" s="3"/>
      <c r="F55" s="9">
        <v>46529637.119999997</v>
      </c>
      <c r="H55" s="9">
        <v>155252.69</v>
      </c>
      <c r="J55" s="10">
        <v>0.56489999999999996</v>
      </c>
      <c r="K55" s="10">
        <v>2.4799999999999999E-2</v>
      </c>
    </row>
    <row r="56" spans="2:11">
      <c r="B56" s="13" t="s">
        <v>1251</v>
      </c>
      <c r="C56" s="14"/>
      <c r="D56" s="13"/>
      <c r="E56" s="13"/>
      <c r="F56" s="15">
        <v>1736589.95</v>
      </c>
      <c r="H56" s="15">
        <v>6968.13</v>
      </c>
      <c r="J56" s="16">
        <v>2.5399999999999999E-2</v>
      </c>
      <c r="K56" s="16">
        <v>1.1000000000000001E-3</v>
      </c>
    </row>
    <row r="57" spans="2:11">
      <c r="B57" s="6" t="s">
        <v>1306</v>
      </c>
      <c r="C57" s="17">
        <v>666103650</v>
      </c>
      <c r="D57" s="6" t="s">
        <v>43</v>
      </c>
      <c r="E57" s="6"/>
      <c r="F57" s="7">
        <v>1225323.95</v>
      </c>
      <c r="G57" s="7">
        <v>100</v>
      </c>
      <c r="H57" s="7">
        <v>4711.37</v>
      </c>
      <c r="J57" s="8">
        <v>1.7100000000000001E-2</v>
      </c>
      <c r="K57" s="8">
        <v>8.0000000000000004E-4</v>
      </c>
    </row>
    <row r="58" spans="2:11">
      <c r="B58" s="6" t="s">
        <v>1307</v>
      </c>
      <c r="C58" s="17">
        <v>666103130</v>
      </c>
      <c r="D58" s="6" t="s">
        <v>43</v>
      </c>
      <c r="E58" s="6"/>
      <c r="F58" s="7">
        <v>511266</v>
      </c>
      <c r="G58" s="7">
        <v>114.8</v>
      </c>
      <c r="H58" s="7">
        <v>2256.7600000000002</v>
      </c>
      <c r="J58" s="8">
        <v>8.2000000000000007E-3</v>
      </c>
      <c r="K58" s="8">
        <v>4.0000000000000002E-4</v>
      </c>
    </row>
    <row r="59" spans="2:11">
      <c r="B59" s="13" t="s">
        <v>1262</v>
      </c>
      <c r="C59" s="14"/>
      <c r="D59" s="13"/>
      <c r="E59" s="13"/>
      <c r="F59" s="15">
        <v>28345.01</v>
      </c>
      <c r="H59" s="15">
        <v>16344.82</v>
      </c>
      <c r="J59" s="16">
        <v>5.9499999999999997E-2</v>
      </c>
      <c r="K59" s="16">
        <v>2.5999999999999999E-3</v>
      </c>
    </row>
    <row r="60" spans="2:11">
      <c r="B60" s="6" t="s">
        <v>1308</v>
      </c>
      <c r="C60" s="17" t="s">
        <v>1309</v>
      </c>
      <c r="D60" s="6" t="s">
        <v>43</v>
      </c>
      <c r="E60" s="6"/>
      <c r="F60" s="7">
        <v>11313.48</v>
      </c>
      <c r="G60" s="7">
        <v>12467</v>
      </c>
      <c r="H60" s="7">
        <v>5423.19</v>
      </c>
      <c r="J60" s="8">
        <v>1.9699999999999999E-2</v>
      </c>
      <c r="K60" s="8">
        <v>8.9999999999999998E-4</v>
      </c>
    </row>
    <row r="61" spans="2:11">
      <c r="B61" s="6" t="s">
        <v>1310</v>
      </c>
      <c r="C61" s="17" t="s">
        <v>1311</v>
      </c>
      <c r="D61" s="6" t="s">
        <v>43</v>
      </c>
      <c r="E61" s="6"/>
      <c r="F61" s="7">
        <v>13639.35</v>
      </c>
      <c r="G61" s="7">
        <v>16677.759999999998</v>
      </c>
      <c r="H61" s="7">
        <v>8746.3700000000008</v>
      </c>
      <c r="J61" s="8">
        <v>3.1800000000000002E-2</v>
      </c>
      <c r="K61" s="8">
        <v>1.4E-3</v>
      </c>
    </row>
    <row r="62" spans="2:11">
      <c r="B62" s="6" t="s">
        <v>1312</v>
      </c>
      <c r="C62" s="17" t="s">
        <v>1311</v>
      </c>
      <c r="D62" s="6" t="s">
        <v>43</v>
      </c>
      <c r="E62" s="6"/>
      <c r="F62" s="7">
        <v>3392.18</v>
      </c>
      <c r="G62" s="7">
        <v>16677.759999999998</v>
      </c>
      <c r="H62" s="7">
        <v>2175.27</v>
      </c>
      <c r="J62" s="8">
        <v>7.9000000000000008E-3</v>
      </c>
      <c r="K62" s="8">
        <v>2.9999999999999997E-4</v>
      </c>
    </row>
    <row r="63" spans="2:11">
      <c r="B63" s="13" t="s">
        <v>1265</v>
      </c>
      <c r="C63" s="14"/>
      <c r="D63" s="13"/>
      <c r="E63" s="13"/>
      <c r="F63" s="15">
        <v>8852903</v>
      </c>
      <c r="H63" s="15">
        <v>34748.93</v>
      </c>
      <c r="J63" s="16">
        <v>0.12640000000000001</v>
      </c>
      <c r="K63" s="16">
        <v>5.5999999999999999E-3</v>
      </c>
    </row>
    <row r="64" spans="2:11">
      <c r="B64" s="6" t="s">
        <v>1313</v>
      </c>
      <c r="C64" s="17">
        <v>666100268</v>
      </c>
      <c r="D64" s="6" t="s">
        <v>43</v>
      </c>
      <c r="E64" s="6"/>
      <c r="F64" s="7">
        <v>16881</v>
      </c>
      <c r="G64" s="7">
        <v>75.08</v>
      </c>
      <c r="H64" s="7">
        <v>48.73</v>
      </c>
      <c r="J64" s="8">
        <v>2.0000000000000001E-4</v>
      </c>
      <c r="K64" s="8">
        <v>0</v>
      </c>
    </row>
    <row r="65" spans="2:11">
      <c r="B65" s="6" t="s">
        <v>1314</v>
      </c>
      <c r="C65" s="17">
        <v>666103197</v>
      </c>
      <c r="D65" s="6" t="s">
        <v>43</v>
      </c>
      <c r="E65" s="6"/>
      <c r="F65" s="7">
        <v>2460878</v>
      </c>
      <c r="G65" s="7">
        <v>89.37</v>
      </c>
      <c r="H65" s="7">
        <v>8456.26</v>
      </c>
      <c r="J65" s="8">
        <v>3.0800000000000001E-2</v>
      </c>
      <c r="K65" s="8">
        <v>1.4E-3</v>
      </c>
    </row>
    <row r="66" spans="2:11">
      <c r="B66" s="6" t="s">
        <v>1315</v>
      </c>
      <c r="C66" s="17">
        <v>666103262</v>
      </c>
      <c r="D66" s="6" t="s">
        <v>43</v>
      </c>
      <c r="E66" s="6"/>
      <c r="F66" s="7">
        <v>4957515</v>
      </c>
      <c r="G66" s="7">
        <v>100</v>
      </c>
      <c r="H66" s="7">
        <v>19061.650000000001</v>
      </c>
      <c r="I66" s="8">
        <v>0.1653</v>
      </c>
      <c r="J66" s="8">
        <v>6.9400000000000003E-2</v>
      </c>
      <c r="K66" s="8">
        <v>3.0000000000000001E-3</v>
      </c>
    </row>
    <row r="67" spans="2:11">
      <c r="B67" s="6" t="s">
        <v>1316</v>
      </c>
      <c r="C67" s="17">
        <v>666103031</v>
      </c>
      <c r="D67" s="6" t="s">
        <v>45</v>
      </c>
      <c r="E67" s="6"/>
      <c r="F67" s="7">
        <v>1417629</v>
      </c>
      <c r="G67" s="7">
        <v>107.22</v>
      </c>
      <c r="H67" s="7">
        <v>7182.3</v>
      </c>
      <c r="J67" s="8">
        <v>2.6100000000000002E-2</v>
      </c>
      <c r="K67" s="8">
        <v>1.1000000000000001E-3</v>
      </c>
    </row>
    <row r="68" spans="2:11">
      <c r="B68" s="13" t="s">
        <v>1266</v>
      </c>
      <c r="C68" s="14"/>
      <c r="D68" s="13"/>
      <c r="E68" s="13"/>
      <c r="F68" s="15">
        <v>35911799.159999996</v>
      </c>
      <c r="H68" s="15">
        <v>97190.8</v>
      </c>
      <c r="J68" s="16">
        <v>0.35360000000000003</v>
      </c>
      <c r="K68" s="16">
        <v>1.55E-2</v>
      </c>
    </row>
    <row r="69" spans="2:11">
      <c r="B69" s="6" t="s">
        <v>1317</v>
      </c>
      <c r="C69" s="17">
        <v>666102116</v>
      </c>
      <c r="D69" s="6" t="s">
        <v>43</v>
      </c>
      <c r="E69" s="6" t="s">
        <v>1253</v>
      </c>
      <c r="F69" s="7">
        <v>510000</v>
      </c>
      <c r="G69" s="7">
        <v>10.84</v>
      </c>
      <c r="H69" s="7">
        <v>212.65</v>
      </c>
      <c r="J69" s="8">
        <v>8.0000000000000004E-4</v>
      </c>
      <c r="K69" s="8">
        <v>0</v>
      </c>
    </row>
    <row r="70" spans="2:11">
      <c r="B70" s="6" t="s">
        <v>1318</v>
      </c>
      <c r="C70" s="17">
        <v>666102843</v>
      </c>
      <c r="D70" s="6" t="s">
        <v>48</v>
      </c>
      <c r="E70" s="6"/>
      <c r="F70" s="7">
        <v>167883</v>
      </c>
      <c r="G70" s="7">
        <v>6.88</v>
      </c>
      <c r="H70" s="7">
        <v>46.73</v>
      </c>
      <c r="J70" s="8">
        <v>2.0000000000000001E-4</v>
      </c>
      <c r="K70" s="8">
        <v>0</v>
      </c>
    </row>
    <row r="71" spans="2:11">
      <c r="B71" s="6" t="s">
        <v>1319</v>
      </c>
      <c r="C71" s="17">
        <v>666102868</v>
      </c>
      <c r="D71" s="6" t="s">
        <v>43</v>
      </c>
      <c r="E71" s="6"/>
      <c r="F71" s="7">
        <v>1068020</v>
      </c>
      <c r="G71" s="7">
        <v>49.94</v>
      </c>
      <c r="H71" s="7">
        <v>2050.8000000000002</v>
      </c>
      <c r="J71" s="8">
        <v>7.4999999999999997E-3</v>
      </c>
      <c r="K71" s="8">
        <v>2.9999999999999997E-4</v>
      </c>
    </row>
    <row r="72" spans="2:11">
      <c r="B72" s="6" t="s">
        <v>1320</v>
      </c>
      <c r="C72" s="17">
        <v>666103114</v>
      </c>
      <c r="D72" s="6" t="s">
        <v>43</v>
      </c>
      <c r="E72" s="6"/>
      <c r="F72" s="7">
        <v>717252</v>
      </c>
      <c r="G72" s="7">
        <v>83.3</v>
      </c>
      <c r="H72" s="7">
        <v>2297.2800000000002</v>
      </c>
      <c r="J72" s="8">
        <v>8.3999999999999995E-3</v>
      </c>
      <c r="K72" s="8">
        <v>4.0000000000000002E-4</v>
      </c>
    </row>
    <row r="73" spans="2:11">
      <c r="B73" s="6" t="s">
        <v>1321</v>
      </c>
      <c r="C73" s="17" t="s">
        <v>1322</v>
      </c>
      <c r="D73" s="6" t="s">
        <v>43</v>
      </c>
      <c r="E73" s="6"/>
      <c r="F73" s="7">
        <v>1434.67</v>
      </c>
      <c r="G73" s="7">
        <v>118517</v>
      </c>
      <c r="H73" s="7">
        <v>6537.76</v>
      </c>
      <c r="J73" s="8">
        <v>2.3800000000000002E-2</v>
      </c>
      <c r="K73" s="8">
        <v>1E-3</v>
      </c>
    </row>
    <row r="74" spans="2:11">
      <c r="B74" s="6" t="s">
        <v>1323</v>
      </c>
      <c r="C74" s="17">
        <v>666101928</v>
      </c>
      <c r="D74" s="6" t="s">
        <v>43</v>
      </c>
      <c r="E74" s="6" t="s">
        <v>1258</v>
      </c>
      <c r="F74" s="7">
        <v>442</v>
      </c>
      <c r="G74" s="7">
        <v>7638</v>
      </c>
      <c r="H74" s="7">
        <v>129.81</v>
      </c>
      <c r="J74" s="8">
        <v>5.0000000000000001E-4</v>
      </c>
      <c r="K74" s="8">
        <v>0</v>
      </c>
    </row>
    <row r="75" spans="2:11">
      <c r="B75" s="6" t="s">
        <v>1324</v>
      </c>
      <c r="C75" s="17">
        <v>666103668</v>
      </c>
      <c r="D75" s="6" t="s">
        <v>43</v>
      </c>
      <c r="E75" s="6"/>
      <c r="F75" s="7">
        <v>206400</v>
      </c>
      <c r="G75" s="7">
        <v>107.86</v>
      </c>
      <c r="H75" s="7">
        <v>855.97</v>
      </c>
      <c r="J75" s="8">
        <v>3.0999999999999999E-3</v>
      </c>
      <c r="K75" s="8">
        <v>1E-4</v>
      </c>
    </row>
    <row r="76" spans="2:11">
      <c r="B76" s="6" t="s">
        <v>1325</v>
      </c>
      <c r="C76" s="17">
        <v>666102082</v>
      </c>
      <c r="D76" s="6" t="s">
        <v>43</v>
      </c>
      <c r="E76" s="6" t="s">
        <v>1253</v>
      </c>
      <c r="F76" s="7">
        <v>3417564</v>
      </c>
      <c r="G76" s="7">
        <v>34.380000000000003</v>
      </c>
      <c r="H76" s="7">
        <v>4517.72</v>
      </c>
      <c r="J76" s="8">
        <v>1.6400000000000001E-2</v>
      </c>
      <c r="K76" s="8">
        <v>6.9999999999999999E-4</v>
      </c>
    </row>
    <row r="77" spans="2:11">
      <c r="B77" s="6" t="s">
        <v>1326</v>
      </c>
      <c r="C77" s="17">
        <v>666101852</v>
      </c>
      <c r="D77" s="6" t="s">
        <v>43</v>
      </c>
      <c r="E77" s="6" t="s">
        <v>1258</v>
      </c>
      <c r="F77" s="7">
        <v>272249.94</v>
      </c>
      <c r="G77" s="7">
        <v>97.3</v>
      </c>
      <c r="H77" s="7">
        <v>1018.54</v>
      </c>
      <c r="J77" s="8">
        <v>3.7000000000000002E-3</v>
      </c>
      <c r="K77" s="8">
        <v>2.0000000000000001E-4</v>
      </c>
    </row>
    <row r="78" spans="2:11">
      <c r="B78" s="6" t="s">
        <v>1327</v>
      </c>
      <c r="C78" s="17">
        <v>666103049</v>
      </c>
      <c r="D78" s="6" t="s">
        <v>43</v>
      </c>
      <c r="E78" s="6"/>
      <c r="F78" s="7">
        <v>406629</v>
      </c>
      <c r="G78" s="7">
        <v>128.37</v>
      </c>
      <c r="H78" s="7">
        <v>2007.05</v>
      </c>
      <c r="J78" s="8">
        <v>7.3000000000000001E-3</v>
      </c>
      <c r="K78" s="8">
        <v>2.9999999999999997E-4</v>
      </c>
    </row>
    <row r="79" spans="2:11">
      <c r="B79" s="6" t="s">
        <v>1328</v>
      </c>
      <c r="C79" s="17">
        <v>666102991</v>
      </c>
      <c r="D79" s="6" t="s">
        <v>43</v>
      </c>
      <c r="E79" s="6"/>
      <c r="F79" s="7">
        <v>1801260</v>
      </c>
      <c r="G79" s="7">
        <v>98.02</v>
      </c>
      <c r="H79" s="7">
        <v>6788.71</v>
      </c>
      <c r="J79" s="8">
        <v>2.47E-2</v>
      </c>
      <c r="K79" s="8">
        <v>1.1000000000000001E-3</v>
      </c>
    </row>
    <row r="80" spans="2:11">
      <c r="B80" s="6" t="s">
        <v>1329</v>
      </c>
      <c r="C80" s="17">
        <v>666102744</v>
      </c>
      <c r="D80" s="6" t="s">
        <v>43</v>
      </c>
      <c r="E80" s="6"/>
      <c r="F80" s="7">
        <v>3076241</v>
      </c>
      <c r="G80" s="7">
        <v>95.81</v>
      </c>
      <c r="H80" s="7">
        <v>11332.82</v>
      </c>
      <c r="J80" s="8">
        <v>4.1200000000000001E-2</v>
      </c>
      <c r="K80" s="8">
        <v>1.8E-3</v>
      </c>
    </row>
    <row r="81" spans="2:11">
      <c r="B81" s="6" t="s">
        <v>1330</v>
      </c>
      <c r="C81" s="17">
        <v>666102066</v>
      </c>
      <c r="D81" s="6" t="s">
        <v>43</v>
      </c>
      <c r="E81" s="6" t="s">
        <v>1253</v>
      </c>
      <c r="F81" s="7">
        <v>10318346</v>
      </c>
      <c r="G81" s="7">
        <v>51.04</v>
      </c>
      <c r="H81" s="7">
        <v>20249.63</v>
      </c>
      <c r="J81" s="8">
        <v>7.3700000000000002E-2</v>
      </c>
      <c r="K81" s="8">
        <v>3.2000000000000002E-3</v>
      </c>
    </row>
    <row r="82" spans="2:11">
      <c r="B82" s="6" t="s">
        <v>1331</v>
      </c>
      <c r="C82" s="17">
        <v>666102090</v>
      </c>
      <c r="D82" s="6" t="s">
        <v>43</v>
      </c>
      <c r="E82" s="6" t="s">
        <v>1253</v>
      </c>
      <c r="F82" s="7">
        <v>2140246.0699999998</v>
      </c>
      <c r="G82" s="7">
        <v>20.54</v>
      </c>
      <c r="H82" s="7">
        <v>1690.2</v>
      </c>
      <c r="J82" s="8">
        <v>6.1999999999999998E-3</v>
      </c>
      <c r="K82" s="8">
        <v>2.9999999999999997E-4</v>
      </c>
    </row>
    <row r="83" spans="2:11">
      <c r="B83" s="6" t="s">
        <v>1332</v>
      </c>
      <c r="C83" s="17">
        <v>666102140</v>
      </c>
      <c r="D83" s="6" t="s">
        <v>43</v>
      </c>
      <c r="E83" s="6" t="s">
        <v>1253</v>
      </c>
      <c r="F83" s="7">
        <v>3391948</v>
      </c>
      <c r="G83" s="7">
        <v>76.14</v>
      </c>
      <c r="H83" s="7">
        <v>9930.2099999999991</v>
      </c>
      <c r="J83" s="8">
        <v>3.61E-2</v>
      </c>
      <c r="K83" s="8">
        <v>1.6000000000000001E-3</v>
      </c>
    </row>
    <row r="84" spans="2:11">
      <c r="B84" s="6" t="s">
        <v>1333</v>
      </c>
      <c r="C84" s="17">
        <v>666103270</v>
      </c>
      <c r="D84" s="6" t="s">
        <v>43</v>
      </c>
      <c r="E84" s="6"/>
      <c r="F84" s="7">
        <v>448257</v>
      </c>
      <c r="G84" s="7">
        <v>92.65</v>
      </c>
      <c r="H84" s="7">
        <v>1596.86</v>
      </c>
      <c r="I84" s="8">
        <v>1.49E-2</v>
      </c>
      <c r="J84" s="8">
        <v>5.7999999999999996E-3</v>
      </c>
      <c r="K84" s="8">
        <v>2.9999999999999997E-4</v>
      </c>
    </row>
    <row r="85" spans="2:11">
      <c r="B85" s="6" t="s">
        <v>1334</v>
      </c>
      <c r="C85" s="17">
        <v>666103593</v>
      </c>
      <c r="D85" s="6" t="s">
        <v>43</v>
      </c>
      <c r="E85" s="6"/>
      <c r="F85" s="7">
        <v>173105</v>
      </c>
      <c r="G85" s="7">
        <v>346.01</v>
      </c>
      <c r="H85" s="7">
        <v>2303</v>
      </c>
      <c r="J85" s="8">
        <v>8.3999999999999995E-3</v>
      </c>
      <c r="K85" s="8">
        <v>4.0000000000000002E-4</v>
      </c>
    </row>
    <row r="86" spans="2:11">
      <c r="B86" s="6" t="s">
        <v>1335</v>
      </c>
      <c r="C86" s="17">
        <v>666103064</v>
      </c>
      <c r="D86" s="6" t="s">
        <v>43</v>
      </c>
      <c r="E86" s="6"/>
      <c r="F86" s="7">
        <v>84520</v>
      </c>
      <c r="G86" s="7">
        <v>98.41</v>
      </c>
      <c r="H86" s="7">
        <v>319.81</v>
      </c>
      <c r="J86" s="8">
        <v>1.1999999999999999E-3</v>
      </c>
      <c r="K86" s="8">
        <v>1E-4</v>
      </c>
    </row>
    <row r="87" spans="2:11">
      <c r="B87" s="6" t="s">
        <v>1336</v>
      </c>
      <c r="C87" s="17">
        <v>666102132</v>
      </c>
      <c r="D87" s="6" t="s">
        <v>43</v>
      </c>
      <c r="E87" s="6" t="s">
        <v>1253</v>
      </c>
      <c r="F87" s="7">
        <v>701660</v>
      </c>
      <c r="G87" s="7">
        <v>54</v>
      </c>
      <c r="H87" s="7">
        <v>1456.75</v>
      </c>
      <c r="J87" s="8">
        <v>5.3E-3</v>
      </c>
      <c r="K87" s="8">
        <v>2.0000000000000001E-4</v>
      </c>
    </row>
    <row r="88" spans="2:11">
      <c r="B88" s="6" t="s">
        <v>1337</v>
      </c>
      <c r="C88" s="17">
        <v>666103437</v>
      </c>
      <c r="D88" s="6" t="s">
        <v>43</v>
      </c>
      <c r="E88" s="6"/>
      <c r="F88" s="7">
        <v>116281</v>
      </c>
      <c r="G88" s="7">
        <v>107.5</v>
      </c>
      <c r="H88" s="7">
        <v>480.63</v>
      </c>
      <c r="J88" s="8">
        <v>1.6999999999999999E-3</v>
      </c>
      <c r="K88" s="8">
        <v>1E-4</v>
      </c>
    </row>
    <row r="89" spans="2:11">
      <c r="B89" s="6" t="s">
        <v>1338</v>
      </c>
      <c r="C89" s="17">
        <v>666103478</v>
      </c>
      <c r="D89" s="6" t="s">
        <v>43</v>
      </c>
      <c r="E89" s="6"/>
      <c r="F89" s="7">
        <v>1784249</v>
      </c>
      <c r="G89" s="7">
        <v>98.02</v>
      </c>
      <c r="H89" s="7">
        <v>6724.61</v>
      </c>
      <c r="J89" s="8">
        <v>2.4500000000000001E-2</v>
      </c>
      <c r="K89" s="8">
        <v>1.1000000000000001E-3</v>
      </c>
    </row>
    <row r="90" spans="2:11">
      <c r="B90" s="6" t="s">
        <v>1339</v>
      </c>
      <c r="C90" s="17">
        <v>666102892</v>
      </c>
      <c r="D90" s="6" t="s">
        <v>43</v>
      </c>
      <c r="E90" s="6"/>
      <c r="F90" s="7">
        <v>2287334.48</v>
      </c>
      <c r="G90" s="7">
        <v>45.1</v>
      </c>
      <c r="H90" s="7">
        <v>3966.17</v>
      </c>
      <c r="J90" s="8">
        <v>1.44E-2</v>
      </c>
      <c r="K90" s="8">
        <v>5.9999999999999995E-4</v>
      </c>
    </row>
    <row r="91" spans="2:11">
      <c r="B91" s="6" t="s">
        <v>1340</v>
      </c>
      <c r="C91" s="17">
        <v>666102983</v>
      </c>
      <c r="D91" s="6" t="s">
        <v>43</v>
      </c>
      <c r="E91" s="6"/>
      <c r="F91" s="7">
        <v>2390173</v>
      </c>
      <c r="G91" s="7">
        <v>93.43</v>
      </c>
      <c r="H91" s="7">
        <v>8586.42</v>
      </c>
      <c r="J91" s="8">
        <v>3.1199999999999999E-2</v>
      </c>
      <c r="K91" s="8">
        <v>1.4E-3</v>
      </c>
    </row>
    <row r="92" spans="2:11">
      <c r="B92" s="6" t="s">
        <v>1341</v>
      </c>
      <c r="C92" s="17">
        <v>666103189</v>
      </c>
      <c r="D92" s="6" t="s">
        <v>45</v>
      </c>
      <c r="E92" s="6"/>
      <c r="F92" s="7">
        <v>430304</v>
      </c>
      <c r="G92" s="7">
        <v>102.82</v>
      </c>
      <c r="H92" s="7">
        <v>2090.6799999999998</v>
      </c>
      <c r="J92" s="8">
        <v>7.6E-3</v>
      </c>
      <c r="K92" s="8">
        <v>2.9999999999999997E-4</v>
      </c>
    </row>
    <row r="95" spans="2:11">
      <c r="B95" s="6" t="s">
        <v>178</v>
      </c>
      <c r="C95" s="17"/>
      <c r="D95" s="6"/>
      <c r="E95" s="6"/>
    </row>
    <row r="99" spans="2:2">
      <c r="B99" s="5" t="s">
        <v>86</v>
      </c>
    </row>
  </sheetData>
  <pageMargins left="0.75" right="0.75" top="1" bottom="1" header="0.5" footer="0.5"/>
  <pageSetup paperSize="9"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4"/>
  <sheetViews>
    <sheetView rightToLeft="1" workbookViewId="0"/>
  </sheetViews>
  <sheetFormatPr defaultColWidth="9.140625" defaultRowHeight="12.75"/>
  <cols>
    <col min="2" max="2" width="32.7109375" customWidth="1"/>
    <col min="3" max="3" width="12.7109375" customWidth="1"/>
    <col min="4" max="4" width="11.7109375" customWidth="1"/>
    <col min="5" max="5" width="15.7109375" customWidth="1"/>
    <col min="6" max="6" width="14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1058</v>
      </c>
    </row>
    <row r="7" spans="2:12" ht="15.75">
      <c r="B7" s="2" t="s">
        <v>1342</v>
      </c>
    </row>
    <row r="8" spans="2:12">
      <c r="B8" s="3" t="s">
        <v>88</v>
      </c>
      <c r="C8" s="3" t="s">
        <v>89</v>
      </c>
      <c r="D8" s="3" t="s">
        <v>257</v>
      </c>
      <c r="E8" s="3" t="s">
        <v>93</v>
      </c>
      <c r="F8" s="3" t="s">
        <v>182</v>
      </c>
      <c r="G8" s="3" t="s">
        <v>184</v>
      </c>
      <c r="H8" s="3" t="s">
        <v>42</v>
      </c>
      <c r="I8" s="3" t="s">
        <v>1059</v>
      </c>
      <c r="J8" s="3" t="s">
        <v>185</v>
      </c>
      <c r="K8" s="3" t="s">
        <v>186</v>
      </c>
      <c r="L8" s="3" t="s">
        <v>98</v>
      </c>
    </row>
    <row r="9" spans="2:12">
      <c r="B9" s="4"/>
      <c r="C9" s="4"/>
      <c r="D9" s="4"/>
      <c r="E9" s="4"/>
      <c r="F9" s="4" t="s">
        <v>187</v>
      </c>
      <c r="G9" s="4" t="s">
        <v>189</v>
      </c>
      <c r="H9" s="4" t="s">
        <v>190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1343</v>
      </c>
      <c r="C11" s="12"/>
      <c r="D11" s="3"/>
      <c r="E11" s="3"/>
      <c r="F11" s="3"/>
      <c r="G11" s="9">
        <v>344009</v>
      </c>
      <c r="I11" s="9">
        <v>1504.74</v>
      </c>
      <c r="K11" s="10">
        <v>1</v>
      </c>
      <c r="L11" s="10">
        <v>2.0000000000000001E-4</v>
      </c>
    </row>
    <row r="12" spans="2:12">
      <c r="B12" s="3" t="s">
        <v>1344</v>
      </c>
      <c r="C12" s="12"/>
      <c r="D12" s="3"/>
      <c r="E12" s="3"/>
      <c r="F12" s="3"/>
      <c r="G12" s="9">
        <v>58353</v>
      </c>
      <c r="I12" s="9">
        <v>0</v>
      </c>
      <c r="K12" s="10">
        <v>0</v>
      </c>
      <c r="L12" s="10">
        <v>0</v>
      </c>
    </row>
    <row r="13" spans="2:12">
      <c r="B13" s="13" t="s">
        <v>994</v>
      </c>
      <c r="C13" s="14"/>
      <c r="D13" s="13"/>
      <c r="E13" s="13"/>
      <c r="F13" s="13"/>
      <c r="G13" s="15">
        <v>58353</v>
      </c>
      <c r="I13" s="15">
        <v>0</v>
      </c>
      <c r="K13" s="16">
        <v>0</v>
      </c>
      <c r="L13" s="16">
        <v>0</v>
      </c>
    </row>
    <row r="14" spans="2:12">
      <c r="B14" s="6" t="s">
        <v>1345</v>
      </c>
      <c r="C14" s="17">
        <v>888222999</v>
      </c>
      <c r="D14" s="6" t="s">
        <v>1007</v>
      </c>
      <c r="E14" s="6" t="s">
        <v>43</v>
      </c>
      <c r="F14" s="6"/>
      <c r="G14" s="7">
        <v>58353</v>
      </c>
      <c r="H14" s="7">
        <v>0</v>
      </c>
      <c r="I14" s="7">
        <v>0</v>
      </c>
      <c r="K14" s="8">
        <v>0</v>
      </c>
      <c r="L14" s="8">
        <v>0</v>
      </c>
    </row>
    <row r="15" spans="2:12">
      <c r="B15" s="3" t="s">
        <v>1346</v>
      </c>
      <c r="C15" s="12"/>
      <c r="D15" s="3"/>
      <c r="E15" s="3"/>
      <c r="F15" s="3"/>
      <c r="G15" s="9">
        <v>285656</v>
      </c>
      <c r="I15" s="9">
        <v>1504.74</v>
      </c>
      <c r="K15" s="10">
        <v>1</v>
      </c>
      <c r="L15" s="10">
        <v>2.0000000000000001E-4</v>
      </c>
    </row>
    <row r="16" spans="2:12">
      <c r="B16" s="13" t="s">
        <v>1001</v>
      </c>
      <c r="C16" s="14"/>
      <c r="D16" s="13"/>
      <c r="E16" s="13"/>
      <c r="F16" s="13"/>
      <c r="G16" s="15">
        <v>285656</v>
      </c>
      <c r="I16" s="15">
        <v>1504.74</v>
      </c>
      <c r="K16" s="16">
        <v>1</v>
      </c>
      <c r="L16" s="16">
        <v>2.0000000000000001E-4</v>
      </c>
    </row>
    <row r="17" spans="2:12">
      <c r="B17" s="6" t="s">
        <v>1347</v>
      </c>
      <c r="C17" s="17">
        <v>888223468</v>
      </c>
      <c r="D17" s="6" t="s">
        <v>1007</v>
      </c>
      <c r="E17" s="6" t="s">
        <v>43</v>
      </c>
      <c r="F17" s="6"/>
      <c r="G17" s="7">
        <v>285656</v>
      </c>
      <c r="H17" s="7">
        <v>137</v>
      </c>
      <c r="I17" s="7">
        <v>1504.74</v>
      </c>
      <c r="K17" s="8">
        <v>1</v>
      </c>
      <c r="L17" s="8">
        <v>2.0000000000000001E-4</v>
      </c>
    </row>
    <row r="20" spans="2:12">
      <c r="B20" s="6" t="s">
        <v>178</v>
      </c>
      <c r="C20" s="17"/>
      <c r="D20" s="6"/>
      <c r="E20" s="6"/>
      <c r="F20" s="6"/>
    </row>
    <row r="24" spans="2:12">
      <c r="B24" s="5" t="s">
        <v>86</v>
      </c>
    </row>
  </sheetData>
  <pageMargins left="0.75" right="0.75" top="1" bottom="1" header="0.5" footer="0.5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33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3.7109375" customWidth="1"/>
    <col min="8" max="8" width="9.7109375" customWidth="1"/>
    <col min="9" max="9" width="12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1058</v>
      </c>
    </row>
    <row r="7" spans="2:12" ht="15.75">
      <c r="B7" s="2" t="s">
        <v>1348</v>
      </c>
    </row>
    <row r="8" spans="2:12">
      <c r="B8" s="3" t="s">
        <v>88</v>
      </c>
      <c r="C8" s="3" t="s">
        <v>89</v>
      </c>
      <c r="D8" s="3" t="s">
        <v>257</v>
      </c>
      <c r="E8" s="3" t="s">
        <v>182</v>
      </c>
      <c r="F8" s="3" t="s">
        <v>93</v>
      </c>
      <c r="G8" s="3" t="s">
        <v>184</v>
      </c>
      <c r="H8" s="3" t="s">
        <v>42</v>
      </c>
      <c r="I8" s="3" t="s">
        <v>1059</v>
      </c>
      <c r="J8" s="3" t="s">
        <v>185</v>
      </c>
      <c r="K8" s="3" t="s">
        <v>186</v>
      </c>
      <c r="L8" s="3" t="s">
        <v>98</v>
      </c>
    </row>
    <row r="9" spans="2:12">
      <c r="B9" s="4"/>
      <c r="C9" s="4"/>
      <c r="D9" s="4"/>
      <c r="E9" s="4" t="s">
        <v>187</v>
      </c>
      <c r="F9" s="4"/>
      <c r="G9" s="4" t="s">
        <v>189</v>
      </c>
      <c r="H9" s="4" t="s">
        <v>190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1349</v>
      </c>
      <c r="C11" s="12"/>
      <c r="D11" s="3"/>
      <c r="E11" s="3"/>
      <c r="F11" s="3"/>
      <c r="G11" s="9">
        <v>-36198</v>
      </c>
      <c r="I11" s="9">
        <v>-54.06</v>
      </c>
      <c r="K11" s="10">
        <v>1</v>
      </c>
      <c r="L11" s="10">
        <v>0</v>
      </c>
    </row>
    <row r="12" spans="2:12">
      <c r="B12" s="3" t="s">
        <v>1350</v>
      </c>
      <c r="C12" s="12"/>
      <c r="D12" s="3"/>
      <c r="E12" s="3"/>
      <c r="F12" s="3"/>
      <c r="G12" s="9">
        <v>-36198</v>
      </c>
      <c r="I12" s="9">
        <v>-54.06</v>
      </c>
      <c r="K12" s="10">
        <v>1</v>
      </c>
      <c r="L12" s="10">
        <v>0</v>
      </c>
    </row>
    <row r="13" spans="2:12">
      <c r="B13" s="13" t="s">
        <v>1351</v>
      </c>
      <c r="C13" s="14"/>
      <c r="D13" s="13"/>
      <c r="E13" s="13"/>
      <c r="F13" s="13"/>
      <c r="G13" s="15">
        <v>-36198</v>
      </c>
      <c r="I13" s="15">
        <v>-54.06</v>
      </c>
      <c r="K13" s="16">
        <v>1</v>
      </c>
      <c r="L13" s="16">
        <v>0</v>
      </c>
    </row>
    <row r="14" spans="2:12">
      <c r="B14" s="6" t="s">
        <v>1352</v>
      </c>
      <c r="C14" s="17">
        <v>888223450</v>
      </c>
      <c r="D14" s="6" t="s">
        <v>1007</v>
      </c>
      <c r="E14" s="6"/>
      <c r="F14" s="6" t="s">
        <v>43</v>
      </c>
      <c r="G14" s="7">
        <v>-5094</v>
      </c>
      <c r="H14" s="7">
        <v>70</v>
      </c>
      <c r="I14" s="7">
        <v>-13.71</v>
      </c>
      <c r="K14" s="8">
        <v>0.25359999999999999</v>
      </c>
      <c r="L14" s="8">
        <v>0</v>
      </c>
    </row>
    <row r="15" spans="2:12">
      <c r="B15" s="6" t="s">
        <v>1353</v>
      </c>
      <c r="C15" s="17">
        <v>888223443</v>
      </c>
      <c r="D15" s="6" t="s">
        <v>1007</v>
      </c>
      <c r="E15" s="6"/>
      <c r="F15" s="6" t="s">
        <v>43</v>
      </c>
      <c r="G15" s="7">
        <v>-13088</v>
      </c>
      <c r="H15" s="7">
        <v>32</v>
      </c>
      <c r="I15" s="7">
        <v>-16.100000000000001</v>
      </c>
      <c r="K15" s="8">
        <v>0.2979</v>
      </c>
      <c r="L15" s="8">
        <v>0</v>
      </c>
    </row>
    <row r="16" spans="2:12">
      <c r="B16" s="6" t="s">
        <v>1354</v>
      </c>
      <c r="C16" s="17">
        <v>888223435</v>
      </c>
      <c r="D16" s="6" t="s">
        <v>1007</v>
      </c>
      <c r="E16" s="6"/>
      <c r="F16" s="6" t="s">
        <v>43</v>
      </c>
      <c r="G16" s="7">
        <v>-18016</v>
      </c>
      <c r="H16" s="7">
        <v>35</v>
      </c>
      <c r="I16" s="7">
        <v>-24.25</v>
      </c>
      <c r="K16" s="8">
        <v>0.44850000000000001</v>
      </c>
      <c r="L16" s="8">
        <v>0</v>
      </c>
    </row>
    <row r="17" spans="2:12">
      <c r="B17" s="13" t="s">
        <v>1355</v>
      </c>
      <c r="C17" s="14"/>
      <c r="D17" s="13"/>
      <c r="E17" s="13"/>
      <c r="F17" s="13"/>
      <c r="G17" s="15">
        <v>0</v>
      </c>
      <c r="I17" s="15">
        <v>0</v>
      </c>
      <c r="K17" s="16">
        <v>0</v>
      </c>
      <c r="L17" s="16">
        <v>0</v>
      </c>
    </row>
    <row r="18" spans="2:12">
      <c r="B18" s="13" t="s">
        <v>1356</v>
      </c>
      <c r="C18" s="14"/>
      <c r="D18" s="13"/>
      <c r="E18" s="13"/>
      <c r="F18" s="13"/>
      <c r="G18" s="15">
        <v>0</v>
      </c>
      <c r="I18" s="15">
        <v>0</v>
      </c>
      <c r="K18" s="16">
        <v>0</v>
      </c>
      <c r="L18" s="16">
        <v>0</v>
      </c>
    </row>
    <row r="19" spans="2:12">
      <c r="B19" s="13" t="s">
        <v>1357</v>
      </c>
      <c r="C19" s="14"/>
      <c r="D19" s="13"/>
      <c r="E19" s="13"/>
      <c r="F19" s="13"/>
      <c r="G19" s="15">
        <v>0</v>
      </c>
      <c r="I19" s="15">
        <v>0</v>
      </c>
      <c r="K19" s="16">
        <v>0</v>
      </c>
      <c r="L19" s="16">
        <v>0</v>
      </c>
    </row>
    <row r="20" spans="2:12">
      <c r="B20" s="13" t="s">
        <v>1358</v>
      </c>
      <c r="C20" s="14"/>
      <c r="D20" s="13"/>
      <c r="E20" s="13"/>
      <c r="F20" s="13"/>
      <c r="G20" s="15">
        <v>0</v>
      </c>
      <c r="I20" s="15">
        <v>0</v>
      </c>
      <c r="K20" s="16">
        <v>0</v>
      </c>
      <c r="L20" s="16">
        <v>0</v>
      </c>
    </row>
    <row r="21" spans="2:12">
      <c r="B21" s="3" t="s">
        <v>1359</v>
      </c>
      <c r="C21" s="12"/>
      <c r="D21" s="3"/>
      <c r="E21" s="3"/>
      <c r="F21" s="3"/>
      <c r="G21" s="9">
        <v>0</v>
      </c>
      <c r="I21" s="9">
        <v>0</v>
      </c>
      <c r="K21" s="10">
        <v>0</v>
      </c>
      <c r="L21" s="10">
        <v>0</v>
      </c>
    </row>
    <row r="22" spans="2:12">
      <c r="B22" s="13" t="s">
        <v>1351</v>
      </c>
      <c r="C22" s="14"/>
      <c r="D22" s="13"/>
      <c r="E22" s="13"/>
      <c r="F22" s="13"/>
      <c r="G22" s="15">
        <v>0</v>
      </c>
      <c r="I22" s="15">
        <v>0</v>
      </c>
      <c r="K22" s="16">
        <v>0</v>
      </c>
      <c r="L22" s="16">
        <v>0</v>
      </c>
    </row>
    <row r="23" spans="2:12">
      <c r="B23" s="13" t="s">
        <v>1360</v>
      </c>
      <c r="C23" s="14"/>
      <c r="D23" s="13"/>
      <c r="E23" s="13"/>
      <c r="F23" s="13"/>
      <c r="G23" s="15">
        <v>0</v>
      </c>
      <c r="I23" s="15">
        <v>0</v>
      </c>
      <c r="K23" s="16">
        <v>0</v>
      </c>
      <c r="L23" s="16">
        <v>0</v>
      </c>
    </row>
    <row r="24" spans="2:12">
      <c r="B24" s="13" t="s">
        <v>1357</v>
      </c>
      <c r="C24" s="14"/>
      <c r="D24" s="13"/>
      <c r="E24" s="13"/>
      <c r="F24" s="13"/>
      <c r="G24" s="15">
        <v>0</v>
      </c>
      <c r="I24" s="15">
        <v>0</v>
      </c>
      <c r="K24" s="16">
        <v>0</v>
      </c>
      <c r="L24" s="16">
        <v>0</v>
      </c>
    </row>
    <row r="25" spans="2:12">
      <c r="B25" s="13" t="s">
        <v>1361</v>
      </c>
      <c r="C25" s="14"/>
      <c r="D25" s="13"/>
      <c r="E25" s="13"/>
      <c r="F25" s="13"/>
      <c r="G25" s="15">
        <v>0</v>
      </c>
      <c r="I25" s="15">
        <v>0</v>
      </c>
      <c r="K25" s="16">
        <v>0</v>
      </c>
      <c r="L25" s="16">
        <v>0</v>
      </c>
    </row>
    <row r="26" spans="2:12">
      <c r="B26" s="13" t="s">
        <v>1358</v>
      </c>
      <c r="C26" s="14"/>
      <c r="D26" s="13"/>
      <c r="E26" s="13"/>
      <c r="F26" s="13"/>
      <c r="G26" s="15">
        <v>0</v>
      </c>
      <c r="I26" s="15">
        <v>0</v>
      </c>
      <c r="K26" s="16">
        <v>0</v>
      </c>
      <c r="L26" s="16">
        <v>0</v>
      </c>
    </row>
    <row r="29" spans="2:12">
      <c r="B29" s="6" t="s">
        <v>178</v>
      </c>
      <c r="C29" s="17"/>
      <c r="D29" s="6"/>
      <c r="E29" s="6"/>
      <c r="F29" s="6"/>
    </row>
    <row r="33" spans="2:2">
      <c r="B33" s="5" t="s">
        <v>86</v>
      </c>
    </row>
  </sheetData>
  <pageMargins left="0.75" right="0.75" top="1" bottom="1" header="0.5" footer="0.5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9"/>
  <sheetViews>
    <sheetView rightToLeft="1" topLeftCell="E5" workbookViewId="0">
      <selection activeCell="J10" sqref="J10"/>
    </sheetView>
  </sheetViews>
  <sheetFormatPr defaultColWidth="9.140625" defaultRowHeight="12.75"/>
  <cols>
    <col min="2" max="2" width="49.7109375" customWidth="1"/>
    <col min="3" max="3" width="16.7109375" customWidth="1"/>
    <col min="4" max="4" width="13.7109375" customWidth="1"/>
    <col min="5" max="5" width="8.7109375" customWidth="1"/>
    <col min="6" max="6" width="10.7109375" customWidth="1"/>
    <col min="7" max="7" width="17.7109375" customWidth="1"/>
    <col min="8" max="8" width="14.7109375" customWidth="1"/>
    <col min="9" max="9" width="16.7109375" customWidth="1"/>
    <col min="10" max="10" width="13.7109375" customWidth="1"/>
    <col min="11" max="11" width="28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87</v>
      </c>
    </row>
    <row r="7" spans="2:12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93</v>
      </c>
      <c r="H7" s="3" t="s">
        <v>94</v>
      </c>
      <c r="I7" s="3" t="s">
        <v>95</v>
      </c>
      <c r="J7" s="3" t="s">
        <v>96</v>
      </c>
      <c r="K7" s="3" t="s">
        <v>97</v>
      </c>
      <c r="L7" s="3" t="s">
        <v>98</v>
      </c>
    </row>
    <row r="8" spans="2:12">
      <c r="B8" s="4"/>
      <c r="C8" s="4"/>
      <c r="D8" s="4"/>
      <c r="E8" s="4"/>
      <c r="F8" s="4"/>
      <c r="G8" s="4"/>
      <c r="H8" s="4" t="s">
        <v>99</v>
      </c>
      <c r="I8" s="4" t="s">
        <v>99</v>
      </c>
      <c r="J8" s="4" t="s">
        <v>100</v>
      </c>
      <c r="K8" s="4" t="s">
        <v>99</v>
      </c>
      <c r="L8" s="4" t="s">
        <v>99</v>
      </c>
    </row>
    <row r="10" spans="2:12">
      <c r="B10" s="3" t="s">
        <v>101</v>
      </c>
      <c r="C10" s="12"/>
      <c r="D10" s="3"/>
      <c r="E10" s="3"/>
      <c r="F10" s="3"/>
      <c r="G10" s="3"/>
      <c r="J10" s="9">
        <f>J11+J39</f>
        <v>202660.15</v>
      </c>
      <c r="K10" s="10">
        <v>1</v>
      </c>
      <c r="L10" s="10">
        <f>J10/'סכום נכסי הקרן'!C42</f>
        <v>3.272457388813272E-2</v>
      </c>
    </row>
    <row r="11" spans="2:12">
      <c r="B11" s="3" t="s">
        <v>102</v>
      </c>
      <c r="C11" s="12"/>
      <c r="D11" s="3"/>
      <c r="E11" s="3"/>
      <c r="F11" s="3"/>
      <c r="G11" s="3"/>
      <c r="J11" s="9">
        <v>173181.56</v>
      </c>
      <c r="K11" s="10">
        <v>0.77910000000000001</v>
      </c>
      <c r="L11" s="10">
        <v>3.27E-2</v>
      </c>
    </row>
    <row r="12" spans="2:12">
      <c r="B12" s="13" t="s">
        <v>103</v>
      </c>
      <c r="C12" s="14"/>
      <c r="D12" s="13"/>
      <c r="E12" s="13"/>
      <c r="F12" s="13"/>
      <c r="G12" s="13"/>
      <c r="J12" s="15">
        <v>-13759.86</v>
      </c>
      <c r="K12" s="16">
        <v>6.7400000000000002E-2</v>
      </c>
      <c r="L12" s="16">
        <v>2.8E-3</v>
      </c>
    </row>
    <row r="13" spans="2:12">
      <c r="B13" s="6" t="s">
        <v>104</v>
      </c>
      <c r="C13" s="17" t="s">
        <v>105</v>
      </c>
      <c r="D13" s="6">
        <v>695</v>
      </c>
      <c r="E13" s="6" t="s">
        <v>106</v>
      </c>
      <c r="F13" s="6" t="s">
        <v>107</v>
      </c>
      <c r="G13" s="6" t="s">
        <v>108</v>
      </c>
      <c r="J13" s="7">
        <v>0.1</v>
      </c>
      <c r="K13" s="8">
        <v>0</v>
      </c>
      <c r="L13" s="8">
        <v>0</v>
      </c>
    </row>
    <row r="14" spans="2:12">
      <c r="B14" s="6" t="s">
        <v>109</v>
      </c>
      <c r="C14" s="17" t="s">
        <v>110</v>
      </c>
      <c r="D14" s="6">
        <v>695</v>
      </c>
      <c r="E14" s="6" t="s">
        <v>106</v>
      </c>
      <c r="F14" s="6" t="s">
        <v>107</v>
      </c>
      <c r="G14" s="6" t="s">
        <v>108</v>
      </c>
      <c r="J14" s="7">
        <v>1976.04</v>
      </c>
      <c r="K14" s="8">
        <v>7.4999999999999997E-3</v>
      </c>
      <c r="L14" s="8">
        <v>2.9999999999999997E-4</v>
      </c>
    </row>
    <row r="15" spans="2:12">
      <c r="B15" s="6" t="s">
        <v>111</v>
      </c>
      <c r="C15" s="17" t="s">
        <v>112</v>
      </c>
      <c r="D15" s="6">
        <v>695</v>
      </c>
      <c r="E15" s="6" t="s">
        <v>106</v>
      </c>
      <c r="F15" s="6" t="s">
        <v>107</v>
      </c>
      <c r="G15" s="6" t="s">
        <v>108</v>
      </c>
      <c r="J15" s="7">
        <v>-94.5</v>
      </c>
      <c r="K15" s="8">
        <v>4.0000000000000002E-4</v>
      </c>
      <c r="L15" s="8">
        <v>0</v>
      </c>
    </row>
    <row r="16" spans="2:12">
      <c r="B16" s="6" t="s">
        <v>113</v>
      </c>
      <c r="C16" s="17" t="s">
        <v>114</v>
      </c>
      <c r="D16" s="6">
        <v>695</v>
      </c>
      <c r="E16" s="6" t="s">
        <v>106</v>
      </c>
      <c r="F16" s="6" t="s">
        <v>107</v>
      </c>
      <c r="G16" s="6" t="s">
        <v>108</v>
      </c>
      <c r="J16" s="7">
        <v>-15641.5</v>
      </c>
      <c r="K16" s="8">
        <v>5.9499999999999997E-2</v>
      </c>
      <c r="L16" s="8">
        <v>2.5000000000000001E-3</v>
      </c>
    </row>
    <row r="17" spans="2:12">
      <c r="B17" s="13" t="s">
        <v>115</v>
      </c>
      <c r="C17" s="14"/>
      <c r="D17" s="13"/>
      <c r="E17" s="13"/>
      <c r="F17" s="13"/>
      <c r="G17" s="13"/>
      <c r="J17" s="15">
        <v>37220.01</v>
      </c>
      <c r="K17" s="16">
        <v>0.1421</v>
      </c>
      <c r="L17" s="16">
        <v>6.0000000000000001E-3</v>
      </c>
    </row>
    <row r="18" spans="2:12">
      <c r="B18" s="6" t="s">
        <v>116</v>
      </c>
      <c r="C18" s="17" t="s">
        <v>117</v>
      </c>
      <c r="D18" s="6">
        <v>695</v>
      </c>
      <c r="E18" s="6" t="s">
        <v>106</v>
      </c>
      <c r="F18" s="6" t="s">
        <v>107</v>
      </c>
      <c r="G18" s="6" t="s">
        <v>43</v>
      </c>
      <c r="J18" s="7">
        <v>29.12</v>
      </c>
      <c r="K18" s="8">
        <v>1E-4</v>
      </c>
      <c r="L18" s="8">
        <v>0</v>
      </c>
    </row>
    <row r="19" spans="2:12">
      <c r="B19" s="6" t="s">
        <v>118</v>
      </c>
      <c r="C19" s="17" t="s">
        <v>119</v>
      </c>
      <c r="D19" s="6">
        <v>695</v>
      </c>
      <c r="E19" s="6" t="s">
        <v>106</v>
      </c>
      <c r="F19" s="6" t="s">
        <v>107</v>
      </c>
      <c r="G19" s="6" t="s">
        <v>43</v>
      </c>
      <c r="J19" s="7">
        <v>13546.56</v>
      </c>
      <c r="K19" s="8">
        <v>5.1499999999999997E-2</v>
      </c>
      <c r="L19" s="8">
        <v>2.2000000000000001E-3</v>
      </c>
    </row>
    <row r="20" spans="2:12">
      <c r="B20" s="6" t="s">
        <v>120</v>
      </c>
      <c r="C20" s="17" t="s">
        <v>121</v>
      </c>
      <c r="D20" s="6">
        <v>695</v>
      </c>
      <c r="E20" s="6" t="s">
        <v>106</v>
      </c>
      <c r="F20" s="6" t="s">
        <v>107</v>
      </c>
      <c r="G20" s="6" t="s">
        <v>43</v>
      </c>
      <c r="J20" s="7">
        <v>2810.66</v>
      </c>
      <c r="K20" s="8">
        <v>1.0699999999999999E-2</v>
      </c>
      <c r="L20" s="8">
        <v>4.0000000000000002E-4</v>
      </c>
    </row>
    <row r="21" spans="2:12">
      <c r="B21" s="6" t="s">
        <v>122</v>
      </c>
      <c r="C21" s="17" t="s">
        <v>123</v>
      </c>
      <c r="D21" s="6">
        <v>695</v>
      </c>
      <c r="E21" s="6" t="s">
        <v>106</v>
      </c>
      <c r="F21" s="6" t="s">
        <v>107</v>
      </c>
      <c r="G21" s="6" t="s">
        <v>48</v>
      </c>
      <c r="J21" s="7">
        <v>18134.34</v>
      </c>
      <c r="K21" s="8">
        <v>6.9000000000000006E-2</v>
      </c>
      <c r="L21" s="8">
        <v>2.8999999999999998E-3</v>
      </c>
    </row>
    <row r="22" spans="2:12">
      <c r="B22" s="6" t="s">
        <v>124</v>
      </c>
      <c r="C22" s="17" t="s">
        <v>125</v>
      </c>
      <c r="D22" s="6">
        <v>695</v>
      </c>
      <c r="E22" s="6" t="s">
        <v>106</v>
      </c>
      <c r="F22" s="6" t="s">
        <v>107</v>
      </c>
      <c r="G22" s="6" t="s">
        <v>53</v>
      </c>
      <c r="J22" s="7">
        <v>37.43</v>
      </c>
      <c r="K22" s="8">
        <v>1E-4</v>
      </c>
      <c r="L22" s="8">
        <v>0</v>
      </c>
    </row>
    <row r="23" spans="2:12">
      <c r="B23" s="6" t="s">
        <v>126</v>
      </c>
      <c r="C23" s="17" t="s">
        <v>127</v>
      </c>
      <c r="D23" s="6">
        <v>593</v>
      </c>
      <c r="E23" s="6" t="s">
        <v>128</v>
      </c>
      <c r="F23" s="6" t="s">
        <v>107</v>
      </c>
      <c r="G23" s="6" t="s">
        <v>70</v>
      </c>
      <c r="J23" s="7">
        <v>0.83</v>
      </c>
      <c r="K23" s="8">
        <v>0</v>
      </c>
      <c r="L23" s="8">
        <v>0</v>
      </c>
    </row>
    <row r="24" spans="2:12">
      <c r="B24" s="6" t="s">
        <v>129</v>
      </c>
      <c r="C24" s="17" t="s">
        <v>130</v>
      </c>
      <c r="D24" s="6">
        <v>695</v>
      </c>
      <c r="E24" s="6" t="s">
        <v>106</v>
      </c>
      <c r="F24" s="6" t="s">
        <v>107</v>
      </c>
      <c r="G24" s="6" t="s">
        <v>68</v>
      </c>
      <c r="J24" s="7">
        <v>357.37</v>
      </c>
      <c r="K24" s="8">
        <v>1.4E-3</v>
      </c>
      <c r="L24" s="8">
        <v>1E-4</v>
      </c>
    </row>
    <row r="25" spans="2:12">
      <c r="B25" s="6" t="s">
        <v>131</v>
      </c>
      <c r="C25" s="17" t="s">
        <v>132</v>
      </c>
      <c r="D25" s="6">
        <v>593</v>
      </c>
      <c r="E25" s="6" t="s">
        <v>128</v>
      </c>
      <c r="F25" s="6" t="s">
        <v>107</v>
      </c>
      <c r="G25" s="6" t="s">
        <v>47</v>
      </c>
      <c r="J25" s="7">
        <v>24.73</v>
      </c>
      <c r="K25" s="8">
        <v>1E-4</v>
      </c>
      <c r="L25" s="8">
        <v>0</v>
      </c>
    </row>
    <row r="26" spans="2:12">
      <c r="B26" s="6" t="s">
        <v>133</v>
      </c>
      <c r="C26" s="17" t="s">
        <v>134</v>
      </c>
      <c r="D26" s="6">
        <v>695</v>
      </c>
      <c r="E26" s="6" t="s">
        <v>106</v>
      </c>
      <c r="F26" s="6" t="s">
        <v>107</v>
      </c>
      <c r="G26" s="6" t="s">
        <v>135</v>
      </c>
      <c r="J26" s="7">
        <v>39.270000000000003</v>
      </c>
      <c r="K26" s="8">
        <v>1E-4</v>
      </c>
      <c r="L26" s="8">
        <v>0</v>
      </c>
    </row>
    <row r="27" spans="2:12">
      <c r="B27" s="6" t="s">
        <v>136</v>
      </c>
      <c r="C27" s="17" t="s">
        <v>137</v>
      </c>
      <c r="D27" s="6">
        <v>593</v>
      </c>
      <c r="E27" s="6" t="s">
        <v>128</v>
      </c>
      <c r="F27" s="6" t="s">
        <v>107</v>
      </c>
      <c r="G27" s="6" t="s">
        <v>44</v>
      </c>
      <c r="J27" s="7">
        <v>23.17</v>
      </c>
      <c r="K27" s="8">
        <v>1E-4</v>
      </c>
      <c r="L27" s="8">
        <v>0</v>
      </c>
    </row>
    <row r="28" spans="2:12">
      <c r="B28" s="6" t="s">
        <v>138</v>
      </c>
      <c r="C28" s="17" t="s">
        <v>139</v>
      </c>
      <c r="D28" s="6">
        <v>695</v>
      </c>
      <c r="E28" s="6" t="s">
        <v>106</v>
      </c>
      <c r="F28" s="6" t="s">
        <v>107</v>
      </c>
      <c r="G28" s="6" t="s">
        <v>49</v>
      </c>
      <c r="J28" s="7">
        <v>0.57999999999999996</v>
      </c>
      <c r="K28" s="8">
        <v>0</v>
      </c>
      <c r="L28" s="8">
        <v>0</v>
      </c>
    </row>
    <row r="29" spans="2:12">
      <c r="B29" s="6" t="s">
        <v>140</v>
      </c>
      <c r="C29" s="17" t="s">
        <v>141</v>
      </c>
      <c r="D29" s="6">
        <v>695</v>
      </c>
      <c r="E29" s="6" t="s">
        <v>106</v>
      </c>
      <c r="F29" s="6" t="s">
        <v>107</v>
      </c>
      <c r="G29" s="6" t="s">
        <v>59</v>
      </c>
      <c r="J29" s="7">
        <v>1121.3399999999999</v>
      </c>
      <c r="K29" s="8">
        <v>4.3E-3</v>
      </c>
      <c r="L29" s="8">
        <v>2.0000000000000001E-4</v>
      </c>
    </row>
    <row r="30" spans="2:12">
      <c r="B30" s="6" t="s">
        <v>142</v>
      </c>
      <c r="C30" s="17" t="s">
        <v>143</v>
      </c>
      <c r="D30" s="6">
        <v>593</v>
      </c>
      <c r="E30" s="6" t="s">
        <v>128</v>
      </c>
      <c r="F30" s="6" t="s">
        <v>107</v>
      </c>
      <c r="G30" s="6" t="s">
        <v>46</v>
      </c>
      <c r="J30" s="7">
        <v>2.0299999999999998</v>
      </c>
      <c r="K30" s="8">
        <v>0</v>
      </c>
      <c r="L30" s="8">
        <v>0</v>
      </c>
    </row>
    <row r="31" spans="2:12">
      <c r="B31" s="6" t="s">
        <v>144</v>
      </c>
      <c r="C31" s="17" t="s">
        <v>145</v>
      </c>
      <c r="D31" s="6">
        <v>695</v>
      </c>
      <c r="E31" s="6" t="s">
        <v>106</v>
      </c>
      <c r="F31" s="6" t="s">
        <v>107</v>
      </c>
      <c r="G31" s="6" t="s">
        <v>45</v>
      </c>
      <c r="J31" s="7">
        <v>1157.58</v>
      </c>
      <c r="K31" s="8">
        <v>4.4000000000000003E-3</v>
      </c>
      <c r="L31" s="8">
        <v>2.0000000000000001E-4</v>
      </c>
    </row>
    <row r="32" spans="2:12">
      <c r="B32" s="6" t="s">
        <v>146</v>
      </c>
      <c r="C32" s="17" t="s">
        <v>147</v>
      </c>
      <c r="D32" s="6">
        <v>695</v>
      </c>
      <c r="E32" s="6" t="s">
        <v>106</v>
      </c>
      <c r="F32" s="6" t="s">
        <v>107</v>
      </c>
      <c r="G32" s="6" t="s">
        <v>43</v>
      </c>
      <c r="J32" s="7">
        <v>-65.010000000000005</v>
      </c>
      <c r="K32" s="8">
        <v>2.0000000000000001E-4</v>
      </c>
      <c r="L32" s="8">
        <v>0</v>
      </c>
    </row>
    <row r="33" spans="2:12">
      <c r="B33" s="13" t="s">
        <v>148</v>
      </c>
      <c r="C33" s="14"/>
      <c r="D33" s="13"/>
      <c r="E33" s="13"/>
      <c r="F33" s="13"/>
      <c r="G33" s="13"/>
      <c r="J33" s="15">
        <v>149721.41</v>
      </c>
      <c r="K33" s="16">
        <v>0.5696</v>
      </c>
      <c r="L33" s="16">
        <v>2.3900000000000001E-2</v>
      </c>
    </row>
    <row r="34" spans="2:12">
      <c r="B34" s="6" t="s">
        <v>149</v>
      </c>
      <c r="C34" s="17" t="s">
        <v>150</v>
      </c>
      <c r="D34" s="6">
        <v>695</v>
      </c>
      <c r="E34" s="6" t="s">
        <v>106</v>
      </c>
      <c r="F34" s="6" t="s">
        <v>107</v>
      </c>
      <c r="G34" s="6" t="s">
        <v>108</v>
      </c>
      <c r="J34" s="7">
        <v>149721.41</v>
      </c>
      <c r="K34" s="8">
        <v>0.5696</v>
      </c>
      <c r="L34" s="8">
        <v>2.3900000000000001E-2</v>
      </c>
    </row>
    <row r="35" spans="2:12">
      <c r="B35" s="13" t="s">
        <v>151</v>
      </c>
      <c r="C35" s="14"/>
      <c r="D35" s="13"/>
      <c r="E35" s="13"/>
      <c r="F35" s="13"/>
      <c r="G35" s="13"/>
      <c r="J35" s="15">
        <v>0</v>
      </c>
      <c r="K35" s="16">
        <v>0</v>
      </c>
      <c r="L35" s="16">
        <v>0</v>
      </c>
    </row>
    <row r="36" spans="2:12">
      <c r="B36" s="13" t="s">
        <v>152</v>
      </c>
      <c r="C36" s="14"/>
      <c r="D36" s="13"/>
      <c r="E36" s="13"/>
      <c r="F36" s="13"/>
      <c r="G36" s="13"/>
      <c r="J36" s="15">
        <v>0</v>
      </c>
      <c r="K36" s="16">
        <v>0</v>
      </c>
      <c r="L36" s="16">
        <v>0</v>
      </c>
    </row>
    <row r="37" spans="2:12">
      <c r="B37" s="13" t="s">
        <v>153</v>
      </c>
      <c r="C37" s="14"/>
      <c r="D37" s="13"/>
      <c r="E37" s="13"/>
      <c r="F37" s="13"/>
      <c r="G37" s="13"/>
      <c r="J37" s="15">
        <v>0</v>
      </c>
      <c r="K37" s="16">
        <v>0</v>
      </c>
      <c r="L37" s="16">
        <v>0</v>
      </c>
    </row>
    <row r="38" spans="2:12">
      <c r="B38" s="13" t="s">
        <v>154</v>
      </c>
      <c r="C38" s="14"/>
      <c r="D38" s="13"/>
      <c r="E38" s="13"/>
      <c r="F38" s="13"/>
      <c r="G38" s="13"/>
      <c r="J38" s="15">
        <v>0</v>
      </c>
      <c r="K38" s="16">
        <v>0</v>
      </c>
      <c r="L38" s="16">
        <v>0</v>
      </c>
    </row>
    <row r="39" spans="2:12">
      <c r="B39" s="3" t="s">
        <v>155</v>
      </c>
      <c r="C39" s="12"/>
      <c r="D39" s="3"/>
      <c r="E39" s="3"/>
      <c r="F39" s="3"/>
      <c r="G39" s="3"/>
      <c r="J39" s="9">
        <f>J40+J42</f>
        <v>29478.589999999997</v>
      </c>
      <c r="K39" s="10">
        <v>0.22090000000000001</v>
      </c>
      <c r="L39" s="10">
        <f>J39/'סכום נכסי הקרן'!C42</f>
        <v>4.7600591264388694E-3</v>
      </c>
    </row>
    <row r="40" spans="2:12">
      <c r="B40" s="13" t="s">
        <v>115</v>
      </c>
      <c r="C40" s="14"/>
      <c r="D40" s="13"/>
      <c r="E40" s="13"/>
      <c r="F40" s="13"/>
      <c r="G40" s="13"/>
      <c r="J40" s="15">
        <v>0</v>
      </c>
      <c r="K40" s="16">
        <v>0</v>
      </c>
      <c r="L40" s="16">
        <v>0</v>
      </c>
    </row>
    <row r="41" spans="2:12">
      <c r="B41" s="6" t="s">
        <v>156</v>
      </c>
      <c r="C41" s="17" t="s">
        <v>157</v>
      </c>
      <c r="D41" s="6">
        <v>695</v>
      </c>
      <c r="E41" s="6" t="s">
        <v>106</v>
      </c>
      <c r="F41" s="6" t="s">
        <v>158</v>
      </c>
      <c r="G41" s="6" t="s">
        <v>48</v>
      </c>
      <c r="J41" s="7">
        <v>0</v>
      </c>
      <c r="K41" s="8">
        <v>0</v>
      </c>
      <c r="L41" s="8">
        <v>0</v>
      </c>
    </row>
    <row r="42" spans="2:12">
      <c r="B42" s="13" t="s">
        <v>154</v>
      </c>
      <c r="C42" s="14"/>
      <c r="D42" s="13"/>
      <c r="E42" s="13"/>
      <c r="F42" s="13"/>
      <c r="G42" s="13"/>
      <c r="J42" s="15">
        <f>J43+J44+J45+J46+J47+J48+J49+J50+J51+J52</f>
        <v>29478.589999999997</v>
      </c>
      <c r="K42" s="16">
        <v>0.22090000000000001</v>
      </c>
      <c r="L42" s="16">
        <v>4.7999999999999996E-3</v>
      </c>
    </row>
    <row r="43" spans="2:12">
      <c r="B43" s="6" t="s">
        <v>159</v>
      </c>
      <c r="C43" s="17" t="s">
        <v>160</v>
      </c>
      <c r="D43" s="6"/>
      <c r="E43" s="6"/>
      <c r="F43" s="6"/>
      <c r="G43" s="6" t="s">
        <v>48</v>
      </c>
      <c r="J43" s="7">
        <v>0</v>
      </c>
      <c r="K43" s="8">
        <v>0</v>
      </c>
      <c r="L43" s="8">
        <v>0</v>
      </c>
    </row>
    <row r="44" spans="2:12">
      <c r="B44" s="6" t="s">
        <v>161</v>
      </c>
      <c r="C44" s="17" t="s">
        <v>162</v>
      </c>
      <c r="D44" s="6"/>
      <c r="E44" s="6"/>
      <c r="F44" s="6"/>
      <c r="G44" s="6" t="s">
        <v>48</v>
      </c>
      <c r="J44" s="7">
        <v>1296.1600000000001</v>
      </c>
      <c r="K44" s="8">
        <v>4.8999999999999998E-3</v>
      </c>
      <c r="L44" s="8">
        <v>2.0000000000000001E-4</v>
      </c>
    </row>
    <row r="45" spans="2:12">
      <c r="B45" s="6" t="s">
        <v>163</v>
      </c>
      <c r="C45" s="17" t="s">
        <v>164</v>
      </c>
      <c r="D45" s="6"/>
      <c r="E45" s="6"/>
      <c r="F45" s="6"/>
      <c r="G45" s="6" t="s">
        <v>45</v>
      </c>
      <c r="J45" s="7">
        <v>0</v>
      </c>
      <c r="K45" s="8">
        <v>0</v>
      </c>
      <c r="L45" s="8">
        <v>0</v>
      </c>
    </row>
    <row r="46" spans="2:12">
      <c r="B46" s="6" t="s">
        <v>165</v>
      </c>
      <c r="C46" s="17" t="s">
        <v>166</v>
      </c>
      <c r="D46" s="6"/>
      <c r="E46" s="6"/>
      <c r="F46" s="6"/>
      <c r="G46" s="6" t="s">
        <v>43</v>
      </c>
      <c r="J46" s="7">
        <v>0</v>
      </c>
      <c r="K46" s="8">
        <v>0</v>
      </c>
      <c r="L46" s="8">
        <v>0</v>
      </c>
    </row>
    <row r="47" spans="2:12">
      <c r="B47" s="6" t="s">
        <v>167</v>
      </c>
      <c r="C47" s="17" t="s">
        <v>167</v>
      </c>
      <c r="D47" s="6"/>
      <c r="E47" s="6"/>
      <c r="F47" s="6"/>
      <c r="G47" s="6" t="s">
        <v>43</v>
      </c>
      <c r="H47" s="37"/>
      <c r="J47" s="7">
        <v>17706.445</v>
      </c>
      <c r="K47" s="8">
        <v>0.113</v>
      </c>
      <c r="L47" s="8">
        <v>4.7999999999999996E-3</v>
      </c>
    </row>
    <row r="48" spans="2:12">
      <c r="B48" s="6" t="s">
        <v>168</v>
      </c>
      <c r="C48" s="17" t="s">
        <v>169</v>
      </c>
      <c r="D48" s="6"/>
      <c r="E48" s="6"/>
      <c r="F48" s="6"/>
      <c r="G48" s="6" t="s">
        <v>48</v>
      </c>
      <c r="H48" s="37"/>
      <c r="J48" s="7">
        <v>9324.89</v>
      </c>
      <c r="K48" s="8">
        <v>5.2600000000000001E-2</v>
      </c>
      <c r="L48" s="8">
        <v>2.2000000000000001E-3</v>
      </c>
    </row>
    <row r="49" spans="2:12">
      <c r="B49" s="6" t="s">
        <v>170</v>
      </c>
      <c r="C49" s="17" t="s">
        <v>171</v>
      </c>
      <c r="D49" s="6"/>
      <c r="E49" s="6"/>
      <c r="F49" s="6"/>
      <c r="G49" s="6" t="s">
        <v>48</v>
      </c>
      <c r="J49" s="7">
        <v>4544.16</v>
      </c>
      <c r="K49" s="8">
        <v>1.7299999999999999E-2</v>
      </c>
      <c r="L49" s="8">
        <v>6.9999999999999999E-4</v>
      </c>
    </row>
    <row r="50" spans="2:12">
      <c r="B50" s="6" t="s">
        <v>172</v>
      </c>
      <c r="C50" s="17" t="s">
        <v>173</v>
      </c>
      <c r="D50" s="6"/>
      <c r="E50" s="6"/>
      <c r="F50" s="6"/>
      <c r="G50" s="6" t="s">
        <v>45</v>
      </c>
      <c r="H50" s="37"/>
      <c r="J50" s="7">
        <v>1434.335</v>
      </c>
      <c r="K50" s="8">
        <v>1.47E-2</v>
      </c>
      <c r="L50" s="8">
        <v>5.9999999999999995E-4</v>
      </c>
    </row>
    <row r="51" spans="2:12">
      <c r="B51" s="6" t="s">
        <v>174</v>
      </c>
      <c r="C51" s="17" t="s">
        <v>175</v>
      </c>
      <c r="D51" s="6"/>
      <c r="E51" s="6"/>
      <c r="F51" s="6"/>
      <c r="G51" s="6" t="s">
        <v>70</v>
      </c>
      <c r="J51" s="7">
        <v>-329.9</v>
      </c>
      <c r="K51" s="8">
        <v>1.2999999999999999E-3</v>
      </c>
      <c r="L51" s="8">
        <v>1E-4</v>
      </c>
    </row>
    <row r="52" spans="2:12">
      <c r="B52" s="6" t="s">
        <v>176</v>
      </c>
      <c r="C52" s="17" t="s">
        <v>177</v>
      </c>
      <c r="D52" s="6"/>
      <c r="E52" s="6"/>
      <c r="F52" s="6"/>
      <c r="G52" s="6" t="s">
        <v>44</v>
      </c>
      <c r="J52" s="7">
        <v>-4497.5</v>
      </c>
      <c r="K52" s="8">
        <v>1.7100000000000001E-2</v>
      </c>
      <c r="L52" s="8">
        <v>6.9999999999999999E-4</v>
      </c>
    </row>
    <row r="55" spans="2:12">
      <c r="B55" s="6" t="s">
        <v>178</v>
      </c>
      <c r="C55" s="17"/>
      <c r="D55" s="6"/>
      <c r="E55" s="6"/>
      <c r="F55" s="6"/>
      <c r="G55" s="6"/>
    </row>
    <row r="59" spans="2:12">
      <c r="B59" s="5" t="s">
        <v>86</v>
      </c>
    </row>
  </sheetData>
  <pageMargins left="0.75" right="0.75" top="1" bottom="1" header="0.5" footer="0.5"/>
  <pageSetup paperSize="9"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2"/>
  <sheetViews>
    <sheetView rightToLeft="1" workbookViewId="0"/>
  </sheetViews>
  <sheetFormatPr defaultColWidth="9.140625" defaultRowHeight="12.75"/>
  <cols>
    <col min="2" max="2" width="34.7109375" customWidth="1"/>
    <col min="3" max="3" width="12.7109375" customWidth="1"/>
    <col min="4" max="4" width="11.7109375" customWidth="1"/>
    <col min="5" max="5" width="14.7109375" customWidth="1"/>
    <col min="6" max="6" width="15.7109375" customWidth="1"/>
    <col min="7" max="7" width="18.7109375" customWidth="1"/>
    <col min="8" max="8" width="10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1058</v>
      </c>
    </row>
    <row r="7" spans="2:11" ht="15.75">
      <c r="B7" s="2" t="s">
        <v>1362</v>
      </c>
    </row>
    <row r="8" spans="2:11">
      <c r="B8" s="3" t="s">
        <v>88</v>
      </c>
      <c r="C8" s="3" t="s">
        <v>89</v>
      </c>
      <c r="D8" s="3" t="s">
        <v>257</v>
      </c>
      <c r="E8" s="3" t="s">
        <v>182</v>
      </c>
      <c r="F8" s="3" t="s">
        <v>93</v>
      </c>
      <c r="G8" s="3" t="s">
        <v>184</v>
      </c>
      <c r="H8" s="3" t="s">
        <v>42</v>
      </c>
      <c r="I8" s="3" t="s">
        <v>1059</v>
      </c>
      <c r="J8" s="3" t="s">
        <v>186</v>
      </c>
      <c r="K8" s="3" t="s">
        <v>98</v>
      </c>
    </row>
    <row r="9" spans="2:11">
      <c r="B9" s="4"/>
      <c r="C9" s="4"/>
      <c r="D9" s="4"/>
      <c r="E9" s="4" t="s">
        <v>187</v>
      </c>
      <c r="F9" s="4"/>
      <c r="G9" s="4" t="s">
        <v>189</v>
      </c>
      <c r="H9" s="4" t="s">
        <v>190</v>
      </c>
      <c r="I9" s="4" t="s">
        <v>100</v>
      </c>
      <c r="J9" s="4" t="s">
        <v>99</v>
      </c>
      <c r="K9" s="4" t="s">
        <v>99</v>
      </c>
    </row>
    <row r="11" spans="2:11">
      <c r="B11" s="3" t="s">
        <v>1363</v>
      </c>
      <c r="C11" s="12"/>
      <c r="D11" s="3"/>
      <c r="E11" s="3"/>
      <c r="F11" s="3"/>
      <c r="G11" s="9">
        <v>-269809888.22000003</v>
      </c>
      <c r="I11" s="9">
        <v>14760.17</v>
      </c>
      <c r="J11" s="10">
        <v>1</v>
      </c>
      <c r="K11" s="10">
        <v>4.7999999999999996E-3</v>
      </c>
    </row>
    <row r="12" spans="2:11">
      <c r="B12" s="3" t="s">
        <v>1364</v>
      </c>
      <c r="C12" s="12"/>
      <c r="D12" s="3"/>
      <c r="E12" s="3"/>
      <c r="F12" s="3"/>
      <c r="G12" s="9">
        <v>-269809888.22000003</v>
      </c>
      <c r="I12" s="9">
        <v>14760.17</v>
      </c>
      <c r="J12" s="10">
        <v>1</v>
      </c>
      <c r="K12" s="10">
        <v>4.7999999999999996E-3</v>
      </c>
    </row>
    <row r="13" spans="2:11">
      <c r="B13" s="13" t="s">
        <v>1365</v>
      </c>
      <c r="C13" s="14"/>
      <c r="D13" s="13"/>
      <c r="E13" s="13"/>
      <c r="F13" s="13"/>
      <c r="G13" s="15">
        <v>0</v>
      </c>
      <c r="I13" s="15">
        <v>0</v>
      </c>
      <c r="J13" s="16">
        <v>0</v>
      </c>
      <c r="K13" s="16">
        <v>0</v>
      </c>
    </row>
    <row r="14" spans="2:11">
      <c r="B14" s="13" t="s">
        <v>1366</v>
      </c>
      <c r="C14" s="14"/>
      <c r="D14" s="13"/>
      <c r="E14" s="13"/>
      <c r="F14" s="13"/>
      <c r="G14" s="15">
        <v>-247841000</v>
      </c>
      <c r="I14" s="15">
        <v>-4312.29</v>
      </c>
      <c r="J14" s="16">
        <v>0.36580000000000001</v>
      </c>
      <c r="K14" s="16">
        <v>1.8E-3</v>
      </c>
    </row>
    <row r="15" spans="2:11">
      <c r="B15" s="6" t="s">
        <v>1367</v>
      </c>
      <c r="C15" s="17">
        <v>418869251</v>
      </c>
      <c r="D15" s="6" t="s">
        <v>1007</v>
      </c>
      <c r="E15" s="6" t="s">
        <v>1368</v>
      </c>
      <c r="F15" s="6" t="s">
        <v>108</v>
      </c>
      <c r="G15" s="7">
        <v>-12020000</v>
      </c>
      <c r="H15" s="7">
        <v>-18.809999999999999</v>
      </c>
      <c r="I15" s="7">
        <v>2261.33</v>
      </c>
      <c r="J15" s="8">
        <v>7.46E-2</v>
      </c>
      <c r="K15" s="8">
        <v>4.0000000000000002E-4</v>
      </c>
    </row>
    <row r="16" spans="2:11">
      <c r="B16" s="6" t="s">
        <v>1369</v>
      </c>
      <c r="C16" s="17">
        <v>418869467</v>
      </c>
      <c r="D16" s="6" t="s">
        <v>1007</v>
      </c>
      <c r="E16" s="6" t="s">
        <v>1368</v>
      </c>
      <c r="F16" s="6" t="s">
        <v>108</v>
      </c>
      <c r="G16" s="7">
        <v>-83418000</v>
      </c>
      <c r="H16" s="7">
        <v>4.12</v>
      </c>
      <c r="I16" s="7">
        <v>-3438.63</v>
      </c>
      <c r="J16" s="8">
        <v>0.1135</v>
      </c>
      <c r="K16" s="8">
        <v>5.0000000000000001E-4</v>
      </c>
    </row>
    <row r="17" spans="2:11">
      <c r="B17" s="6" t="s">
        <v>1370</v>
      </c>
      <c r="C17" s="17">
        <v>418465654</v>
      </c>
      <c r="D17" s="6" t="s">
        <v>1007</v>
      </c>
      <c r="E17" s="6" t="s">
        <v>1371</v>
      </c>
      <c r="F17" s="6" t="s">
        <v>108</v>
      </c>
      <c r="G17" s="7">
        <v>-36109000</v>
      </c>
      <c r="H17" s="7">
        <v>6.3</v>
      </c>
      <c r="I17" s="7">
        <v>-2276.0100000000002</v>
      </c>
      <c r="J17" s="8">
        <v>7.51E-2</v>
      </c>
      <c r="K17" s="8">
        <v>4.0000000000000002E-4</v>
      </c>
    </row>
    <row r="18" spans="2:11">
      <c r="B18" s="6" t="s">
        <v>1372</v>
      </c>
      <c r="C18" s="17">
        <v>419699939</v>
      </c>
      <c r="D18" s="6" t="s">
        <v>1007</v>
      </c>
      <c r="E18" s="6" t="s">
        <v>1373</v>
      </c>
      <c r="F18" s="6" t="s">
        <v>108</v>
      </c>
      <c r="G18" s="7">
        <v>-9598000</v>
      </c>
      <c r="H18" s="7">
        <v>-1.89</v>
      </c>
      <c r="I18" s="7">
        <v>181.5</v>
      </c>
      <c r="J18" s="8">
        <v>6.0000000000000001E-3</v>
      </c>
      <c r="K18" s="8">
        <v>0</v>
      </c>
    </row>
    <row r="19" spans="2:11">
      <c r="B19" s="6" t="s">
        <v>1374</v>
      </c>
      <c r="C19" s="17">
        <v>419891049</v>
      </c>
      <c r="D19" s="6" t="s">
        <v>1007</v>
      </c>
      <c r="E19" s="6" t="s">
        <v>1375</v>
      </c>
      <c r="F19" s="6" t="s">
        <v>108</v>
      </c>
      <c r="G19" s="7">
        <v>-4931000</v>
      </c>
      <c r="H19" s="7">
        <v>1</v>
      </c>
      <c r="I19" s="7">
        <v>-49.31</v>
      </c>
      <c r="J19" s="8">
        <v>1.6000000000000001E-3</v>
      </c>
      <c r="K19" s="8">
        <v>0</v>
      </c>
    </row>
    <row r="20" spans="2:11">
      <c r="B20" s="6" t="s">
        <v>1376</v>
      </c>
      <c r="C20" s="17">
        <v>419199245</v>
      </c>
      <c r="D20" s="6" t="s">
        <v>1007</v>
      </c>
      <c r="E20" s="6" t="s">
        <v>1377</v>
      </c>
      <c r="F20" s="6" t="s">
        <v>108</v>
      </c>
      <c r="G20" s="7">
        <v>-55465000</v>
      </c>
      <c r="H20" s="7">
        <v>-1.7</v>
      </c>
      <c r="I20" s="7">
        <v>944.55</v>
      </c>
      <c r="J20" s="8">
        <v>3.1199999999999999E-2</v>
      </c>
      <c r="K20" s="8">
        <v>2.0000000000000001E-4</v>
      </c>
    </row>
    <row r="21" spans="2:11">
      <c r="B21" s="6" t="s">
        <v>1378</v>
      </c>
      <c r="C21" s="17">
        <v>419580352</v>
      </c>
      <c r="D21" s="6" t="s">
        <v>1007</v>
      </c>
      <c r="E21" s="6" t="s">
        <v>1379</v>
      </c>
      <c r="F21" s="6" t="s">
        <v>108</v>
      </c>
      <c r="G21" s="7">
        <v>-46300000</v>
      </c>
      <c r="H21" s="7">
        <v>4.18</v>
      </c>
      <c r="I21" s="7">
        <v>-1935.71</v>
      </c>
      <c r="J21" s="8">
        <v>6.3899999999999998E-2</v>
      </c>
      <c r="K21" s="8">
        <v>2.9999999999999997E-4</v>
      </c>
    </row>
    <row r="22" spans="2:11">
      <c r="B22" s="13" t="s">
        <v>1380</v>
      </c>
      <c r="C22" s="14"/>
      <c r="D22" s="13"/>
      <c r="E22" s="13"/>
      <c r="F22" s="13"/>
      <c r="G22" s="15">
        <v>-21968888.219999999</v>
      </c>
      <c r="I22" s="15">
        <v>19072.46</v>
      </c>
      <c r="J22" s="16">
        <v>0.63419999999999999</v>
      </c>
      <c r="K22" s="16">
        <v>3.0999999999999999E-3</v>
      </c>
    </row>
    <row r="23" spans="2:11">
      <c r="B23" s="6" t="s">
        <v>1381</v>
      </c>
      <c r="C23" s="17">
        <v>419183116</v>
      </c>
      <c r="D23" s="6" t="s">
        <v>1007</v>
      </c>
      <c r="E23" s="6" t="s">
        <v>1377</v>
      </c>
      <c r="F23" s="6" t="s">
        <v>43</v>
      </c>
      <c r="G23" s="7">
        <v>-1674000</v>
      </c>
      <c r="H23" s="7">
        <v>-1.3</v>
      </c>
      <c r="I23" s="7">
        <v>83.61</v>
      </c>
      <c r="J23" s="8">
        <v>2.8E-3</v>
      </c>
      <c r="K23" s="8">
        <v>0</v>
      </c>
    </row>
    <row r="24" spans="2:11">
      <c r="B24" s="6" t="s">
        <v>1382</v>
      </c>
      <c r="C24" s="17">
        <v>418869160</v>
      </c>
      <c r="D24" s="6" t="s">
        <v>1007</v>
      </c>
      <c r="E24" s="6" t="s">
        <v>1368</v>
      </c>
      <c r="F24" s="6" t="s">
        <v>43</v>
      </c>
      <c r="G24" s="7">
        <v>-37065000</v>
      </c>
      <c r="H24" s="7">
        <v>-5.95</v>
      </c>
      <c r="I24" s="7">
        <v>8478.14</v>
      </c>
      <c r="J24" s="8">
        <v>0.2797</v>
      </c>
      <c r="K24" s="8">
        <v>1.4E-3</v>
      </c>
    </row>
    <row r="25" spans="2:11">
      <c r="B25" s="6" t="s">
        <v>1383</v>
      </c>
      <c r="C25" s="17">
        <v>418523890</v>
      </c>
      <c r="D25" s="6" t="s">
        <v>1007</v>
      </c>
      <c r="E25" s="6" t="s">
        <v>1384</v>
      </c>
      <c r="F25" s="6" t="s">
        <v>44</v>
      </c>
      <c r="G25" s="7">
        <v>21664743</v>
      </c>
      <c r="H25" s="7">
        <v>1389.26</v>
      </c>
      <c r="I25" s="7">
        <v>9891.4</v>
      </c>
      <c r="J25" s="8">
        <v>0.32640000000000002</v>
      </c>
      <c r="K25" s="8">
        <v>1.6000000000000001E-3</v>
      </c>
    </row>
    <row r="26" spans="2:11">
      <c r="B26" s="6" t="s">
        <v>1385</v>
      </c>
      <c r="C26" s="17">
        <v>419144274</v>
      </c>
      <c r="D26" s="6" t="s">
        <v>1007</v>
      </c>
      <c r="E26" s="6" t="s">
        <v>1386</v>
      </c>
      <c r="F26" s="6" t="s">
        <v>44</v>
      </c>
      <c r="G26" s="7">
        <v>577778.80000000005</v>
      </c>
      <c r="H26" s="7">
        <v>799.99</v>
      </c>
      <c r="I26" s="7">
        <v>151.9</v>
      </c>
      <c r="J26" s="8">
        <v>5.0000000000000001E-3</v>
      </c>
      <c r="K26" s="8">
        <v>0</v>
      </c>
    </row>
    <row r="27" spans="2:11">
      <c r="B27" s="6" t="s">
        <v>1385</v>
      </c>
      <c r="C27" s="17">
        <v>419120076</v>
      </c>
      <c r="D27" s="6" t="s">
        <v>1007</v>
      </c>
      <c r="E27" s="6" t="s">
        <v>1386</v>
      </c>
      <c r="F27" s="6" t="s">
        <v>44</v>
      </c>
      <c r="G27" s="7">
        <v>2061589.98</v>
      </c>
      <c r="H27" s="7">
        <v>799.99</v>
      </c>
      <c r="I27" s="7">
        <v>542.01</v>
      </c>
      <c r="J27" s="8">
        <v>1.7899999999999999E-2</v>
      </c>
      <c r="K27" s="8">
        <v>1E-4</v>
      </c>
    </row>
    <row r="28" spans="2:11">
      <c r="B28" s="6" t="s">
        <v>1387</v>
      </c>
      <c r="C28" s="17">
        <v>418812772</v>
      </c>
      <c r="D28" s="6" t="s">
        <v>1007</v>
      </c>
      <c r="E28" s="6" t="s">
        <v>1388</v>
      </c>
      <c r="F28" s="6" t="s">
        <v>43</v>
      </c>
      <c r="G28" s="7">
        <v>-7534000</v>
      </c>
      <c r="H28" s="7">
        <v>0.26</v>
      </c>
      <c r="I28" s="7">
        <v>-74.61</v>
      </c>
      <c r="J28" s="8">
        <v>2.5000000000000001E-3</v>
      </c>
      <c r="K28" s="8">
        <v>0</v>
      </c>
    </row>
    <row r="29" spans="2:11">
      <c r="B29" s="13" t="s">
        <v>1389</v>
      </c>
      <c r="C29" s="14"/>
      <c r="D29" s="13"/>
      <c r="E29" s="13"/>
      <c r="F29" s="13"/>
      <c r="G29" s="15">
        <v>0</v>
      </c>
      <c r="I29" s="15">
        <v>0</v>
      </c>
      <c r="J29" s="16">
        <v>0</v>
      </c>
      <c r="K29" s="16">
        <v>0</v>
      </c>
    </row>
    <row r="30" spans="2:11">
      <c r="B30" s="13" t="s">
        <v>1390</v>
      </c>
      <c r="C30" s="14"/>
      <c r="D30" s="13"/>
      <c r="E30" s="13"/>
      <c r="F30" s="13"/>
      <c r="G30" s="15">
        <v>0</v>
      </c>
      <c r="I30" s="15">
        <v>0</v>
      </c>
      <c r="J30" s="16">
        <v>0</v>
      </c>
      <c r="K30" s="16">
        <v>0</v>
      </c>
    </row>
    <row r="31" spans="2:11">
      <c r="B31" s="3" t="s">
        <v>1391</v>
      </c>
      <c r="C31" s="12"/>
      <c r="D31" s="3"/>
      <c r="E31" s="3"/>
      <c r="F31" s="3"/>
      <c r="G31" s="9">
        <v>0</v>
      </c>
      <c r="I31" s="9">
        <v>0</v>
      </c>
      <c r="J31" s="10">
        <v>0</v>
      </c>
      <c r="K31" s="10">
        <v>0</v>
      </c>
    </row>
    <row r="32" spans="2:11">
      <c r="B32" s="13" t="s">
        <v>1365</v>
      </c>
      <c r="C32" s="14"/>
      <c r="D32" s="13"/>
      <c r="E32" s="13"/>
      <c r="F32" s="13"/>
      <c r="G32" s="15">
        <v>0</v>
      </c>
      <c r="I32" s="15">
        <v>0</v>
      </c>
      <c r="J32" s="16">
        <v>0</v>
      </c>
      <c r="K32" s="16">
        <v>0</v>
      </c>
    </row>
    <row r="33" spans="2:11">
      <c r="B33" s="13" t="s">
        <v>1392</v>
      </c>
      <c r="C33" s="14"/>
      <c r="D33" s="13"/>
      <c r="E33" s="13"/>
      <c r="F33" s="13"/>
      <c r="G33" s="15">
        <v>0</v>
      </c>
      <c r="I33" s="15">
        <v>0</v>
      </c>
      <c r="J33" s="16">
        <v>0</v>
      </c>
      <c r="K33" s="16">
        <v>0</v>
      </c>
    </row>
    <row r="34" spans="2:11">
      <c r="B34" s="13" t="s">
        <v>1389</v>
      </c>
      <c r="C34" s="14"/>
      <c r="D34" s="13"/>
      <c r="E34" s="13"/>
      <c r="F34" s="13"/>
      <c r="G34" s="15">
        <v>0</v>
      </c>
      <c r="I34" s="15">
        <v>0</v>
      </c>
      <c r="J34" s="16">
        <v>0</v>
      </c>
      <c r="K34" s="16">
        <v>0</v>
      </c>
    </row>
    <row r="35" spans="2:11">
      <c r="B35" s="13" t="s">
        <v>1390</v>
      </c>
      <c r="C35" s="14"/>
      <c r="D35" s="13"/>
      <c r="E35" s="13"/>
      <c r="F35" s="13"/>
      <c r="G35" s="15">
        <v>0</v>
      </c>
      <c r="I35" s="15">
        <v>0</v>
      </c>
      <c r="J35" s="16">
        <v>0</v>
      </c>
      <c r="K35" s="16">
        <v>0</v>
      </c>
    </row>
    <row r="38" spans="2:11">
      <c r="B38" s="6" t="s">
        <v>178</v>
      </c>
      <c r="C38" s="17"/>
      <c r="D38" s="6"/>
      <c r="E38" s="6"/>
      <c r="F38" s="6"/>
    </row>
    <row r="42" spans="2:11">
      <c r="B42" s="5" t="s">
        <v>86</v>
      </c>
    </row>
  </sheetData>
  <pageMargins left="0.75" right="0.75" top="1" bottom="1" header="0.5" footer="0.5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35"/>
  <sheetViews>
    <sheetView rightToLeft="1" workbookViewId="0"/>
  </sheetViews>
  <sheetFormatPr defaultColWidth="9.140625" defaultRowHeight="12.75"/>
  <cols>
    <col min="2" max="2" width="62.7109375" customWidth="1"/>
    <col min="3" max="3" width="12.7109375" customWidth="1"/>
    <col min="4" max="4" width="13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6.7109375" customWidth="1"/>
    <col min="12" max="12" width="15.7109375" customWidth="1"/>
    <col min="13" max="13" width="10.7109375" customWidth="1"/>
    <col min="14" max="14" width="12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1058</v>
      </c>
    </row>
    <row r="7" spans="2:17" ht="15.75">
      <c r="B7" s="2" t="s">
        <v>1393</v>
      </c>
    </row>
    <row r="8" spans="2:17">
      <c r="B8" s="3" t="s">
        <v>88</v>
      </c>
      <c r="C8" s="3" t="s">
        <v>89</v>
      </c>
      <c r="D8" s="3" t="s">
        <v>1046</v>
      </c>
      <c r="E8" s="3" t="s">
        <v>91</v>
      </c>
      <c r="F8" s="3" t="s">
        <v>92</v>
      </c>
      <c r="G8" s="3" t="s">
        <v>182</v>
      </c>
      <c r="H8" s="3" t="s">
        <v>183</v>
      </c>
      <c r="I8" s="3" t="s">
        <v>93</v>
      </c>
      <c r="J8" s="3" t="s">
        <v>94</v>
      </c>
      <c r="K8" s="3" t="s">
        <v>95</v>
      </c>
      <c r="L8" s="3" t="s">
        <v>184</v>
      </c>
      <c r="M8" s="3" t="s">
        <v>42</v>
      </c>
      <c r="N8" s="3" t="s">
        <v>1059</v>
      </c>
      <c r="O8" s="3" t="s">
        <v>185</v>
      </c>
      <c r="P8" s="3" t="s">
        <v>186</v>
      </c>
      <c r="Q8" s="3" t="s">
        <v>98</v>
      </c>
    </row>
    <row r="9" spans="2:17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99</v>
      </c>
      <c r="K9" s="4" t="s">
        <v>99</v>
      </c>
      <c r="L9" s="4" t="s">
        <v>189</v>
      </c>
      <c r="M9" s="4" t="s">
        <v>190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1394</v>
      </c>
      <c r="C11" s="12"/>
      <c r="D11" s="3"/>
      <c r="E11" s="3"/>
      <c r="F11" s="3"/>
      <c r="G11" s="3"/>
      <c r="H11" s="12">
        <v>2.92</v>
      </c>
      <c r="I11" s="3"/>
      <c r="K11" s="10">
        <v>1.89E-2</v>
      </c>
      <c r="L11" s="9">
        <v>7142347.0099999998</v>
      </c>
      <c r="N11" s="9">
        <v>72029.240000000005</v>
      </c>
      <c r="P11" s="10">
        <v>1</v>
      </c>
      <c r="Q11" s="10">
        <v>1.15E-2</v>
      </c>
    </row>
    <row r="12" spans="2:17">
      <c r="B12" s="3" t="s">
        <v>1395</v>
      </c>
      <c r="C12" s="12"/>
      <c r="D12" s="3"/>
      <c r="E12" s="3"/>
      <c r="F12" s="3"/>
      <c r="G12" s="3"/>
      <c r="I12" s="3"/>
      <c r="L12" s="9">
        <v>3658190.68</v>
      </c>
      <c r="N12" s="9">
        <v>57267.95</v>
      </c>
      <c r="P12" s="10">
        <v>0.79510000000000003</v>
      </c>
      <c r="Q12" s="10">
        <v>9.1999999999999998E-3</v>
      </c>
    </row>
    <row r="13" spans="2:17">
      <c r="B13" s="13" t="s">
        <v>1049</v>
      </c>
      <c r="C13" s="14"/>
      <c r="D13" s="13"/>
      <c r="E13" s="13"/>
      <c r="F13" s="13"/>
      <c r="G13" s="13"/>
      <c r="I13" s="13"/>
      <c r="L13" s="15">
        <v>0</v>
      </c>
      <c r="N13" s="15">
        <v>0</v>
      </c>
      <c r="P13" s="16">
        <v>0</v>
      </c>
      <c r="Q13" s="16">
        <v>0</v>
      </c>
    </row>
    <row r="14" spans="2:17">
      <c r="B14" s="13" t="s">
        <v>1050</v>
      </c>
      <c r="C14" s="14"/>
      <c r="D14" s="13"/>
      <c r="E14" s="13"/>
      <c r="F14" s="13"/>
      <c r="G14" s="13"/>
      <c r="I14" s="13"/>
      <c r="L14" s="15">
        <v>3641911</v>
      </c>
      <c r="N14" s="15">
        <v>57259.91</v>
      </c>
      <c r="P14" s="16">
        <v>0.79500000000000004</v>
      </c>
      <c r="Q14" s="16">
        <v>9.1999999999999998E-3</v>
      </c>
    </row>
    <row r="15" spans="2:17">
      <c r="B15" s="6" t="s">
        <v>1396</v>
      </c>
      <c r="C15" s="17">
        <v>777100983</v>
      </c>
      <c r="D15" s="6" t="s">
        <v>930</v>
      </c>
      <c r="E15" s="6"/>
      <c r="F15" s="6"/>
      <c r="G15" s="6"/>
      <c r="I15" s="6" t="s">
        <v>108</v>
      </c>
      <c r="L15" s="7">
        <v>3641911</v>
      </c>
      <c r="M15" s="7">
        <v>1572.25</v>
      </c>
      <c r="N15" s="7">
        <v>57259.91</v>
      </c>
      <c r="P15" s="8">
        <v>0.79500000000000004</v>
      </c>
      <c r="Q15" s="8">
        <v>9.1999999999999998E-3</v>
      </c>
    </row>
    <row r="16" spans="2:17">
      <c r="B16" s="13" t="s">
        <v>1051</v>
      </c>
      <c r="C16" s="14"/>
      <c r="D16" s="13"/>
      <c r="E16" s="13"/>
      <c r="F16" s="13"/>
      <c r="G16" s="13"/>
      <c r="I16" s="13"/>
      <c r="L16" s="15">
        <v>0</v>
      </c>
      <c r="N16" s="15">
        <v>0</v>
      </c>
      <c r="P16" s="16">
        <v>0</v>
      </c>
      <c r="Q16" s="16">
        <v>0</v>
      </c>
    </row>
    <row r="17" spans="2:17">
      <c r="B17" s="13" t="s">
        <v>1052</v>
      </c>
      <c r="C17" s="14"/>
      <c r="D17" s="13"/>
      <c r="E17" s="13"/>
      <c r="F17" s="13"/>
      <c r="G17" s="13"/>
      <c r="I17" s="13"/>
      <c r="L17" s="15">
        <v>0</v>
      </c>
      <c r="N17" s="15">
        <v>0</v>
      </c>
      <c r="P17" s="16">
        <v>0</v>
      </c>
      <c r="Q17" s="16">
        <v>0</v>
      </c>
    </row>
    <row r="18" spans="2:17">
      <c r="B18" s="13" t="s">
        <v>1055</v>
      </c>
      <c r="C18" s="14"/>
      <c r="D18" s="13"/>
      <c r="E18" s="13"/>
      <c r="F18" s="13"/>
      <c r="G18" s="13"/>
      <c r="I18" s="13"/>
      <c r="L18" s="15">
        <v>16279.68</v>
      </c>
      <c r="N18" s="15">
        <v>8.0399999999999991</v>
      </c>
      <c r="P18" s="16">
        <v>1E-4</v>
      </c>
      <c r="Q18" s="16">
        <v>0</v>
      </c>
    </row>
    <row r="19" spans="2:17">
      <c r="B19" s="6" t="s">
        <v>1397</v>
      </c>
      <c r="C19" s="17">
        <v>1116037</v>
      </c>
      <c r="D19" s="6" t="s">
        <v>135</v>
      </c>
      <c r="E19" s="6"/>
      <c r="F19" s="6"/>
      <c r="G19" s="6"/>
      <c r="I19" s="6" t="s">
        <v>108</v>
      </c>
      <c r="L19" s="7">
        <v>16279.68</v>
      </c>
      <c r="M19" s="7">
        <v>49.38</v>
      </c>
      <c r="N19" s="7">
        <v>8.0399999999999991</v>
      </c>
      <c r="P19" s="8">
        <v>1E-4</v>
      </c>
      <c r="Q19" s="8">
        <v>0</v>
      </c>
    </row>
    <row r="20" spans="2:17">
      <c r="B20" s="13" t="s">
        <v>1056</v>
      </c>
      <c r="C20" s="14"/>
      <c r="D20" s="13"/>
      <c r="E20" s="13"/>
      <c r="F20" s="13"/>
      <c r="G20" s="13"/>
      <c r="I20" s="13"/>
      <c r="L20" s="15">
        <v>0</v>
      </c>
      <c r="N20" s="15">
        <v>0</v>
      </c>
      <c r="P20" s="16">
        <v>0</v>
      </c>
      <c r="Q20" s="16">
        <v>0</v>
      </c>
    </row>
    <row r="21" spans="2:17">
      <c r="B21" s="3" t="s">
        <v>1398</v>
      </c>
      <c r="C21" s="12"/>
      <c r="D21" s="3"/>
      <c r="E21" s="3"/>
      <c r="F21" s="3"/>
      <c r="G21" s="3"/>
      <c r="H21" s="12">
        <v>2.92</v>
      </c>
      <c r="I21" s="3"/>
      <c r="K21" s="10">
        <v>1.89E-2</v>
      </c>
      <c r="L21" s="9">
        <v>3484156.33</v>
      </c>
      <c r="N21" s="9">
        <v>14761.29</v>
      </c>
      <c r="P21" s="10">
        <v>0.2049</v>
      </c>
      <c r="Q21" s="10">
        <v>2.3999999999999998E-3</v>
      </c>
    </row>
    <row r="22" spans="2:17">
      <c r="B22" s="13" t="s">
        <v>1049</v>
      </c>
      <c r="C22" s="14"/>
      <c r="D22" s="13"/>
      <c r="E22" s="13"/>
      <c r="F22" s="13"/>
      <c r="G22" s="13"/>
      <c r="I22" s="13"/>
      <c r="L22" s="15">
        <v>0</v>
      </c>
      <c r="N22" s="15">
        <v>0</v>
      </c>
      <c r="P22" s="16">
        <v>0</v>
      </c>
      <c r="Q22" s="16">
        <v>0</v>
      </c>
    </row>
    <row r="23" spans="2:17">
      <c r="B23" s="13" t="s">
        <v>1050</v>
      </c>
      <c r="C23" s="14"/>
      <c r="D23" s="13"/>
      <c r="E23" s="13"/>
      <c r="F23" s="13"/>
      <c r="G23" s="13"/>
      <c r="H23" s="14">
        <v>2.92</v>
      </c>
      <c r="I23" s="13"/>
      <c r="K23" s="16">
        <v>1.89E-2</v>
      </c>
      <c r="L23" s="15">
        <v>3484156.33</v>
      </c>
      <c r="N23" s="15">
        <v>14761.29</v>
      </c>
      <c r="P23" s="16">
        <v>0.2049</v>
      </c>
      <c r="Q23" s="16">
        <v>2.3999999999999998E-3</v>
      </c>
    </row>
    <row r="24" spans="2:17">
      <c r="B24" s="6" t="s">
        <v>1399</v>
      </c>
      <c r="C24" s="17">
        <v>99103673</v>
      </c>
      <c r="D24" s="6" t="s">
        <v>1054</v>
      </c>
      <c r="E24" s="6" t="s">
        <v>240</v>
      </c>
      <c r="F24" s="6" t="s">
        <v>1171</v>
      </c>
      <c r="G24" s="6" t="s">
        <v>1400</v>
      </c>
      <c r="H24" s="17">
        <v>2.92</v>
      </c>
      <c r="I24" s="6" t="s">
        <v>48</v>
      </c>
      <c r="J24" s="18">
        <v>3.141E-2</v>
      </c>
      <c r="K24" s="8">
        <v>1.89E-2</v>
      </c>
      <c r="L24" s="7">
        <v>3484156.33</v>
      </c>
      <c r="M24" s="7">
        <v>104.77</v>
      </c>
      <c r="N24" s="7">
        <v>14761.29</v>
      </c>
      <c r="O24" s="8">
        <v>0.2382</v>
      </c>
      <c r="P24" s="8">
        <v>0.2049</v>
      </c>
      <c r="Q24" s="8">
        <v>2.3999999999999998E-3</v>
      </c>
    </row>
    <row r="25" spans="2:17">
      <c r="B25" s="13" t="s">
        <v>1051</v>
      </c>
      <c r="C25" s="14"/>
      <c r="D25" s="13"/>
      <c r="E25" s="13"/>
      <c r="F25" s="13"/>
      <c r="G25" s="13"/>
      <c r="I25" s="13"/>
      <c r="L25" s="15">
        <v>0</v>
      </c>
      <c r="N25" s="15">
        <v>0</v>
      </c>
      <c r="P25" s="16">
        <v>0</v>
      </c>
      <c r="Q25" s="16">
        <v>0</v>
      </c>
    </row>
    <row r="26" spans="2:17">
      <c r="B26" s="13" t="s">
        <v>1052</v>
      </c>
      <c r="C26" s="14"/>
      <c r="D26" s="13"/>
      <c r="E26" s="13"/>
      <c r="F26" s="13"/>
      <c r="G26" s="13"/>
      <c r="I26" s="13"/>
      <c r="L26" s="15">
        <v>0</v>
      </c>
      <c r="N26" s="15">
        <v>0</v>
      </c>
      <c r="P26" s="16">
        <v>0</v>
      </c>
      <c r="Q26" s="16">
        <v>0</v>
      </c>
    </row>
    <row r="27" spans="2:17">
      <c r="B27" s="13" t="s">
        <v>1055</v>
      </c>
      <c r="C27" s="14"/>
      <c r="D27" s="13"/>
      <c r="E27" s="13"/>
      <c r="F27" s="13"/>
      <c r="G27" s="13"/>
      <c r="I27" s="13"/>
      <c r="L27" s="15">
        <v>0</v>
      </c>
      <c r="N27" s="15">
        <v>0</v>
      </c>
      <c r="P27" s="16">
        <v>0</v>
      </c>
      <c r="Q27" s="16">
        <v>0</v>
      </c>
    </row>
    <row r="28" spans="2:17">
      <c r="B28" s="13" t="s">
        <v>1056</v>
      </c>
      <c r="C28" s="14"/>
      <c r="D28" s="13"/>
      <c r="E28" s="13"/>
      <c r="F28" s="13"/>
      <c r="G28" s="13"/>
      <c r="I28" s="13"/>
      <c r="L28" s="15">
        <v>0</v>
      </c>
      <c r="N28" s="15">
        <v>0</v>
      </c>
      <c r="P28" s="16">
        <v>0</v>
      </c>
      <c r="Q28" s="16">
        <v>0</v>
      </c>
    </row>
    <row r="31" spans="2:17">
      <c r="B31" s="6" t="s">
        <v>178</v>
      </c>
      <c r="C31" s="17"/>
      <c r="D31" s="6"/>
      <c r="E31" s="6"/>
      <c r="F31" s="6"/>
      <c r="G31" s="6"/>
      <c r="I31" s="6"/>
    </row>
    <row r="35" spans="2:2">
      <c r="B35" s="5" t="s">
        <v>86</v>
      </c>
    </row>
  </sheetData>
  <pageMargins left="0.75" right="0.75" top="1" bottom="1" header="0.5" footer="0.5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22"/>
  <sheetViews>
    <sheetView rightToLeft="1" workbookViewId="0"/>
  </sheetViews>
  <sheetFormatPr defaultColWidth="9.140625" defaultRowHeight="12.75"/>
  <cols>
    <col min="2" max="2" width="57.7109375" customWidth="1"/>
    <col min="3" max="3" width="20.7109375" customWidth="1"/>
    <col min="4" max="4" width="12.7109375" customWidth="1"/>
    <col min="5" max="5" width="8.7109375" customWidth="1"/>
    <col min="6" max="6" width="10.7109375" customWidth="1"/>
    <col min="7" max="7" width="8.7109375" customWidth="1"/>
    <col min="8" max="8" width="15.7109375" customWidth="1"/>
    <col min="9" max="9" width="14.7109375" customWidth="1"/>
    <col min="10" max="10" width="16.7109375" customWidth="1"/>
    <col min="11" max="11" width="17.7109375" customWidth="1"/>
    <col min="12" max="12" width="9.7109375" customWidth="1"/>
    <col min="13" max="13" width="13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1401</v>
      </c>
    </row>
    <row r="7" spans="2:15">
      <c r="B7" s="3" t="s">
        <v>88</v>
      </c>
      <c r="C7" s="3" t="s">
        <v>1402</v>
      </c>
      <c r="D7" s="3" t="s">
        <v>89</v>
      </c>
      <c r="E7" s="3" t="s">
        <v>91</v>
      </c>
      <c r="F7" s="3" t="s">
        <v>92</v>
      </c>
      <c r="G7" s="3" t="s">
        <v>183</v>
      </c>
      <c r="H7" s="3" t="s">
        <v>93</v>
      </c>
      <c r="I7" s="3" t="s">
        <v>94</v>
      </c>
      <c r="J7" s="3" t="s">
        <v>95</v>
      </c>
      <c r="K7" s="3" t="s">
        <v>184</v>
      </c>
      <c r="L7" s="3" t="s">
        <v>42</v>
      </c>
      <c r="M7" s="3" t="s">
        <v>1059</v>
      </c>
      <c r="N7" s="3" t="s">
        <v>186</v>
      </c>
      <c r="O7" s="3" t="s">
        <v>98</v>
      </c>
    </row>
    <row r="8" spans="2:15">
      <c r="B8" s="4"/>
      <c r="C8" s="4"/>
      <c r="D8" s="4"/>
      <c r="E8" s="4"/>
      <c r="F8" s="4"/>
      <c r="G8" s="4" t="s">
        <v>188</v>
      </c>
      <c r="H8" s="4"/>
      <c r="I8" s="4" t="s">
        <v>99</v>
      </c>
      <c r="J8" s="4" t="s">
        <v>99</v>
      </c>
      <c r="K8" s="4" t="s">
        <v>189</v>
      </c>
      <c r="L8" s="4" t="s">
        <v>190</v>
      </c>
      <c r="M8" s="4" t="s">
        <v>100</v>
      </c>
      <c r="N8" s="4" t="s">
        <v>99</v>
      </c>
      <c r="O8" s="4" t="s">
        <v>99</v>
      </c>
    </row>
    <row r="10" spans="2:15">
      <c r="B10" s="3" t="s">
        <v>1403</v>
      </c>
      <c r="C10" s="3"/>
      <c r="D10" s="12"/>
      <c r="E10" s="3"/>
      <c r="F10" s="3"/>
      <c r="G10" s="12">
        <v>4.41</v>
      </c>
      <c r="H10" s="3"/>
      <c r="J10" s="10">
        <v>3.8300000000000001E-2</v>
      </c>
      <c r="K10" s="9">
        <v>852565236.13</v>
      </c>
      <c r="M10" s="9">
        <v>896346.18</v>
      </c>
      <c r="N10" s="10">
        <v>1</v>
      </c>
      <c r="O10" s="10">
        <v>0.14330000000000001</v>
      </c>
    </row>
    <row r="11" spans="2:15">
      <c r="B11" s="3" t="s">
        <v>1404</v>
      </c>
      <c r="C11" s="3"/>
      <c r="D11" s="12"/>
      <c r="E11" s="3"/>
      <c r="F11" s="3"/>
      <c r="G11" s="12">
        <v>4.41</v>
      </c>
      <c r="H11" s="3"/>
      <c r="J11" s="10">
        <v>3.8300000000000001E-2</v>
      </c>
      <c r="K11" s="9">
        <v>852565236.13</v>
      </c>
      <c r="M11" s="9">
        <v>896346.18</v>
      </c>
      <c r="N11" s="10">
        <v>1</v>
      </c>
      <c r="O11" s="10">
        <v>0.14330000000000001</v>
      </c>
    </row>
    <row r="12" spans="2:15">
      <c r="B12" s="13" t="s">
        <v>1405</v>
      </c>
      <c r="C12" s="13"/>
      <c r="D12" s="14"/>
      <c r="E12" s="13"/>
      <c r="F12" s="13"/>
      <c r="G12" s="14">
        <v>3.56</v>
      </c>
      <c r="H12" s="13"/>
      <c r="J12" s="16">
        <v>1.2800000000000001E-2</v>
      </c>
      <c r="K12" s="15">
        <v>528649968.73000002</v>
      </c>
      <c r="M12" s="15">
        <v>535005.84</v>
      </c>
      <c r="N12" s="16">
        <v>0.59689999999999999</v>
      </c>
      <c r="O12" s="16">
        <v>8.5500000000000007E-2</v>
      </c>
    </row>
    <row r="13" spans="2:15">
      <c r="B13" s="6" t="s">
        <v>1406</v>
      </c>
      <c r="C13" s="6" t="s">
        <v>1407</v>
      </c>
      <c r="D13" s="17">
        <v>300364031</v>
      </c>
      <c r="E13" s="6" t="s">
        <v>128</v>
      </c>
      <c r="F13" s="6" t="s">
        <v>107</v>
      </c>
      <c r="H13" s="6" t="s">
        <v>108</v>
      </c>
      <c r="K13" s="7">
        <v>475410862.86000001</v>
      </c>
      <c r="L13" s="7">
        <v>101.22</v>
      </c>
      <c r="M13" s="7">
        <v>481233.22</v>
      </c>
      <c r="N13" s="8">
        <v>0.53690000000000004</v>
      </c>
      <c r="O13" s="8">
        <v>7.6899999999999996E-2</v>
      </c>
    </row>
    <row r="14" spans="2:15">
      <c r="B14" s="6" t="s">
        <v>1408</v>
      </c>
      <c r="C14" s="6" t="s">
        <v>1407</v>
      </c>
      <c r="D14" s="17">
        <v>300197019</v>
      </c>
      <c r="E14" s="6" t="s">
        <v>128</v>
      </c>
      <c r="F14" s="6" t="s">
        <v>107</v>
      </c>
      <c r="G14" s="17">
        <v>0.89</v>
      </c>
      <c r="H14" s="6" t="s">
        <v>108</v>
      </c>
      <c r="J14" s="8">
        <v>1.9199999999999998E-2</v>
      </c>
      <c r="K14" s="7">
        <v>159140.19</v>
      </c>
      <c r="L14" s="7">
        <v>99.87</v>
      </c>
      <c r="M14" s="7">
        <v>158.94</v>
      </c>
      <c r="N14" s="8">
        <v>2.0000000000000001E-4</v>
      </c>
      <c r="O14" s="8">
        <v>0</v>
      </c>
    </row>
    <row r="15" spans="2:15">
      <c r="B15" s="6" t="s">
        <v>1409</v>
      </c>
      <c r="C15" s="6" t="s">
        <v>1407</v>
      </c>
      <c r="D15" s="17">
        <v>300197084</v>
      </c>
      <c r="E15" s="6" t="s">
        <v>128</v>
      </c>
      <c r="F15" s="6" t="s">
        <v>107</v>
      </c>
      <c r="G15" s="17">
        <v>3.57</v>
      </c>
      <c r="H15" s="6" t="s">
        <v>108</v>
      </c>
      <c r="J15" s="8">
        <v>1.2699999999999999E-2</v>
      </c>
      <c r="K15" s="7">
        <v>53079965.68</v>
      </c>
      <c r="L15" s="7">
        <v>101.01</v>
      </c>
      <c r="M15" s="7">
        <v>53613.68</v>
      </c>
      <c r="N15" s="8">
        <v>5.9799999999999999E-2</v>
      </c>
      <c r="O15" s="8">
        <v>8.6E-3</v>
      </c>
    </row>
    <row r="16" spans="2:15">
      <c r="B16" s="13" t="s">
        <v>1410</v>
      </c>
      <c r="C16" s="13"/>
      <c r="D16" s="14"/>
      <c r="E16" s="13"/>
      <c r="F16" s="13"/>
      <c r="H16" s="13"/>
      <c r="K16" s="15">
        <v>0</v>
      </c>
      <c r="M16" s="15">
        <v>0</v>
      </c>
      <c r="N16" s="16">
        <v>0</v>
      </c>
      <c r="O16" s="16">
        <v>0</v>
      </c>
    </row>
    <row r="17" spans="2:15">
      <c r="B17" s="13" t="s">
        <v>1411</v>
      </c>
      <c r="C17" s="13"/>
      <c r="D17" s="14"/>
      <c r="E17" s="13"/>
      <c r="F17" s="13"/>
      <c r="G17" s="14">
        <v>1.52</v>
      </c>
      <c r="H17" s="13"/>
      <c r="J17" s="16">
        <v>2.5899999999999999E-2</v>
      </c>
      <c r="K17" s="15">
        <v>585851.65</v>
      </c>
      <c r="M17" s="15">
        <v>605.48</v>
      </c>
      <c r="N17" s="16">
        <v>6.9999999999999999E-4</v>
      </c>
      <c r="O17" s="16">
        <v>1E-4</v>
      </c>
    </row>
    <row r="18" spans="2:15">
      <c r="B18" s="6" t="s">
        <v>1412</v>
      </c>
      <c r="C18" s="6" t="s">
        <v>1407</v>
      </c>
      <c r="D18" s="17">
        <v>99103723</v>
      </c>
      <c r="E18" s="6"/>
      <c r="F18" s="6"/>
      <c r="G18" s="17">
        <v>1.52</v>
      </c>
      <c r="H18" s="6" t="s">
        <v>108</v>
      </c>
      <c r="I18" s="18">
        <v>4.4999999999999998E-2</v>
      </c>
      <c r="J18" s="8">
        <v>2.5899999999999999E-2</v>
      </c>
      <c r="K18" s="7">
        <v>585851.65</v>
      </c>
      <c r="L18" s="7">
        <v>103.35</v>
      </c>
      <c r="M18" s="7">
        <v>605.48</v>
      </c>
      <c r="N18" s="8">
        <v>6.9999999999999999E-4</v>
      </c>
      <c r="O18" s="8">
        <v>1E-4</v>
      </c>
    </row>
    <row r="19" spans="2:15">
      <c r="B19" s="13" t="s">
        <v>1413</v>
      </c>
      <c r="C19" s="13"/>
      <c r="D19" s="14"/>
      <c r="E19" s="13"/>
      <c r="F19" s="13"/>
      <c r="G19" s="14">
        <v>4.51</v>
      </c>
      <c r="H19" s="13"/>
      <c r="J19" s="16">
        <v>4.3499999999999997E-2</v>
      </c>
      <c r="K19" s="15">
        <v>282937106.99000001</v>
      </c>
      <c r="M19" s="15">
        <v>317343.96000000002</v>
      </c>
      <c r="N19" s="16">
        <v>0.35399999999999998</v>
      </c>
      <c r="O19" s="16">
        <v>5.0700000000000002E-2</v>
      </c>
    </row>
    <row r="20" spans="2:15">
      <c r="B20" s="6" t="s">
        <v>1414</v>
      </c>
      <c r="C20" s="6" t="s">
        <v>1407</v>
      </c>
      <c r="D20" s="17">
        <v>99103731</v>
      </c>
      <c r="E20" s="6" t="s">
        <v>106</v>
      </c>
      <c r="F20" s="6" t="s">
        <v>107</v>
      </c>
      <c r="G20" s="17">
        <v>5.58</v>
      </c>
      <c r="H20" s="6" t="s">
        <v>108</v>
      </c>
      <c r="I20" s="18">
        <v>2.1999999999999999E-2</v>
      </c>
      <c r="J20" s="8">
        <v>1.43E-2</v>
      </c>
      <c r="K20" s="7">
        <v>3745713.13</v>
      </c>
      <c r="L20" s="7">
        <v>105.24</v>
      </c>
      <c r="M20" s="7">
        <v>3941.99</v>
      </c>
      <c r="N20" s="8">
        <v>4.4000000000000003E-3</v>
      </c>
      <c r="O20" s="8">
        <v>5.9999999999999995E-4</v>
      </c>
    </row>
    <row r="21" spans="2:15">
      <c r="B21" s="6" t="s">
        <v>1415</v>
      </c>
      <c r="C21" s="6" t="s">
        <v>1416</v>
      </c>
      <c r="D21" s="17">
        <v>99102261</v>
      </c>
      <c r="E21" s="6" t="s">
        <v>301</v>
      </c>
      <c r="F21" s="6" t="s">
        <v>107</v>
      </c>
      <c r="G21" s="17">
        <v>1.56</v>
      </c>
      <c r="H21" s="6" t="s">
        <v>43</v>
      </c>
      <c r="I21" s="18">
        <v>4.1142999999999999E-2</v>
      </c>
      <c r="J21" s="8">
        <v>3.0700000000000002E-2</v>
      </c>
      <c r="K21" s="7">
        <v>1907309.67</v>
      </c>
      <c r="L21" s="7">
        <v>103.57</v>
      </c>
      <c r="M21" s="7">
        <v>7595.42</v>
      </c>
      <c r="N21" s="8">
        <v>8.5000000000000006E-3</v>
      </c>
      <c r="O21" s="8">
        <v>1.1999999999999999E-3</v>
      </c>
    </row>
    <row r="22" spans="2:15">
      <c r="B22" s="6" t="s">
        <v>1417</v>
      </c>
      <c r="C22" s="6" t="s">
        <v>1407</v>
      </c>
      <c r="D22" s="17">
        <v>99103889</v>
      </c>
      <c r="E22" s="6" t="s">
        <v>301</v>
      </c>
      <c r="F22" s="6" t="s">
        <v>107</v>
      </c>
      <c r="G22" s="17">
        <v>5.95</v>
      </c>
      <c r="H22" s="6" t="s">
        <v>108</v>
      </c>
      <c r="I22" s="18">
        <v>2.0428000000000002E-2</v>
      </c>
      <c r="J22" s="8">
        <v>2.1299999999999999E-2</v>
      </c>
      <c r="K22" s="7">
        <v>6943609.4199999999</v>
      </c>
      <c r="L22" s="7">
        <v>100.01</v>
      </c>
      <c r="M22" s="7">
        <v>6944.3</v>
      </c>
      <c r="N22" s="8">
        <v>7.7000000000000002E-3</v>
      </c>
      <c r="O22" s="8">
        <v>1.1000000000000001E-3</v>
      </c>
    </row>
    <row r="23" spans="2:15">
      <c r="B23" s="6" t="s">
        <v>1418</v>
      </c>
      <c r="C23" s="6" t="s">
        <v>1416</v>
      </c>
      <c r="D23" s="17">
        <v>99103582</v>
      </c>
      <c r="E23" s="6" t="s">
        <v>317</v>
      </c>
      <c r="F23" s="6" t="s">
        <v>294</v>
      </c>
      <c r="G23" s="17">
        <v>5.58</v>
      </c>
      <c r="H23" s="6" t="s">
        <v>108</v>
      </c>
      <c r="I23" s="18">
        <v>2.562E-2</v>
      </c>
      <c r="J23" s="8">
        <v>1.95E-2</v>
      </c>
      <c r="K23" s="7">
        <v>23886463.09</v>
      </c>
      <c r="L23" s="7">
        <v>103.52</v>
      </c>
      <c r="M23" s="7">
        <v>24727.27</v>
      </c>
      <c r="N23" s="8">
        <v>2.76E-2</v>
      </c>
      <c r="O23" s="8">
        <v>4.0000000000000001E-3</v>
      </c>
    </row>
    <row r="24" spans="2:15">
      <c r="B24" s="6" t="s">
        <v>1419</v>
      </c>
      <c r="C24" s="6" t="s">
        <v>1407</v>
      </c>
      <c r="D24" s="17">
        <v>99102733</v>
      </c>
      <c r="E24" s="6" t="s">
        <v>317</v>
      </c>
      <c r="F24" s="6" t="s">
        <v>1171</v>
      </c>
      <c r="G24" s="17">
        <v>0.57999999999999996</v>
      </c>
      <c r="H24" s="6" t="s">
        <v>108</v>
      </c>
      <c r="I24" s="18">
        <v>4.1929000000000001E-2</v>
      </c>
      <c r="J24" s="8">
        <v>1.9699999999999999E-2</v>
      </c>
      <c r="K24" s="7">
        <v>5260597</v>
      </c>
      <c r="L24" s="7">
        <v>102.3</v>
      </c>
      <c r="M24" s="7">
        <v>5381.59</v>
      </c>
      <c r="N24" s="8">
        <v>6.0000000000000001E-3</v>
      </c>
      <c r="O24" s="8">
        <v>8.9999999999999998E-4</v>
      </c>
    </row>
    <row r="25" spans="2:15">
      <c r="B25" s="6" t="s">
        <v>1420</v>
      </c>
      <c r="C25" s="6" t="s">
        <v>1416</v>
      </c>
      <c r="D25" s="17">
        <v>99103863</v>
      </c>
      <c r="E25" s="6" t="s">
        <v>317</v>
      </c>
      <c r="F25" s="6" t="s">
        <v>294</v>
      </c>
      <c r="G25" s="17">
        <v>8.9499999999999993</v>
      </c>
      <c r="H25" s="6" t="s">
        <v>108</v>
      </c>
      <c r="I25" s="18">
        <v>2.7663E-2</v>
      </c>
      <c r="J25" s="8">
        <v>2.5700000000000001E-2</v>
      </c>
      <c r="K25" s="7">
        <v>18163346.18</v>
      </c>
      <c r="L25" s="7">
        <v>101.99</v>
      </c>
      <c r="M25" s="7">
        <v>18524.8</v>
      </c>
      <c r="N25" s="8">
        <v>2.07E-2</v>
      </c>
      <c r="O25" s="8">
        <v>3.0000000000000001E-3</v>
      </c>
    </row>
    <row r="26" spans="2:15">
      <c r="B26" s="6" t="s">
        <v>1421</v>
      </c>
      <c r="C26" s="6" t="s">
        <v>1407</v>
      </c>
      <c r="D26" s="17">
        <v>99103756</v>
      </c>
      <c r="E26" s="6" t="s">
        <v>317</v>
      </c>
      <c r="F26" s="6" t="s">
        <v>294</v>
      </c>
      <c r="G26" s="17">
        <v>0.6</v>
      </c>
      <c r="H26" s="6" t="s">
        <v>108</v>
      </c>
      <c r="I26" s="18">
        <v>4.1700000000000001E-2</v>
      </c>
      <c r="J26" s="8">
        <v>2.9700000000000001E-2</v>
      </c>
      <c r="K26" s="7">
        <v>2120000</v>
      </c>
      <c r="L26" s="7">
        <v>101.32</v>
      </c>
      <c r="M26" s="7">
        <v>2147.98</v>
      </c>
      <c r="N26" s="8">
        <v>2.3999999999999998E-3</v>
      </c>
      <c r="O26" s="8">
        <v>2.9999999999999997E-4</v>
      </c>
    </row>
    <row r="27" spans="2:15">
      <c r="B27" s="6" t="s">
        <v>1422</v>
      </c>
      <c r="C27" s="6" t="s">
        <v>1416</v>
      </c>
      <c r="D27" s="17">
        <v>11898200</v>
      </c>
      <c r="E27" s="6" t="s">
        <v>240</v>
      </c>
      <c r="F27" s="6" t="s">
        <v>107</v>
      </c>
      <c r="G27" s="17">
        <v>6.82</v>
      </c>
      <c r="H27" s="6" t="s">
        <v>108</v>
      </c>
      <c r="I27" s="18">
        <v>5.5E-2</v>
      </c>
      <c r="J27" s="8">
        <v>1.78E-2</v>
      </c>
      <c r="K27" s="7">
        <v>98978.38</v>
      </c>
      <c r="L27" s="7">
        <v>127.69</v>
      </c>
      <c r="M27" s="7">
        <v>126.39</v>
      </c>
      <c r="N27" s="8">
        <v>1E-4</v>
      </c>
      <c r="O27" s="8">
        <v>0</v>
      </c>
    </row>
    <row r="28" spans="2:15">
      <c r="B28" s="6" t="s">
        <v>1423</v>
      </c>
      <c r="C28" s="6" t="s">
        <v>1416</v>
      </c>
      <c r="D28" s="17">
        <v>11898230</v>
      </c>
      <c r="E28" s="6" t="s">
        <v>240</v>
      </c>
      <c r="F28" s="6" t="s">
        <v>107</v>
      </c>
      <c r="G28" s="17">
        <v>6.44</v>
      </c>
      <c r="H28" s="6" t="s">
        <v>108</v>
      </c>
      <c r="I28" s="18">
        <v>5.5E-2</v>
      </c>
      <c r="J28" s="8">
        <v>4.1099999999999998E-2</v>
      </c>
      <c r="K28" s="7">
        <v>873550.61</v>
      </c>
      <c r="L28" s="7">
        <v>110.07</v>
      </c>
      <c r="M28" s="7">
        <v>961.52</v>
      </c>
      <c r="N28" s="8">
        <v>1.1000000000000001E-3</v>
      </c>
      <c r="O28" s="8">
        <v>2.0000000000000001E-4</v>
      </c>
    </row>
    <row r="29" spans="2:15">
      <c r="B29" s="6" t="s">
        <v>1424</v>
      </c>
      <c r="C29" s="6" t="s">
        <v>1416</v>
      </c>
      <c r="D29" s="17">
        <v>11898120</v>
      </c>
      <c r="E29" s="6" t="s">
        <v>240</v>
      </c>
      <c r="F29" s="6" t="s">
        <v>107</v>
      </c>
      <c r="G29" s="17">
        <v>6.8</v>
      </c>
      <c r="H29" s="6" t="s">
        <v>108</v>
      </c>
      <c r="I29" s="18">
        <v>5.5E-2</v>
      </c>
      <c r="J29" s="8">
        <v>1.9E-2</v>
      </c>
      <c r="K29" s="7">
        <v>238123.86</v>
      </c>
      <c r="L29" s="7">
        <v>127.44</v>
      </c>
      <c r="M29" s="7">
        <v>303.47000000000003</v>
      </c>
      <c r="N29" s="8">
        <v>2.9999999999999997E-4</v>
      </c>
      <c r="O29" s="8">
        <v>0</v>
      </c>
    </row>
    <row r="30" spans="2:15">
      <c r="B30" s="6" t="s">
        <v>1425</v>
      </c>
      <c r="C30" s="6" t="s">
        <v>1416</v>
      </c>
      <c r="D30" s="17">
        <v>11898130</v>
      </c>
      <c r="E30" s="6" t="s">
        <v>240</v>
      </c>
      <c r="F30" s="6" t="s">
        <v>107</v>
      </c>
      <c r="G30" s="17">
        <v>6.45</v>
      </c>
      <c r="H30" s="6" t="s">
        <v>108</v>
      </c>
      <c r="I30" s="18">
        <v>5.5E-2</v>
      </c>
      <c r="J30" s="8">
        <v>4.0500000000000001E-2</v>
      </c>
      <c r="K30" s="7">
        <v>482059.83</v>
      </c>
      <c r="L30" s="7">
        <v>110.74</v>
      </c>
      <c r="M30" s="7">
        <v>533.83000000000004</v>
      </c>
      <c r="N30" s="8">
        <v>5.9999999999999995E-4</v>
      </c>
      <c r="O30" s="8">
        <v>1E-4</v>
      </c>
    </row>
    <row r="31" spans="2:15">
      <c r="B31" s="6" t="s">
        <v>1426</v>
      </c>
      <c r="C31" s="6" t="s">
        <v>1416</v>
      </c>
      <c r="D31" s="17">
        <v>11898140</v>
      </c>
      <c r="E31" s="6" t="s">
        <v>240</v>
      </c>
      <c r="F31" s="6" t="s">
        <v>107</v>
      </c>
      <c r="G31" s="17">
        <v>6.44</v>
      </c>
      <c r="H31" s="6" t="s">
        <v>108</v>
      </c>
      <c r="I31" s="18">
        <v>5.5E-2</v>
      </c>
      <c r="J31" s="8">
        <v>4.1099999999999998E-2</v>
      </c>
      <c r="K31" s="7">
        <v>747477.86</v>
      </c>
      <c r="L31" s="7">
        <v>110.57</v>
      </c>
      <c r="M31" s="7">
        <v>826.49</v>
      </c>
      <c r="N31" s="8">
        <v>8.9999999999999998E-4</v>
      </c>
      <c r="O31" s="8">
        <v>1E-4</v>
      </c>
    </row>
    <row r="32" spans="2:15">
      <c r="B32" s="6" t="s">
        <v>1427</v>
      </c>
      <c r="C32" s="6" t="s">
        <v>1416</v>
      </c>
      <c r="D32" s="17">
        <v>11898160</v>
      </c>
      <c r="E32" s="6" t="s">
        <v>240</v>
      </c>
      <c r="F32" s="6" t="s">
        <v>107</v>
      </c>
      <c r="G32" s="17">
        <v>6.77</v>
      </c>
      <c r="H32" s="6" t="s">
        <v>108</v>
      </c>
      <c r="I32" s="18">
        <v>5.5E-2</v>
      </c>
      <c r="J32" s="8">
        <v>2.07E-2</v>
      </c>
      <c r="K32" s="7">
        <v>119484.99</v>
      </c>
      <c r="L32" s="7">
        <v>125.29</v>
      </c>
      <c r="M32" s="7">
        <v>149.69999999999999</v>
      </c>
      <c r="N32" s="8">
        <v>2.0000000000000001E-4</v>
      </c>
      <c r="O32" s="8">
        <v>0</v>
      </c>
    </row>
    <row r="33" spans="2:15">
      <c r="B33" s="6" t="s">
        <v>1428</v>
      </c>
      <c r="C33" s="6" t="s">
        <v>1416</v>
      </c>
      <c r="D33" s="17">
        <v>11898270</v>
      </c>
      <c r="E33" s="6" t="s">
        <v>240</v>
      </c>
      <c r="F33" s="6" t="s">
        <v>107</v>
      </c>
      <c r="G33" s="17">
        <v>6.77</v>
      </c>
      <c r="H33" s="6" t="s">
        <v>108</v>
      </c>
      <c r="I33" s="18">
        <v>5.5E-2</v>
      </c>
      <c r="J33" s="8">
        <v>2.0799999999999999E-2</v>
      </c>
      <c r="K33" s="7">
        <v>197187.64</v>
      </c>
      <c r="L33" s="7">
        <v>125.17</v>
      </c>
      <c r="M33" s="7">
        <v>246.82</v>
      </c>
      <c r="N33" s="8">
        <v>2.9999999999999997E-4</v>
      </c>
      <c r="O33" s="8">
        <v>0</v>
      </c>
    </row>
    <row r="34" spans="2:15">
      <c r="B34" s="6" t="s">
        <v>1429</v>
      </c>
      <c r="C34" s="6" t="s">
        <v>1416</v>
      </c>
      <c r="D34" s="17">
        <v>11898280</v>
      </c>
      <c r="E34" s="6" t="s">
        <v>240</v>
      </c>
      <c r="F34" s="6" t="s">
        <v>107</v>
      </c>
      <c r="G34" s="17">
        <v>6.76</v>
      </c>
      <c r="H34" s="6" t="s">
        <v>108</v>
      </c>
      <c r="I34" s="18">
        <v>5.5E-2</v>
      </c>
      <c r="J34" s="8">
        <v>2.1499999999999998E-2</v>
      </c>
      <c r="K34" s="7">
        <v>173081.45</v>
      </c>
      <c r="L34" s="7">
        <v>124.62</v>
      </c>
      <c r="M34" s="7">
        <v>215.69</v>
      </c>
      <c r="N34" s="8">
        <v>2.0000000000000001E-4</v>
      </c>
      <c r="O34" s="8">
        <v>0</v>
      </c>
    </row>
    <row r="35" spans="2:15">
      <c r="B35" s="6" t="s">
        <v>1430</v>
      </c>
      <c r="C35" s="6" t="s">
        <v>1416</v>
      </c>
      <c r="D35" s="17">
        <v>11898290</v>
      </c>
      <c r="E35" s="6" t="s">
        <v>240</v>
      </c>
      <c r="F35" s="6" t="s">
        <v>107</v>
      </c>
      <c r="G35" s="17">
        <v>6.45</v>
      </c>
      <c r="H35" s="6" t="s">
        <v>108</v>
      </c>
      <c r="I35" s="18">
        <v>5.5300000000000002E-2</v>
      </c>
      <c r="J35" s="8">
        <v>4.0500000000000001E-2</v>
      </c>
      <c r="K35" s="7">
        <v>540376.91</v>
      </c>
      <c r="L35" s="7">
        <v>110.31</v>
      </c>
      <c r="M35" s="7">
        <v>596.09</v>
      </c>
      <c r="N35" s="8">
        <v>6.9999999999999999E-4</v>
      </c>
      <c r="O35" s="8">
        <v>1E-4</v>
      </c>
    </row>
    <row r="36" spans="2:15">
      <c r="B36" s="6" t="s">
        <v>1431</v>
      </c>
      <c r="C36" s="6" t="s">
        <v>1416</v>
      </c>
      <c r="D36" s="17">
        <v>11896120</v>
      </c>
      <c r="E36" s="6" t="s">
        <v>240</v>
      </c>
      <c r="F36" s="6" t="s">
        <v>107</v>
      </c>
      <c r="G36" s="17">
        <v>6.49</v>
      </c>
      <c r="H36" s="6" t="s">
        <v>108</v>
      </c>
      <c r="I36" s="18">
        <v>5.5E-2</v>
      </c>
      <c r="J36" s="8">
        <v>3.7100000000000001E-2</v>
      </c>
      <c r="K36" s="7">
        <v>985035.45</v>
      </c>
      <c r="L36" s="7">
        <v>115.46</v>
      </c>
      <c r="M36" s="7">
        <v>1137.32</v>
      </c>
      <c r="N36" s="8">
        <v>1.2999999999999999E-3</v>
      </c>
      <c r="O36" s="8">
        <v>2.0000000000000001E-4</v>
      </c>
    </row>
    <row r="37" spans="2:15">
      <c r="B37" s="6" t="s">
        <v>1432</v>
      </c>
      <c r="C37" s="6" t="s">
        <v>1416</v>
      </c>
      <c r="D37" s="17">
        <v>11898300</v>
      </c>
      <c r="E37" s="6" t="s">
        <v>240</v>
      </c>
      <c r="F37" s="6" t="s">
        <v>107</v>
      </c>
      <c r="G37" s="17">
        <v>6.45</v>
      </c>
      <c r="H37" s="6" t="s">
        <v>108</v>
      </c>
      <c r="I37" s="18">
        <v>5.5300000000000002E-2</v>
      </c>
      <c r="J37" s="8">
        <v>4.0500000000000001E-2</v>
      </c>
      <c r="K37" s="7">
        <v>395432.19</v>
      </c>
      <c r="L37" s="7">
        <v>110.31</v>
      </c>
      <c r="M37" s="7">
        <v>436.2</v>
      </c>
      <c r="N37" s="8">
        <v>5.0000000000000001E-4</v>
      </c>
      <c r="O37" s="8">
        <v>1E-4</v>
      </c>
    </row>
    <row r="38" spans="2:15">
      <c r="B38" s="6" t="s">
        <v>1433</v>
      </c>
      <c r="C38" s="6" t="s">
        <v>1416</v>
      </c>
      <c r="D38" s="17">
        <v>11898310</v>
      </c>
      <c r="E38" s="6" t="s">
        <v>240</v>
      </c>
      <c r="F38" s="6" t="s">
        <v>107</v>
      </c>
      <c r="G38" s="17">
        <v>6.73</v>
      </c>
      <c r="H38" s="6" t="s">
        <v>108</v>
      </c>
      <c r="I38" s="18">
        <v>5.5301000000000003E-2</v>
      </c>
      <c r="J38" s="8">
        <v>2.3099999999999999E-2</v>
      </c>
      <c r="K38" s="7">
        <v>192942.43</v>
      </c>
      <c r="L38" s="7">
        <v>123.27</v>
      </c>
      <c r="M38" s="7">
        <v>237.84</v>
      </c>
      <c r="N38" s="8">
        <v>2.9999999999999997E-4</v>
      </c>
      <c r="O38" s="8">
        <v>0</v>
      </c>
    </row>
    <row r="39" spans="2:15">
      <c r="B39" s="6" t="s">
        <v>1434</v>
      </c>
      <c r="C39" s="6" t="s">
        <v>1416</v>
      </c>
      <c r="D39" s="17">
        <v>11898320</v>
      </c>
      <c r="E39" s="6" t="s">
        <v>240</v>
      </c>
      <c r="F39" s="6" t="s">
        <v>107</v>
      </c>
      <c r="G39" s="17">
        <v>6.73</v>
      </c>
      <c r="H39" s="6" t="s">
        <v>108</v>
      </c>
      <c r="I39" s="18">
        <v>5.5300000000000002E-2</v>
      </c>
      <c r="J39" s="8">
        <v>2.3400000000000001E-2</v>
      </c>
      <c r="K39" s="7">
        <v>49130.22</v>
      </c>
      <c r="L39" s="7">
        <v>123.04</v>
      </c>
      <c r="M39" s="7">
        <v>60.45</v>
      </c>
      <c r="N39" s="8">
        <v>1E-4</v>
      </c>
      <c r="O39" s="8">
        <v>0</v>
      </c>
    </row>
    <row r="40" spans="2:15">
      <c r="B40" s="6" t="s">
        <v>1435</v>
      </c>
      <c r="C40" s="6" t="s">
        <v>1416</v>
      </c>
      <c r="D40" s="17">
        <v>11898330</v>
      </c>
      <c r="E40" s="6" t="s">
        <v>240</v>
      </c>
      <c r="F40" s="6" t="s">
        <v>107</v>
      </c>
      <c r="G40" s="17">
        <v>6.45</v>
      </c>
      <c r="H40" s="6" t="s">
        <v>108</v>
      </c>
      <c r="I40" s="18">
        <v>5.5E-2</v>
      </c>
      <c r="J40" s="8">
        <v>4.0500000000000001E-2</v>
      </c>
      <c r="K40" s="7">
        <v>566515.55000000005</v>
      </c>
      <c r="L40" s="7">
        <v>110.31</v>
      </c>
      <c r="M40" s="7">
        <v>624.91999999999996</v>
      </c>
      <c r="N40" s="8">
        <v>6.9999999999999999E-4</v>
      </c>
      <c r="O40" s="8">
        <v>1E-4</v>
      </c>
    </row>
    <row r="41" spans="2:15">
      <c r="B41" s="6" t="s">
        <v>1436</v>
      </c>
      <c r="C41" s="6" t="s">
        <v>1416</v>
      </c>
      <c r="D41" s="17">
        <v>11898340</v>
      </c>
      <c r="E41" s="6" t="s">
        <v>240</v>
      </c>
      <c r="F41" s="6" t="s">
        <v>107</v>
      </c>
      <c r="G41" s="17">
        <v>6.68</v>
      </c>
      <c r="H41" s="6" t="s">
        <v>108</v>
      </c>
      <c r="I41" s="18">
        <v>5.5E-2</v>
      </c>
      <c r="J41" s="8">
        <v>2.6100000000000002E-2</v>
      </c>
      <c r="K41" s="7">
        <v>109120.99</v>
      </c>
      <c r="L41" s="7">
        <v>120.87</v>
      </c>
      <c r="M41" s="7">
        <v>131.88999999999999</v>
      </c>
      <c r="N41" s="8">
        <v>1E-4</v>
      </c>
      <c r="O41" s="8">
        <v>0</v>
      </c>
    </row>
    <row r="42" spans="2:15">
      <c r="B42" s="6" t="s">
        <v>1437</v>
      </c>
      <c r="C42" s="6" t="s">
        <v>1416</v>
      </c>
      <c r="D42" s="17">
        <v>11898350</v>
      </c>
      <c r="E42" s="6" t="s">
        <v>240</v>
      </c>
      <c r="F42" s="6" t="s">
        <v>107</v>
      </c>
      <c r="G42" s="17">
        <v>6.68</v>
      </c>
      <c r="H42" s="6" t="s">
        <v>108</v>
      </c>
      <c r="I42" s="18">
        <v>5.5E-2</v>
      </c>
      <c r="J42" s="8">
        <v>2.64E-2</v>
      </c>
      <c r="K42" s="7">
        <v>105161.25</v>
      </c>
      <c r="L42" s="7">
        <v>120.7</v>
      </c>
      <c r="M42" s="7">
        <v>126.93</v>
      </c>
      <c r="N42" s="8">
        <v>1E-4</v>
      </c>
      <c r="O42" s="8">
        <v>0</v>
      </c>
    </row>
    <row r="43" spans="2:15">
      <c r="B43" s="6" t="s">
        <v>1438</v>
      </c>
      <c r="C43" s="6" t="s">
        <v>1416</v>
      </c>
      <c r="D43" s="17">
        <v>11898360</v>
      </c>
      <c r="E43" s="6" t="s">
        <v>240</v>
      </c>
      <c r="F43" s="6" t="s">
        <v>107</v>
      </c>
      <c r="G43" s="17">
        <v>6.66</v>
      </c>
      <c r="H43" s="6" t="s">
        <v>108</v>
      </c>
      <c r="I43" s="18">
        <v>5.5E-2</v>
      </c>
      <c r="J43" s="8">
        <v>2.7300000000000001E-2</v>
      </c>
      <c r="K43" s="7">
        <v>209853.86</v>
      </c>
      <c r="L43" s="7">
        <v>119.99</v>
      </c>
      <c r="M43" s="7">
        <v>251.8</v>
      </c>
      <c r="N43" s="8">
        <v>2.9999999999999997E-4</v>
      </c>
      <c r="O43" s="8">
        <v>0</v>
      </c>
    </row>
    <row r="44" spans="2:15">
      <c r="B44" s="6" t="s">
        <v>1439</v>
      </c>
      <c r="C44" s="6" t="s">
        <v>1416</v>
      </c>
      <c r="D44" s="17">
        <v>11898380</v>
      </c>
      <c r="E44" s="6" t="s">
        <v>240</v>
      </c>
      <c r="F44" s="6" t="s">
        <v>107</v>
      </c>
      <c r="G44" s="17">
        <v>6.62</v>
      </c>
      <c r="H44" s="6" t="s">
        <v>108</v>
      </c>
      <c r="I44" s="18">
        <v>5.5E-2</v>
      </c>
      <c r="J44" s="8">
        <v>3.0200000000000001E-2</v>
      </c>
      <c r="K44" s="7">
        <v>131498.34</v>
      </c>
      <c r="L44" s="7">
        <v>117.72</v>
      </c>
      <c r="M44" s="7">
        <v>154.80000000000001</v>
      </c>
      <c r="N44" s="8">
        <v>2.0000000000000001E-4</v>
      </c>
      <c r="O44" s="8">
        <v>0</v>
      </c>
    </row>
    <row r="45" spans="2:15">
      <c r="B45" s="6" t="s">
        <v>1440</v>
      </c>
      <c r="C45" s="6" t="s">
        <v>1416</v>
      </c>
      <c r="D45" s="17">
        <v>11898390</v>
      </c>
      <c r="E45" s="6" t="s">
        <v>240</v>
      </c>
      <c r="F45" s="6" t="s">
        <v>107</v>
      </c>
      <c r="G45" s="17">
        <v>6.6</v>
      </c>
      <c r="H45" s="6" t="s">
        <v>108</v>
      </c>
      <c r="I45" s="18">
        <v>5.5E-2</v>
      </c>
      <c r="J45" s="8">
        <v>3.1300000000000001E-2</v>
      </c>
      <c r="K45" s="7">
        <v>74051.45</v>
      </c>
      <c r="L45" s="7">
        <v>116.94</v>
      </c>
      <c r="M45" s="7">
        <v>86.6</v>
      </c>
      <c r="N45" s="8">
        <v>1E-4</v>
      </c>
      <c r="O45" s="8">
        <v>0</v>
      </c>
    </row>
    <row r="46" spans="2:15">
      <c r="B46" s="6" t="s">
        <v>1441</v>
      </c>
      <c r="C46" s="6" t="s">
        <v>1416</v>
      </c>
      <c r="D46" s="17">
        <v>11896130</v>
      </c>
      <c r="E46" s="6" t="s">
        <v>240</v>
      </c>
      <c r="F46" s="6" t="s">
        <v>107</v>
      </c>
      <c r="G46" s="17">
        <v>6.82</v>
      </c>
      <c r="H46" s="6" t="s">
        <v>108</v>
      </c>
      <c r="I46" s="18">
        <v>5.6619999999999997E-2</v>
      </c>
      <c r="J46" s="8">
        <v>1.6799999999999999E-2</v>
      </c>
      <c r="K46" s="7">
        <v>743773.66</v>
      </c>
      <c r="L46" s="7">
        <v>132.43</v>
      </c>
      <c r="M46" s="7">
        <v>984.98</v>
      </c>
      <c r="N46" s="8">
        <v>1.1000000000000001E-3</v>
      </c>
      <c r="O46" s="8">
        <v>2.0000000000000001E-4</v>
      </c>
    </row>
    <row r="47" spans="2:15">
      <c r="B47" s="6" t="s">
        <v>1442</v>
      </c>
      <c r="C47" s="6" t="s">
        <v>1416</v>
      </c>
      <c r="D47" s="17">
        <v>11898400</v>
      </c>
      <c r="E47" s="6" t="s">
        <v>240</v>
      </c>
      <c r="F47" s="6" t="s">
        <v>107</v>
      </c>
      <c r="G47" s="17">
        <v>6.64</v>
      </c>
      <c r="H47" s="6" t="s">
        <v>108</v>
      </c>
      <c r="I47" s="18">
        <v>5.4511999999999998E-2</v>
      </c>
      <c r="J47" s="8">
        <v>2.8799999999999999E-2</v>
      </c>
      <c r="K47" s="7">
        <v>220877.92</v>
      </c>
      <c r="L47" s="7">
        <v>118.82</v>
      </c>
      <c r="M47" s="7">
        <v>262.45</v>
      </c>
      <c r="N47" s="8">
        <v>2.9999999999999997E-4</v>
      </c>
      <c r="O47" s="8">
        <v>0</v>
      </c>
    </row>
    <row r="48" spans="2:15">
      <c r="B48" s="6" t="s">
        <v>1443</v>
      </c>
      <c r="C48" s="6" t="s">
        <v>1416</v>
      </c>
      <c r="D48" s="17">
        <v>11898410</v>
      </c>
      <c r="E48" s="6" t="s">
        <v>240</v>
      </c>
      <c r="F48" s="6" t="s">
        <v>107</v>
      </c>
      <c r="G48" s="17">
        <v>6.63</v>
      </c>
      <c r="H48" s="6" t="s">
        <v>108</v>
      </c>
      <c r="I48" s="18">
        <v>5.4511999999999998E-2</v>
      </c>
      <c r="J48" s="8">
        <v>2.93E-2</v>
      </c>
      <c r="K48" s="7">
        <v>85985.26</v>
      </c>
      <c r="L48" s="7">
        <v>118.44</v>
      </c>
      <c r="M48" s="7">
        <v>101.84</v>
      </c>
      <c r="N48" s="8">
        <v>1E-4</v>
      </c>
      <c r="O48" s="8">
        <v>0</v>
      </c>
    </row>
    <row r="49" spans="2:15">
      <c r="B49" s="6" t="s">
        <v>1444</v>
      </c>
      <c r="C49" s="6" t="s">
        <v>1416</v>
      </c>
      <c r="D49" s="17">
        <v>11898420</v>
      </c>
      <c r="E49" s="6" t="s">
        <v>240</v>
      </c>
      <c r="F49" s="6" t="s">
        <v>107</v>
      </c>
      <c r="G49" s="17">
        <v>6.57</v>
      </c>
      <c r="H49" s="6" t="s">
        <v>108</v>
      </c>
      <c r="I49" s="18">
        <v>5.4511999999999998E-2</v>
      </c>
      <c r="J49" s="8">
        <v>3.3000000000000002E-2</v>
      </c>
      <c r="K49" s="7">
        <v>1823398.55</v>
      </c>
      <c r="L49" s="7">
        <v>115.65</v>
      </c>
      <c r="M49" s="7">
        <v>2108.7600000000002</v>
      </c>
      <c r="N49" s="8">
        <v>2.3999999999999998E-3</v>
      </c>
      <c r="O49" s="8">
        <v>2.9999999999999997E-4</v>
      </c>
    </row>
    <row r="50" spans="2:15">
      <c r="B50" s="6" t="s">
        <v>1445</v>
      </c>
      <c r="C50" s="6" t="s">
        <v>1416</v>
      </c>
      <c r="D50" s="17">
        <v>11898421</v>
      </c>
      <c r="E50" s="6" t="s">
        <v>240</v>
      </c>
      <c r="F50" s="6" t="s">
        <v>107</v>
      </c>
      <c r="G50" s="17">
        <v>6.44</v>
      </c>
      <c r="H50" s="6" t="s">
        <v>108</v>
      </c>
      <c r="I50" s="18">
        <v>5.4511999999999998E-2</v>
      </c>
      <c r="J50" s="8">
        <v>4.1099999999999998E-2</v>
      </c>
      <c r="K50" s="7">
        <v>3561825.17</v>
      </c>
      <c r="L50" s="7">
        <v>109.94</v>
      </c>
      <c r="M50" s="7">
        <v>3915.87</v>
      </c>
      <c r="N50" s="8">
        <v>4.4000000000000003E-3</v>
      </c>
      <c r="O50" s="8">
        <v>5.9999999999999995E-4</v>
      </c>
    </row>
    <row r="51" spans="2:15">
      <c r="B51" s="6" t="s">
        <v>1446</v>
      </c>
      <c r="C51" s="6" t="s">
        <v>1407</v>
      </c>
      <c r="D51" s="17">
        <v>99103947</v>
      </c>
      <c r="E51" s="6" t="s">
        <v>240</v>
      </c>
      <c r="F51" s="6" t="s">
        <v>107</v>
      </c>
      <c r="G51" s="17">
        <v>6.24</v>
      </c>
      <c r="H51" s="6" t="s">
        <v>108</v>
      </c>
      <c r="I51" s="18">
        <v>5.4511999999999998E-2</v>
      </c>
      <c r="J51" s="8">
        <v>5.3999999999999999E-2</v>
      </c>
      <c r="K51" s="7">
        <v>1378655.86</v>
      </c>
      <c r="L51" s="7">
        <v>101.79</v>
      </c>
      <c r="M51" s="7">
        <v>1403.33</v>
      </c>
      <c r="N51" s="8">
        <v>1.6000000000000001E-3</v>
      </c>
      <c r="O51" s="8">
        <v>2.0000000000000001E-4</v>
      </c>
    </row>
    <row r="52" spans="2:15">
      <c r="B52" s="6" t="s">
        <v>1447</v>
      </c>
      <c r="C52" s="6" t="s">
        <v>1416</v>
      </c>
      <c r="D52" s="17">
        <v>11896140</v>
      </c>
      <c r="E52" s="6" t="s">
        <v>240</v>
      </c>
      <c r="F52" s="6" t="s">
        <v>107</v>
      </c>
      <c r="G52" s="17">
        <v>6.44</v>
      </c>
      <c r="H52" s="6" t="s">
        <v>108</v>
      </c>
      <c r="I52" s="18">
        <v>5.5E-2</v>
      </c>
      <c r="J52" s="8">
        <v>4.1099999999999998E-2</v>
      </c>
      <c r="K52" s="7">
        <v>3150139.09</v>
      </c>
      <c r="L52" s="7">
        <v>112.4</v>
      </c>
      <c r="M52" s="7">
        <v>3540.76</v>
      </c>
      <c r="N52" s="8">
        <v>4.0000000000000001E-3</v>
      </c>
      <c r="O52" s="8">
        <v>5.9999999999999995E-4</v>
      </c>
    </row>
    <row r="53" spans="2:15">
      <c r="B53" s="6" t="s">
        <v>1448</v>
      </c>
      <c r="C53" s="6" t="s">
        <v>1416</v>
      </c>
      <c r="D53" s="17">
        <v>11896150</v>
      </c>
      <c r="E53" s="6" t="s">
        <v>240</v>
      </c>
      <c r="F53" s="6" t="s">
        <v>107</v>
      </c>
      <c r="G53" s="17">
        <v>6.44</v>
      </c>
      <c r="H53" s="6" t="s">
        <v>108</v>
      </c>
      <c r="I53" s="18">
        <v>5.5E-2</v>
      </c>
      <c r="J53" s="8">
        <v>4.1099999999999998E-2</v>
      </c>
      <c r="K53" s="7">
        <v>2626295.59</v>
      </c>
      <c r="L53" s="7">
        <v>112.49</v>
      </c>
      <c r="M53" s="7">
        <v>2954.32</v>
      </c>
      <c r="N53" s="8">
        <v>3.3E-3</v>
      </c>
      <c r="O53" s="8">
        <v>5.0000000000000001E-4</v>
      </c>
    </row>
    <row r="54" spans="2:15">
      <c r="B54" s="6" t="s">
        <v>1449</v>
      </c>
      <c r="C54" s="6" t="s">
        <v>1416</v>
      </c>
      <c r="D54" s="17">
        <v>11896160</v>
      </c>
      <c r="E54" s="6" t="s">
        <v>240</v>
      </c>
      <c r="F54" s="6" t="s">
        <v>107</v>
      </c>
      <c r="G54" s="17">
        <v>6.55</v>
      </c>
      <c r="H54" s="6" t="s">
        <v>108</v>
      </c>
      <c r="I54" s="18">
        <v>5.5E-2</v>
      </c>
      <c r="J54" s="8">
        <v>3.4200000000000001E-2</v>
      </c>
      <c r="K54" s="7">
        <v>1249280.8700000001</v>
      </c>
      <c r="L54" s="7">
        <v>115.68</v>
      </c>
      <c r="M54" s="7">
        <v>1445.17</v>
      </c>
      <c r="N54" s="8">
        <v>1.6000000000000001E-3</v>
      </c>
      <c r="O54" s="8">
        <v>2.0000000000000001E-4</v>
      </c>
    </row>
    <row r="55" spans="2:15">
      <c r="B55" s="6" t="s">
        <v>1450</v>
      </c>
      <c r="C55" s="6" t="s">
        <v>1416</v>
      </c>
      <c r="D55" s="17">
        <v>11898170</v>
      </c>
      <c r="E55" s="6" t="s">
        <v>240</v>
      </c>
      <c r="F55" s="6" t="s">
        <v>107</v>
      </c>
      <c r="G55" s="17">
        <v>6.44</v>
      </c>
      <c r="H55" s="6" t="s">
        <v>108</v>
      </c>
      <c r="I55" s="18">
        <v>5.5E-2</v>
      </c>
      <c r="J55" s="8">
        <v>4.1099999999999998E-2</v>
      </c>
      <c r="K55" s="7">
        <v>864187.46</v>
      </c>
      <c r="L55" s="7">
        <v>110.8</v>
      </c>
      <c r="M55" s="7">
        <v>957.52</v>
      </c>
      <c r="N55" s="8">
        <v>1.1000000000000001E-3</v>
      </c>
      <c r="O55" s="8">
        <v>2.0000000000000001E-4</v>
      </c>
    </row>
    <row r="56" spans="2:15">
      <c r="B56" s="6" t="s">
        <v>1451</v>
      </c>
      <c r="C56" s="6" t="s">
        <v>1416</v>
      </c>
      <c r="D56" s="17">
        <v>11898180</v>
      </c>
      <c r="E56" s="6" t="s">
        <v>240</v>
      </c>
      <c r="F56" s="6" t="s">
        <v>107</v>
      </c>
      <c r="G56" s="17">
        <v>6.45</v>
      </c>
      <c r="H56" s="6" t="s">
        <v>108</v>
      </c>
      <c r="I56" s="18">
        <v>5.5E-2</v>
      </c>
      <c r="J56" s="8">
        <v>4.0500000000000001E-2</v>
      </c>
      <c r="K56" s="7">
        <v>341006.96</v>
      </c>
      <c r="L56" s="7">
        <v>111.49</v>
      </c>
      <c r="M56" s="7">
        <v>380.19</v>
      </c>
      <c r="N56" s="8">
        <v>4.0000000000000002E-4</v>
      </c>
      <c r="O56" s="8">
        <v>1E-4</v>
      </c>
    </row>
    <row r="57" spans="2:15">
      <c r="B57" s="6" t="s">
        <v>1452</v>
      </c>
      <c r="C57" s="6" t="s">
        <v>1416</v>
      </c>
      <c r="D57" s="17">
        <v>11898190</v>
      </c>
      <c r="E57" s="6" t="s">
        <v>240</v>
      </c>
      <c r="F57" s="6" t="s">
        <v>107</v>
      </c>
      <c r="G57" s="17">
        <v>6.57</v>
      </c>
      <c r="H57" s="6" t="s">
        <v>108</v>
      </c>
      <c r="I57" s="18">
        <v>5.5E-2</v>
      </c>
      <c r="J57" s="8">
        <v>3.3000000000000002E-2</v>
      </c>
      <c r="K57" s="7">
        <v>1377471.84</v>
      </c>
      <c r="L57" s="7">
        <v>115.65</v>
      </c>
      <c r="M57" s="7">
        <v>1593.05</v>
      </c>
      <c r="N57" s="8">
        <v>1.8E-3</v>
      </c>
      <c r="O57" s="8">
        <v>2.9999999999999997E-4</v>
      </c>
    </row>
    <row r="58" spans="2:15">
      <c r="B58" s="6" t="s">
        <v>1453</v>
      </c>
      <c r="C58" s="6" t="s">
        <v>1416</v>
      </c>
      <c r="D58" s="17">
        <v>11898514</v>
      </c>
      <c r="E58" s="6" t="s">
        <v>240</v>
      </c>
      <c r="F58" s="6" t="s">
        <v>107</v>
      </c>
      <c r="G58" s="17">
        <v>6.7</v>
      </c>
      <c r="H58" s="6" t="s">
        <v>108</v>
      </c>
      <c r="I58" s="18">
        <v>5.8012000000000001E-2</v>
      </c>
      <c r="J58" s="8">
        <v>2.4799999999999999E-2</v>
      </c>
      <c r="K58" s="7">
        <v>714030.03</v>
      </c>
      <c r="L58" s="7">
        <v>123.98</v>
      </c>
      <c r="M58" s="7">
        <v>885.25</v>
      </c>
      <c r="N58" s="8">
        <v>1E-3</v>
      </c>
      <c r="O58" s="8">
        <v>1E-4</v>
      </c>
    </row>
    <row r="59" spans="2:15">
      <c r="B59" s="6" t="s">
        <v>1454</v>
      </c>
      <c r="C59" s="6" t="s">
        <v>1416</v>
      </c>
      <c r="D59" s="17">
        <v>11898515</v>
      </c>
      <c r="E59" s="6" t="s">
        <v>240</v>
      </c>
      <c r="F59" s="6" t="s">
        <v>107</v>
      </c>
      <c r="G59" s="17">
        <v>6.43</v>
      </c>
      <c r="H59" s="6" t="s">
        <v>108</v>
      </c>
      <c r="I59" s="18">
        <v>5.7853000000000002E-2</v>
      </c>
      <c r="J59" s="8">
        <v>4.1599999999999998E-2</v>
      </c>
      <c r="K59" s="7">
        <v>3348061.45</v>
      </c>
      <c r="L59" s="7">
        <v>111.83</v>
      </c>
      <c r="M59" s="7">
        <v>3744.14</v>
      </c>
      <c r="N59" s="8">
        <v>4.1999999999999997E-3</v>
      </c>
      <c r="O59" s="8">
        <v>5.9999999999999995E-4</v>
      </c>
    </row>
    <row r="60" spans="2:15">
      <c r="B60" s="6" t="s">
        <v>1455</v>
      </c>
      <c r="C60" s="6" t="s">
        <v>1416</v>
      </c>
      <c r="D60" s="17">
        <v>11898502</v>
      </c>
      <c r="E60" s="6" t="s">
        <v>240</v>
      </c>
      <c r="F60" s="6" t="s">
        <v>107</v>
      </c>
      <c r="G60" s="17">
        <v>6.8</v>
      </c>
      <c r="H60" s="6" t="s">
        <v>108</v>
      </c>
      <c r="I60" s="18">
        <v>6.0259E-2</v>
      </c>
      <c r="J60" s="8">
        <v>1.78E-2</v>
      </c>
      <c r="K60" s="7">
        <v>700909.54</v>
      </c>
      <c r="L60" s="7">
        <v>131.79</v>
      </c>
      <c r="M60" s="7">
        <v>923.73</v>
      </c>
      <c r="N60" s="8">
        <v>1E-3</v>
      </c>
      <c r="O60" s="8">
        <v>1E-4</v>
      </c>
    </row>
    <row r="61" spans="2:15">
      <c r="B61" s="6" t="s">
        <v>1456</v>
      </c>
      <c r="C61" s="6" t="s">
        <v>1416</v>
      </c>
      <c r="D61" s="17">
        <v>11898527</v>
      </c>
      <c r="E61" s="6" t="s">
        <v>240</v>
      </c>
      <c r="F61" s="6" t="s">
        <v>107</v>
      </c>
      <c r="G61" s="17">
        <v>6.56</v>
      </c>
      <c r="H61" s="6" t="s">
        <v>108</v>
      </c>
      <c r="I61" s="18">
        <v>5.5E-2</v>
      </c>
      <c r="J61" s="8">
        <v>3.3500000000000002E-2</v>
      </c>
      <c r="K61" s="7">
        <v>1030537.41</v>
      </c>
      <c r="L61" s="7">
        <v>115.74</v>
      </c>
      <c r="M61" s="7">
        <v>1192.74</v>
      </c>
      <c r="N61" s="8">
        <v>1.2999999999999999E-3</v>
      </c>
      <c r="O61" s="8">
        <v>2.0000000000000001E-4</v>
      </c>
    </row>
    <row r="62" spans="2:15">
      <c r="B62" s="6" t="s">
        <v>1457</v>
      </c>
      <c r="C62" s="6" t="s">
        <v>1416</v>
      </c>
      <c r="D62" s="17">
        <v>11898503</v>
      </c>
      <c r="E62" s="6" t="s">
        <v>240</v>
      </c>
      <c r="F62" s="6" t="s">
        <v>107</v>
      </c>
      <c r="G62" s="17">
        <v>6.42</v>
      </c>
      <c r="H62" s="6" t="s">
        <v>108</v>
      </c>
      <c r="I62" s="18">
        <v>6.1839999999999999E-2</v>
      </c>
      <c r="J62" s="8">
        <v>4.1000000000000002E-2</v>
      </c>
      <c r="K62" s="7">
        <v>3307622.49</v>
      </c>
      <c r="L62" s="7">
        <v>113.5</v>
      </c>
      <c r="M62" s="7">
        <v>3754.15</v>
      </c>
      <c r="N62" s="8">
        <v>4.1999999999999997E-3</v>
      </c>
      <c r="O62" s="8">
        <v>5.9999999999999995E-4</v>
      </c>
    </row>
    <row r="63" spans="2:15">
      <c r="B63" s="6" t="s">
        <v>1458</v>
      </c>
      <c r="C63" s="6" t="s">
        <v>1416</v>
      </c>
      <c r="D63" s="17">
        <v>11898505</v>
      </c>
      <c r="E63" s="6" t="s">
        <v>240</v>
      </c>
      <c r="F63" s="6" t="s">
        <v>107</v>
      </c>
      <c r="G63" s="17">
        <v>6.69</v>
      </c>
      <c r="H63" s="6" t="s">
        <v>108</v>
      </c>
      <c r="I63" s="18">
        <v>6.0248999999999997E-2</v>
      </c>
      <c r="J63" s="8">
        <v>2.5100000000000001E-2</v>
      </c>
      <c r="K63" s="7">
        <v>151350.66</v>
      </c>
      <c r="L63" s="7">
        <v>124.7</v>
      </c>
      <c r="M63" s="7">
        <v>188.73</v>
      </c>
      <c r="N63" s="8">
        <v>2.0000000000000001E-4</v>
      </c>
      <c r="O63" s="8">
        <v>0</v>
      </c>
    </row>
    <row r="64" spans="2:15">
      <c r="B64" s="6" t="s">
        <v>1459</v>
      </c>
      <c r="C64" s="6" t="s">
        <v>1416</v>
      </c>
      <c r="D64" s="17">
        <v>11898506</v>
      </c>
      <c r="E64" s="6" t="s">
        <v>240</v>
      </c>
      <c r="F64" s="6" t="s">
        <v>107</v>
      </c>
      <c r="G64" s="17">
        <v>6.68</v>
      </c>
      <c r="H64" s="6" t="s">
        <v>108</v>
      </c>
      <c r="I64" s="18">
        <v>6.1275000000000003E-2</v>
      </c>
      <c r="J64" s="8">
        <v>2.5000000000000001E-2</v>
      </c>
      <c r="K64" s="7">
        <v>208172.7</v>
      </c>
      <c r="L64" s="7">
        <v>125.43</v>
      </c>
      <c r="M64" s="7">
        <v>261.11</v>
      </c>
      <c r="N64" s="8">
        <v>2.9999999999999997E-4</v>
      </c>
      <c r="O64" s="8">
        <v>0</v>
      </c>
    </row>
    <row r="65" spans="2:15">
      <c r="B65" s="6" t="s">
        <v>1460</v>
      </c>
      <c r="C65" s="6" t="s">
        <v>1416</v>
      </c>
      <c r="D65" s="17">
        <v>11898507</v>
      </c>
      <c r="E65" s="6" t="s">
        <v>240</v>
      </c>
      <c r="F65" s="6" t="s">
        <v>107</v>
      </c>
      <c r="G65" s="17">
        <v>6.42</v>
      </c>
      <c r="H65" s="6" t="s">
        <v>108</v>
      </c>
      <c r="I65" s="18">
        <v>6.1054999999999998E-2</v>
      </c>
      <c r="J65" s="8">
        <v>4.1099999999999998E-2</v>
      </c>
      <c r="K65" s="7">
        <v>3293328.84</v>
      </c>
      <c r="L65" s="7">
        <v>113.23</v>
      </c>
      <c r="M65" s="7">
        <v>3729.04</v>
      </c>
      <c r="N65" s="8">
        <v>4.1999999999999997E-3</v>
      </c>
      <c r="O65" s="8">
        <v>5.9999999999999995E-4</v>
      </c>
    </row>
    <row r="66" spans="2:15">
      <c r="B66" s="6" t="s">
        <v>1461</v>
      </c>
      <c r="C66" s="6" t="s">
        <v>1416</v>
      </c>
      <c r="D66" s="17">
        <v>11898509</v>
      </c>
      <c r="E66" s="6" t="s">
        <v>240</v>
      </c>
      <c r="F66" s="6" t="s">
        <v>107</v>
      </c>
      <c r="G66" s="17">
        <v>6.69</v>
      </c>
      <c r="H66" s="6" t="s">
        <v>108</v>
      </c>
      <c r="I66" s="18">
        <v>6.0479999999999999E-2</v>
      </c>
      <c r="J66" s="8">
        <v>2.4799999999999999E-2</v>
      </c>
      <c r="K66" s="7">
        <v>182873.25</v>
      </c>
      <c r="L66" s="7">
        <v>125.42</v>
      </c>
      <c r="M66" s="7">
        <v>229.36</v>
      </c>
      <c r="N66" s="8">
        <v>2.9999999999999997E-4</v>
      </c>
      <c r="O66" s="8">
        <v>0</v>
      </c>
    </row>
    <row r="67" spans="2:15">
      <c r="B67" s="6" t="s">
        <v>1462</v>
      </c>
      <c r="C67" s="6" t="s">
        <v>1407</v>
      </c>
      <c r="D67" s="17">
        <v>99103962</v>
      </c>
      <c r="E67" s="6" t="s">
        <v>370</v>
      </c>
      <c r="F67" s="6" t="s">
        <v>1171</v>
      </c>
      <c r="G67" s="17">
        <v>8.4</v>
      </c>
      <c r="H67" s="6" t="s">
        <v>108</v>
      </c>
      <c r="I67" s="18">
        <v>4.8308999999999998E-2</v>
      </c>
      <c r="J67" s="8">
        <v>5.0599999999999999E-2</v>
      </c>
      <c r="K67" s="7">
        <v>15056970</v>
      </c>
      <c r="L67" s="7">
        <v>98.85</v>
      </c>
      <c r="M67" s="7">
        <v>14883.81</v>
      </c>
      <c r="N67" s="8">
        <v>1.66E-2</v>
      </c>
      <c r="O67" s="8">
        <v>2.3999999999999998E-3</v>
      </c>
    </row>
    <row r="68" spans="2:15">
      <c r="B68" s="6" t="s">
        <v>1463</v>
      </c>
      <c r="C68" s="6" t="s">
        <v>1416</v>
      </c>
      <c r="D68" s="17">
        <v>99103921</v>
      </c>
      <c r="E68" s="6" t="s">
        <v>370</v>
      </c>
      <c r="F68" s="6" t="s">
        <v>1171</v>
      </c>
      <c r="G68" s="17">
        <v>3.5</v>
      </c>
      <c r="H68" s="6" t="s">
        <v>108</v>
      </c>
      <c r="I68" s="18">
        <v>2.3E-2</v>
      </c>
      <c r="J68" s="8">
        <v>3.2000000000000001E-2</v>
      </c>
      <c r="K68" s="7">
        <v>4338652</v>
      </c>
      <c r="L68" s="7">
        <v>100.53</v>
      </c>
      <c r="M68" s="7">
        <v>4361.6499999999996</v>
      </c>
      <c r="N68" s="8">
        <v>4.8999999999999998E-3</v>
      </c>
      <c r="O68" s="8">
        <v>6.9999999999999999E-4</v>
      </c>
    </row>
    <row r="69" spans="2:15">
      <c r="B69" s="6" t="s">
        <v>1464</v>
      </c>
      <c r="C69" s="6" t="s">
        <v>1416</v>
      </c>
      <c r="D69" s="17">
        <v>99103939</v>
      </c>
      <c r="E69" s="6" t="s">
        <v>370</v>
      </c>
      <c r="F69" s="6" t="s">
        <v>1171</v>
      </c>
      <c r="G69" s="17">
        <v>4.63</v>
      </c>
      <c r="H69" s="6" t="s">
        <v>108</v>
      </c>
      <c r="I69" s="18">
        <v>2.3E-2</v>
      </c>
      <c r="J69" s="8">
        <v>2.5700000000000001E-2</v>
      </c>
      <c r="K69" s="7">
        <v>1887118.68</v>
      </c>
      <c r="L69" s="7">
        <v>99.39</v>
      </c>
      <c r="M69" s="7">
        <v>1875.61</v>
      </c>
      <c r="N69" s="8">
        <v>2.0999999999999999E-3</v>
      </c>
      <c r="O69" s="8">
        <v>2.9999999999999997E-4</v>
      </c>
    </row>
    <row r="70" spans="2:15">
      <c r="B70" s="6" t="s">
        <v>1465</v>
      </c>
      <c r="C70" s="6" t="s">
        <v>1416</v>
      </c>
      <c r="D70" s="17">
        <v>99103905</v>
      </c>
      <c r="E70" s="6" t="s">
        <v>370</v>
      </c>
      <c r="F70" s="6" t="s">
        <v>1171</v>
      </c>
      <c r="G70" s="17">
        <v>5.44</v>
      </c>
      <c r="H70" s="6" t="s">
        <v>108</v>
      </c>
      <c r="I70" s="18">
        <v>3.6700000000000003E-2</v>
      </c>
      <c r="J70" s="8">
        <v>3.8300000000000001E-2</v>
      </c>
      <c r="K70" s="7">
        <v>2970573.4</v>
      </c>
      <c r="L70" s="7">
        <v>99.66</v>
      </c>
      <c r="M70" s="7">
        <v>2960.47</v>
      </c>
      <c r="N70" s="8">
        <v>3.3E-3</v>
      </c>
      <c r="O70" s="8">
        <v>5.0000000000000001E-4</v>
      </c>
    </row>
    <row r="71" spans="2:15">
      <c r="B71" s="6" t="s">
        <v>1466</v>
      </c>
      <c r="C71" s="6" t="s">
        <v>1416</v>
      </c>
      <c r="D71" s="17">
        <v>99103913</v>
      </c>
      <c r="E71" s="6" t="s">
        <v>370</v>
      </c>
      <c r="F71" s="6" t="s">
        <v>1171</v>
      </c>
      <c r="G71" s="17">
        <v>3.44</v>
      </c>
      <c r="H71" s="6" t="s">
        <v>108</v>
      </c>
      <c r="I71" s="18">
        <v>3.1800000000000002E-2</v>
      </c>
      <c r="J71" s="8">
        <v>3.2000000000000001E-2</v>
      </c>
      <c r="K71" s="7">
        <v>4363519.6900000004</v>
      </c>
      <c r="L71" s="7">
        <v>100.21</v>
      </c>
      <c r="M71" s="7">
        <v>4372.68</v>
      </c>
      <c r="N71" s="8">
        <v>4.8999999999999998E-3</v>
      </c>
      <c r="O71" s="8">
        <v>6.9999999999999999E-4</v>
      </c>
    </row>
    <row r="72" spans="2:15">
      <c r="B72" s="6" t="s">
        <v>1467</v>
      </c>
      <c r="C72" s="6" t="s">
        <v>1407</v>
      </c>
      <c r="D72" s="17">
        <v>99104374</v>
      </c>
      <c r="E72" s="6" t="s">
        <v>370</v>
      </c>
      <c r="F72" s="6" t="s">
        <v>1171</v>
      </c>
      <c r="G72" s="17">
        <v>4.42</v>
      </c>
      <c r="H72" s="6" t="s">
        <v>108</v>
      </c>
      <c r="I72" s="18">
        <v>3.8399999999999997E-2</v>
      </c>
      <c r="J72" s="8">
        <v>3.8300000000000001E-2</v>
      </c>
      <c r="K72" s="7">
        <v>741839</v>
      </c>
      <c r="L72" s="7">
        <v>100.6</v>
      </c>
      <c r="M72" s="7">
        <v>746.29</v>
      </c>
      <c r="N72" s="8">
        <v>8.0000000000000004E-4</v>
      </c>
      <c r="O72" s="8">
        <v>1E-4</v>
      </c>
    </row>
    <row r="73" spans="2:15">
      <c r="B73" s="6" t="s">
        <v>1468</v>
      </c>
      <c r="C73" s="6" t="s">
        <v>1416</v>
      </c>
      <c r="D73" s="17">
        <v>90130101</v>
      </c>
      <c r="E73" s="6" t="s">
        <v>370</v>
      </c>
      <c r="F73" s="6" t="s">
        <v>294</v>
      </c>
      <c r="G73" s="17">
        <v>8.34</v>
      </c>
      <c r="H73" s="6" t="s">
        <v>108</v>
      </c>
      <c r="J73" s="8">
        <v>5.2900000000000003E-2</v>
      </c>
      <c r="K73" s="7">
        <v>1049147</v>
      </c>
      <c r="L73" s="7">
        <v>97.4</v>
      </c>
      <c r="M73" s="7">
        <v>1021.87</v>
      </c>
      <c r="N73" s="8">
        <v>1.1000000000000001E-3</v>
      </c>
      <c r="O73" s="8">
        <v>2.0000000000000001E-4</v>
      </c>
    </row>
    <row r="74" spans="2:15">
      <c r="B74" s="6" t="s">
        <v>1469</v>
      </c>
      <c r="C74" s="6" t="s">
        <v>1407</v>
      </c>
      <c r="D74" s="17">
        <v>99103103</v>
      </c>
      <c r="E74" s="6" t="s">
        <v>252</v>
      </c>
      <c r="F74" s="6" t="s">
        <v>107</v>
      </c>
      <c r="G74" s="17">
        <v>1.44</v>
      </c>
      <c r="H74" s="6" t="s">
        <v>108</v>
      </c>
      <c r="I74" s="18">
        <v>4.7500000000000001E-2</v>
      </c>
      <c r="J74" s="8">
        <v>2.2800000000000001E-2</v>
      </c>
      <c r="K74" s="7">
        <v>13824000</v>
      </c>
      <c r="L74" s="7">
        <v>105.46</v>
      </c>
      <c r="M74" s="7">
        <v>14578.79</v>
      </c>
      <c r="N74" s="8">
        <v>1.6299999999999999E-2</v>
      </c>
      <c r="O74" s="8">
        <v>2.3E-3</v>
      </c>
    </row>
    <row r="75" spans="2:15">
      <c r="B75" s="6" t="s">
        <v>1470</v>
      </c>
      <c r="C75" s="6" t="s">
        <v>1407</v>
      </c>
      <c r="D75" s="17">
        <v>99104069</v>
      </c>
      <c r="E75" s="6" t="s">
        <v>252</v>
      </c>
      <c r="F75" s="6" t="s">
        <v>107</v>
      </c>
      <c r="G75" s="17">
        <v>1.89</v>
      </c>
      <c r="H75" s="6" t="s">
        <v>108</v>
      </c>
      <c r="I75" s="18">
        <v>5.7285000000000003E-2</v>
      </c>
      <c r="J75" s="8">
        <v>5.8599999999999999E-2</v>
      </c>
      <c r="K75" s="7">
        <v>37040000</v>
      </c>
      <c r="L75" s="7">
        <v>101.82</v>
      </c>
      <c r="M75" s="7">
        <v>37714.129999999997</v>
      </c>
      <c r="N75" s="8">
        <v>4.2099999999999999E-2</v>
      </c>
      <c r="O75" s="8">
        <v>6.0000000000000001E-3</v>
      </c>
    </row>
    <row r="76" spans="2:15">
      <c r="B76" s="6" t="s">
        <v>1471</v>
      </c>
      <c r="C76" s="6" t="s">
        <v>1407</v>
      </c>
      <c r="D76" s="17">
        <v>99103129</v>
      </c>
      <c r="E76" s="6" t="s">
        <v>252</v>
      </c>
      <c r="F76" s="6" t="s">
        <v>294</v>
      </c>
      <c r="G76" s="17">
        <v>2.3199999999999998</v>
      </c>
      <c r="H76" s="6" t="s">
        <v>48</v>
      </c>
      <c r="I76" s="18">
        <v>6.8944000000000005E-2</v>
      </c>
      <c r="J76" s="8">
        <v>2.92E-2</v>
      </c>
      <c r="K76" s="7">
        <v>3046120</v>
      </c>
      <c r="L76" s="7">
        <v>110.6</v>
      </c>
      <c r="M76" s="7">
        <v>13623.6</v>
      </c>
      <c r="N76" s="8">
        <v>1.52E-2</v>
      </c>
      <c r="O76" s="8">
        <v>2.2000000000000001E-3</v>
      </c>
    </row>
    <row r="77" spans="2:15">
      <c r="B77" s="6" t="s">
        <v>1472</v>
      </c>
      <c r="C77" s="6" t="s">
        <v>1407</v>
      </c>
      <c r="D77" s="17">
        <v>99102907</v>
      </c>
      <c r="E77" s="6" t="s">
        <v>252</v>
      </c>
      <c r="F77" s="6" t="s">
        <v>1171</v>
      </c>
      <c r="G77" s="17">
        <v>1.77</v>
      </c>
      <c r="H77" s="6" t="s">
        <v>108</v>
      </c>
      <c r="I77" s="18">
        <v>8.8598999999999997E-2</v>
      </c>
      <c r="J77" s="8">
        <v>0.26540000000000002</v>
      </c>
      <c r="K77" s="7">
        <v>4043952.18</v>
      </c>
      <c r="L77" s="7">
        <v>75.760000000000005</v>
      </c>
      <c r="M77" s="7">
        <v>3063.7</v>
      </c>
      <c r="N77" s="8">
        <v>3.3999999999999998E-3</v>
      </c>
      <c r="O77" s="8">
        <v>5.0000000000000001E-4</v>
      </c>
    </row>
    <row r="78" spans="2:15">
      <c r="B78" s="6" t="s">
        <v>1473</v>
      </c>
      <c r="C78" s="6" t="s">
        <v>1416</v>
      </c>
      <c r="D78" s="17">
        <v>99102741</v>
      </c>
      <c r="E78" s="6" t="s">
        <v>252</v>
      </c>
      <c r="F78" s="6" t="s">
        <v>107</v>
      </c>
      <c r="G78" s="17">
        <v>4.95</v>
      </c>
      <c r="H78" s="6" t="s">
        <v>108</v>
      </c>
      <c r="I78" s="18">
        <v>5.1777999999999998E-2</v>
      </c>
      <c r="J78" s="8">
        <v>1.5900000000000001E-2</v>
      </c>
      <c r="K78" s="7">
        <v>12088705.01</v>
      </c>
      <c r="L78" s="7">
        <v>119.62</v>
      </c>
      <c r="M78" s="7">
        <v>14460.51</v>
      </c>
      <c r="N78" s="8">
        <v>1.61E-2</v>
      </c>
      <c r="O78" s="8">
        <v>2.3E-3</v>
      </c>
    </row>
    <row r="79" spans="2:15">
      <c r="B79" s="6" t="s">
        <v>1474</v>
      </c>
      <c r="C79" s="6" t="s">
        <v>1416</v>
      </c>
      <c r="D79" s="17">
        <v>99103616</v>
      </c>
      <c r="E79" s="6" t="s">
        <v>252</v>
      </c>
      <c r="F79" s="6" t="s">
        <v>107</v>
      </c>
      <c r="G79" s="17">
        <v>5.36</v>
      </c>
      <c r="H79" s="6" t="s">
        <v>108</v>
      </c>
      <c r="I79" s="18">
        <v>2.75E-2</v>
      </c>
      <c r="J79" s="8">
        <v>3.3599999999999998E-2</v>
      </c>
      <c r="K79" s="7">
        <v>10397397.789999999</v>
      </c>
      <c r="L79" s="7">
        <v>104.35</v>
      </c>
      <c r="M79" s="7">
        <v>10849.68</v>
      </c>
      <c r="N79" s="8">
        <v>1.21E-2</v>
      </c>
      <c r="O79" s="8">
        <v>1.6999999999999999E-3</v>
      </c>
    </row>
    <row r="80" spans="2:15">
      <c r="B80" s="6" t="s">
        <v>1475</v>
      </c>
      <c r="C80" s="6" t="s">
        <v>1416</v>
      </c>
      <c r="D80" s="17">
        <v>99103855</v>
      </c>
      <c r="E80" s="6" t="s">
        <v>393</v>
      </c>
      <c r="F80" s="6" t="s">
        <v>1171</v>
      </c>
      <c r="G80" s="17">
        <v>3.16</v>
      </c>
      <c r="H80" s="6" t="s">
        <v>108</v>
      </c>
      <c r="I80" s="18">
        <v>2.5499999999999998E-2</v>
      </c>
      <c r="J80" s="8">
        <v>2.75E-2</v>
      </c>
      <c r="K80" s="7">
        <v>1459071.5</v>
      </c>
      <c r="L80" s="7">
        <v>102.25</v>
      </c>
      <c r="M80" s="7">
        <v>1491.9</v>
      </c>
      <c r="N80" s="8">
        <v>1.6999999999999999E-3</v>
      </c>
      <c r="O80" s="8">
        <v>2.0000000000000001E-4</v>
      </c>
    </row>
    <row r="81" spans="2:15">
      <c r="B81" s="6" t="s">
        <v>1476</v>
      </c>
      <c r="C81" s="6" t="s">
        <v>1407</v>
      </c>
      <c r="D81" s="17">
        <v>99104184</v>
      </c>
      <c r="E81" s="6" t="s">
        <v>393</v>
      </c>
      <c r="F81" s="6" t="s">
        <v>1171</v>
      </c>
      <c r="G81" s="17">
        <v>3.14</v>
      </c>
      <c r="H81" s="6" t="s">
        <v>108</v>
      </c>
      <c r="I81" s="18">
        <v>2.5499999999999998E-2</v>
      </c>
      <c r="J81" s="8">
        <v>3.15E-2</v>
      </c>
      <c r="K81" s="7">
        <v>2084387.5</v>
      </c>
      <c r="L81" s="7">
        <v>101</v>
      </c>
      <c r="M81" s="7">
        <v>2105.23</v>
      </c>
      <c r="N81" s="8">
        <v>2.3E-3</v>
      </c>
      <c r="O81" s="8">
        <v>2.9999999999999997E-4</v>
      </c>
    </row>
    <row r="82" spans="2:15">
      <c r="B82" s="6" t="s">
        <v>1477</v>
      </c>
      <c r="C82" s="6" t="s">
        <v>1407</v>
      </c>
      <c r="D82" s="17">
        <v>99104192</v>
      </c>
      <c r="E82" s="6" t="s">
        <v>393</v>
      </c>
      <c r="F82" s="6" t="s">
        <v>1171</v>
      </c>
      <c r="G82" s="17">
        <v>3.1</v>
      </c>
      <c r="H82" s="6" t="s">
        <v>108</v>
      </c>
      <c r="I82" s="18">
        <v>3.4700000000000002E-2</v>
      </c>
      <c r="J82" s="8">
        <v>3.1300000000000001E-2</v>
      </c>
      <c r="K82" s="7">
        <v>2084387.5</v>
      </c>
      <c r="L82" s="7">
        <v>101.38</v>
      </c>
      <c r="M82" s="7">
        <v>2113.15</v>
      </c>
      <c r="N82" s="8">
        <v>2.3999999999999998E-3</v>
      </c>
      <c r="O82" s="8">
        <v>2.9999999999999997E-4</v>
      </c>
    </row>
    <row r="83" spans="2:15">
      <c r="B83" s="6" t="s">
        <v>1478</v>
      </c>
      <c r="C83" s="6" t="s">
        <v>1416</v>
      </c>
      <c r="D83" s="17">
        <v>99103848</v>
      </c>
      <c r="E83" s="6" t="s">
        <v>393</v>
      </c>
      <c r="F83" s="6" t="s">
        <v>1171</v>
      </c>
      <c r="G83" s="17">
        <v>3.11</v>
      </c>
      <c r="H83" s="6" t="s">
        <v>108</v>
      </c>
      <c r="I83" s="18">
        <v>3.27E-2</v>
      </c>
      <c r="J83" s="8">
        <v>3.04E-2</v>
      </c>
      <c r="K83" s="7">
        <v>1459071.5</v>
      </c>
      <c r="L83" s="7">
        <v>101.03</v>
      </c>
      <c r="M83" s="7">
        <v>1474.1</v>
      </c>
      <c r="N83" s="8">
        <v>1.6000000000000001E-3</v>
      </c>
      <c r="O83" s="8">
        <v>2.0000000000000001E-4</v>
      </c>
    </row>
    <row r="84" spans="2:15">
      <c r="B84" s="6" t="s">
        <v>1479</v>
      </c>
      <c r="C84" s="6" t="s">
        <v>1407</v>
      </c>
      <c r="D84" s="17">
        <v>99103871</v>
      </c>
      <c r="E84" s="6" t="s">
        <v>393</v>
      </c>
      <c r="F84" s="6" t="s">
        <v>107</v>
      </c>
      <c r="G84" s="17">
        <v>0.67</v>
      </c>
      <c r="H84" s="6" t="s">
        <v>108</v>
      </c>
      <c r="I84" s="18">
        <v>5.0500000000000003E-2</v>
      </c>
      <c r="J84" s="8">
        <v>4.1300000000000003E-2</v>
      </c>
      <c r="K84" s="7">
        <v>12120000</v>
      </c>
      <c r="L84" s="7">
        <v>100.66</v>
      </c>
      <c r="M84" s="7">
        <v>12199.99</v>
      </c>
      <c r="N84" s="8">
        <v>1.3599999999999999E-2</v>
      </c>
      <c r="O84" s="8">
        <v>2E-3</v>
      </c>
    </row>
    <row r="85" spans="2:15">
      <c r="B85" s="6" t="s">
        <v>1480</v>
      </c>
      <c r="C85" s="6" t="s">
        <v>1407</v>
      </c>
      <c r="D85" s="17">
        <v>99103699</v>
      </c>
      <c r="E85" s="6" t="s">
        <v>393</v>
      </c>
      <c r="F85" s="6" t="s">
        <v>294</v>
      </c>
      <c r="G85" s="17">
        <v>11.18</v>
      </c>
      <c r="H85" s="6" t="s">
        <v>108</v>
      </c>
      <c r="I85" s="18">
        <v>2.6489999999999999E-3</v>
      </c>
      <c r="J85" s="8">
        <v>4.6199999999999998E-2</v>
      </c>
      <c r="K85" s="7">
        <v>12114959.17</v>
      </c>
      <c r="L85" s="7">
        <v>127.39</v>
      </c>
      <c r="M85" s="7">
        <v>15433.25</v>
      </c>
      <c r="N85" s="8">
        <v>1.72E-2</v>
      </c>
      <c r="O85" s="8">
        <v>2.5000000000000001E-3</v>
      </c>
    </row>
    <row r="86" spans="2:15">
      <c r="B86" s="6" t="s">
        <v>1481</v>
      </c>
      <c r="C86" s="6" t="s">
        <v>1407</v>
      </c>
      <c r="D86" s="17">
        <v>99103186</v>
      </c>
      <c r="E86" s="6"/>
      <c r="F86" s="6"/>
      <c r="G86" s="17">
        <v>3.37</v>
      </c>
      <c r="H86" s="6" t="s">
        <v>108</v>
      </c>
      <c r="I86" s="18">
        <v>0.06</v>
      </c>
      <c r="J86" s="8">
        <v>0.1104</v>
      </c>
      <c r="K86" s="7">
        <v>14085000</v>
      </c>
      <c r="L86" s="7">
        <v>128.19999999999999</v>
      </c>
      <c r="M86" s="7">
        <v>18056.97</v>
      </c>
      <c r="N86" s="8">
        <v>2.01E-2</v>
      </c>
      <c r="O86" s="8">
        <v>2.8999999999999998E-3</v>
      </c>
    </row>
    <row r="87" spans="2:15">
      <c r="B87" s="6" t="s">
        <v>1482</v>
      </c>
      <c r="C87" s="6" t="s">
        <v>1407</v>
      </c>
      <c r="D87" s="17">
        <v>99103897</v>
      </c>
      <c r="E87" s="6"/>
      <c r="F87" s="6"/>
      <c r="G87" s="17">
        <v>0.96</v>
      </c>
      <c r="H87" s="6" t="s">
        <v>108</v>
      </c>
      <c r="I87" s="18">
        <v>8.5000000000000006E-2</v>
      </c>
      <c r="J87" s="8">
        <v>7.4700000000000003E-2</v>
      </c>
      <c r="K87" s="7">
        <v>4140000</v>
      </c>
      <c r="L87" s="7">
        <v>101.34</v>
      </c>
      <c r="M87" s="7">
        <v>4195.4799999999996</v>
      </c>
      <c r="N87" s="8">
        <v>4.7000000000000002E-3</v>
      </c>
      <c r="O87" s="8">
        <v>6.9999999999999999E-4</v>
      </c>
    </row>
    <row r="88" spans="2:15">
      <c r="B88" s="6" t="s">
        <v>1483</v>
      </c>
      <c r="C88" s="6" t="s">
        <v>1407</v>
      </c>
      <c r="D88" s="17">
        <v>99102576</v>
      </c>
      <c r="E88" s="6"/>
      <c r="F88" s="6"/>
      <c r="G88" s="17">
        <v>1.73</v>
      </c>
      <c r="H88" s="6" t="s">
        <v>108</v>
      </c>
      <c r="I88" s="18">
        <v>0.04</v>
      </c>
      <c r="J88" s="8">
        <v>2.4500000000000001E-2</v>
      </c>
      <c r="K88" s="7">
        <v>7497100</v>
      </c>
      <c r="L88" s="7">
        <v>103.24</v>
      </c>
      <c r="M88" s="7">
        <v>7740.01</v>
      </c>
      <c r="N88" s="8">
        <v>8.6E-3</v>
      </c>
      <c r="O88" s="8">
        <v>1.1999999999999999E-3</v>
      </c>
    </row>
    <row r="89" spans="2:15">
      <c r="B89" s="6" t="s">
        <v>1484</v>
      </c>
      <c r="C89" s="6" t="s">
        <v>1407</v>
      </c>
      <c r="D89" s="17">
        <v>99103970</v>
      </c>
      <c r="E89" s="6"/>
      <c r="F89" s="6"/>
      <c r="G89" s="17">
        <v>2.8</v>
      </c>
      <c r="H89" s="6" t="s">
        <v>108</v>
      </c>
      <c r="I89" s="18">
        <v>7.4999999999999997E-2</v>
      </c>
      <c r="J89" s="8">
        <v>7.2900000000000006E-2</v>
      </c>
      <c r="K89" s="7">
        <v>13850000</v>
      </c>
      <c r="L89" s="7">
        <v>104.05</v>
      </c>
      <c r="M89" s="7">
        <v>14410.92</v>
      </c>
      <c r="N89" s="8">
        <v>1.61E-2</v>
      </c>
      <c r="O89" s="8">
        <v>2.3E-3</v>
      </c>
    </row>
    <row r="90" spans="2:15">
      <c r="B90" s="6" t="s">
        <v>1485</v>
      </c>
      <c r="C90" s="6" t="s">
        <v>1407</v>
      </c>
      <c r="D90" s="17">
        <v>99103566</v>
      </c>
      <c r="E90" s="6"/>
      <c r="F90" s="6"/>
      <c r="G90" s="17">
        <v>1.28</v>
      </c>
      <c r="H90" s="6" t="s">
        <v>108</v>
      </c>
      <c r="I90" s="18">
        <v>4.4999999999999998E-2</v>
      </c>
      <c r="J90" s="8">
        <v>2.98E-2</v>
      </c>
      <c r="K90" s="7">
        <v>498797.5</v>
      </c>
      <c r="L90" s="7">
        <v>102.36</v>
      </c>
      <c r="M90" s="7">
        <v>510.57</v>
      </c>
      <c r="N90" s="8">
        <v>5.9999999999999995E-4</v>
      </c>
      <c r="O90" s="8">
        <v>1E-4</v>
      </c>
    </row>
    <row r="91" spans="2:15">
      <c r="B91" s="6" t="s">
        <v>1486</v>
      </c>
      <c r="C91" s="6" t="s">
        <v>1407</v>
      </c>
      <c r="D91" s="17">
        <v>99103285</v>
      </c>
      <c r="E91" s="6"/>
      <c r="F91" s="6"/>
      <c r="G91" s="17">
        <v>0.99</v>
      </c>
      <c r="H91" s="6" t="s">
        <v>108</v>
      </c>
      <c r="I91" s="18">
        <v>4.4999999999999998E-2</v>
      </c>
      <c r="J91" s="8">
        <v>2.1499999999999998E-2</v>
      </c>
      <c r="K91" s="7">
        <v>394732.26</v>
      </c>
      <c r="L91" s="7">
        <v>102.75</v>
      </c>
      <c r="M91" s="7">
        <v>405.59</v>
      </c>
      <c r="N91" s="8">
        <v>5.0000000000000001E-4</v>
      </c>
      <c r="O91" s="8">
        <v>1E-4</v>
      </c>
    </row>
    <row r="92" spans="2:15">
      <c r="B92" s="6" t="s">
        <v>1487</v>
      </c>
      <c r="C92" s="6" t="s">
        <v>1407</v>
      </c>
      <c r="D92" s="17">
        <v>99103640</v>
      </c>
      <c r="E92" s="6"/>
      <c r="F92" s="6"/>
      <c r="G92" s="17">
        <v>1.4</v>
      </c>
      <c r="H92" s="6" t="s">
        <v>108</v>
      </c>
      <c r="I92" s="18">
        <v>4.4999999999999998E-2</v>
      </c>
      <c r="J92" s="8">
        <v>2.8799999999999999E-2</v>
      </c>
      <c r="K92" s="7">
        <v>542568.94999999995</v>
      </c>
      <c r="L92" s="7">
        <v>102.71</v>
      </c>
      <c r="M92" s="7">
        <v>557.27</v>
      </c>
      <c r="N92" s="8">
        <v>5.9999999999999995E-4</v>
      </c>
      <c r="O92" s="8">
        <v>1E-4</v>
      </c>
    </row>
    <row r="93" spans="2:15">
      <c r="B93" s="6" t="s">
        <v>1488</v>
      </c>
      <c r="C93" s="6" t="s">
        <v>1407</v>
      </c>
      <c r="D93" s="17">
        <v>99103426</v>
      </c>
      <c r="E93" s="6"/>
      <c r="F93" s="6"/>
      <c r="G93" s="17">
        <v>1.1599999999999999</v>
      </c>
      <c r="H93" s="6" t="s">
        <v>108</v>
      </c>
      <c r="I93" s="18">
        <v>4.4999999999999998E-2</v>
      </c>
      <c r="J93" s="8">
        <v>2.92E-2</v>
      </c>
      <c r="K93" s="7">
        <v>454498.95</v>
      </c>
      <c r="L93" s="7">
        <v>102.32</v>
      </c>
      <c r="M93" s="7">
        <v>465.04</v>
      </c>
      <c r="N93" s="8">
        <v>5.0000000000000001E-4</v>
      </c>
      <c r="O93" s="8">
        <v>1E-4</v>
      </c>
    </row>
    <row r="94" spans="2:15">
      <c r="B94" s="6" t="s">
        <v>1489</v>
      </c>
      <c r="C94" s="6" t="s">
        <v>1407</v>
      </c>
      <c r="D94" s="17">
        <v>99103814</v>
      </c>
      <c r="E94" s="6"/>
      <c r="F94" s="6"/>
      <c r="G94" s="17">
        <v>1.63</v>
      </c>
      <c r="H94" s="6" t="s">
        <v>108</v>
      </c>
      <c r="I94" s="18">
        <v>4.4999999999999998E-2</v>
      </c>
      <c r="J94" s="8">
        <v>3.8899999999999997E-2</v>
      </c>
      <c r="K94" s="7">
        <v>628651.05000000005</v>
      </c>
      <c r="L94" s="7">
        <v>102.3</v>
      </c>
      <c r="M94" s="7">
        <v>643.11</v>
      </c>
      <c r="N94" s="8">
        <v>6.9999999999999999E-4</v>
      </c>
      <c r="O94" s="8">
        <v>1E-4</v>
      </c>
    </row>
    <row r="95" spans="2:15">
      <c r="B95" s="13" t="s">
        <v>1490</v>
      </c>
      <c r="C95" s="13"/>
      <c r="D95" s="14"/>
      <c r="E95" s="13"/>
      <c r="F95" s="13"/>
      <c r="H95" s="13"/>
      <c r="K95" s="15">
        <v>0</v>
      </c>
      <c r="M95" s="15">
        <v>0</v>
      </c>
      <c r="N95" s="16">
        <v>0</v>
      </c>
      <c r="O95" s="16">
        <v>0</v>
      </c>
    </row>
    <row r="96" spans="2:15">
      <c r="B96" s="13" t="s">
        <v>1491</v>
      </c>
      <c r="C96" s="13"/>
      <c r="D96" s="14"/>
      <c r="E96" s="13"/>
      <c r="F96" s="13"/>
      <c r="H96" s="13"/>
      <c r="K96" s="15">
        <v>0</v>
      </c>
      <c r="M96" s="15">
        <v>0</v>
      </c>
      <c r="N96" s="16">
        <v>0</v>
      </c>
      <c r="O96" s="16">
        <v>0</v>
      </c>
    </row>
    <row r="97" spans="2:15">
      <c r="B97" s="13" t="s">
        <v>1492</v>
      </c>
      <c r="C97" s="13"/>
      <c r="D97" s="14"/>
      <c r="E97" s="13"/>
      <c r="F97" s="13"/>
      <c r="H97" s="13"/>
      <c r="K97" s="15">
        <v>0</v>
      </c>
      <c r="M97" s="15">
        <v>0</v>
      </c>
      <c r="N97" s="16">
        <v>0</v>
      </c>
      <c r="O97" s="16">
        <v>0</v>
      </c>
    </row>
    <row r="98" spans="2:15">
      <c r="B98" s="13" t="s">
        <v>1493</v>
      </c>
      <c r="C98" s="13"/>
      <c r="D98" s="14"/>
      <c r="E98" s="13"/>
      <c r="F98" s="13"/>
      <c r="H98" s="13"/>
      <c r="K98" s="15">
        <v>0</v>
      </c>
      <c r="M98" s="15">
        <v>0</v>
      </c>
      <c r="N98" s="16">
        <v>0</v>
      </c>
      <c r="O98" s="16">
        <v>0</v>
      </c>
    </row>
    <row r="99" spans="2:15">
      <c r="B99" s="13" t="s">
        <v>1494</v>
      </c>
      <c r="C99" s="13"/>
      <c r="D99" s="14"/>
      <c r="E99" s="13"/>
      <c r="F99" s="13"/>
      <c r="G99" s="14">
        <v>4.78</v>
      </c>
      <c r="H99" s="13"/>
      <c r="J99" s="16">
        <v>3.1300000000000001E-2</v>
      </c>
      <c r="K99" s="15">
        <v>40392308.759999998</v>
      </c>
      <c r="M99" s="15">
        <v>43390.89</v>
      </c>
      <c r="N99" s="16">
        <v>4.8399999999999999E-2</v>
      </c>
      <c r="O99" s="16">
        <v>6.8999999999999999E-3</v>
      </c>
    </row>
    <row r="100" spans="2:15">
      <c r="B100" s="6" t="s">
        <v>1495</v>
      </c>
      <c r="C100" s="6" t="s">
        <v>1407</v>
      </c>
      <c r="D100" s="17">
        <v>11898511</v>
      </c>
      <c r="E100" s="6" t="s">
        <v>240</v>
      </c>
      <c r="F100" s="6" t="s">
        <v>107</v>
      </c>
      <c r="G100" s="17">
        <v>6.44</v>
      </c>
      <c r="H100" s="6" t="s">
        <v>108</v>
      </c>
      <c r="I100" s="18">
        <v>5.4962999999999998E-2</v>
      </c>
      <c r="J100" s="8">
        <v>4.1099999999999998E-2</v>
      </c>
      <c r="K100" s="7">
        <v>1071869.1000000001</v>
      </c>
      <c r="L100" s="7">
        <v>112.18</v>
      </c>
      <c r="M100" s="7">
        <v>1202.42</v>
      </c>
      <c r="N100" s="8">
        <v>1.2999999999999999E-3</v>
      </c>
      <c r="O100" s="8">
        <v>2.0000000000000001E-4</v>
      </c>
    </row>
    <row r="101" spans="2:15">
      <c r="B101" s="6" t="s">
        <v>1496</v>
      </c>
      <c r="C101" s="6" t="s">
        <v>1407</v>
      </c>
      <c r="D101" s="17">
        <v>11898512</v>
      </c>
      <c r="E101" s="6" t="s">
        <v>240</v>
      </c>
      <c r="F101" s="6" t="s">
        <v>107</v>
      </c>
      <c r="G101" s="17">
        <v>6.44</v>
      </c>
      <c r="H101" s="6" t="s">
        <v>108</v>
      </c>
      <c r="I101" s="18">
        <v>5.4962999999999998E-2</v>
      </c>
      <c r="J101" s="8">
        <v>4.1099999999999998E-2</v>
      </c>
      <c r="K101" s="7">
        <v>1028362.13</v>
      </c>
      <c r="L101" s="7">
        <v>112.18</v>
      </c>
      <c r="M101" s="7">
        <v>1153.6199999999999</v>
      </c>
      <c r="N101" s="8">
        <v>1.2999999999999999E-3</v>
      </c>
      <c r="O101" s="8">
        <v>2.0000000000000001E-4</v>
      </c>
    </row>
    <row r="102" spans="2:15">
      <c r="B102" s="6" t="s">
        <v>1497</v>
      </c>
      <c r="C102" s="6" t="s">
        <v>1407</v>
      </c>
      <c r="D102" s="17">
        <v>11898517</v>
      </c>
      <c r="E102" s="6" t="s">
        <v>240</v>
      </c>
      <c r="F102" s="6" t="s">
        <v>107</v>
      </c>
      <c r="G102" s="17">
        <v>6.44</v>
      </c>
      <c r="H102" s="6" t="s">
        <v>108</v>
      </c>
      <c r="I102" s="18">
        <v>5.4962999999999998E-2</v>
      </c>
      <c r="J102" s="8">
        <v>4.1099999999999998E-2</v>
      </c>
      <c r="K102" s="7">
        <v>1034224.56</v>
      </c>
      <c r="L102" s="7">
        <v>110.8</v>
      </c>
      <c r="M102" s="7">
        <v>1145.92</v>
      </c>
      <c r="N102" s="8">
        <v>1.2999999999999999E-3</v>
      </c>
      <c r="O102" s="8">
        <v>2.0000000000000001E-4</v>
      </c>
    </row>
    <row r="103" spans="2:15">
      <c r="B103" s="6" t="s">
        <v>1498</v>
      </c>
      <c r="C103" s="6" t="s">
        <v>1407</v>
      </c>
      <c r="D103" s="17">
        <v>99104390</v>
      </c>
      <c r="E103" s="6" t="s">
        <v>370</v>
      </c>
      <c r="F103" s="6" t="s">
        <v>294</v>
      </c>
      <c r="G103" s="17">
        <v>8.24</v>
      </c>
      <c r="H103" s="6" t="s">
        <v>108</v>
      </c>
      <c r="I103" s="18">
        <v>5.2884E-2</v>
      </c>
      <c r="J103" s="8">
        <v>5.3400000000000003E-2</v>
      </c>
      <c r="K103" s="7">
        <v>539304</v>
      </c>
      <c r="L103" s="7">
        <v>100.39</v>
      </c>
      <c r="M103" s="7">
        <v>541.41</v>
      </c>
      <c r="N103" s="8">
        <v>5.9999999999999995E-4</v>
      </c>
      <c r="O103" s="8">
        <v>1E-4</v>
      </c>
    </row>
    <row r="104" spans="2:15">
      <c r="B104" s="6" t="s">
        <v>1499</v>
      </c>
      <c r="C104" s="6" t="s">
        <v>1416</v>
      </c>
      <c r="D104" s="17">
        <v>99103780</v>
      </c>
      <c r="E104" s="6" t="s">
        <v>370</v>
      </c>
      <c r="F104" s="6" t="s">
        <v>1171</v>
      </c>
      <c r="G104" s="17">
        <v>5.98</v>
      </c>
      <c r="H104" s="6" t="s">
        <v>108</v>
      </c>
      <c r="I104" s="18">
        <v>4.8059999999999999E-2</v>
      </c>
      <c r="J104" s="8">
        <v>4.0800000000000003E-2</v>
      </c>
      <c r="K104" s="7">
        <v>17025777.760000002</v>
      </c>
      <c r="L104" s="7">
        <v>104.55</v>
      </c>
      <c r="M104" s="7">
        <v>17800.45</v>
      </c>
      <c r="N104" s="8">
        <v>1.9900000000000001E-2</v>
      </c>
      <c r="O104" s="8">
        <v>2.8E-3</v>
      </c>
    </row>
    <row r="105" spans="2:15">
      <c r="B105" s="6" t="s">
        <v>1500</v>
      </c>
      <c r="C105" s="6" t="s">
        <v>1416</v>
      </c>
      <c r="D105" s="17">
        <v>99103954</v>
      </c>
      <c r="E105" s="6" t="s">
        <v>370</v>
      </c>
      <c r="F105" s="6" t="s">
        <v>1171</v>
      </c>
      <c r="G105" s="17">
        <v>4.5599999999999996</v>
      </c>
      <c r="H105" s="6" t="s">
        <v>108</v>
      </c>
      <c r="I105" s="18">
        <v>3.3700000000000001E-2</v>
      </c>
      <c r="J105" s="8">
        <v>3.5299999999999998E-2</v>
      </c>
      <c r="K105" s="7">
        <v>940388.71</v>
      </c>
      <c r="L105" s="7">
        <v>99.68</v>
      </c>
      <c r="M105" s="7">
        <v>937.38</v>
      </c>
      <c r="N105" s="8">
        <v>1E-3</v>
      </c>
      <c r="O105" s="8">
        <v>1E-4</v>
      </c>
    </row>
    <row r="106" spans="2:15">
      <c r="B106" s="6" t="s">
        <v>1501</v>
      </c>
      <c r="C106" s="6" t="s">
        <v>1407</v>
      </c>
      <c r="D106" s="17">
        <v>99104382</v>
      </c>
      <c r="E106" s="6" t="s">
        <v>370</v>
      </c>
      <c r="F106" s="6" t="s">
        <v>1171</v>
      </c>
      <c r="G106" s="17">
        <v>4.42</v>
      </c>
      <c r="H106" s="6" t="s">
        <v>108</v>
      </c>
      <c r="I106" s="18">
        <v>3.85E-2</v>
      </c>
      <c r="J106" s="8">
        <v>3.85E-2</v>
      </c>
      <c r="K106" s="7">
        <v>248130</v>
      </c>
      <c r="L106" s="7">
        <v>100.47</v>
      </c>
      <c r="M106" s="7">
        <v>249.3</v>
      </c>
      <c r="N106" s="8">
        <v>2.9999999999999997E-4</v>
      </c>
      <c r="O106" s="8">
        <v>0</v>
      </c>
    </row>
    <row r="107" spans="2:15">
      <c r="B107" s="6" t="s">
        <v>1502</v>
      </c>
      <c r="C107" s="6" t="s">
        <v>1407</v>
      </c>
      <c r="D107" s="17">
        <v>99104085</v>
      </c>
      <c r="E107" s="6" t="s">
        <v>370</v>
      </c>
      <c r="F107" s="6" t="s">
        <v>294</v>
      </c>
      <c r="G107" s="17">
        <v>8.39</v>
      </c>
      <c r="H107" s="6" t="s">
        <v>108</v>
      </c>
      <c r="J107" s="8">
        <v>5.0700000000000002E-2</v>
      </c>
      <c r="K107" s="7">
        <v>628075</v>
      </c>
      <c r="L107" s="7">
        <v>99.08</v>
      </c>
      <c r="M107" s="7">
        <v>622.29999999999995</v>
      </c>
      <c r="N107" s="8">
        <v>6.9999999999999999E-4</v>
      </c>
      <c r="O107" s="8">
        <v>1E-4</v>
      </c>
    </row>
    <row r="108" spans="2:15">
      <c r="B108" s="6" t="s">
        <v>1503</v>
      </c>
      <c r="C108" s="6" t="s">
        <v>1407</v>
      </c>
      <c r="D108" s="17">
        <v>99103764</v>
      </c>
      <c r="E108" s="6"/>
      <c r="F108" s="6"/>
      <c r="G108" s="17">
        <v>2.77</v>
      </c>
      <c r="H108" s="6" t="s">
        <v>108</v>
      </c>
      <c r="I108" s="18">
        <v>5.2499999999999998E-2</v>
      </c>
      <c r="J108" s="8">
        <v>8.0999999999999996E-3</v>
      </c>
      <c r="K108" s="7">
        <v>13746177.5</v>
      </c>
      <c r="L108" s="7">
        <v>113.18</v>
      </c>
      <c r="M108" s="7">
        <v>15557.92</v>
      </c>
      <c r="N108" s="8">
        <v>1.7399999999999999E-2</v>
      </c>
      <c r="O108" s="8">
        <v>2.5000000000000001E-3</v>
      </c>
    </row>
    <row r="109" spans="2:15">
      <c r="B109" s="6" t="s">
        <v>1504</v>
      </c>
      <c r="C109" s="6" t="s">
        <v>1407</v>
      </c>
      <c r="D109" s="17">
        <v>99104010</v>
      </c>
      <c r="E109" s="6"/>
      <c r="F109" s="6"/>
      <c r="G109" s="17">
        <v>4.87</v>
      </c>
      <c r="H109" s="6" t="s">
        <v>108</v>
      </c>
      <c r="I109" s="18">
        <v>3.7123999999999997E-2</v>
      </c>
      <c r="J109" s="8">
        <v>6.6199999999999995E-2</v>
      </c>
      <c r="K109" s="7">
        <v>2065000</v>
      </c>
      <c r="L109" s="7">
        <v>99.07</v>
      </c>
      <c r="M109" s="7">
        <v>2045.8</v>
      </c>
      <c r="N109" s="8">
        <v>2.3E-3</v>
      </c>
      <c r="O109" s="8">
        <v>2.9999999999999997E-4</v>
      </c>
    </row>
    <row r="110" spans="2:15">
      <c r="B110" s="6" t="s">
        <v>1505</v>
      </c>
      <c r="C110" s="6" t="s">
        <v>1407</v>
      </c>
      <c r="D110" s="17">
        <v>99104366</v>
      </c>
      <c r="E110" s="6"/>
      <c r="F110" s="6"/>
      <c r="G110" s="17">
        <v>4.92</v>
      </c>
      <c r="H110" s="6" t="s">
        <v>108</v>
      </c>
      <c r="I110" s="18">
        <v>6.3799999999999996E-2</v>
      </c>
      <c r="J110" s="8">
        <v>5.7799999999999997E-2</v>
      </c>
      <c r="K110" s="7">
        <v>2065000</v>
      </c>
      <c r="L110" s="7">
        <v>103.36</v>
      </c>
      <c r="M110" s="7">
        <v>2134.38</v>
      </c>
      <c r="N110" s="8">
        <v>2.3999999999999998E-3</v>
      </c>
      <c r="O110" s="8">
        <v>2.9999999999999997E-4</v>
      </c>
    </row>
    <row r="111" spans="2:15">
      <c r="B111" s="3" t="s">
        <v>1506</v>
      </c>
      <c r="C111" s="3"/>
      <c r="D111" s="12"/>
      <c r="E111" s="3"/>
      <c r="F111" s="3"/>
      <c r="H111" s="3"/>
      <c r="K111" s="9">
        <v>0</v>
      </c>
      <c r="M111" s="9">
        <v>0</v>
      </c>
      <c r="N111" s="10">
        <v>0</v>
      </c>
      <c r="O111" s="10">
        <v>0</v>
      </c>
    </row>
    <row r="112" spans="2:15">
      <c r="B112" s="13" t="s">
        <v>1507</v>
      </c>
      <c r="C112" s="13"/>
      <c r="D112" s="14"/>
      <c r="E112" s="13"/>
      <c r="F112" s="13"/>
      <c r="H112" s="13"/>
      <c r="K112" s="15">
        <v>0</v>
      </c>
      <c r="M112" s="15">
        <v>0</v>
      </c>
      <c r="N112" s="16">
        <v>0</v>
      </c>
      <c r="O112" s="16">
        <v>0</v>
      </c>
    </row>
    <row r="113" spans="2:15">
      <c r="B113" s="13" t="s">
        <v>1508</v>
      </c>
      <c r="C113" s="13"/>
      <c r="D113" s="14"/>
      <c r="E113" s="13"/>
      <c r="F113" s="13"/>
      <c r="H113" s="13"/>
      <c r="K113" s="15">
        <v>0</v>
      </c>
      <c r="M113" s="15">
        <v>0</v>
      </c>
      <c r="N113" s="16">
        <v>0</v>
      </c>
      <c r="O113" s="16">
        <v>0</v>
      </c>
    </row>
    <row r="114" spans="2:15">
      <c r="B114" s="13" t="s">
        <v>1509</v>
      </c>
      <c r="C114" s="13"/>
      <c r="D114" s="14"/>
      <c r="E114" s="13"/>
      <c r="F114" s="13"/>
      <c r="H114" s="13"/>
      <c r="K114" s="15">
        <v>0</v>
      </c>
      <c r="M114" s="15">
        <v>0</v>
      </c>
      <c r="N114" s="16">
        <v>0</v>
      </c>
      <c r="O114" s="16">
        <v>0</v>
      </c>
    </row>
    <row r="115" spans="2:15">
      <c r="B115" s="13" t="s">
        <v>1510</v>
      </c>
      <c r="C115" s="13"/>
      <c r="D115" s="14"/>
      <c r="E115" s="13"/>
      <c r="F115" s="13"/>
      <c r="H115" s="13"/>
      <c r="K115" s="15">
        <v>0</v>
      </c>
      <c r="M115" s="15">
        <v>0</v>
      </c>
      <c r="N115" s="16">
        <v>0</v>
      </c>
      <c r="O115" s="16">
        <v>0</v>
      </c>
    </row>
    <row r="118" spans="2:15">
      <c r="B118" s="6" t="s">
        <v>178</v>
      </c>
      <c r="C118" s="6"/>
      <c r="D118" s="17"/>
      <c r="E118" s="6"/>
      <c r="F118" s="6"/>
      <c r="H118" s="6"/>
    </row>
    <row r="122" spans="2:15">
      <c r="B122" s="5" t="s">
        <v>86</v>
      </c>
    </row>
  </sheetData>
  <pageMargins left="0.75" right="0.75" top="1" bottom="1" header="0.5" footer="0.5"/>
  <pageSetup paperSize="9" orientation="portrait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42"/>
  <sheetViews>
    <sheetView rightToLeft="1" workbookViewId="0"/>
  </sheetViews>
  <sheetFormatPr defaultColWidth="9.140625" defaultRowHeight="12.75"/>
  <cols>
    <col min="2" max="2" width="27.7109375" customWidth="1"/>
    <col min="3" max="3" width="15.7109375" customWidth="1"/>
    <col min="4" max="4" width="13.7109375" customWidth="1"/>
    <col min="5" max="5" width="8.7109375" customWidth="1"/>
    <col min="6" max="6" width="10.7109375" customWidth="1"/>
    <col min="7" max="7" width="6.7109375" customWidth="1"/>
    <col min="8" max="8" width="11.7109375" customWidth="1"/>
    <col min="9" max="9" width="14.7109375" customWidth="1"/>
    <col min="10" max="11" width="16.7109375" customWidth="1"/>
    <col min="12" max="12" width="9.7109375" customWidth="1"/>
    <col min="13" max="13" width="12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1511</v>
      </c>
    </row>
    <row r="7" spans="2:15">
      <c r="B7" s="3" t="s">
        <v>88</v>
      </c>
      <c r="C7" s="3" t="s">
        <v>89</v>
      </c>
      <c r="D7" s="3" t="s">
        <v>90</v>
      </c>
      <c r="E7" s="3" t="s">
        <v>91</v>
      </c>
      <c r="F7" s="3" t="s">
        <v>92</v>
      </c>
      <c r="G7" s="3" t="s">
        <v>183</v>
      </c>
      <c r="H7" s="3" t="s">
        <v>93</v>
      </c>
      <c r="I7" s="3" t="s">
        <v>94</v>
      </c>
      <c r="J7" s="3" t="s">
        <v>95</v>
      </c>
      <c r="K7" s="3" t="s">
        <v>184</v>
      </c>
      <c r="L7" s="3" t="s">
        <v>42</v>
      </c>
      <c r="M7" s="3" t="s">
        <v>1059</v>
      </c>
      <c r="N7" s="3" t="s">
        <v>186</v>
      </c>
      <c r="O7" s="3" t="s">
        <v>98</v>
      </c>
    </row>
    <row r="8" spans="2:15">
      <c r="B8" s="4"/>
      <c r="C8" s="4"/>
      <c r="D8" s="4"/>
      <c r="E8" s="4"/>
      <c r="F8" s="4"/>
      <c r="G8" s="4" t="s">
        <v>188</v>
      </c>
      <c r="H8" s="4"/>
      <c r="I8" s="4" t="s">
        <v>99</v>
      </c>
      <c r="J8" s="4" t="s">
        <v>99</v>
      </c>
      <c r="K8" s="4" t="s">
        <v>189</v>
      </c>
      <c r="L8" s="4" t="s">
        <v>190</v>
      </c>
      <c r="M8" s="4" t="s">
        <v>100</v>
      </c>
      <c r="N8" s="4" t="s">
        <v>99</v>
      </c>
      <c r="O8" s="4" t="s">
        <v>99</v>
      </c>
    </row>
    <row r="10" spans="2:15">
      <c r="B10" s="3" t="s">
        <v>1512</v>
      </c>
      <c r="C10" s="12"/>
      <c r="D10" s="3"/>
      <c r="E10" s="3"/>
      <c r="F10" s="3"/>
      <c r="G10" s="12">
        <v>1.93</v>
      </c>
      <c r="H10" s="3"/>
      <c r="J10" s="10">
        <v>1.09E-2</v>
      </c>
      <c r="K10" s="9">
        <v>15434471.17</v>
      </c>
      <c r="M10" s="9">
        <v>22376.720000000001</v>
      </c>
      <c r="N10" s="10">
        <v>1</v>
      </c>
      <c r="O10" s="10">
        <v>3.5999999999999999E-3</v>
      </c>
    </row>
    <row r="11" spans="2:15">
      <c r="B11" s="3" t="s">
        <v>1513</v>
      </c>
      <c r="C11" s="12"/>
      <c r="D11" s="3"/>
      <c r="E11" s="3"/>
      <c r="F11" s="3"/>
      <c r="G11" s="12">
        <v>1.93</v>
      </c>
      <c r="H11" s="3"/>
      <c r="J11" s="10">
        <v>1.09E-2</v>
      </c>
      <c r="K11" s="9">
        <v>15434471.17</v>
      </c>
      <c r="M11" s="9">
        <v>22376.720000000001</v>
      </c>
      <c r="N11" s="10">
        <v>1</v>
      </c>
      <c r="O11" s="10">
        <v>3.5999999999999999E-3</v>
      </c>
    </row>
    <row r="12" spans="2:15">
      <c r="B12" s="13" t="s">
        <v>1514</v>
      </c>
      <c r="C12" s="14"/>
      <c r="D12" s="13"/>
      <c r="E12" s="13"/>
      <c r="F12" s="13"/>
      <c r="G12" s="14">
        <v>1.93</v>
      </c>
      <c r="H12" s="13"/>
      <c r="J12" s="16">
        <v>1.09E-2</v>
      </c>
      <c r="K12" s="15">
        <v>15434471.17</v>
      </c>
      <c r="M12" s="15">
        <v>22376.720000000001</v>
      </c>
      <c r="N12" s="16">
        <v>1</v>
      </c>
      <c r="O12" s="16">
        <v>3.5999999999999999E-3</v>
      </c>
    </row>
    <row r="13" spans="2:15">
      <c r="B13" s="6" t="s">
        <v>1515</v>
      </c>
      <c r="C13" s="17" t="s">
        <v>1516</v>
      </c>
      <c r="D13" s="6">
        <v>604</v>
      </c>
      <c r="E13" s="6" t="s">
        <v>106</v>
      </c>
      <c r="F13" s="6" t="s">
        <v>107</v>
      </c>
      <c r="G13" s="17">
        <v>0.2</v>
      </c>
      <c r="H13" s="6" t="s">
        <v>108</v>
      </c>
      <c r="I13" s="18">
        <v>5.0999999999999997E-2</v>
      </c>
      <c r="J13" s="8">
        <v>1.3100000000000001E-2</v>
      </c>
      <c r="K13" s="7">
        <v>1619352.41</v>
      </c>
      <c r="L13" s="7">
        <v>133.91</v>
      </c>
      <c r="M13" s="7">
        <v>2168.4699999999998</v>
      </c>
      <c r="N13" s="8">
        <v>9.69E-2</v>
      </c>
      <c r="O13" s="8">
        <v>2.9999999999999997E-4</v>
      </c>
    </row>
    <row r="14" spans="2:15">
      <c r="B14" s="6" t="s">
        <v>1517</v>
      </c>
      <c r="C14" s="17" t="s">
        <v>1518</v>
      </c>
      <c r="D14" s="6">
        <v>604</v>
      </c>
      <c r="E14" s="6" t="s">
        <v>106</v>
      </c>
      <c r="F14" s="6" t="s">
        <v>107</v>
      </c>
      <c r="G14" s="17">
        <v>0.28000000000000003</v>
      </c>
      <c r="H14" s="6" t="s">
        <v>108</v>
      </c>
      <c r="I14" s="18">
        <v>5.3749999999999999E-2</v>
      </c>
      <c r="J14" s="8">
        <v>1.29E-2</v>
      </c>
      <c r="K14" s="7">
        <v>250000</v>
      </c>
      <c r="L14" s="7">
        <v>133.08000000000001</v>
      </c>
      <c r="M14" s="7">
        <v>332.7</v>
      </c>
      <c r="N14" s="8">
        <v>1.49E-2</v>
      </c>
      <c r="O14" s="8">
        <v>1E-4</v>
      </c>
    </row>
    <row r="15" spans="2:15">
      <c r="B15" s="6" t="s">
        <v>1519</v>
      </c>
      <c r="C15" s="17" t="s">
        <v>1520</v>
      </c>
      <c r="D15" s="6">
        <v>604</v>
      </c>
      <c r="E15" s="6" t="s">
        <v>106</v>
      </c>
      <c r="F15" s="6" t="s">
        <v>107</v>
      </c>
      <c r="G15" s="17">
        <v>1.57</v>
      </c>
      <c r="H15" s="6" t="s">
        <v>108</v>
      </c>
      <c r="I15" s="18">
        <v>5.8000000000000003E-2</v>
      </c>
      <c r="J15" s="8">
        <v>5.8999999999999999E-3</v>
      </c>
      <c r="K15" s="7">
        <v>736406.31</v>
      </c>
      <c r="L15" s="7">
        <v>147.56</v>
      </c>
      <c r="M15" s="7">
        <v>1086.6400000000001</v>
      </c>
      <c r="N15" s="8">
        <v>4.8599999999999997E-2</v>
      </c>
      <c r="O15" s="8">
        <v>2.0000000000000001E-4</v>
      </c>
    </row>
    <row r="16" spans="2:15">
      <c r="B16" s="6" t="s">
        <v>1519</v>
      </c>
      <c r="C16" s="17" t="s">
        <v>1521</v>
      </c>
      <c r="D16" s="6">
        <v>604</v>
      </c>
      <c r="E16" s="6" t="s">
        <v>106</v>
      </c>
      <c r="F16" s="6" t="s">
        <v>107</v>
      </c>
      <c r="G16" s="17">
        <v>1.57</v>
      </c>
      <c r="H16" s="6" t="s">
        <v>108</v>
      </c>
      <c r="I16" s="18">
        <v>5.8000000000000003E-2</v>
      </c>
      <c r="J16" s="8">
        <v>6.3E-3</v>
      </c>
      <c r="K16" s="7">
        <v>529292.04</v>
      </c>
      <c r="L16" s="7">
        <v>147.47</v>
      </c>
      <c r="M16" s="7">
        <v>780.55</v>
      </c>
      <c r="N16" s="8">
        <v>3.49E-2</v>
      </c>
      <c r="O16" s="8">
        <v>1E-4</v>
      </c>
    </row>
    <row r="17" spans="2:15">
      <c r="B17" s="6" t="s">
        <v>1519</v>
      </c>
      <c r="C17" s="17" t="s">
        <v>1522</v>
      </c>
      <c r="D17" s="6">
        <v>604</v>
      </c>
      <c r="E17" s="6" t="s">
        <v>106</v>
      </c>
      <c r="F17" s="6" t="s">
        <v>107</v>
      </c>
      <c r="G17" s="17">
        <v>4.01</v>
      </c>
      <c r="H17" s="6" t="s">
        <v>108</v>
      </c>
      <c r="I17" s="18">
        <v>5.8000000000000003E-2</v>
      </c>
      <c r="J17" s="8">
        <v>8.8999999999999999E-3</v>
      </c>
      <c r="K17" s="7">
        <v>480374.15</v>
      </c>
      <c r="L17" s="7">
        <v>164.28</v>
      </c>
      <c r="M17" s="7">
        <v>789.16</v>
      </c>
      <c r="N17" s="8">
        <v>3.5299999999999998E-2</v>
      </c>
      <c r="O17" s="8">
        <v>1E-4</v>
      </c>
    </row>
    <row r="18" spans="2:15">
      <c r="B18" s="6" t="s">
        <v>1519</v>
      </c>
      <c r="C18" s="17" t="s">
        <v>1523</v>
      </c>
      <c r="D18" s="6">
        <v>604</v>
      </c>
      <c r="E18" s="6" t="s">
        <v>106</v>
      </c>
      <c r="F18" s="6" t="s">
        <v>107</v>
      </c>
      <c r="G18" s="17">
        <v>4.01</v>
      </c>
      <c r="H18" s="6" t="s">
        <v>108</v>
      </c>
      <c r="I18" s="18">
        <v>5.8000000000000003E-2</v>
      </c>
      <c r="J18" s="8">
        <v>8.6E-3</v>
      </c>
      <c r="K18" s="7">
        <v>2401870.7200000002</v>
      </c>
      <c r="L18" s="7">
        <v>164.44</v>
      </c>
      <c r="M18" s="7">
        <v>3949.64</v>
      </c>
      <c r="N18" s="8">
        <v>0.17649999999999999</v>
      </c>
      <c r="O18" s="8">
        <v>5.9999999999999995E-4</v>
      </c>
    </row>
    <row r="19" spans="2:15">
      <c r="B19" s="6" t="s">
        <v>1524</v>
      </c>
      <c r="C19" s="17" t="s">
        <v>1525</v>
      </c>
      <c r="D19" s="6">
        <v>604</v>
      </c>
      <c r="E19" s="6" t="s">
        <v>106</v>
      </c>
      <c r="F19" s="6" t="s">
        <v>107</v>
      </c>
      <c r="G19" s="17">
        <v>3.98</v>
      </c>
      <c r="H19" s="6" t="s">
        <v>108</v>
      </c>
      <c r="I19" s="18">
        <v>5.8799999999999998E-2</v>
      </c>
      <c r="J19" s="8">
        <v>8.6999999999999994E-3</v>
      </c>
      <c r="K19" s="7">
        <v>2412679.08</v>
      </c>
      <c r="L19" s="7">
        <v>165.47</v>
      </c>
      <c r="M19" s="7">
        <v>3992.26</v>
      </c>
      <c r="N19" s="8">
        <v>0.1784</v>
      </c>
      <c r="O19" s="8">
        <v>5.9999999999999995E-4</v>
      </c>
    </row>
    <row r="20" spans="2:15">
      <c r="B20" s="6" t="s">
        <v>1526</v>
      </c>
      <c r="C20" s="17" t="s">
        <v>1527</v>
      </c>
      <c r="D20" s="6">
        <v>604</v>
      </c>
      <c r="E20" s="6" t="s">
        <v>106</v>
      </c>
      <c r="F20" s="6" t="s">
        <v>107</v>
      </c>
      <c r="G20" s="17">
        <v>1.58</v>
      </c>
      <c r="H20" s="6" t="s">
        <v>108</v>
      </c>
      <c r="I20" s="18">
        <v>5.8000000000000003E-2</v>
      </c>
      <c r="J20" s="8">
        <v>8.5000000000000006E-3</v>
      </c>
      <c r="K20" s="7">
        <v>176680.94</v>
      </c>
      <c r="L20" s="7">
        <v>146.96</v>
      </c>
      <c r="M20" s="7">
        <v>259.64999999999998</v>
      </c>
      <c r="N20" s="8">
        <v>1.1599999999999999E-2</v>
      </c>
      <c r="O20" s="8">
        <v>0</v>
      </c>
    </row>
    <row r="21" spans="2:15">
      <c r="B21" s="6" t="s">
        <v>1528</v>
      </c>
      <c r="C21" s="17" t="s">
        <v>1529</v>
      </c>
      <c r="D21" s="6">
        <v>604</v>
      </c>
      <c r="E21" s="6" t="s">
        <v>106</v>
      </c>
      <c r="F21" s="6" t="s">
        <v>107</v>
      </c>
      <c r="G21" s="17">
        <v>0.5</v>
      </c>
      <c r="H21" s="6" t="s">
        <v>108</v>
      </c>
      <c r="I21" s="18">
        <v>6.9000000000000006E-2</v>
      </c>
      <c r="J21" s="8">
        <v>1.3599999999999999E-2</v>
      </c>
      <c r="K21" s="7">
        <v>4000000</v>
      </c>
      <c r="L21" s="7">
        <v>131.91999999999999</v>
      </c>
      <c r="M21" s="7">
        <v>5276.8</v>
      </c>
      <c r="N21" s="8">
        <v>0.23580000000000001</v>
      </c>
      <c r="O21" s="8">
        <v>8.0000000000000004E-4</v>
      </c>
    </row>
    <row r="22" spans="2:15">
      <c r="B22" s="6" t="s">
        <v>1530</v>
      </c>
      <c r="C22" s="17" t="s">
        <v>1531</v>
      </c>
      <c r="D22" s="6">
        <v>662</v>
      </c>
      <c r="E22" s="6" t="s">
        <v>106</v>
      </c>
      <c r="F22" s="6" t="s">
        <v>107</v>
      </c>
      <c r="G22" s="17">
        <v>0.2</v>
      </c>
      <c r="H22" s="6" t="s">
        <v>108</v>
      </c>
      <c r="I22" s="18">
        <v>0.05</v>
      </c>
      <c r="J22" s="8">
        <v>1.3599999999999999E-2</v>
      </c>
      <c r="K22" s="7">
        <v>986701.52</v>
      </c>
      <c r="L22" s="7">
        <v>133.77000000000001</v>
      </c>
      <c r="M22" s="7">
        <v>1319.91</v>
      </c>
      <c r="N22" s="8">
        <v>5.8999999999999997E-2</v>
      </c>
      <c r="O22" s="8">
        <v>2.0000000000000001E-4</v>
      </c>
    </row>
    <row r="23" spans="2:15">
      <c r="B23" s="6" t="s">
        <v>1532</v>
      </c>
      <c r="C23" s="17" t="s">
        <v>1533</v>
      </c>
      <c r="D23" s="6">
        <v>662</v>
      </c>
      <c r="E23" s="6" t="s">
        <v>106</v>
      </c>
      <c r="F23" s="6" t="s">
        <v>107</v>
      </c>
      <c r="G23" s="17">
        <v>0.33</v>
      </c>
      <c r="H23" s="6" t="s">
        <v>108</v>
      </c>
      <c r="I23" s="18">
        <v>5.5E-2</v>
      </c>
      <c r="J23" s="8">
        <v>1.5599999999999999E-2</v>
      </c>
      <c r="K23" s="7">
        <v>294000</v>
      </c>
      <c r="L23" s="7">
        <v>132.4</v>
      </c>
      <c r="M23" s="7">
        <v>389.26</v>
      </c>
      <c r="N23" s="8">
        <v>1.7399999999999999E-2</v>
      </c>
      <c r="O23" s="8">
        <v>1E-4</v>
      </c>
    </row>
    <row r="24" spans="2:15">
      <c r="B24" s="6" t="s">
        <v>1534</v>
      </c>
      <c r="C24" s="17" t="s">
        <v>1535</v>
      </c>
      <c r="D24" s="6">
        <v>662</v>
      </c>
      <c r="E24" s="6" t="s">
        <v>106</v>
      </c>
      <c r="F24" s="6" t="s">
        <v>107</v>
      </c>
      <c r="G24" s="17">
        <v>0.41</v>
      </c>
      <c r="H24" s="6" t="s">
        <v>108</v>
      </c>
      <c r="I24" s="18">
        <v>5.6000000000000001E-2</v>
      </c>
      <c r="J24" s="8">
        <v>1.3100000000000001E-2</v>
      </c>
      <c r="K24" s="7">
        <v>441824.84</v>
      </c>
      <c r="L24" s="7">
        <v>130.49</v>
      </c>
      <c r="M24" s="7">
        <v>576.54</v>
      </c>
      <c r="N24" s="8">
        <v>2.58E-2</v>
      </c>
      <c r="O24" s="8">
        <v>1E-4</v>
      </c>
    </row>
    <row r="25" spans="2:15">
      <c r="B25" s="6" t="s">
        <v>1536</v>
      </c>
      <c r="C25" s="17" t="s">
        <v>1537</v>
      </c>
      <c r="D25" s="6">
        <v>662</v>
      </c>
      <c r="E25" s="6" t="s">
        <v>106</v>
      </c>
      <c r="F25" s="6" t="s">
        <v>107</v>
      </c>
      <c r="G25" s="17">
        <v>0.27</v>
      </c>
      <c r="H25" s="6" t="s">
        <v>108</v>
      </c>
      <c r="I25" s="18">
        <v>5.5E-2</v>
      </c>
      <c r="J25" s="8">
        <v>1.38E-2</v>
      </c>
      <c r="K25" s="7">
        <v>88026</v>
      </c>
      <c r="L25" s="7">
        <v>133.22999999999999</v>
      </c>
      <c r="M25" s="7">
        <v>117.28</v>
      </c>
      <c r="N25" s="8">
        <v>5.1999999999999998E-3</v>
      </c>
      <c r="O25" s="8">
        <v>0</v>
      </c>
    </row>
    <row r="26" spans="2:15">
      <c r="B26" s="6" t="s">
        <v>1538</v>
      </c>
      <c r="C26" s="17" t="s">
        <v>1539</v>
      </c>
      <c r="D26" s="6">
        <v>662</v>
      </c>
      <c r="E26" s="6" t="s">
        <v>106</v>
      </c>
      <c r="F26" s="6" t="s">
        <v>107</v>
      </c>
      <c r="G26" s="17">
        <v>0.45</v>
      </c>
      <c r="H26" s="6" t="s">
        <v>108</v>
      </c>
      <c r="I26" s="18">
        <v>5.7000000000000002E-2</v>
      </c>
      <c r="J26" s="8">
        <v>1.3299999999999999E-2</v>
      </c>
      <c r="K26" s="7">
        <v>88704.26</v>
      </c>
      <c r="L26" s="7">
        <v>130.53</v>
      </c>
      <c r="M26" s="7">
        <v>115.79</v>
      </c>
      <c r="N26" s="8">
        <v>5.1999999999999998E-3</v>
      </c>
      <c r="O26" s="8">
        <v>0</v>
      </c>
    </row>
    <row r="27" spans="2:15">
      <c r="B27" s="6" t="s">
        <v>1538</v>
      </c>
      <c r="C27" s="17" t="s">
        <v>1540</v>
      </c>
      <c r="D27" s="6">
        <v>662</v>
      </c>
      <c r="E27" s="6" t="s">
        <v>106</v>
      </c>
      <c r="F27" s="6" t="s">
        <v>107</v>
      </c>
      <c r="G27" s="17">
        <v>0.5</v>
      </c>
      <c r="H27" s="6" t="s">
        <v>108</v>
      </c>
      <c r="I27" s="18">
        <v>5.7000000000000002E-2</v>
      </c>
      <c r="J27" s="8">
        <v>1.2999999999999999E-2</v>
      </c>
      <c r="K27" s="7">
        <v>171072.55</v>
      </c>
      <c r="L27" s="7">
        <v>129.25</v>
      </c>
      <c r="M27" s="7">
        <v>221.11</v>
      </c>
      <c r="N27" s="8">
        <v>9.9000000000000008E-3</v>
      </c>
      <c r="O27" s="8">
        <v>0</v>
      </c>
    </row>
    <row r="28" spans="2:15">
      <c r="B28" s="6" t="s">
        <v>1541</v>
      </c>
      <c r="C28" s="17" t="s">
        <v>1542</v>
      </c>
      <c r="D28" s="6">
        <v>691</v>
      </c>
      <c r="E28" s="6" t="s">
        <v>128</v>
      </c>
      <c r="F28" s="6" t="s">
        <v>107</v>
      </c>
      <c r="G28" s="17">
        <v>0.87</v>
      </c>
      <c r="H28" s="6" t="s">
        <v>108</v>
      </c>
      <c r="I28" s="18">
        <v>6.0999999999999999E-2</v>
      </c>
      <c r="J28" s="8">
        <v>1.34E-2</v>
      </c>
      <c r="K28" s="7">
        <v>126006</v>
      </c>
      <c r="L28" s="7">
        <v>137.97999999999999</v>
      </c>
      <c r="M28" s="7">
        <v>173.86</v>
      </c>
      <c r="N28" s="8">
        <v>7.7999999999999996E-3</v>
      </c>
      <c r="O28" s="8">
        <v>0</v>
      </c>
    </row>
    <row r="29" spans="2:15">
      <c r="B29" s="6" t="s">
        <v>1543</v>
      </c>
      <c r="C29" s="17" t="s">
        <v>1544</v>
      </c>
      <c r="D29" s="6">
        <v>691</v>
      </c>
      <c r="E29" s="6" t="s">
        <v>128</v>
      </c>
      <c r="F29" s="6" t="s">
        <v>107</v>
      </c>
      <c r="G29" s="17">
        <v>0.96</v>
      </c>
      <c r="H29" s="6" t="s">
        <v>108</v>
      </c>
      <c r="I29" s="18">
        <v>6.2E-2</v>
      </c>
      <c r="J29" s="8">
        <v>1.14E-2</v>
      </c>
      <c r="K29" s="7">
        <v>631480.34</v>
      </c>
      <c r="L29" s="7">
        <v>130.97999999999999</v>
      </c>
      <c r="M29" s="7">
        <v>827.11</v>
      </c>
      <c r="N29" s="8">
        <v>3.6999999999999998E-2</v>
      </c>
      <c r="O29" s="8">
        <v>1E-4</v>
      </c>
    </row>
    <row r="30" spans="2:15">
      <c r="B30" s="13" t="s">
        <v>1545</v>
      </c>
      <c r="C30" s="14"/>
      <c r="D30" s="13"/>
      <c r="E30" s="13"/>
      <c r="F30" s="13"/>
      <c r="H30" s="13"/>
      <c r="K30" s="15">
        <v>0</v>
      </c>
      <c r="M30" s="15">
        <v>0</v>
      </c>
      <c r="N30" s="16">
        <v>0</v>
      </c>
      <c r="O30" s="16">
        <v>0</v>
      </c>
    </row>
    <row r="31" spans="2:15">
      <c r="B31" s="13" t="s">
        <v>1546</v>
      </c>
      <c r="C31" s="14"/>
      <c r="D31" s="13"/>
      <c r="E31" s="13"/>
      <c r="F31" s="13"/>
      <c r="H31" s="13"/>
      <c r="K31" s="15">
        <v>0</v>
      </c>
      <c r="M31" s="15">
        <v>0</v>
      </c>
      <c r="N31" s="16">
        <v>0</v>
      </c>
      <c r="O31" s="16">
        <v>0</v>
      </c>
    </row>
    <row r="32" spans="2:15">
      <c r="B32" s="13" t="s">
        <v>1547</v>
      </c>
      <c r="C32" s="14"/>
      <c r="D32" s="13"/>
      <c r="E32" s="13"/>
      <c r="F32" s="13"/>
      <c r="H32" s="13"/>
      <c r="K32" s="15">
        <v>0</v>
      </c>
      <c r="M32" s="15">
        <v>0</v>
      </c>
      <c r="N32" s="16">
        <v>0</v>
      </c>
      <c r="O32" s="16">
        <v>0</v>
      </c>
    </row>
    <row r="33" spans="2:15">
      <c r="B33" s="13" t="s">
        <v>1548</v>
      </c>
      <c r="C33" s="14"/>
      <c r="D33" s="13"/>
      <c r="E33" s="13"/>
      <c r="F33" s="13"/>
      <c r="H33" s="13"/>
      <c r="K33" s="15">
        <v>0</v>
      </c>
      <c r="M33" s="15">
        <v>0</v>
      </c>
      <c r="N33" s="16">
        <v>0</v>
      </c>
      <c r="O33" s="16">
        <v>0</v>
      </c>
    </row>
    <row r="34" spans="2:15">
      <c r="B34" s="3" t="s">
        <v>1549</v>
      </c>
      <c r="C34" s="12"/>
      <c r="D34" s="3"/>
      <c r="E34" s="3"/>
      <c r="F34" s="3"/>
      <c r="H34" s="3"/>
      <c r="K34" s="9">
        <v>0</v>
      </c>
      <c r="M34" s="9">
        <v>0</v>
      </c>
      <c r="N34" s="10">
        <v>0</v>
      </c>
      <c r="O34" s="10">
        <v>0</v>
      </c>
    </row>
    <row r="35" spans="2:15">
      <c r="B35" s="13" t="s">
        <v>1549</v>
      </c>
      <c r="C35" s="14"/>
      <c r="D35" s="13"/>
      <c r="E35" s="13"/>
      <c r="F35" s="13"/>
      <c r="H35" s="13"/>
      <c r="K35" s="15">
        <v>0</v>
      </c>
      <c r="M35" s="15">
        <v>0</v>
      </c>
      <c r="N35" s="16">
        <v>0</v>
      </c>
      <c r="O35" s="16">
        <v>0</v>
      </c>
    </row>
    <row r="38" spans="2:15">
      <c r="B38" s="6" t="s">
        <v>178</v>
      </c>
      <c r="C38" s="17"/>
      <c r="D38" s="6"/>
      <c r="E38" s="6"/>
      <c r="F38" s="6"/>
      <c r="H38" s="6"/>
    </row>
    <row r="42" spans="2:15">
      <c r="B42" s="5" t="s">
        <v>86</v>
      </c>
    </row>
  </sheetData>
  <pageMargins left="0.75" right="0.75" top="1" bottom="1" header="0.5" footer="0.5"/>
  <pageSetup paperSize="9" orientation="portrait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23"/>
  <sheetViews>
    <sheetView rightToLeft="1" workbookViewId="0"/>
  </sheetViews>
  <sheetFormatPr defaultColWidth="9.140625" defaultRowHeight="12.75"/>
  <cols>
    <col min="2" max="2" width="31.7109375" customWidth="1"/>
    <col min="3" max="3" width="21.7109375" customWidth="1"/>
    <col min="4" max="4" width="12.7109375" customWidth="1"/>
    <col min="5" max="5" width="30.7109375" customWidth="1"/>
    <col min="6" max="6" width="11.7109375" customWidth="1"/>
    <col min="7" max="7" width="14.7109375" customWidth="1"/>
    <col min="8" max="8" width="27.7109375" customWidth="1"/>
    <col min="9" max="9" width="20.7109375" customWidth="1"/>
  </cols>
  <sheetData>
    <row r="1" spans="2:9" ht="15.75">
      <c r="B1" s="1" t="s">
        <v>0</v>
      </c>
    </row>
    <row r="2" spans="2:9" ht="15.75">
      <c r="B2" s="1" t="s">
        <v>1</v>
      </c>
    </row>
    <row r="3" spans="2:9" ht="15.75">
      <c r="B3" s="1" t="s">
        <v>2</v>
      </c>
    </row>
    <row r="4" spans="2:9" ht="15.75">
      <c r="B4" s="1" t="s">
        <v>3</v>
      </c>
    </row>
    <row r="6" spans="2:9" ht="15.75">
      <c r="B6" s="2" t="s">
        <v>1550</v>
      </c>
    </row>
    <row r="7" spans="2:9">
      <c r="B7" s="3" t="s">
        <v>88</v>
      </c>
      <c r="C7" s="3" t="s">
        <v>1551</v>
      </c>
      <c r="D7" s="3" t="s">
        <v>1552</v>
      </c>
      <c r="E7" s="3" t="s">
        <v>1553</v>
      </c>
      <c r="F7" s="3" t="s">
        <v>93</v>
      </c>
      <c r="G7" s="3" t="s">
        <v>1554</v>
      </c>
      <c r="H7" s="3" t="s">
        <v>186</v>
      </c>
      <c r="I7" s="3" t="s">
        <v>98</v>
      </c>
    </row>
    <row r="8" spans="2:9">
      <c r="B8" s="4"/>
      <c r="C8" s="4"/>
      <c r="D8" s="4"/>
      <c r="E8" s="4" t="s">
        <v>188</v>
      </c>
      <c r="F8" s="4"/>
      <c r="G8" s="4" t="s">
        <v>100</v>
      </c>
      <c r="H8" s="4" t="s">
        <v>99</v>
      </c>
      <c r="I8" s="4" t="s">
        <v>99</v>
      </c>
    </row>
    <row r="10" spans="2:9">
      <c r="B10" s="3" t="s">
        <v>1555</v>
      </c>
      <c r="C10" s="3"/>
      <c r="D10" s="3"/>
      <c r="F10" s="3"/>
      <c r="G10" s="9">
        <v>0</v>
      </c>
      <c r="H10" s="10">
        <v>0</v>
      </c>
      <c r="I10" s="10">
        <v>0</v>
      </c>
    </row>
    <row r="11" spans="2:9">
      <c r="B11" s="3" t="s">
        <v>1556</v>
      </c>
      <c r="C11" s="3"/>
      <c r="D11" s="3"/>
      <c r="F11" s="3"/>
      <c r="G11" s="9">
        <v>0</v>
      </c>
      <c r="H11" s="10">
        <v>0</v>
      </c>
      <c r="I11" s="10">
        <v>0</v>
      </c>
    </row>
    <row r="12" spans="2:9">
      <c r="B12" s="13" t="s">
        <v>1557</v>
      </c>
      <c r="C12" s="13"/>
      <c r="D12" s="13"/>
      <c r="F12" s="13"/>
      <c r="G12" s="15">
        <v>0</v>
      </c>
      <c r="H12" s="16">
        <v>0</v>
      </c>
      <c r="I12" s="16">
        <v>0</v>
      </c>
    </row>
    <row r="13" spans="2:9">
      <c r="B13" s="13" t="s">
        <v>1558</v>
      </c>
      <c r="C13" s="13"/>
      <c r="D13" s="13"/>
      <c r="F13" s="13"/>
      <c r="G13" s="15">
        <v>0</v>
      </c>
      <c r="H13" s="16">
        <v>0</v>
      </c>
      <c r="I13" s="16">
        <v>0</v>
      </c>
    </row>
    <row r="14" spans="2:9">
      <c r="B14" s="3" t="s">
        <v>1559</v>
      </c>
      <c r="C14" s="3"/>
      <c r="D14" s="3"/>
      <c r="F14" s="3"/>
      <c r="G14" s="9">
        <v>0</v>
      </c>
      <c r="H14" s="10">
        <v>0</v>
      </c>
      <c r="I14" s="10">
        <v>0</v>
      </c>
    </row>
    <row r="15" spans="2:9">
      <c r="B15" s="13" t="s">
        <v>1560</v>
      </c>
      <c r="C15" s="13"/>
      <c r="D15" s="13"/>
      <c r="F15" s="13"/>
      <c r="G15" s="15">
        <v>0</v>
      </c>
      <c r="H15" s="16">
        <v>0</v>
      </c>
      <c r="I15" s="16">
        <v>0</v>
      </c>
    </row>
    <row r="16" spans="2:9">
      <c r="B16" s="13" t="s">
        <v>1561</v>
      </c>
      <c r="C16" s="13"/>
      <c r="D16" s="13"/>
      <c r="F16" s="13"/>
      <c r="G16" s="15">
        <v>0</v>
      </c>
      <c r="H16" s="16">
        <v>0</v>
      </c>
      <c r="I16" s="16">
        <v>0</v>
      </c>
    </row>
    <row r="19" spans="2:6">
      <c r="B19" s="6" t="s">
        <v>178</v>
      </c>
      <c r="C19" s="6"/>
      <c r="D19" s="6"/>
      <c r="F19" s="6"/>
    </row>
    <row r="23" spans="2:6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1"/>
  <sheetViews>
    <sheetView rightToLeft="1" workbookViewId="0"/>
  </sheetViews>
  <sheetFormatPr defaultColWidth="9.140625" defaultRowHeight="12.75"/>
  <cols>
    <col min="2" max="2" width="28.7109375" customWidth="1"/>
    <col min="3" max="3" width="13.7109375" customWidth="1"/>
    <col min="4" max="4" width="8.7109375" customWidth="1"/>
    <col min="5" max="5" width="10.7109375" customWidth="1"/>
    <col min="6" max="6" width="11.7109375" customWidth="1"/>
    <col min="7" max="7" width="14.7109375" customWidth="1"/>
    <col min="8" max="8" width="16.7109375" customWidth="1"/>
    <col min="9" max="9" width="12.7109375" customWidth="1"/>
    <col min="10" max="10" width="27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1562</v>
      </c>
    </row>
    <row r="7" spans="2:11">
      <c r="B7" s="3" t="s">
        <v>88</v>
      </c>
      <c r="C7" s="3" t="s">
        <v>90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1059</v>
      </c>
      <c r="J7" s="3" t="s">
        <v>186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1563</v>
      </c>
      <c r="C10" s="3"/>
      <c r="D10" s="3"/>
      <c r="E10" s="3"/>
      <c r="F10" s="3"/>
      <c r="I10" s="9">
        <v>0</v>
      </c>
      <c r="J10" s="10">
        <v>0</v>
      </c>
      <c r="K10" s="10">
        <v>0</v>
      </c>
    </row>
    <row r="11" spans="2:11">
      <c r="B11" s="3" t="s">
        <v>1564</v>
      </c>
      <c r="C11" s="3"/>
      <c r="D11" s="3"/>
      <c r="E11" s="3"/>
      <c r="F11" s="3"/>
      <c r="I11" s="9">
        <v>0</v>
      </c>
      <c r="J11" s="10">
        <v>0</v>
      </c>
      <c r="K11" s="10">
        <v>0</v>
      </c>
    </row>
    <row r="12" spans="2:11">
      <c r="B12" s="13" t="s">
        <v>1565</v>
      </c>
      <c r="C12" s="13"/>
      <c r="D12" s="13"/>
      <c r="E12" s="13"/>
      <c r="F12" s="13"/>
      <c r="I12" s="15">
        <v>0</v>
      </c>
      <c r="J12" s="16">
        <v>0</v>
      </c>
      <c r="K12" s="16">
        <v>0</v>
      </c>
    </row>
    <row r="13" spans="2:11">
      <c r="B13" s="3" t="s">
        <v>1564</v>
      </c>
      <c r="C13" s="3"/>
      <c r="D13" s="3"/>
      <c r="E13" s="3"/>
      <c r="F13" s="3"/>
      <c r="I13" s="9">
        <v>0</v>
      </c>
      <c r="J13" s="10">
        <v>0</v>
      </c>
      <c r="K13" s="10">
        <v>0</v>
      </c>
    </row>
    <row r="14" spans="2:11">
      <c r="B14" s="13" t="s">
        <v>1566</v>
      </c>
      <c r="C14" s="13"/>
      <c r="D14" s="13"/>
      <c r="E14" s="13"/>
      <c r="F14" s="13"/>
      <c r="I14" s="15">
        <v>0</v>
      </c>
      <c r="J14" s="16">
        <v>0</v>
      </c>
      <c r="K14" s="16">
        <v>0</v>
      </c>
    </row>
    <row r="17" spans="2:6">
      <c r="B17" s="6" t="s">
        <v>178</v>
      </c>
      <c r="C17" s="6"/>
      <c r="D17" s="6"/>
      <c r="E17" s="6"/>
      <c r="F17" s="6"/>
    </row>
    <row r="21" spans="2:6">
      <c r="B21" s="5" t="s">
        <v>86</v>
      </c>
    </row>
  </sheetData>
  <pageMargins left="0.75" right="0.75" top="1" bottom="1" header="0.5" footer="0.5"/>
  <pageSetup paperSize="9" orientation="portrait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9"/>
  <sheetViews>
    <sheetView rightToLeft="1" topLeftCell="D1" workbookViewId="0">
      <selection activeCell="I10" sqref="I10"/>
    </sheetView>
  </sheetViews>
  <sheetFormatPr defaultColWidth="9.140625" defaultRowHeight="12.75"/>
  <cols>
    <col min="2" max="2" width="31.7109375" customWidth="1"/>
    <col min="3" max="3" width="15.7109375" customWidth="1"/>
    <col min="4" max="4" width="8.7109375" customWidth="1"/>
    <col min="5" max="5" width="10.7109375" customWidth="1"/>
    <col min="6" max="6" width="17.7109375" customWidth="1"/>
    <col min="7" max="7" width="14.7109375" customWidth="1"/>
    <col min="8" max="8" width="16.7109375" customWidth="1"/>
    <col min="9" max="9" width="12.7109375" customWidth="1"/>
    <col min="10" max="10" width="28.7109375" customWidth="1"/>
    <col min="11" max="11" width="20.7109375" customWidth="1"/>
  </cols>
  <sheetData>
    <row r="1" spans="2:11" ht="15.75">
      <c r="B1" s="1" t="s">
        <v>0</v>
      </c>
    </row>
    <row r="2" spans="2:11" ht="15.75">
      <c r="B2" s="1" t="s">
        <v>1</v>
      </c>
    </row>
    <row r="3" spans="2:11" ht="15.75">
      <c r="B3" s="1" t="s">
        <v>2</v>
      </c>
    </row>
    <row r="4" spans="2:11" ht="15.75">
      <c r="B4" s="1" t="s">
        <v>3</v>
      </c>
    </row>
    <row r="6" spans="2:11" ht="15.75">
      <c r="B6" s="2" t="s">
        <v>1567</v>
      </c>
    </row>
    <row r="7" spans="2:11">
      <c r="B7" s="3" t="s">
        <v>88</v>
      </c>
      <c r="C7" s="3" t="s">
        <v>89</v>
      </c>
      <c r="D7" s="3" t="s">
        <v>91</v>
      </c>
      <c r="E7" s="3" t="s">
        <v>92</v>
      </c>
      <c r="F7" s="3" t="s">
        <v>93</v>
      </c>
      <c r="G7" s="3" t="s">
        <v>94</v>
      </c>
      <c r="H7" s="3" t="s">
        <v>95</v>
      </c>
      <c r="I7" s="3" t="s">
        <v>1059</v>
      </c>
      <c r="J7" s="3" t="s">
        <v>97</v>
      </c>
      <c r="K7" s="3" t="s">
        <v>98</v>
      </c>
    </row>
    <row r="8" spans="2:11">
      <c r="B8" s="4"/>
      <c r="C8" s="4"/>
      <c r="D8" s="4"/>
      <c r="E8" s="4"/>
      <c r="F8" s="4"/>
      <c r="G8" s="4" t="s">
        <v>99</v>
      </c>
      <c r="H8" s="4" t="s">
        <v>99</v>
      </c>
      <c r="I8" s="4" t="s">
        <v>100</v>
      </c>
      <c r="J8" s="4" t="s">
        <v>99</v>
      </c>
      <c r="K8" s="4" t="s">
        <v>99</v>
      </c>
    </row>
    <row r="10" spans="2:11">
      <c r="B10" s="3" t="s">
        <v>1568</v>
      </c>
      <c r="C10" s="12"/>
      <c r="D10" s="3"/>
      <c r="E10" s="3"/>
      <c r="F10" s="3"/>
      <c r="I10" s="9">
        <f>I11+I19</f>
        <v>40107.370000000003</v>
      </c>
      <c r="J10" s="10">
        <v>1</v>
      </c>
      <c r="K10" s="10">
        <f>I10/'סכום נכסי הקרן'!C42</f>
        <v>6.4763427492956936E-3</v>
      </c>
    </row>
    <row r="11" spans="2:11">
      <c r="B11" s="3" t="s">
        <v>1569</v>
      </c>
      <c r="C11" s="12"/>
      <c r="D11" s="3"/>
      <c r="E11" s="3"/>
      <c r="F11" s="3"/>
      <c r="I11" s="9">
        <f>I12</f>
        <v>39650.22</v>
      </c>
      <c r="J11" s="10">
        <v>0.97850000000000004</v>
      </c>
      <c r="K11" s="10">
        <f>I11/'סכום נכסי הקרן'!C42</f>
        <v>6.4025243940198295E-3</v>
      </c>
    </row>
    <row r="12" spans="2:11">
      <c r="B12" s="13" t="s">
        <v>1569</v>
      </c>
      <c r="C12" s="14"/>
      <c r="D12" s="13"/>
      <c r="E12" s="13"/>
      <c r="F12" s="13"/>
      <c r="I12" s="15">
        <f>I13+I14+I15+I16+I17+I18</f>
        <v>39650.22</v>
      </c>
      <c r="J12" s="16">
        <v>0.97850000000000004</v>
      </c>
      <c r="K12" s="16">
        <v>6.4000000000000003E-3</v>
      </c>
    </row>
    <row r="13" spans="2:11">
      <c r="B13" s="6" t="s">
        <v>1570</v>
      </c>
      <c r="C13" s="17">
        <v>126016</v>
      </c>
      <c r="D13" s="6"/>
      <c r="E13" s="6"/>
      <c r="F13" s="6" t="s">
        <v>108</v>
      </c>
      <c r="I13" s="7">
        <v>9386.98</v>
      </c>
      <c r="J13" s="8">
        <v>0.44230000000000003</v>
      </c>
      <c r="K13" s="8">
        <v>1.5E-3</v>
      </c>
    </row>
    <row r="14" spans="2:11">
      <c r="B14" s="6" t="s">
        <v>1571</v>
      </c>
      <c r="C14" s="17">
        <v>419527965</v>
      </c>
      <c r="D14" s="6"/>
      <c r="E14" s="6"/>
      <c r="F14" s="6" t="s">
        <v>108</v>
      </c>
      <c r="I14" s="7">
        <v>1.99</v>
      </c>
      <c r="J14" s="8">
        <v>1E-4</v>
      </c>
      <c r="K14" s="8">
        <v>0</v>
      </c>
    </row>
    <row r="15" spans="2:11">
      <c r="B15" s="6" t="s">
        <v>1572</v>
      </c>
      <c r="C15" s="17">
        <v>530033</v>
      </c>
      <c r="D15" s="6"/>
      <c r="E15" s="6"/>
      <c r="F15" s="6" t="s">
        <v>108</v>
      </c>
      <c r="I15" s="7">
        <v>83.1</v>
      </c>
      <c r="J15" s="8">
        <v>3.8999999999999998E-3</v>
      </c>
      <c r="K15" s="8">
        <v>0</v>
      </c>
    </row>
    <row r="16" spans="2:11">
      <c r="B16" s="6" t="s">
        <v>1573</v>
      </c>
      <c r="C16" s="17">
        <v>5840001</v>
      </c>
      <c r="D16" s="6"/>
      <c r="E16" s="6"/>
      <c r="F16" s="6" t="s">
        <v>108</v>
      </c>
      <c r="I16" s="7">
        <v>-27</v>
      </c>
      <c r="J16" s="8">
        <v>1.2999999999999999E-3</v>
      </c>
      <c r="K16" s="8">
        <v>0</v>
      </c>
    </row>
    <row r="17" spans="2:11">
      <c r="B17" s="6" t="s">
        <v>1574</v>
      </c>
      <c r="C17" s="17">
        <v>419256003</v>
      </c>
      <c r="D17" s="6"/>
      <c r="E17" s="6"/>
      <c r="F17" s="6" t="s">
        <v>108</v>
      </c>
      <c r="I17" s="7">
        <v>11267.93</v>
      </c>
      <c r="J17" s="8">
        <v>0.53090000000000004</v>
      </c>
      <c r="K17" s="8">
        <v>1.8E-3</v>
      </c>
    </row>
    <row r="18" spans="2:11">
      <c r="B18" s="6" t="s">
        <v>1634</v>
      </c>
      <c r="C18" s="17"/>
      <c r="D18" s="6"/>
      <c r="E18" s="6"/>
      <c r="F18" s="6"/>
      <c r="I18" s="7">
        <v>18937.22</v>
      </c>
      <c r="J18" s="8"/>
      <c r="K18" s="8">
        <f>I18/'סכום נכסי הקרן'!C42</f>
        <v>3.0578900446181687E-3</v>
      </c>
    </row>
    <row r="19" spans="2:11">
      <c r="B19" s="3" t="s">
        <v>1575</v>
      </c>
      <c r="C19" s="12"/>
      <c r="D19" s="3"/>
      <c r="E19" s="3"/>
      <c r="F19" s="3"/>
      <c r="I19" s="9">
        <v>457.15</v>
      </c>
      <c r="J19" s="10">
        <v>2.1499999999999998E-2</v>
      </c>
      <c r="K19" s="10">
        <v>1E-4</v>
      </c>
    </row>
    <row r="20" spans="2:11">
      <c r="B20" s="13" t="s">
        <v>1575</v>
      </c>
      <c r="C20" s="14"/>
      <c r="D20" s="13"/>
      <c r="E20" s="13"/>
      <c r="F20" s="13"/>
      <c r="I20" s="15">
        <v>457.15</v>
      </c>
      <c r="J20" s="16">
        <v>2.1499999999999998E-2</v>
      </c>
      <c r="K20" s="16">
        <v>1E-4</v>
      </c>
    </row>
    <row r="21" spans="2:11">
      <c r="B21" s="6" t="s">
        <v>1576</v>
      </c>
      <c r="C21" s="17">
        <v>419259171</v>
      </c>
      <c r="D21" s="6"/>
      <c r="E21" s="6"/>
      <c r="F21" s="6" t="s">
        <v>70</v>
      </c>
      <c r="I21" s="7">
        <v>0</v>
      </c>
      <c r="J21" s="8">
        <v>0</v>
      </c>
      <c r="K21" s="8">
        <v>0</v>
      </c>
    </row>
    <row r="22" spans="2:11">
      <c r="B22" s="6" t="s">
        <v>1577</v>
      </c>
      <c r="C22" s="17" t="s">
        <v>1578</v>
      </c>
      <c r="D22" s="6"/>
      <c r="E22" s="6"/>
      <c r="F22" s="6" t="s">
        <v>108</v>
      </c>
      <c r="I22" s="7">
        <v>457.15</v>
      </c>
      <c r="J22" s="8">
        <v>2.1499999999999998E-2</v>
      </c>
      <c r="K22" s="8">
        <v>1E-4</v>
      </c>
    </row>
    <row r="25" spans="2:11">
      <c r="B25" s="6" t="s">
        <v>178</v>
      </c>
      <c r="C25" s="17"/>
      <c r="D25" s="6"/>
      <c r="E25" s="6"/>
      <c r="F25" s="6"/>
    </row>
    <row r="29" spans="2:11">
      <c r="B29" s="5" t="s">
        <v>86</v>
      </c>
    </row>
  </sheetData>
  <pageMargins left="0.75" right="0.75" top="1" bottom="1" header="0.5" footer="0.5"/>
  <pageSetup paperSize="9" orientation="portrait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113"/>
  <sheetViews>
    <sheetView rightToLeft="1" topLeftCell="A97" workbookViewId="0">
      <selection activeCell="E111" sqref="E111"/>
    </sheetView>
  </sheetViews>
  <sheetFormatPr defaultColWidth="9.140625" defaultRowHeight="12.75"/>
  <cols>
    <col min="2" max="2" width="38.7109375" customWidth="1"/>
    <col min="3" max="3" width="24.7109375" customWidth="1"/>
    <col min="4" max="4" width="12.7109375" customWidth="1"/>
    <col min="5" max="5" width="21" bestFit="1" customWidth="1"/>
  </cols>
  <sheetData>
    <row r="1" spans="2:6" ht="15.75">
      <c r="B1" s="1" t="s">
        <v>0</v>
      </c>
    </row>
    <row r="2" spans="2:6" ht="15.75">
      <c r="B2" s="1" t="s">
        <v>1</v>
      </c>
    </row>
    <row r="3" spans="2:6" ht="15.75">
      <c r="B3" s="1" t="s">
        <v>2</v>
      </c>
    </row>
    <row r="4" spans="2:6" ht="15.75">
      <c r="B4" s="1" t="s">
        <v>3</v>
      </c>
    </row>
    <row r="6" spans="2:6" ht="15.75">
      <c r="B6" s="2" t="s">
        <v>1579</v>
      </c>
    </row>
    <row r="7" spans="2:6">
      <c r="B7" s="20" t="s">
        <v>88</v>
      </c>
      <c r="C7" s="20" t="s">
        <v>89</v>
      </c>
      <c r="D7" s="20" t="s">
        <v>1585</v>
      </c>
      <c r="E7" s="20" t="s">
        <v>1586</v>
      </c>
      <c r="F7" s="35" t="s">
        <v>1587</v>
      </c>
    </row>
    <row r="8" spans="2:6" ht="13.5" thickBot="1">
      <c r="B8" s="21"/>
      <c r="C8" s="21"/>
      <c r="D8" s="21"/>
      <c r="E8" s="21"/>
      <c r="F8" s="19"/>
    </row>
    <row r="9" spans="2:6" ht="13.5" thickTop="1">
      <c r="B9" s="19"/>
      <c r="C9" s="19"/>
      <c r="D9" s="19"/>
      <c r="E9" s="26"/>
      <c r="F9" s="19"/>
    </row>
    <row r="10" spans="2:6">
      <c r="B10" s="19"/>
      <c r="C10" s="19"/>
      <c r="D10" s="19"/>
      <c r="E10" s="26"/>
      <c r="F10" s="19"/>
    </row>
    <row r="11" spans="2:6">
      <c r="B11" s="20" t="s">
        <v>1588</v>
      </c>
      <c r="C11" s="22"/>
      <c r="D11" s="20"/>
      <c r="E11" s="25"/>
      <c r="F11" s="19"/>
    </row>
    <row r="12" spans="2:6">
      <c r="B12" s="19"/>
      <c r="C12" s="19"/>
      <c r="D12" s="19"/>
      <c r="E12" s="26"/>
      <c r="F12" s="19"/>
    </row>
    <row r="13" spans="2:6">
      <c r="B13" s="19"/>
      <c r="C13" s="19"/>
      <c r="D13" s="19"/>
      <c r="E13" s="26"/>
      <c r="F13" s="19"/>
    </row>
    <row r="14" spans="2:6">
      <c r="B14" s="20" t="s">
        <v>1589</v>
      </c>
      <c r="C14" s="22"/>
      <c r="D14" s="20"/>
      <c r="E14" s="25"/>
      <c r="F14" s="19"/>
    </row>
    <row r="15" spans="2:6">
      <c r="B15" s="23" t="s">
        <v>1590</v>
      </c>
      <c r="C15" s="24"/>
      <c r="D15" s="23"/>
      <c r="E15" s="25"/>
      <c r="F15" s="19"/>
    </row>
    <row r="16" spans="2:6">
      <c r="B16" s="30" t="s">
        <v>1591</v>
      </c>
      <c r="C16" s="31">
        <v>666102074</v>
      </c>
      <c r="D16" s="30"/>
      <c r="E16" s="27">
        <v>1617.4992199999999</v>
      </c>
      <c r="F16" s="36">
        <v>42916</v>
      </c>
    </row>
    <row r="17" spans="2:6">
      <c r="B17" s="30" t="s">
        <v>1254</v>
      </c>
      <c r="C17" s="31">
        <v>666102033</v>
      </c>
      <c r="D17" s="30"/>
      <c r="E17" s="27">
        <v>0</v>
      </c>
      <c r="F17" s="36">
        <v>42522</v>
      </c>
    </row>
    <row r="18" spans="2:6">
      <c r="B18" s="30" t="s">
        <v>1255</v>
      </c>
      <c r="C18" s="31">
        <v>666102108</v>
      </c>
      <c r="D18" s="30"/>
      <c r="E18" s="27">
        <v>1039.9276884565002</v>
      </c>
      <c r="F18" s="36">
        <v>43617</v>
      </c>
    </row>
    <row r="19" spans="2:6">
      <c r="B19" s="30" t="s">
        <v>1257</v>
      </c>
      <c r="C19" s="31">
        <v>666101829</v>
      </c>
      <c r="D19" s="30"/>
      <c r="E19" s="27">
        <v>1410.4998000000001</v>
      </c>
      <c r="F19" s="36">
        <v>42826</v>
      </c>
    </row>
    <row r="20" spans="2:6">
      <c r="B20" s="30" t="s">
        <v>1592</v>
      </c>
      <c r="C20" s="31">
        <v>666102249</v>
      </c>
      <c r="D20" s="30"/>
      <c r="E20" s="27">
        <v>0</v>
      </c>
      <c r="F20" s="36">
        <v>42428</v>
      </c>
    </row>
    <row r="21" spans="2:6">
      <c r="B21" s="30" t="s">
        <v>1593</v>
      </c>
      <c r="C21" s="31">
        <v>666102256</v>
      </c>
      <c r="D21" s="30"/>
      <c r="E21" s="27">
        <v>0</v>
      </c>
      <c r="F21" s="36">
        <v>42642</v>
      </c>
    </row>
    <row r="22" spans="2:6">
      <c r="B22" s="30" t="s">
        <v>1594</v>
      </c>
      <c r="C22" s="31">
        <v>666102736</v>
      </c>
      <c r="D22" s="30"/>
      <c r="E22" s="27">
        <v>1510.9581149999999</v>
      </c>
      <c r="F22" s="36">
        <v>45444</v>
      </c>
    </row>
    <row r="23" spans="2:6">
      <c r="B23" s="30" t="s">
        <v>1595</v>
      </c>
      <c r="C23" s="31">
        <v>666102280</v>
      </c>
      <c r="D23" s="30"/>
      <c r="E23" s="27">
        <v>0</v>
      </c>
      <c r="F23" s="36">
        <v>42248</v>
      </c>
    </row>
    <row r="24" spans="2:6">
      <c r="B24" s="30" t="s">
        <v>1259</v>
      </c>
      <c r="C24" s="31">
        <v>666101837</v>
      </c>
      <c r="D24" s="30"/>
      <c r="E24" s="27">
        <v>388.34500000000003</v>
      </c>
      <c r="F24" s="36">
        <v>42826</v>
      </c>
    </row>
    <row r="25" spans="2:6">
      <c r="B25" s="30" t="s">
        <v>1276</v>
      </c>
      <c r="C25" s="31">
        <v>666102157</v>
      </c>
      <c r="D25" s="32"/>
      <c r="E25" s="27">
        <v>164.60445000000001</v>
      </c>
      <c r="F25" s="36">
        <v>42705</v>
      </c>
    </row>
    <row r="26" spans="2:6">
      <c r="B26" s="30" t="s">
        <v>1260</v>
      </c>
      <c r="C26" s="31">
        <v>666102025</v>
      </c>
      <c r="D26" s="30"/>
      <c r="E26" s="27">
        <v>150.92394000000002</v>
      </c>
      <c r="F26" s="36">
        <v>42642</v>
      </c>
    </row>
    <row r="27" spans="2:6">
      <c r="B27" s="23" t="s">
        <v>1251</v>
      </c>
      <c r="C27" s="24"/>
      <c r="D27" s="23"/>
      <c r="E27" s="28">
        <v>6282.7582134565</v>
      </c>
      <c r="F27" s="36" t="s">
        <v>1596</v>
      </c>
    </row>
    <row r="28" spans="2:6">
      <c r="B28" s="19"/>
      <c r="C28" s="19"/>
      <c r="D28" s="19"/>
      <c r="E28" s="26"/>
      <c r="F28" s="36" t="s">
        <v>1596</v>
      </c>
    </row>
    <row r="29" spans="2:6">
      <c r="B29" s="23" t="s">
        <v>1597</v>
      </c>
      <c r="C29" s="24"/>
      <c r="D29" s="23"/>
      <c r="E29" s="25"/>
      <c r="F29" s="36" t="s">
        <v>1596</v>
      </c>
    </row>
    <row r="30" spans="2:6">
      <c r="B30" s="23" t="s">
        <v>1262</v>
      </c>
      <c r="C30" s="24"/>
      <c r="D30" s="23"/>
      <c r="E30" s="27">
        <v>0</v>
      </c>
      <c r="F30" s="36" t="s">
        <v>1596</v>
      </c>
    </row>
    <row r="31" spans="2:6">
      <c r="B31" s="19"/>
      <c r="C31" s="19"/>
      <c r="D31" s="19"/>
      <c r="E31" s="26"/>
      <c r="F31" s="36" t="s">
        <v>1596</v>
      </c>
    </row>
    <row r="32" spans="2:6">
      <c r="B32" s="23" t="s">
        <v>1598</v>
      </c>
      <c r="C32" s="24"/>
      <c r="D32" s="23"/>
      <c r="E32" s="25"/>
      <c r="F32" s="36" t="s">
        <v>1596</v>
      </c>
    </row>
    <row r="33" spans="2:6">
      <c r="B33" s="30" t="s">
        <v>1599</v>
      </c>
      <c r="C33" s="31">
        <v>666103098</v>
      </c>
      <c r="D33" s="32"/>
      <c r="E33" s="27">
        <v>0</v>
      </c>
      <c r="F33" s="36">
        <v>43040</v>
      </c>
    </row>
    <row r="34" spans="2:6">
      <c r="B34" s="23" t="s">
        <v>1265</v>
      </c>
      <c r="C34" s="24"/>
      <c r="D34" s="23"/>
      <c r="E34" s="28">
        <v>0</v>
      </c>
      <c r="F34" s="36" t="s">
        <v>1596</v>
      </c>
    </row>
    <row r="35" spans="2:6">
      <c r="B35" s="19"/>
      <c r="C35" s="19"/>
      <c r="D35" s="19"/>
      <c r="E35" s="26"/>
      <c r="F35" s="36" t="s">
        <v>1596</v>
      </c>
    </row>
    <row r="36" spans="2:6">
      <c r="B36" s="23" t="s">
        <v>1600</v>
      </c>
      <c r="C36" s="24"/>
      <c r="D36" s="23"/>
      <c r="E36" s="25"/>
      <c r="F36" s="36" t="s">
        <v>1596</v>
      </c>
    </row>
    <row r="37" spans="2:6">
      <c r="B37" s="30" t="s">
        <v>1326</v>
      </c>
      <c r="C37" s="31">
        <v>666101852</v>
      </c>
      <c r="D37" s="30"/>
      <c r="E37" s="27">
        <v>10.573999157594608</v>
      </c>
      <c r="F37" s="36">
        <v>42705</v>
      </c>
    </row>
    <row r="38" spans="2:6">
      <c r="B38" s="30" t="s">
        <v>1267</v>
      </c>
      <c r="C38" s="31">
        <v>666101894</v>
      </c>
      <c r="D38" s="30"/>
      <c r="E38" s="27">
        <v>442.96322500000002</v>
      </c>
      <c r="F38" s="36">
        <v>42886</v>
      </c>
    </row>
    <row r="39" spans="2:6">
      <c r="B39" s="30" t="s">
        <v>1268</v>
      </c>
      <c r="C39" s="31">
        <v>666101886</v>
      </c>
      <c r="D39" s="30"/>
      <c r="E39" s="27">
        <v>673.64213242857181</v>
      </c>
      <c r="F39" s="36">
        <v>44470</v>
      </c>
    </row>
    <row r="40" spans="2:6">
      <c r="B40" s="30" t="s">
        <v>1272</v>
      </c>
      <c r="C40" s="31">
        <v>666101910</v>
      </c>
      <c r="D40" s="30"/>
      <c r="E40" s="27">
        <v>22.65474</v>
      </c>
      <c r="F40" s="36">
        <v>43160</v>
      </c>
    </row>
    <row r="41" spans="2:6">
      <c r="B41" s="30" t="s">
        <v>1284</v>
      </c>
      <c r="C41" s="31">
        <v>666101860</v>
      </c>
      <c r="D41" s="30"/>
      <c r="E41" s="27">
        <v>38.811430000000001</v>
      </c>
      <c r="F41" s="36">
        <v>43069</v>
      </c>
    </row>
    <row r="42" spans="2:6">
      <c r="B42" s="30" t="s">
        <v>1289</v>
      </c>
      <c r="C42" s="31">
        <v>666100094</v>
      </c>
      <c r="D42" s="30"/>
      <c r="E42" s="27">
        <v>1471.4876460143148</v>
      </c>
      <c r="F42" s="36">
        <v>43313</v>
      </c>
    </row>
    <row r="43" spans="2:6">
      <c r="B43" s="30" t="s">
        <v>1601</v>
      </c>
      <c r="C43" s="31">
        <v>666103056</v>
      </c>
      <c r="D43" s="30"/>
      <c r="E43" s="27">
        <v>5630.5603250000004</v>
      </c>
      <c r="F43" s="36">
        <v>44652</v>
      </c>
    </row>
    <row r="44" spans="2:6">
      <c r="B44" s="30" t="s">
        <v>1602</v>
      </c>
      <c r="C44" s="31">
        <v>666103064</v>
      </c>
      <c r="D44" s="30"/>
      <c r="E44" s="27">
        <v>2132.2832000000003</v>
      </c>
      <c r="F44" s="36">
        <v>44835</v>
      </c>
    </row>
    <row r="45" spans="2:6">
      <c r="B45" s="30" t="s">
        <v>1603</v>
      </c>
      <c r="C45" s="31">
        <v>666103106</v>
      </c>
      <c r="D45" s="30"/>
      <c r="E45" s="27">
        <v>2.2170000000000001</v>
      </c>
      <c r="F45" s="36">
        <v>45962</v>
      </c>
    </row>
    <row r="46" spans="2:6">
      <c r="B46" s="30" t="s">
        <v>1290</v>
      </c>
      <c r="C46" s="31">
        <v>666101001</v>
      </c>
      <c r="D46" s="30"/>
      <c r="E46" s="27">
        <v>562.60101808374998</v>
      </c>
      <c r="F46" s="36">
        <v>44562</v>
      </c>
    </row>
    <row r="47" spans="2:6">
      <c r="B47" s="30" t="s">
        <v>1604</v>
      </c>
      <c r="C47" s="31">
        <v>666102223</v>
      </c>
      <c r="D47" s="30"/>
      <c r="E47" s="27">
        <v>0</v>
      </c>
      <c r="F47" s="36">
        <v>43100</v>
      </c>
    </row>
    <row r="48" spans="2:6">
      <c r="B48" s="30" t="s">
        <v>1293</v>
      </c>
      <c r="C48" s="31">
        <v>666101878</v>
      </c>
      <c r="D48" s="30"/>
      <c r="E48" s="27">
        <v>1056.8438557213931</v>
      </c>
      <c r="F48" s="36">
        <v>43586</v>
      </c>
    </row>
    <row r="49" spans="2:6">
      <c r="B49" s="30" t="s">
        <v>1294</v>
      </c>
      <c r="C49" s="31">
        <v>666102751</v>
      </c>
      <c r="D49" s="30"/>
      <c r="E49" s="27">
        <v>7898.4759999999997</v>
      </c>
      <c r="F49" s="36">
        <v>44467</v>
      </c>
    </row>
    <row r="50" spans="2:6">
      <c r="B50" s="30" t="s">
        <v>1297</v>
      </c>
      <c r="C50" s="31">
        <v>666100797</v>
      </c>
      <c r="D50" s="30"/>
      <c r="E50" s="27">
        <v>21.074999999999999</v>
      </c>
      <c r="F50" s="36">
        <v>44287</v>
      </c>
    </row>
    <row r="51" spans="2:6">
      <c r="B51" s="30" t="s">
        <v>1299</v>
      </c>
      <c r="C51" s="31">
        <v>666100763</v>
      </c>
      <c r="D51" s="30"/>
      <c r="E51" s="27">
        <v>129.62215437297675</v>
      </c>
      <c r="F51" s="36">
        <v>44317</v>
      </c>
    </row>
    <row r="52" spans="2:6">
      <c r="B52" s="30" t="s">
        <v>1605</v>
      </c>
      <c r="C52" s="31">
        <v>666103502</v>
      </c>
      <c r="D52" s="30"/>
      <c r="E52" s="27">
        <v>16784.827000000001</v>
      </c>
      <c r="F52" s="36">
        <v>46023</v>
      </c>
    </row>
    <row r="53" spans="2:6">
      <c r="B53" s="30" t="s">
        <v>1606</v>
      </c>
      <c r="C53" s="31">
        <v>666103510</v>
      </c>
      <c r="D53" s="30"/>
      <c r="E53" s="27">
        <v>33844.266750000003</v>
      </c>
      <c r="F53" s="36">
        <v>46023</v>
      </c>
    </row>
    <row r="54" spans="2:6">
      <c r="B54" s="30" t="s">
        <v>1286</v>
      </c>
      <c r="C54" s="31">
        <v>666103551</v>
      </c>
      <c r="D54" s="30"/>
      <c r="E54" s="27">
        <v>555.07600000000002</v>
      </c>
      <c r="F54" s="36">
        <v>46023</v>
      </c>
    </row>
    <row r="55" spans="2:6">
      <c r="B55" s="30" t="s">
        <v>1607</v>
      </c>
      <c r="C55" s="31">
        <v>666103569</v>
      </c>
      <c r="D55" s="30"/>
      <c r="E55" s="27">
        <v>17123.608</v>
      </c>
      <c r="F55" s="36">
        <v>46023</v>
      </c>
    </row>
    <row r="56" spans="2:6">
      <c r="B56" s="30" t="s">
        <v>1301</v>
      </c>
      <c r="C56" s="31">
        <v>666100110</v>
      </c>
      <c r="D56" s="30"/>
      <c r="E56" s="27">
        <v>3251.4064928783496</v>
      </c>
      <c r="F56" s="36">
        <v>43647</v>
      </c>
    </row>
    <row r="57" spans="2:6">
      <c r="B57" s="30" t="s">
        <v>1303</v>
      </c>
      <c r="C57" s="31">
        <v>666102124</v>
      </c>
      <c r="D57" s="30"/>
      <c r="E57" s="27">
        <v>24.9925</v>
      </c>
      <c r="F57" s="36">
        <v>42705</v>
      </c>
    </row>
    <row r="58" spans="2:6">
      <c r="B58" s="30" t="s">
        <v>1608</v>
      </c>
      <c r="C58" s="31">
        <v>666102728</v>
      </c>
      <c r="D58" s="30"/>
      <c r="E58" s="27">
        <v>739.19322074074068</v>
      </c>
      <c r="F58" s="36">
        <v>45505</v>
      </c>
    </row>
    <row r="59" spans="2:6">
      <c r="B59" s="30" t="s">
        <v>1609</v>
      </c>
      <c r="C59" s="31">
        <v>666102934</v>
      </c>
      <c r="D59" s="30"/>
      <c r="E59" s="27">
        <v>21180.55</v>
      </c>
      <c r="F59" s="36">
        <v>45658</v>
      </c>
    </row>
    <row r="60" spans="2:6">
      <c r="B60" s="23" t="s">
        <v>1266</v>
      </c>
      <c r="C60" s="24"/>
      <c r="D60" s="23"/>
      <c r="E60" s="28">
        <v>113597.73168939768</v>
      </c>
      <c r="F60" s="36" t="s">
        <v>1596</v>
      </c>
    </row>
    <row r="61" spans="2:6">
      <c r="B61" s="19"/>
      <c r="C61" s="19"/>
      <c r="D61" s="19"/>
      <c r="E61" s="26"/>
      <c r="F61" s="36" t="s">
        <v>1596</v>
      </c>
    </row>
    <row r="62" spans="2:6">
      <c r="B62" s="20" t="s">
        <v>1250</v>
      </c>
      <c r="C62" s="22"/>
      <c r="D62" s="20"/>
      <c r="E62" s="29">
        <v>119880.48990285418</v>
      </c>
      <c r="F62" s="36" t="s">
        <v>1596</v>
      </c>
    </row>
    <row r="63" spans="2:6">
      <c r="B63" s="19"/>
      <c r="C63" s="19"/>
      <c r="D63" s="19"/>
      <c r="E63" s="26"/>
      <c r="F63" s="36" t="s">
        <v>1596</v>
      </c>
    </row>
    <row r="64" spans="2:6">
      <c r="B64" s="19"/>
      <c r="C64" s="19"/>
      <c r="D64" s="19"/>
      <c r="E64" s="26"/>
      <c r="F64" s="36" t="s">
        <v>1596</v>
      </c>
    </row>
    <row r="65" spans="2:6">
      <c r="B65" s="20" t="s">
        <v>1610</v>
      </c>
      <c r="C65" s="22"/>
      <c r="D65" s="20"/>
      <c r="E65" s="25"/>
      <c r="F65" s="36" t="s">
        <v>1596</v>
      </c>
    </row>
    <row r="66" spans="2:6">
      <c r="B66" s="23" t="s">
        <v>1590</v>
      </c>
      <c r="C66" s="24"/>
      <c r="D66" s="23"/>
      <c r="E66" s="25"/>
      <c r="F66" s="36" t="s">
        <v>1596</v>
      </c>
    </row>
    <row r="67" spans="2:6">
      <c r="B67" s="30" t="s">
        <v>1611</v>
      </c>
      <c r="C67" s="31">
        <v>666102975</v>
      </c>
      <c r="D67" s="30"/>
      <c r="E67" s="27">
        <v>4660.6206249999996</v>
      </c>
      <c r="F67" s="36" t="s">
        <v>1612</v>
      </c>
    </row>
    <row r="68" spans="2:6">
      <c r="B68" s="30" t="s">
        <v>1613</v>
      </c>
      <c r="C68" s="31">
        <v>666102314</v>
      </c>
      <c r="D68" s="30"/>
      <c r="E68" s="27">
        <v>0</v>
      </c>
      <c r="F68" s="36">
        <v>42459</v>
      </c>
    </row>
    <row r="69" spans="2:6">
      <c r="B69" s="23" t="s">
        <v>1251</v>
      </c>
      <c r="C69" s="24"/>
      <c r="D69" s="23"/>
      <c r="E69" s="28">
        <v>4660.6206249999996</v>
      </c>
      <c r="F69" s="36" t="s">
        <v>1596</v>
      </c>
    </row>
    <row r="70" spans="2:6">
      <c r="B70" s="19"/>
      <c r="C70" s="19"/>
      <c r="D70" s="19"/>
      <c r="E70" s="26"/>
      <c r="F70" s="36" t="s">
        <v>1596</v>
      </c>
    </row>
    <row r="71" spans="2:6">
      <c r="B71" s="23" t="s">
        <v>1597</v>
      </c>
      <c r="C71" s="24"/>
      <c r="D71" s="23"/>
      <c r="E71" s="25"/>
      <c r="F71" s="36" t="s">
        <v>1596</v>
      </c>
    </row>
    <row r="72" spans="2:6">
      <c r="B72" s="30"/>
      <c r="C72" s="31"/>
      <c r="D72" s="30"/>
      <c r="E72" s="27"/>
      <c r="F72" s="36" t="s">
        <v>1596</v>
      </c>
    </row>
    <row r="73" spans="2:6">
      <c r="B73" s="23" t="s">
        <v>1262</v>
      </c>
      <c r="C73" s="24"/>
      <c r="D73" s="23"/>
      <c r="E73" s="28">
        <v>0</v>
      </c>
      <c r="F73" s="36" t="s">
        <v>1596</v>
      </c>
    </row>
    <row r="74" spans="2:6">
      <c r="B74" s="19"/>
      <c r="C74" s="19"/>
      <c r="D74" s="19"/>
      <c r="E74" s="26"/>
      <c r="F74" s="36" t="s">
        <v>1596</v>
      </c>
    </row>
    <row r="75" spans="2:6">
      <c r="B75" s="23" t="s">
        <v>1598</v>
      </c>
      <c r="C75" s="24"/>
      <c r="D75" s="23"/>
      <c r="E75" s="25"/>
      <c r="F75" s="36" t="s">
        <v>1596</v>
      </c>
    </row>
    <row r="76" spans="2:6">
      <c r="B76" s="30" t="s">
        <v>1313</v>
      </c>
      <c r="C76" s="31">
        <v>666100268</v>
      </c>
      <c r="D76" s="30"/>
      <c r="E76" s="27">
        <v>3.9761747526651248</v>
      </c>
      <c r="F76" s="36">
        <v>42767</v>
      </c>
    </row>
    <row r="77" spans="2:6">
      <c r="B77" s="30" t="s">
        <v>1614</v>
      </c>
      <c r="C77" s="31">
        <v>666102983</v>
      </c>
      <c r="D77" s="30"/>
      <c r="E77" s="27">
        <v>12776.269815000001</v>
      </c>
      <c r="F77" s="36" t="s">
        <v>1615</v>
      </c>
    </row>
    <row r="78" spans="2:6">
      <c r="B78" s="30" t="s">
        <v>1616</v>
      </c>
      <c r="C78" s="31">
        <v>666103197</v>
      </c>
      <c r="D78" s="30"/>
      <c r="E78" s="27">
        <v>1410.9265949999999</v>
      </c>
      <c r="F78" s="36">
        <v>46023</v>
      </c>
    </row>
    <row r="79" spans="2:6">
      <c r="B79" s="30" t="s">
        <v>1617</v>
      </c>
      <c r="C79" s="31">
        <v>666103650</v>
      </c>
      <c r="D79" s="30"/>
      <c r="E79" s="27">
        <v>4724.2594122500004</v>
      </c>
      <c r="F79" s="36">
        <v>46388</v>
      </c>
    </row>
    <row r="80" spans="2:6">
      <c r="B80" s="30" t="s">
        <v>1618</v>
      </c>
      <c r="C80" s="31">
        <v>666103262</v>
      </c>
      <c r="D80" s="30"/>
      <c r="E80" s="27">
        <v>2044.767155</v>
      </c>
      <c r="F80" s="36">
        <v>46023</v>
      </c>
    </row>
    <row r="81" spans="2:6">
      <c r="B81" s="30" t="s">
        <v>1619</v>
      </c>
      <c r="C81" s="31">
        <v>666102306</v>
      </c>
      <c r="D81" s="30"/>
      <c r="E81" s="27">
        <v>0</v>
      </c>
      <c r="F81" s="36">
        <v>42430</v>
      </c>
    </row>
    <row r="82" spans="2:6">
      <c r="B82" s="23" t="s">
        <v>1265</v>
      </c>
      <c r="C82" s="24"/>
      <c r="D82" s="23"/>
      <c r="E82" s="28">
        <v>20960.199152002668</v>
      </c>
      <c r="F82" s="36" t="s">
        <v>1596</v>
      </c>
    </row>
    <row r="83" spans="2:6">
      <c r="B83" s="19"/>
      <c r="C83" s="19"/>
      <c r="D83" s="19"/>
      <c r="E83" s="26"/>
      <c r="F83" s="36" t="s">
        <v>1596</v>
      </c>
    </row>
    <row r="84" spans="2:6">
      <c r="B84" s="23" t="s">
        <v>1600</v>
      </c>
      <c r="C84" s="24"/>
      <c r="D84" s="23"/>
      <c r="E84" s="25"/>
      <c r="F84" s="36" t="s">
        <v>1596</v>
      </c>
    </row>
    <row r="85" spans="2:6">
      <c r="B85" s="30" t="s">
        <v>1330</v>
      </c>
      <c r="C85" s="31">
        <v>666102066</v>
      </c>
      <c r="D85" s="30"/>
      <c r="E85" s="27">
        <v>18873.776950457497</v>
      </c>
      <c r="F85" s="36">
        <v>43497</v>
      </c>
    </row>
    <row r="86" spans="2:6">
      <c r="B86" s="30" t="s">
        <v>1331</v>
      </c>
      <c r="C86" s="31">
        <v>666102090</v>
      </c>
      <c r="D86" s="30"/>
      <c r="E86" s="27">
        <v>5228.2588326021732</v>
      </c>
      <c r="F86" s="36">
        <v>43101</v>
      </c>
    </row>
    <row r="87" spans="2:6">
      <c r="B87" s="30" t="s">
        <v>1620</v>
      </c>
      <c r="C87" s="31">
        <v>666102991</v>
      </c>
      <c r="D87" s="30"/>
      <c r="E87" s="27">
        <v>11099.29998</v>
      </c>
      <c r="F87" s="36" t="s">
        <v>1621</v>
      </c>
    </row>
    <row r="88" spans="2:6">
      <c r="B88" s="30" t="s">
        <v>1622</v>
      </c>
      <c r="C88" s="31">
        <v>666103049</v>
      </c>
      <c r="D88" s="30"/>
      <c r="E88" s="27">
        <v>4444.962265000001</v>
      </c>
      <c r="F88" s="36">
        <v>44805</v>
      </c>
    </row>
    <row r="89" spans="2:6">
      <c r="B89" s="30" t="s">
        <v>1623</v>
      </c>
      <c r="C89" s="31">
        <v>666103031</v>
      </c>
      <c r="D89" s="30"/>
      <c r="E89" s="27">
        <v>3257.3307955999999</v>
      </c>
      <c r="F89" s="36">
        <v>45931</v>
      </c>
    </row>
    <row r="90" spans="2:6">
      <c r="B90" s="30" t="s">
        <v>1624</v>
      </c>
      <c r="C90" s="31">
        <v>666102892</v>
      </c>
      <c r="D90" s="30"/>
      <c r="E90" s="27">
        <v>4798.2912345000004</v>
      </c>
      <c r="F90" s="36">
        <v>45717</v>
      </c>
    </row>
    <row r="91" spans="2:6">
      <c r="B91" s="30" t="s">
        <v>1625</v>
      </c>
      <c r="C91" s="31">
        <v>666103189</v>
      </c>
      <c r="D91" s="30"/>
      <c r="E91" s="27">
        <v>2011.4987392</v>
      </c>
      <c r="F91" s="36">
        <v>46023</v>
      </c>
    </row>
    <row r="92" spans="2:6">
      <c r="B92" s="30" t="s">
        <v>1626</v>
      </c>
      <c r="C92" s="31">
        <v>666103270</v>
      </c>
      <c r="D92" s="30"/>
      <c r="E92" s="27">
        <v>4284.9026050000002</v>
      </c>
      <c r="F92" s="36">
        <v>45658</v>
      </c>
    </row>
    <row r="93" spans="2:6">
      <c r="B93" s="30" t="s">
        <v>1627</v>
      </c>
      <c r="C93" s="31">
        <v>666102744</v>
      </c>
      <c r="D93" s="30"/>
      <c r="E93" s="27">
        <v>8704.1533550000004</v>
      </c>
      <c r="F93" s="36">
        <v>45323</v>
      </c>
    </row>
    <row r="94" spans="2:6">
      <c r="B94" s="30" t="s">
        <v>1628</v>
      </c>
      <c r="C94" s="31">
        <v>666103114</v>
      </c>
      <c r="D94" s="30"/>
      <c r="E94" s="27">
        <v>3250.6168299999999</v>
      </c>
      <c r="F94" s="36">
        <v>44835</v>
      </c>
    </row>
    <row r="95" spans="2:6">
      <c r="B95" s="30" t="s">
        <v>1629</v>
      </c>
      <c r="C95" s="31">
        <v>666103130</v>
      </c>
      <c r="D95" s="30"/>
      <c r="E95" s="27">
        <v>6058.6972300000007</v>
      </c>
      <c r="F95" s="36">
        <v>44136</v>
      </c>
    </row>
    <row r="96" spans="2:6">
      <c r="B96" s="30" t="s">
        <v>1332</v>
      </c>
      <c r="C96" s="31">
        <v>666102140</v>
      </c>
      <c r="D96" s="30"/>
      <c r="E96" s="27">
        <v>383.65993236347748</v>
      </c>
      <c r="F96" s="36">
        <v>42887</v>
      </c>
    </row>
    <row r="97" spans="2:6">
      <c r="B97" s="30" t="s">
        <v>1630</v>
      </c>
      <c r="C97" s="31">
        <v>666101936</v>
      </c>
      <c r="D97" s="30"/>
      <c r="E97" s="27">
        <v>0</v>
      </c>
      <c r="F97" s="36">
        <v>42401</v>
      </c>
    </row>
    <row r="98" spans="2:6">
      <c r="B98" s="30" t="s">
        <v>1325</v>
      </c>
      <c r="C98" s="31">
        <v>666102082</v>
      </c>
      <c r="D98" s="30"/>
      <c r="E98" s="27">
        <v>583.26343000000008</v>
      </c>
      <c r="F98" s="36">
        <v>43040</v>
      </c>
    </row>
    <row r="99" spans="2:6">
      <c r="B99" s="30" t="s">
        <v>1324</v>
      </c>
      <c r="C99" s="31">
        <v>666103668</v>
      </c>
      <c r="D99" s="30"/>
      <c r="E99" s="27">
        <v>19046.592000000001</v>
      </c>
      <c r="F99" s="36">
        <v>46388</v>
      </c>
    </row>
    <row r="100" spans="2:6">
      <c r="B100" s="30" t="s">
        <v>1631</v>
      </c>
      <c r="C100" s="31">
        <v>666103239</v>
      </c>
      <c r="D100" s="30"/>
      <c r="E100" s="27">
        <v>5997.0272750000004</v>
      </c>
      <c r="F100" s="36">
        <v>46388</v>
      </c>
    </row>
    <row r="101" spans="2:6">
      <c r="B101" s="30" t="s">
        <v>1318</v>
      </c>
      <c r="C101" s="31">
        <v>666102843</v>
      </c>
      <c r="D101" s="30"/>
      <c r="E101" s="27">
        <v>7740.3063246000002</v>
      </c>
      <c r="F101" s="36">
        <v>5934</v>
      </c>
    </row>
    <row r="102" spans="2:6">
      <c r="B102" s="30" t="s">
        <v>1632</v>
      </c>
      <c r="C102" s="31">
        <v>666103478</v>
      </c>
      <c r="D102" s="30"/>
      <c r="E102" s="27">
        <v>15125.272595</v>
      </c>
      <c r="F102" s="36">
        <v>46023</v>
      </c>
    </row>
    <row r="103" spans="2:6">
      <c r="B103" s="33" t="s">
        <v>1337</v>
      </c>
      <c r="C103" s="34">
        <v>666103437</v>
      </c>
      <c r="D103" s="30"/>
      <c r="E103" s="27">
        <v>5561.3503250000003</v>
      </c>
      <c r="F103" s="36">
        <v>46023</v>
      </c>
    </row>
    <row r="104" spans="2:6">
      <c r="B104" s="33" t="s">
        <v>1633</v>
      </c>
      <c r="C104" s="34">
        <v>666103593</v>
      </c>
      <c r="D104" s="30"/>
      <c r="E104" s="27">
        <v>12645.801275</v>
      </c>
      <c r="F104" s="36">
        <v>45292</v>
      </c>
    </row>
    <row r="105" spans="2:6">
      <c r="B105" s="30" t="s">
        <v>1319</v>
      </c>
      <c r="C105" s="31">
        <v>666102868</v>
      </c>
      <c r="D105" s="30"/>
      <c r="E105" s="27">
        <v>7743.7544072999999</v>
      </c>
      <c r="F105" s="36">
        <v>45870</v>
      </c>
    </row>
    <row r="106" spans="2:6">
      <c r="B106" s="23" t="s">
        <v>1266</v>
      </c>
      <c r="C106" s="24"/>
      <c r="D106" s="23"/>
      <c r="E106" s="28">
        <v>146838.81638162318</v>
      </c>
      <c r="F106" s="36" t="s">
        <v>1596</v>
      </c>
    </row>
    <row r="107" spans="2:6">
      <c r="B107" s="19"/>
      <c r="C107" s="19"/>
      <c r="D107" s="19"/>
      <c r="E107" s="26"/>
      <c r="F107" s="19"/>
    </row>
    <row r="108" spans="2:6">
      <c r="B108" s="20" t="s">
        <v>1305</v>
      </c>
      <c r="C108" s="22"/>
      <c r="D108" s="20"/>
      <c r="E108" s="29">
        <v>172459.63615862586</v>
      </c>
      <c r="F108" s="19"/>
    </row>
    <row r="109" spans="2:6">
      <c r="B109" s="19"/>
      <c r="C109" s="19"/>
      <c r="D109" s="19"/>
      <c r="E109" s="26"/>
      <c r="F109" s="19"/>
    </row>
    <row r="110" spans="2:6">
      <c r="B110" s="19"/>
      <c r="C110" s="19"/>
      <c r="D110" s="19"/>
      <c r="E110" s="26"/>
      <c r="F110" s="19"/>
    </row>
    <row r="111" spans="2:6">
      <c r="B111" s="20" t="s">
        <v>1249</v>
      </c>
      <c r="C111" s="22"/>
      <c r="D111" s="20"/>
      <c r="E111" s="29">
        <v>292340.12606148003</v>
      </c>
      <c r="F111" s="19">
        <v>0</v>
      </c>
    </row>
    <row r="112" spans="2:6">
      <c r="B112" s="19"/>
      <c r="C112" s="19"/>
      <c r="D112" s="19"/>
      <c r="E112" s="26"/>
      <c r="F112" s="19"/>
    </row>
    <row r="113" spans="2:6">
      <c r="B113" s="19"/>
      <c r="C113" s="19"/>
      <c r="D113" s="19"/>
      <c r="E113" s="26"/>
      <c r="F113" s="19"/>
    </row>
  </sheetData>
  <pageMargins left="0.75" right="0.75" top="1" bottom="1" header="0.5" footer="0.5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46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1580</v>
      </c>
    </row>
    <row r="7" spans="2:16">
      <c r="B7" s="3" t="s">
        <v>88</v>
      </c>
      <c r="C7" s="3" t="s">
        <v>89</v>
      </c>
      <c r="D7" s="3" t="s">
        <v>257</v>
      </c>
      <c r="E7" s="3" t="s">
        <v>91</v>
      </c>
      <c r="F7" s="3" t="s">
        <v>92</v>
      </c>
      <c r="G7" s="3" t="s">
        <v>182</v>
      </c>
      <c r="H7" s="3" t="s">
        <v>183</v>
      </c>
      <c r="I7" s="3" t="s">
        <v>93</v>
      </c>
      <c r="J7" s="3" t="s">
        <v>94</v>
      </c>
      <c r="K7" s="3" t="s">
        <v>1581</v>
      </c>
      <c r="L7" s="3" t="s">
        <v>184</v>
      </c>
      <c r="M7" s="3" t="s">
        <v>1582</v>
      </c>
      <c r="N7" s="3" t="s">
        <v>185</v>
      </c>
      <c r="O7" s="3" t="s">
        <v>186</v>
      </c>
      <c r="P7" s="3" t="s">
        <v>98</v>
      </c>
    </row>
    <row r="8" spans="2:16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99</v>
      </c>
      <c r="K8" s="4" t="s">
        <v>99</v>
      </c>
      <c r="L8" s="4" t="s">
        <v>189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268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269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270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426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476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480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178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3"/>
  <sheetViews>
    <sheetView rightToLeft="1" workbookViewId="0"/>
  </sheetViews>
  <sheetFormatPr defaultColWidth="9.140625" defaultRowHeight="12.75"/>
  <cols>
    <col min="2" max="2" width="35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1583</v>
      </c>
    </row>
    <row r="7" spans="2:16">
      <c r="B7" s="3" t="s">
        <v>88</v>
      </c>
      <c r="C7" s="3" t="s">
        <v>89</v>
      </c>
      <c r="D7" s="3" t="s">
        <v>257</v>
      </c>
      <c r="E7" s="3" t="s">
        <v>91</v>
      </c>
      <c r="F7" s="3" t="s">
        <v>92</v>
      </c>
      <c r="G7" s="3" t="s">
        <v>182</v>
      </c>
      <c r="H7" s="3" t="s">
        <v>183</v>
      </c>
      <c r="I7" s="3" t="s">
        <v>93</v>
      </c>
      <c r="J7" s="3" t="s">
        <v>94</v>
      </c>
      <c r="K7" s="3" t="s">
        <v>1581</v>
      </c>
      <c r="L7" s="3" t="s">
        <v>184</v>
      </c>
      <c r="M7" s="3" t="s">
        <v>1582</v>
      </c>
      <c r="N7" s="3" t="s">
        <v>185</v>
      </c>
      <c r="O7" s="3" t="s">
        <v>186</v>
      </c>
      <c r="P7" s="3" t="s">
        <v>98</v>
      </c>
    </row>
    <row r="8" spans="2:16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99</v>
      </c>
      <c r="K8" s="4" t="s">
        <v>99</v>
      </c>
      <c r="L8" s="4" t="s">
        <v>189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1078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1079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1080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1206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1213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1227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3" t="s">
        <v>1564</v>
      </c>
      <c r="C16" s="12"/>
      <c r="D16" s="3"/>
      <c r="E16" s="3"/>
      <c r="F16" s="3"/>
      <c r="G16" s="3"/>
      <c r="I16" s="3"/>
      <c r="L16" s="9">
        <v>0</v>
      </c>
      <c r="M16" s="9">
        <v>0</v>
      </c>
      <c r="O16" s="10">
        <v>0</v>
      </c>
      <c r="P16" s="10">
        <v>0</v>
      </c>
    </row>
    <row r="19" spans="2:9">
      <c r="B19" s="6" t="s">
        <v>178</v>
      </c>
      <c r="C19" s="17"/>
      <c r="D19" s="6"/>
      <c r="E19" s="6"/>
      <c r="F19" s="6"/>
      <c r="G19" s="6"/>
      <c r="I19" s="6"/>
    </row>
    <row r="23" spans="2:9">
      <c r="B23" s="5" t="s">
        <v>86</v>
      </c>
    </row>
  </sheetData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69"/>
  <sheetViews>
    <sheetView rightToLeft="1" workbookViewId="0"/>
  </sheetViews>
  <sheetFormatPr defaultColWidth="9.140625" defaultRowHeight="12.75"/>
  <cols>
    <col min="2" max="2" width="44.7109375" customWidth="1"/>
    <col min="3" max="3" width="15.7109375" customWidth="1"/>
    <col min="4" max="4" width="12.7109375" customWidth="1"/>
    <col min="5" max="5" width="8.7109375" customWidth="1"/>
    <col min="6" max="6" width="10.7109375" customWidth="1"/>
    <col min="7" max="7" width="14.7109375" customWidth="1"/>
    <col min="8" max="8" width="8.7109375" customWidth="1"/>
    <col min="9" max="9" width="15.7109375" customWidth="1"/>
    <col min="10" max="10" width="14.7109375" customWidth="1"/>
    <col min="11" max="11" width="16.7109375" customWidth="1"/>
    <col min="12" max="12" width="20.7109375" customWidth="1"/>
    <col min="13" max="13" width="9.7109375" customWidth="1"/>
    <col min="14" max="14" width="15.7109375" customWidth="1"/>
    <col min="15" max="15" width="24.7109375" customWidth="1"/>
    <col min="16" max="16" width="27.7109375" customWidth="1"/>
    <col min="17" max="17" width="20.7109375" customWidth="1"/>
  </cols>
  <sheetData>
    <row r="1" spans="2:17" ht="15.75">
      <c r="B1" s="1" t="s">
        <v>0</v>
      </c>
    </row>
    <row r="2" spans="2:17" ht="15.75">
      <c r="B2" s="1" t="s">
        <v>1</v>
      </c>
    </row>
    <row r="3" spans="2:17" ht="15.75">
      <c r="B3" s="1" t="s">
        <v>2</v>
      </c>
    </row>
    <row r="4" spans="2:17" ht="15.75">
      <c r="B4" s="1" t="s">
        <v>3</v>
      </c>
    </row>
    <row r="6" spans="2:17" ht="15.75">
      <c r="B6" s="2" t="s">
        <v>179</v>
      </c>
    </row>
    <row r="7" spans="2:17" ht="15.75">
      <c r="B7" s="2" t="s">
        <v>180</v>
      </c>
    </row>
    <row r="8" spans="2:17">
      <c r="B8" s="3" t="s">
        <v>88</v>
      </c>
      <c r="C8" s="3" t="s">
        <v>89</v>
      </c>
      <c r="D8" s="3" t="s">
        <v>181</v>
      </c>
      <c r="E8" s="3" t="s">
        <v>91</v>
      </c>
      <c r="F8" s="3" t="s">
        <v>92</v>
      </c>
      <c r="G8" s="3" t="s">
        <v>182</v>
      </c>
      <c r="H8" s="3" t="s">
        <v>183</v>
      </c>
      <c r="I8" s="3" t="s">
        <v>93</v>
      </c>
      <c r="J8" s="3" t="s">
        <v>94</v>
      </c>
      <c r="K8" s="3" t="s">
        <v>95</v>
      </c>
      <c r="L8" s="3" t="s">
        <v>184</v>
      </c>
      <c r="M8" s="3" t="s">
        <v>42</v>
      </c>
      <c r="N8" s="3" t="s">
        <v>96</v>
      </c>
      <c r="O8" s="3" t="s">
        <v>185</v>
      </c>
      <c r="P8" s="3" t="s">
        <v>186</v>
      </c>
      <c r="Q8" s="3" t="s">
        <v>98</v>
      </c>
    </row>
    <row r="9" spans="2:17">
      <c r="B9" s="4"/>
      <c r="C9" s="4"/>
      <c r="D9" s="4"/>
      <c r="E9" s="4"/>
      <c r="F9" s="4"/>
      <c r="G9" s="4" t="s">
        <v>187</v>
      </c>
      <c r="H9" s="4" t="s">
        <v>188</v>
      </c>
      <c r="I9" s="4"/>
      <c r="J9" s="4" t="s">
        <v>99</v>
      </c>
      <c r="K9" s="4" t="s">
        <v>99</v>
      </c>
      <c r="L9" s="4" t="s">
        <v>189</v>
      </c>
      <c r="M9" s="4" t="s">
        <v>190</v>
      </c>
      <c r="N9" s="4" t="s">
        <v>100</v>
      </c>
      <c r="O9" s="4" t="s">
        <v>99</v>
      </c>
      <c r="P9" s="4" t="s">
        <v>99</v>
      </c>
      <c r="Q9" s="4" t="s">
        <v>99</v>
      </c>
    </row>
    <row r="11" spans="2:17">
      <c r="B11" s="3" t="s">
        <v>191</v>
      </c>
      <c r="C11" s="12"/>
      <c r="D11" s="3"/>
      <c r="E11" s="3"/>
      <c r="F11" s="3"/>
      <c r="G11" s="3"/>
      <c r="H11" s="12">
        <v>3.62</v>
      </c>
      <c r="I11" s="3"/>
      <c r="K11" s="10">
        <v>3.2099999999999997E-2</v>
      </c>
      <c r="L11" s="9">
        <v>1285437557.0899999</v>
      </c>
      <c r="N11" s="9">
        <v>1415259.79</v>
      </c>
      <c r="P11" s="10">
        <v>1</v>
      </c>
      <c r="Q11" s="10">
        <v>0.2263</v>
      </c>
    </row>
    <row r="12" spans="2:17">
      <c r="B12" s="3" t="s">
        <v>192</v>
      </c>
      <c r="C12" s="12"/>
      <c r="D12" s="3"/>
      <c r="E12" s="3"/>
      <c r="F12" s="3"/>
      <c r="G12" s="3"/>
      <c r="H12" s="12">
        <v>3.31</v>
      </c>
      <c r="I12" s="3"/>
      <c r="K12" s="10">
        <v>5.5999999999999999E-3</v>
      </c>
      <c r="L12" s="9">
        <v>1191903057.0899999</v>
      </c>
      <c r="N12" s="9">
        <v>1324855.1499999999</v>
      </c>
      <c r="P12" s="10">
        <v>0.93610000000000004</v>
      </c>
      <c r="Q12" s="10">
        <v>0.21179999999999999</v>
      </c>
    </row>
    <row r="13" spans="2:17">
      <c r="B13" s="13" t="s">
        <v>193</v>
      </c>
      <c r="C13" s="14"/>
      <c r="D13" s="13"/>
      <c r="E13" s="13"/>
      <c r="F13" s="13"/>
      <c r="G13" s="13"/>
      <c r="H13" s="14">
        <v>3.2</v>
      </c>
      <c r="I13" s="13"/>
      <c r="K13" s="16">
        <v>2.5000000000000001E-3</v>
      </c>
      <c r="L13" s="15">
        <v>313847877.25</v>
      </c>
      <c r="N13" s="15">
        <v>395044.45</v>
      </c>
      <c r="P13" s="16">
        <v>0.27910000000000001</v>
      </c>
      <c r="Q13" s="16">
        <v>6.3200000000000006E-2</v>
      </c>
    </row>
    <row r="14" spans="2:17">
      <c r="B14" s="6" t="s">
        <v>194</v>
      </c>
      <c r="C14" s="17">
        <v>9590332</v>
      </c>
      <c r="D14" s="6" t="s">
        <v>195</v>
      </c>
      <c r="E14" s="6" t="s">
        <v>196</v>
      </c>
      <c r="F14" s="6"/>
      <c r="G14" s="6"/>
      <c r="H14" s="17">
        <v>4.25</v>
      </c>
      <c r="I14" s="6" t="s">
        <v>108</v>
      </c>
      <c r="J14" s="18">
        <v>0.04</v>
      </c>
      <c r="K14" s="8">
        <v>6.9999999999999999E-4</v>
      </c>
      <c r="L14" s="7">
        <v>56071017.200000003</v>
      </c>
      <c r="M14" s="7">
        <v>154.33000000000001</v>
      </c>
      <c r="N14" s="7">
        <v>86534.399999999994</v>
      </c>
      <c r="O14" s="8">
        <v>3.5999999999999999E-3</v>
      </c>
      <c r="P14" s="8">
        <v>6.1100000000000002E-2</v>
      </c>
      <c r="Q14" s="8">
        <v>1.38E-2</v>
      </c>
    </row>
    <row r="15" spans="2:17">
      <c r="B15" s="6" t="s">
        <v>197</v>
      </c>
      <c r="C15" s="17">
        <v>9590431</v>
      </c>
      <c r="D15" s="6" t="s">
        <v>195</v>
      </c>
      <c r="E15" s="6" t="s">
        <v>196</v>
      </c>
      <c r="F15" s="6"/>
      <c r="G15" s="6"/>
      <c r="H15" s="17">
        <v>6.72</v>
      </c>
      <c r="I15" s="6" t="s">
        <v>108</v>
      </c>
      <c r="J15" s="18">
        <v>0.04</v>
      </c>
      <c r="K15" s="8">
        <v>4.8999999999999998E-3</v>
      </c>
      <c r="L15" s="7">
        <v>22706963</v>
      </c>
      <c r="M15" s="7">
        <v>155.97999999999999</v>
      </c>
      <c r="N15" s="7">
        <v>35418.32</v>
      </c>
      <c r="O15" s="8">
        <v>2.0999999999999999E-3</v>
      </c>
      <c r="P15" s="8">
        <v>2.5000000000000001E-2</v>
      </c>
      <c r="Q15" s="8">
        <v>5.7000000000000002E-3</v>
      </c>
    </row>
    <row r="16" spans="2:17">
      <c r="B16" s="6" t="s">
        <v>198</v>
      </c>
      <c r="C16" s="17">
        <v>1108927</v>
      </c>
      <c r="D16" s="6" t="s">
        <v>195</v>
      </c>
      <c r="E16" s="6" t="s">
        <v>196</v>
      </c>
      <c r="F16" s="6"/>
      <c r="G16" s="6"/>
      <c r="H16" s="17">
        <v>1.3</v>
      </c>
      <c r="I16" s="6" t="s">
        <v>108</v>
      </c>
      <c r="J16" s="18">
        <v>3.5000000000000003E-2</v>
      </c>
      <c r="K16" s="8">
        <v>3.0000000000000001E-3</v>
      </c>
      <c r="L16" s="7">
        <v>95861069.260000005</v>
      </c>
      <c r="M16" s="7">
        <v>123.8</v>
      </c>
      <c r="N16" s="7">
        <v>118676</v>
      </c>
      <c r="O16" s="8">
        <v>4.8999999999999998E-3</v>
      </c>
      <c r="P16" s="8">
        <v>8.3900000000000002E-2</v>
      </c>
      <c r="Q16" s="8">
        <v>1.9E-2</v>
      </c>
    </row>
    <row r="17" spans="2:17">
      <c r="B17" s="6" t="s">
        <v>199</v>
      </c>
      <c r="C17" s="17">
        <v>1125905</v>
      </c>
      <c r="D17" s="6" t="s">
        <v>195</v>
      </c>
      <c r="E17" s="6" t="s">
        <v>196</v>
      </c>
      <c r="F17" s="6"/>
      <c r="G17" s="6"/>
      <c r="H17" s="17">
        <v>0.41</v>
      </c>
      <c r="I17" s="6" t="s">
        <v>108</v>
      </c>
      <c r="J17" s="18">
        <v>0.01</v>
      </c>
      <c r="K17" s="8">
        <v>7.7999999999999996E-3</v>
      </c>
      <c r="L17" s="7">
        <v>38246048.170000002</v>
      </c>
      <c r="M17" s="7">
        <v>102.73</v>
      </c>
      <c r="N17" s="7">
        <v>39290.17</v>
      </c>
      <c r="O17" s="8">
        <v>2.8999999999999998E-3</v>
      </c>
      <c r="P17" s="8">
        <v>2.7799999999999998E-2</v>
      </c>
      <c r="Q17" s="8">
        <v>6.3E-3</v>
      </c>
    </row>
    <row r="18" spans="2:17">
      <c r="B18" s="6" t="s">
        <v>200</v>
      </c>
      <c r="C18" s="17">
        <v>1134865</v>
      </c>
      <c r="D18" s="6" t="s">
        <v>195</v>
      </c>
      <c r="E18" s="6" t="s">
        <v>196</v>
      </c>
      <c r="F18" s="6"/>
      <c r="G18" s="6"/>
      <c r="H18" s="17">
        <v>24.49</v>
      </c>
      <c r="I18" s="6" t="s">
        <v>108</v>
      </c>
      <c r="J18" s="18">
        <v>0.01</v>
      </c>
      <c r="K18" s="8">
        <v>1.44E-2</v>
      </c>
      <c r="L18" s="7">
        <v>33750</v>
      </c>
      <c r="M18" s="7">
        <v>89.98</v>
      </c>
      <c r="N18" s="7">
        <v>30.37</v>
      </c>
      <c r="O18" s="8">
        <v>0</v>
      </c>
      <c r="P18" s="8">
        <v>0</v>
      </c>
      <c r="Q18" s="8">
        <v>0</v>
      </c>
    </row>
    <row r="19" spans="2:17">
      <c r="B19" s="6" t="s">
        <v>201</v>
      </c>
      <c r="C19" s="17">
        <v>1120583</v>
      </c>
      <c r="D19" s="6" t="s">
        <v>195</v>
      </c>
      <c r="E19" s="6" t="s">
        <v>196</v>
      </c>
      <c r="F19" s="6"/>
      <c r="G19" s="6"/>
      <c r="H19" s="17">
        <v>18.989999999999998</v>
      </c>
      <c r="I19" s="6" t="s">
        <v>108</v>
      </c>
      <c r="J19" s="18">
        <v>2.75E-2</v>
      </c>
      <c r="K19" s="8">
        <v>1.35E-2</v>
      </c>
      <c r="L19" s="7">
        <v>54009</v>
      </c>
      <c r="M19" s="7">
        <v>137.66999999999999</v>
      </c>
      <c r="N19" s="7">
        <v>74.349999999999994</v>
      </c>
      <c r="O19" s="8">
        <v>0</v>
      </c>
      <c r="P19" s="8">
        <v>1E-4</v>
      </c>
      <c r="Q19" s="8">
        <v>0</v>
      </c>
    </row>
    <row r="20" spans="2:17">
      <c r="B20" s="6" t="s">
        <v>202</v>
      </c>
      <c r="C20" s="17">
        <v>1114750</v>
      </c>
      <c r="D20" s="6" t="s">
        <v>195</v>
      </c>
      <c r="E20" s="6" t="s">
        <v>196</v>
      </c>
      <c r="F20" s="6"/>
      <c r="G20" s="6"/>
      <c r="H20" s="17">
        <v>2.75</v>
      </c>
      <c r="I20" s="6" t="s">
        <v>108</v>
      </c>
      <c r="J20" s="18">
        <v>0.03</v>
      </c>
      <c r="K20" s="8">
        <v>-6.9999999999999999E-4</v>
      </c>
      <c r="L20" s="7">
        <v>32038393</v>
      </c>
      <c r="M20" s="7">
        <v>118.92</v>
      </c>
      <c r="N20" s="7">
        <v>38100.06</v>
      </c>
      <c r="O20" s="8">
        <v>2.0999999999999999E-3</v>
      </c>
      <c r="P20" s="8">
        <v>2.69E-2</v>
      </c>
      <c r="Q20" s="8">
        <v>6.1000000000000004E-3</v>
      </c>
    </row>
    <row r="21" spans="2:17">
      <c r="B21" s="6" t="s">
        <v>203</v>
      </c>
      <c r="C21" s="17">
        <v>1137181</v>
      </c>
      <c r="D21" s="6" t="s">
        <v>195</v>
      </c>
      <c r="E21" s="6" t="s">
        <v>196</v>
      </c>
      <c r="F21" s="6"/>
      <c r="G21" s="6"/>
      <c r="H21" s="17">
        <v>3.83</v>
      </c>
      <c r="I21" s="6" t="s">
        <v>108</v>
      </c>
      <c r="J21" s="18">
        <v>1E-3</v>
      </c>
      <c r="L21" s="7">
        <v>23721671</v>
      </c>
      <c r="M21" s="7">
        <v>100.08</v>
      </c>
      <c r="N21" s="7">
        <v>23740.65</v>
      </c>
      <c r="O21" s="8">
        <v>3.0000000000000001E-3</v>
      </c>
      <c r="P21" s="8">
        <v>1.6799999999999999E-2</v>
      </c>
      <c r="Q21" s="8">
        <v>3.8E-3</v>
      </c>
    </row>
    <row r="22" spans="2:17">
      <c r="B22" s="6" t="s">
        <v>204</v>
      </c>
      <c r="C22" s="17">
        <v>1135912</v>
      </c>
      <c r="D22" s="6" t="s">
        <v>195</v>
      </c>
      <c r="E22" s="6" t="s">
        <v>196</v>
      </c>
      <c r="F22" s="6"/>
      <c r="G22" s="6"/>
      <c r="H22" s="17">
        <v>8.58</v>
      </c>
      <c r="I22" s="6" t="s">
        <v>108</v>
      </c>
      <c r="J22" s="18">
        <v>7.4999999999999997E-3</v>
      </c>
      <c r="K22" s="8">
        <v>5.7000000000000002E-3</v>
      </c>
      <c r="L22" s="7">
        <v>358410</v>
      </c>
      <c r="M22" s="7">
        <v>100.95</v>
      </c>
      <c r="N22" s="7">
        <v>361.81</v>
      </c>
      <c r="O22" s="8">
        <v>0</v>
      </c>
      <c r="P22" s="8">
        <v>2.9999999999999997E-4</v>
      </c>
      <c r="Q22" s="8">
        <v>1E-4</v>
      </c>
    </row>
    <row r="23" spans="2:17">
      <c r="B23" s="6" t="s">
        <v>205</v>
      </c>
      <c r="C23" s="17">
        <v>1097708</v>
      </c>
      <c r="D23" s="6" t="s">
        <v>195</v>
      </c>
      <c r="E23" s="6" t="s">
        <v>196</v>
      </c>
      <c r="F23" s="6"/>
      <c r="G23" s="6"/>
      <c r="H23" s="17">
        <v>14.77</v>
      </c>
      <c r="I23" s="6" t="s">
        <v>108</v>
      </c>
      <c r="J23" s="18">
        <v>0.04</v>
      </c>
      <c r="K23" s="8">
        <v>1.14E-2</v>
      </c>
      <c r="L23" s="7">
        <v>124988</v>
      </c>
      <c r="M23" s="7">
        <v>178.62</v>
      </c>
      <c r="N23" s="7">
        <v>223.25</v>
      </c>
      <c r="O23" s="8">
        <v>0</v>
      </c>
      <c r="P23" s="8">
        <v>2.0000000000000001E-4</v>
      </c>
      <c r="Q23" s="8">
        <v>0</v>
      </c>
    </row>
    <row r="24" spans="2:17">
      <c r="B24" s="6" t="s">
        <v>206</v>
      </c>
      <c r="C24" s="17">
        <v>1124056</v>
      </c>
      <c r="D24" s="6" t="s">
        <v>195</v>
      </c>
      <c r="E24" s="6" t="s">
        <v>196</v>
      </c>
      <c r="F24" s="6"/>
      <c r="G24" s="6"/>
      <c r="H24" s="17">
        <v>5.4</v>
      </c>
      <c r="I24" s="6" t="s">
        <v>108</v>
      </c>
      <c r="J24" s="18">
        <v>2.75E-2</v>
      </c>
      <c r="K24" s="8">
        <v>2.3E-3</v>
      </c>
      <c r="L24" s="7">
        <v>44590279.619999997</v>
      </c>
      <c r="M24" s="7">
        <v>117.85</v>
      </c>
      <c r="N24" s="7">
        <v>52549.64</v>
      </c>
      <c r="O24" s="8">
        <v>2.7000000000000001E-3</v>
      </c>
      <c r="P24" s="8">
        <v>3.7100000000000001E-2</v>
      </c>
      <c r="Q24" s="8">
        <v>8.3999999999999995E-3</v>
      </c>
    </row>
    <row r="25" spans="2:17">
      <c r="B25" s="6" t="s">
        <v>207</v>
      </c>
      <c r="C25" s="17">
        <v>1128081</v>
      </c>
      <c r="D25" s="6" t="s">
        <v>195</v>
      </c>
      <c r="E25" s="6" t="s">
        <v>196</v>
      </c>
      <c r="F25" s="6"/>
      <c r="G25" s="6"/>
      <c r="H25" s="17">
        <v>6.42</v>
      </c>
      <c r="I25" s="6" t="s">
        <v>108</v>
      </c>
      <c r="J25" s="18">
        <v>1.7500000000000002E-2</v>
      </c>
      <c r="K25" s="8">
        <v>4.0000000000000001E-3</v>
      </c>
      <c r="L25" s="7">
        <v>41279</v>
      </c>
      <c r="M25" s="7">
        <v>110.03</v>
      </c>
      <c r="N25" s="7">
        <v>45.42</v>
      </c>
      <c r="O25" s="8">
        <v>0</v>
      </c>
      <c r="P25" s="8">
        <v>0</v>
      </c>
      <c r="Q25" s="8">
        <v>0</v>
      </c>
    </row>
    <row r="26" spans="2:17">
      <c r="B26" s="13" t="s">
        <v>208</v>
      </c>
      <c r="C26" s="14"/>
      <c r="D26" s="13"/>
      <c r="E26" s="13"/>
      <c r="F26" s="13"/>
      <c r="G26" s="13"/>
      <c r="H26" s="14">
        <v>3.36</v>
      </c>
      <c r="I26" s="13"/>
      <c r="K26" s="16">
        <v>6.8999999999999999E-3</v>
      </c>
      <c r="L26" s="15">
        <v>878055179.84000003</v>
      </c>
      <c r="N26" s="15">
        <v>929810.7</v>
      </c>
      <c r="P26" s="16">
        <v>0.65700000000000003</v>
      </c>
      <c r="Q26" s="16">
        <v>0.1487</v>
      </c>
    </row>
    <row r="27" spans="2:17">
      <c r="B27" s="6" t="s">
        <v>209</v>
      </c>
      <c r="C27" s="17">
        <v>8171217</v>
      </c>
      <c r="D27" s="6" t="s">
        <v>195</v>
      </c>
      <c r="E27" s="6" t="s">
        <v>196</v>
      </c>
      <c r="F27" s="6"/>
      <c r="G27" s="6"/>
      <c r="H27" s="17">
        <v>0.93</v>
      </c>
      <c r="I27" s="6" t="s">
        <v>108</v>
      </c>
      <c r="K27" s="8">
        <v>1.4E-3</v>
      </c>
      <c r="L27" s="7">
        <v>101108299</v>
      </c>
      <c r="M27" s="7">
        <v>99.87</v>
      </c>
      <c r="N27" s="7">
        <v>100976.86</v>
      </c>
      <c r="O27" s="8">
        <v>1.44E-2</v>
      </c>
      <c r="P27" s="8">
        <v>7.1300000000000002E-2</v>
      </c>
      <c r="Q27" s="8">
        <v>1.61E-2</v>
      </c>
    </row>
    <row r="28" spans="2:17">
      <c r="B28" s="6" t="s">
        <v>210</v>
      </c>
      <c r="C28" s="17">
        <v>8170227</v>
      </c>
      <c r="D28" s="6" t="s">
        <v>195</v>
      </c>
      <c r="E28" s="6" t="s">
        <v>196</v>
      </c>
      <c r="F28" s="6"/>
      <c r="G28" s="6"/>
      <c r="H28" s="17">
        <v>0.11</v>
      </c>
      <c r="I28" s="6" t="s">
        <v>108</v>
      </c>
      <c r="K28" s="8">
        <v>1.8E-3</v>
      </c>
      <c r="L28" s="7">
        <v>147490818</v>
      </c>
      <c r="M28" s="7">
        <v>99.98</v>
      </c>
      <c r="N28" s="7">
        <v>147461.32</v>
      </c>
      <c r="O28" s="8">
        <v>1.47E-2</v>
      </c>
      <c r="P28" s="8">
        <v>0.1042</v>
      </c>
      <c r="Q28" s="8">
        <v>2.3599999999999999E-2</v>
      </c>
    </row>
    <row r="29" spans="2:17">
      <c r="B29" s="6" t="s">
        <v>211</v>
      </c>
      <c r="C29" s="17">
        <v>8170615</v>
      </c>
      <c r="D29" s="6" t="s">
        <v>195</v>
      </c>
      <c r="E29" s="6" t="s">
        <v>196</v>
      </c>
      <c r="F29" s="6"/>
      <c r="G29" s="6"/>
      <c r="H29" s="17">
        <v>0.44</v>
      </c>
      <c r="I29" s="6" t="s">
        <v>108</v>
      </c>
      <c r="K29" s="8">
        <v>1.4E-3</v>
      </c>
      <c r="L29" s="7">
        <v>5779482.8300000001</v>
      </c>
      <c r="M29" s="7">
        <v>99.94</v>
      </c>
      <c r="N29" s="7">
        <v>5776.02</v>
      </c>
      <c r="O29" s="8">
        <v>5.9999999999999995E-4</v>
      </c>
      <c r="P29" s="8">
        <v>4.1000000000000003E-3</v>
      </c>
      <c r="Q29" s="8">
        <v>8.9999999999999998E-4</v>
      </c>
    </row>
    <row r="30" spans="2:17">
      <c r="B30" s="6" t="s">
        <v>212</v>
      </c>
      <c r="C30" s="17">
        <v>8171019</v>
      </c>
      <c r="D30" s="6" t="s">
        <v>195</v>
      </c>
      <c r="E30" s="6" t="s">
        <v>196</v>
      </c>
      <c r="F30" s="6"/>
      <c r="G30" s="6"/>
      <c r="H30" s="17">
        <v>0.76</v>
      </c>
      <c r="I30" s="6" t="s">
        <v>108</v>
      </c>
      <c r="K30" s="8">
        <v>1.4E-3</v>
      </c>
      <c r="L30" s="7">
        <v>46600000</v>
      </c>
      <c r="M30" s="7">
        <v>99.89</v>
      </c>
      <c r="N30" s="7">
        <v>46548.74</v>
      </c>
      <c r="O30" s="8">
        <v>5.1999999999999998E-3</v>
      </c>
      <c r="P30" s="8">
        <v>3.2899999999999999E-2</v>
      </c>
      <c r="Q30" s="8">
        <v>7.4000000000000003E-3</v>
      </c>
    </row>
    <row r="31" spans="2:17">
      <c r="B31" s="6" t="s">
        <v>213</v>
      </c>
      <c r="C31" s="17">
        <v>8171126</v>
      </c>
      <c r="D31" s="6" t="s">
        <v>195</v>
      </c>
      <c r="E31" s="6" t="s">
        <v>196</v>
      </c>
      <c r="F31" s="6"/>
      <c r="G31" s="6"/>
      <c r="H31" s="17">
        <v>0.86</v>
      </c>
      <c r="I31" s="6" t="s">
        <v>108</v>
      </c>
      <c r="K31" s="8">
        <v>1.5E-3</v>
      </c>
      <c r="L31" s="7">
        <v>36000000</v>
      </c>
      <c r="M31" s="7">
        <v>99.87</v>
      </c>
      <c r="N31" s="7">
        <v>35953.199999999997</v>
      </c>
      <c r="O31" s="8">
        <v>5.1000000000000004E-3</v>
      </c>
      <c r="P31" s="8">
        <v>2.5399999999999999E-2</v>
      </c>
      <c r="Q31" s="8">
        <v>5.7000000000000002E-3</v>
      </c>
    </row>
    <row r="32" spans="2:17">
      <c r="B32" s="6" t="s">
        <v>214</v>
      </c>
      <c r="C32" s="17">
        <v>8170714</v>
      </c>
      <c r="D32" s="6" t="s">
        <v>195</v>
      </c>
      <c r="E32" s="6" t="s">
        <v>196</v>
      </c>
      <c r="F32" s="6"/>
      <c r="G32" s="6"/>
      <c r="H32" s="17">
        <v>0.51</v>
      </c>
      <c r="I32" s="6" t="s">
        <v>108</v>
      </c>
      <c r="K32" s="8">
        <v>1.4E-3</v>
      </c>
      <c r="L32" s="7">
        <v>23487342</v>
      </c>
      <c r="M32" s="7">
        <v>99.93</v>
      </c>
      <c r="N32" s="7">
        <v>23470.9</v>
      </c>
      <c r="O32" s="8">
        <v>2.5999999999999999E-3</v>
      </c>
      <c r="P32" s="8">
        <v>1.66E-2</v>
      </c>
      <c r="Q32" s="8">
        <v>3.8E-3</v>
      </c>
    </row>
    <row r="33" spans="2:17">
      <c r="B33" s="6" t="s">
        <v>215</v>
      </c>
      <c r="C33" s="17">
        <v>8170813</v>
      </c>
      <c r="D33" s="6" t="s">
        <v>195</v>
      </c>
      <c r="E33" s="6" t="s">
        <v>196</v>
      </c>
      <c r="F33" s="6"/>
      <c r="G33" s="6"/>
      <c r="H33" s="17">
        <v>0.59</v>
      </c>
      <c r="I33" s="6" t="s">
        <v>108</v>
      </c>
      <c r="K33" s="8">
        <v>1.5E-3</v>
      </c>
      <c r="L33" s="7">
        <v>70647438</v>
      </c>
      <c r="M33" s="7">
        <v>99.91</v>
      </c>
      <c r="N33" s="7">
        <v>70583.86</v>
      </c>
      <c r="O33" s="8">
        <v>7.7999999999999996E-3</v>
      </c>
      <c r="P33" s="8">
        <v>4.99E-2</v>
      </c>
      <c r="Q33" s="8">
        <v>1.1299999999999999E-2</v>
      </c>
    </row>
    <row r="34" spans="2:17">
      <c r="B34" s="6" t="s">
        <v>216</v>
      </c>
      <c r="C34" s="17">
        <v>8170912</v>
      </c>
      <c r="D34" s="6" t="s">
        <v>195</v>
      </c>
      <c r="E34" s="6" t="s">
        <v>196</v>
      </c>
      <c r="F34" s="6"/>
      <c r="G34" s="6"/>
      <c r="H34" s="17">
        <v>0.68</v>
      </c>
      <c r="I34" s="6" t="s">
        <v>108</v>
      </c>
      <c r="K34" s="8">
        <v>1.6000000000000001E-3</v>
      </c>
      <c r="L34" s="7">
        <v>16641256</v>
      </c>
      <c r="M34" s="7">
        <v>99.89</v>
      </c>
      <c r="N34" s="7">
        <v>16622.95</v>
      </c>
      <c r="O34" s="8">
        <v>1.8E-3</v>
      </c>
      <c r="P34" s="8">
        <v>1.17E-2</v>
      </c>
      <c r="Q34" s="8">
        <v>2.7000000000000001E-3</v>
      </c>
    </row>
    <row r="35" spans="2:17">
      <c r="B35" s="6" t="s">
        <v>217</v>
      </c>
      <c r="C35" s="17">
        <v>8170516</v>
      </c>
      <c r="D35" s="6" t="s">
        <v>195</v>
      </c>
      <c r="E35" s="6" t="s">
        <v>196</v>
      </c>
      <c r="F35" s="6"/>
      <c r="G35" s="6"/>
      <c r="H35" s="17">
        <v>0.34</v>
      </c>
      <c r="I35" s="6" t="s">
        <v>108</v>
      </c>
      <c r="K35" s="8">
        <v>1.8E-3</v>
      </c>
      <c r="L35" s="7">
        <v>8718891</v>
      </c>
      <c r="M35" s="7">
        <v>99.94</v>
      </c>
      <c r="N35" s="7">
        <v>8713.66</v>
      </c>
      <c r="O35" s="8">
        <v>1.1000000000000001E-3</v>
      </c>
      <c r="P35" s="8">
        <v>6.1999999999999998E-3</v>
      </c>
      <c r="Q35" s="8">
        <v>1.4E-3</v>
      </c>
    </row>
    <row r="36" spans="2:17">
      <c r="B36" s="6" t="s">
        <v>218</v>
      </c>
      <c r="C36" s="17">
        <v>1115773</v>
      </c>
      <c r="D36" s="6" t="s">
        <v>195</v>
      </c>
      <c r="E36" s="6" t="s">
        <v>196</v>
      </c>
      <c r="F36" s="6"/>
      <c r="G36" s="6"/>
      <c r="H36" s="17">
        <v>2.83</v>
      </c>
      <c r="I36" s="6" t="s">
        <v>108</v>
      </c>
      <c r="J36" s="18">
        <v>0.05</v>
      </c>
      <c r="K36" s="8">
        <v>6.3E-3</v>
      </c>
      <c r="L36" s="7">
        <v>227688</v>
      </c>
      <c r="M36" s="7">
        <v>117.91</v>
      </c>
      <c r="N36" s="7">
        <v>268.47000000000003</v>
      </c>
      <c r="O36" s="8">
        <v>0</v>
      </c>
      <c r="P36" s="8">
        <v>2.0000000000000001E-4</v>
      </c>
      <c r="Q36" s="8">
        <v>0</v>
      </c>
    </row>
    <row r="37" spans="2:17">
      <c r="B37" s="6" t="s">
        <v>219</v>
      </c>
      <c r="C37" s="17">
        <v>1123272</v>
      </c>
      <c r="D37" s="6" t="s">
        <v>195</v>
      </c>
      <c r="E37" s="6" t="s">
        <v>196</v>
      </c>
      <c r="F37" s="6"/>
      <c r="G37" s="6"/>
      <c r="H37" s="17">
        <v>4.45</v>
      </c>
      <c r="I37" s="6" t="s">
        <v>108</v>
      </c>
      <c r="J37" s="18">
        <v>5.5E-2</v>
      </c>
      <c r="K37" s="8">
        <v>1.1299999999999999E-2</v>
      </c>
      <c r="L37" s="7">
        <v>37409091.850000001</v>
      </c>
      <c r="M37" s="7">
        <v>126.49</v>
      </c>
      <c r="N37" s="7">
        <v>47318.76</v>
      </c>
      <c r="O37" s="8">
        <v>2.0999999999999999E-3</v>
      </c>
      <c r="P37" s="8">
        <v>3.3399999999999999E-2</v>
      </c>
      <c r="Q37" s="8">
        <v>7.6E-3</v>
      </c>
    </row>
    <row r="38" spans="2:17">
      <c r="B38" s="6" t="s">
        <v>220</v>
      </c>
      <c r="C38" s="17">
        <v>1125400</v>
      </c>
      <c r="D38" s="6" t="s">
        <v>195</v>
      </c>
      <c r="E38" s="6" t="s">
        <v>196</v>
      </c>
      <c r="F38" s="6"/>
      <c r="G38" s="6"/>
      <c r="H38" s="17">
        <v>15.3</v>
      </c>
      <c r="I38" s="6" t="s">
        <v>108</v>
      </c>
      <c r="J38" s="18">
        <v>5.5E-2</v>
      </c>
      <c r="K38" s="8">
        <v>3.2300000000000002E-2</v>
      </c>
      <c r="L38" s="7">
        <v>42293049.729999997</v>
      </c>
      <c r="M38" s="7">
        <v>143.6</v>
      </c>
      <c r="N38" s="7">
        <v>60732.82</v>
      </c>
      <c r="O38" s="8">
        <v>2.5000000000000001E-3</v>
      </c>
      <c r="P38" s="8">
        <v>4.2900000000000001E-2</v>
      </c>
      <c r="Q38" s="8">
        <v>9.7000000000000003E-3</v>
      </c>
    </row>
    <row r="39" spans="2:17">
      <c r="B39" s="6" t="s">
        <v>221</v>
      </c>
      <c r="C39" s="17">
        <v>1126747</v>
      </c>
      <c r="D39" s="6" t="s">
        <v>195</v>
      </c>
      <c r="E39" s="6" t="s">
        <v>196</v>
      </c>
      <c r="F39" s="6"/>
      <c r="G39" s="6"/>
      <c r="H39" s="17">
        <v>5.53</v>
      </c>
      <c r="I39" s="6" t="s">
        <v>108</v>
      </c>
      <c r="J39" s="18">
        <v>4.2500000000000003E-2</v>
      </c>
      <c r="K39" s="8">
        <v>1.4500000000000001E-2</v>
      </c>
      <c r="L39" s="7">
        <v>94543777</v>
      </c>
      <c r="M39" s="7">
        <v>119.77</v>
      </c>
      <c r="N39" s="7">
        <v>113235.08</v>
      </c>
      <c r="O39" s="8">
        <v>5.4000000000000003E-3</v>
      </c>
      <c r="P39" s="8">
        <v>0.08</v>
      </c>
      <c r="Q39" s="8">
        <v>1.8100000000000002E-2</v>
      </c>
    </row>
    <row r="40" spans="2:17">
      <c r="B40" s="6" t="s">
        <v>222</v>
      </c>
      <c r="C40" s="17">
        <v>1139344</v>
      </c>
      <c r="D40" s="6" t="s">
        <v>195</v>
      </c>
      <c r="E40" s="6" t="s">
        <v>196</v>
      </c>
      <c r="F40" s="6"/>
      <c r="G40" s="6"/>
      <c r="H40" s="17">
        <v>9.33</v>
      </c>
      <c r="I40" s="6" t="s">
        <v>108</v>
      </c>
      <c r="J40" s="18">
        <v>0.02</v>
      </c>
      <c r="K40" s="8">
        <v>2.24E-2</v>
      </c>
      <c r="L40" s="7">
        <v>1913982</v>
      </c>
      <c r="M40" s="7">
        <v>98.08</v>
      </c>
      <c r="N40" s="7">
        <v>1877.23</v>
      </c>
      <c r="O40" s="8">
        <v>1E-3</v>
      </c>
      <c r="P40" s="8">
        <v>1.2999999999999999E-3</v>
      </c>
      <c r="Q40" s="8">
        <v>2.9999999999999997E-4</v>
      </c>
    </row>
    <row r="41" spans="2:17">
      <c r="B41" s="6" t="s">
        <v>223</v>
      </c>
      <c r="C41" s="17">
        <v>1138130</v>
      </c>
      <c r="D41" s="6" t="s">
        <v>195</v>
      </c>
      <c r="E41" s="6" t="s">
        <v>196</v>
      </c>
      <c r="F41" s="6"/>
      <c r="G41" s="6"/>
      <c r="H41" s="17">
        <v>4.24</v>
      </c>
      <c r="I41" s="6" t="s">
        <v>108</v>
      </c>
      <c r="J41" s="18">
        <v>0.01</v>
      </c>
      <c r="K41" s="8">
        <v>9.9000000000000008E-3</v>
      </c>
      <c r="L41" s="7">
        <v>13848690</v>
      </c>
      <c r="M41" s="7">
        <v>100.71</v>
      </c>
      <c r="N41" s="7">
        <v>13947.02</v>
      </c>
      <c r="O41" s="8">
        <v>1.8E-3</v>
      </c>
      <c r="P41" s="8">
        <v>9.9000000000000008E-3</v>
      </c>
      <c r="Q41" s="8">
        <v>2.2000000000000001E-3</v>
      </c>
    </row>
    <row r="42" spans="2:17">
      <c r="B42" s="6" t="s">
        <v>224</v>
      </c>
      <c r="C42" s="17">
        <v>1131770</v>
      </c>
      <c r="D42" s="6" t="s">
        <v>195</v>
      </c>
      <c r="E42" s="6" t="s">
        <v>196</v>
      </c>
      <c r="F42" s="6"/>
      <c r="G42" s="6"/>
      <c r="H42" s="17">
        <v>2.35</v>
      </c>
      <c r="I42" s="6" t="s">
        <v>108</v>
      </c>
      <c r="J42" s="18">
        <v>2.2499999999999999E-2</v>
      </c>
      <c r="K42" s="8">
        <v>4.4999999999999997E-3</v>
      </c>
      <c r="L42" s="7">
        <v>17830</v>
      </c>
      <c r="M42" s="7">
        <v>105.61</v>
      </c>
      <c r="N42" s="7">
        <v>18.829999999999998</v>
      </c>
      <c r="O42" s="8">
        <v>0</v>
      </c>
      <c r="P42" s="8">
        <v>0</v>
      </c>
      <c r="Q42" s="8">
        <v>0</v>
      </c>
    </row>
    <row r="43" spans="2:17">
      <c r="B43" s="6" t="s">
        <v>225</v>
      </c>
      <c r="C43" s="17">
        <v>1136548</v>
      </c>
      <c r="D43" s="6" t="s">
        <v>195</v>
      </c>
      <c r="E43" s="6" t="s">
        <v>196</v>
      </c>
      <c r="F43" s="6"/>
      <c r="G43" s="6"/>
      <c r="H43" s="17">
        <v>1.83</v>
      </c>
      <c r="I43" s="6" t="s">
        <v>108</v>
      </c>
      <c r="J43" s="18">
        <v>5.0000000000000001E-3</v>
      </c>
      <c r="K43" s="8">
        <v>3.2000000000000002E-3</v>
      </c>
      <c r="L43" s="7">
        <v>351829</v>
      </c>
      <c r="M43" s="7">
        <v>100.42</v>
      </c>
      <c r="N43" s="7">
        <v>353.31</v>
      </c>
      <c r="O43" s="8">
        <v>0</v>
      </c>
      <c r="P43" s="8">
        <v>2.0000000000000001E-4</v>
      </c>
      <c r="Q43" s="8">
        <v>1E-4</v>
      </c>
    </row>
    <row r="44" spans="2:17">
      <c r="B44" s="6" t="s">
        <v>226</v>
      </c>
      <c r="C44" s="17">
        <v>1126218</v>
      </c>
      <c r="D44" s="6" t="s">
        <v>195</v>
      </c>
      <c r="E44" s="6" t="s">
        <v>196</v>
      </c>
      <c r="F44" s="6"/>
      <c r="G44" s="6"/>
      <c r="H44" s="17">
        <v>1.05</v>
      </c>
      <c r="I44" s="6" t="s">
        <v>108</v>
      </c>
      <c r="J44" s="18">
        <v>0.04</v>
      </c>
      <c r="K44" s="8">
        <v>2E-3</v>
      </c>
      <c r="L44" s="7">
        <v>588</v>
      </c>
      <c r="M44" s="7">
        <v>107.78</v>
      </c>
      <c r="N44" s="7">
        <v>0.63</v>
      </c>
      <c r="O44" s="8">
        <v>0</v>
      </c>
      <c r="P44" s="8">
        <v>0</v>
      </c>
      <c r="Q44" s="8">
        <v>0</v>
      </c>
    </row>
    <row r="45" spans="2:17">
      <c r="B45" s="6" t="s">
        <v>227</v>
      </c>
      <c r="C45" s="17">
        <v>1101575</v>
      </c>
      <c r="D45" s="6" t="s">
        <v>195</v>
      </c>
      <c r="E45" s="6" t="s">
        <v>196</v>
      </c>
      <c r="F45" s="6"/>
      <c r="G45" s="6"/>
      <c r="H45" s="17">
        <v>0.16</v>
      </c>
      <c r="I45" s="6" t="s">
        <v>108</v>
      </c>
      <c r="J45" s="18">
        <v>5.5E-2</v>
      </c>
      <c r="K45" s="8">
        <v>1.6999999999999999E-3</v>
      </c>
      <c r="L45" s="7">
        <v>78631</v>
      </c>
      <c r="M45" s="7">
        <v>105.47</v>
      </c>
      <c r="N45" s="7">
        <v>82.93</v>
      </c>
      <c r="O45" s="8">
        <v>0</v>
      </c>
      <c r="P45" s="8">
        <v>1E-4</v>
      </c>
      <c r="Q45" s="8">
        <v>0</v>
      </c>
    </row>
    <row r="46" spans="2:17">
      <c r="B46" s="6" t="s">
        <v>228</v>
      </c>
      <c r="C46" s="17">
        <v>1130848</v>
      </c>
      <c r="D46" s="6" t="s">
        <v>195</v>
      </c>
      <c r="E46" s="6" t="s">
        <v>196</v>
      </c>
      <c r="F46" s="6"/>
      <c r="G46" s="6"/>
      <c r="H46" s="17">
        <v>6.39</v>
      </c>
      <c r="I46" s="6" t="s">
        <v>108</v>
      </c>
      <c r="J46" s="18">
        <v>3.7499999999999999E-2</v>
      </c>
      <c r="K46" s="8">
        <v>1.7000000000000001E-2</v>
      </c>
      <c r="L46" s="7">
        <v>24399812.43</v>
      </c>
      <c r="M46" s="7">
        <v>116.64</v>
      </c>
      <c r="N46" s="7">
        <v>28459.94</v>
      </c>
      <c r="O46" s="8">
        <v>1.6000000000000001E-3</v>
      </c>
      <c r="P46" s="8">
        <v>2.01E-2</v>
      </c>
      <c r="Q46" s="8">
        <v>4.5999999999999999E-3</v>
      </c>
    </row>
    <row r="47" spans="2:17">
      <c r="B47" s="6" t="s">
        <v>229</v>
      </c>
      <c r="C47" s="17">
        <v>1132786</v>
      </c>
      <c r="D47" s="6" t="s">
        <v>195</v>
      </c>
      <c r="E47" s="6" t="s">
        <v>196</v>
      </c>
      <c r="F47" s="6"/>
      <c r="G47" s="6"/>
      <c r="H47" s="17">
        <v>0.84</v>
      </c>
      <c r="I47" s="6" t="s">
        <v>108</v>
      </c>
      <c r="J47" s="18">
        <v>1.2500000000000001E-2</v>
      </c>
      <c r="K47" s="8">
        <v>1.8E-3</v>
      </c>
      <c r="L47" s="7">
        <v>6542118</v>
      </c>
      <c r="M47" s="7">
        <v>101.1</v>
      </c>
      <c r="N47" s="7">
        <v>6614.08</v>
      </c>
      <c r="O47" s="8">
        <v>6.9999999999999999E-4</v>
      </c>
      <c r="P47" s="8">
        <v>4.7000000000000002E-3</v>
      </c>
      <c r="Q47" s="8">
        <v>1.1000000000000001E-3</v>
      </c>
    </row>
    <row r="48" spans="2:17">
      <c r="B48" s="6" t="s">
        <v>230</v>
      </c>
      <c r="C48" s="17">
        <v>1099456</v>
      </c>
      <c r="D48" s="6" t="s">
        <v>195</v>
      </c>
      <c r="E48" s="6" t="s">
        <v>196</v>
      </c>
      <c r="F48" s="6"/>
      <c r="G48" s="6"/>
      <c r="H48" s="17">
        <v>7.94</v>
      </c>
      <c r="I48" s="6" t="s">
        <v>108</v>
      </c>
      <c r="J48" s="18">
        <v>6.25E-2</v>
      </c>
      <c r="K48" s="8">
        <v>2.0899999999999998E-2</v>
      </c>
      <c r="L48" s="7">
        <v>6345106</v>
      </c>
      <c r="M48" s="7">
        <v>137.69999999999999</v>
      </c>
      <c r="N48" s="7">
        <v>8737.2099999999991</v>
      </c>
      <c r="O48" s="8">
        <v>4.0000000000000002E-4</v>
      </c>
      <c r="P48" s="8">
        <v>6.1999999999999998E-3</v>
      </c>
      <c r="Q48" s="8">
        <v>1.4E-3</v>
      </c>
    </row>
    <row r="49" spans="2:17">
      <c r="B49" s="6" t="s">
        <v>231</v>
      </c>
      <c r="C49" s="17">
        <v>1110907</v>
      </c>
      <c r="D49" s="6" t="s">
        <v>195</v>
      </c>
      <c r="E49" s="6" t="s">
        <v>196</v>
      </c>
      <c r="F49" s="6"/>
      <c r="G49" s="6"/>
      <c r="H49" s="17">
        <v>2.0099999999999998</v>
      </c>
      <c r="I49" s="6" t="s">
        <v>108</v>
      </c>
      <c r="J49" s="18">
        <v>0.06</v>
      </c>
      <c r="K49" s="8">
        <v>3.8E-3</v>
      </c>
      <c r="L49" s="7">
        <v>3429</v>
      </c>
      <c r="M49" s="7">
        <v>117.11</v>
      </c>
      <c r="N49" s="7">
        <v>4.0199999999999996</v>
      </c>
      <c r="O49" s="8">
        <v>0</v>
      </c>
      <c r="P49" s="8">
        <v>0</v>
      </c>
      <c r="Q49" s="8">
        <v>0</v>
      </c>
    </row>
    <row r="50" spans="2:17">
      <c r="B50" s="6" t="s">
        <v>232</v>
      </c>
      <c r="C50" s="17">
        <v>1127646</v>
      </c>
      <c r="D50" s="6" t="s">
        <v>195</v>
      </c>
      <c r="E50" s="6" t="s">
        <v>196</v>
      </c>
      <c r="F50" s="6"/>
      <c r="G50" s="6"/>
      <c r="H50" s="17">
        <v>4.9000000000000004</v>
      </c>
      <c r="I50" s="6" t="s">
        <v>108</v>
      </c>
      <c r="J50" s="18">
        <v>1.1999999999999999E-3</v>
      </c>
      <c r="K50" s="8">
        <v>3.5999999999999999E-3</v>
      </c>
      <c r="L50" s="7">
        <v>89386285</v>
      </c>
      <c r="M50" s="7">
        <v>98.97</v>
      </c>
      <c r="N50" s="7">
        <v>88465.61</v>
      </c>
      <c r="O50" s="8">
        <v>8.8999999999999999E-3</v>
      </c>
      <c r="P50" s="8">
        <v>6.25E-2</v>
      </c>
      <c r="Q50" s="8">
        <v>1.41E-2</v>
      </c>
    </row>
    <row r="51" spans="2:17">
      <c r="B51" s="6" t="s">
        <v>233</v>
      </c>
      <c r="C51" s="17">
        <v>1106970</v>
      </c>
      <c r="D51" s="6" t="s">
        <v>195</v>
      </c>
      <c r="E51" s="6" t="s">
        <v>196</v>
      </c>
      <c r="F51" s="6"/>
      <c r="G51" s="6"/>
      <c r="H51" s="17">
        <v>0.67</v>
      </c>
      <c r="I51" s="6" t="s">
        <v>108</v>
      </c>
      <c r="J51" s="18">
        <v>1.1999999999999999E-3</v>
      </c>
      <c r="K51" s="8">
        <v>2.0999999999999999E-3</v>
      </c>
      <c r="L51" s="7">
        <v>3950886</v>
      </c>
      <c r="M51" s="7">
        <v>99.98</v>
      </c>
      <c r="N51" s="7">
        <v>3950.1</v>
      </c>
      <c r="O51" s="8">
        <v>2.9999999999999997E-4</v>
      </c>
      <c r="P51" s="8">
        <v>2.8E-3</v>
      </c>
      <c r="Q51" s="8">
        <v>5.9999999999999995E-4</v>
      </c>
    </row>
    <row r="52" spans="2:17">
      <c r="B52" s="6" t="s">
        <v>234</v>
      </c>
      <c r="C52" s="17">
        <v>1116193</v>
      </c>
      <c r="D52" s="6" t="s">
        <v>195</v>
      </c>
      <c r="E52" s="6" t="s">
        <v>196</v>
      </c>
      <c r="F52" s="6"/>
      <c r="G52" s="6"/>
      <c r="H52" s="17">
        <v>3.41</v>
      </c>
      <c r="I52" s="6" t="s">
        <v>108</v>
      </c>
      <c r="J52" s="18">
        <v>1.1999999999999999E-3</v>
      </c>
      <c r="K52" s="8">
        <v>3.3E-3</v>
      </c>
      <c r="L52" s="7">
        <v>100268860</v>
      </c>
      <c r="M52" s="7">
        <v>99.37</v>
      </c>
      <c r="N52" s="7">
        <v>99637.17</v>
      </c>
      <c r="O52" s="8">
        <v>5.4000000000000003E-3</v>
      </c>
      <c r="P52" s="8">
        <v>7.0400000000000004E-2</v>
      </c>
      <c r="Q52" s="8">
        <v>1.5900000000000001E-2</v>
      </c>
    </row>
    <row r="53" spans="2:17">
      <c r="B53" s="13" t="s">
        <v>235</v>
      </c>
      <c r="C53" s="14"/>
      <c r="D53" s="13"/>
      <c r="E53" s="13"/>
      <c r="F53" s="13"/>
      <c r="G53" s="13"/>
      <c r="I53" s="13"/>
      <c r="L53" s="15">
        <v>0</v>
      </c>
      <c r="N53" s="15">
        <v>0</v>
      </c>
      <c r="P53" s="16">
        <v>0</v>
      </c>
      <c r="Q53" s="16">
        <v>0</v>
      </c>
    </row>
    <row r="54" spans="2:17">
      <c r="B54" s="3" t="s">
        <v>236</v>
      </c>
      <c r="C54" s="12"/>
      <c r="D54" s="3"/>
      <c r="E54" s="3"/>
      <c r="F54" s="3"/>
      <c r="G54" s="3"/>
      <c r="H54" s="12">
        <v>8.1199999999999992</v>
      </c>
      <c r="I54" s="3"/>
      <c r="K54" s="10">
        <v>0.42170000000000002</v>
      </c>
      <c r="L54" s="9">
        <v>93534500</v>
      </c>
      <c r="N54" s="9">
        <v>90404.64</v>
      </c>
      <c r="P54" s="10">
        <v>6.3899999999999998E-2</v>
      </c>
      <c r="Q54" s="10">
        <v>1.4500000000000001E-2</v>
      </c>
    </row>
    <row r="55" spans="2:17">
      <c r="B55" s="13" t="s">
        <v>237</v>
      </c>
      <c r="C55" s="14"/>
      <c r="D55" s="13"/>
      <c r="E55" s="13"/>
      <c r="F55" s="13"/>
      <c r="G55" s="13"/>
      <c r="H55" s="14">
        <v>11.03</v>
      </c>
      <c r="I55" s="13"/>
      <c r="K55" s="16">
        <v>3.7600000000000001E-2</v>
      </c>
      <c r="L55" s="15">
        <v>16607000</v>
      </c>
      <c r="N55" s="15">
        <v>64963.19</v>
      </c>
      <c r="P55" s="16">
        <v>4.5900000000000003E-2</v>
      </c>
      <c r="Q55" s="16">
        <v>1.04E-2</v>
      </c>
    </row>
    <row r="56" spans="2:17">
      <c r="B56" s="6" t="s">
        <v>238</v>
      </c>
      <c r="C56" s="17" t="s">
        <v>239</v>
      </c>
      <c r="D56" s="6" t="s">
        <v>135</v>
      </c>
      <c r="E56" s="6" t="s">
        <v>240</v>
      </c>
      <c r="F56" s="6" t="s">
        <v>158</v>
      </c>
      <c r="G56" s="6"/>
      <c r="H56" s="17">
        <v>5.93</v>
      </c>
      <c r="I56" s="6" t="s">
        <v>43</v>
      </c>
      <c r="J56" s="18">
        <v>3.15E-2</v>
      </c>
      <c r="K56" s="8">
        <v>2.8799999999999999E-2</v>
      </c>
      <c r="L56" s="7">
        <v>5973000</v>
      </c>
      <c r="M56" s="7">
        <v>101.73</v>
      </c>
      <c r="N56" s="7">
        <v>23363.84</v>
      </c>
      <c r="O56" s="8">
        <v>6.0000000000000001E-3</v>
      </c>
      <c r="P56" s="8">
        <v>1.6500000000000001E-2</v>
      </c>
      <c r="Q56" s="8">
        <v>3.7000000000000002E-3</v>
      </c>
    </row>
    <row r="57" spans="2:17">
      <c r="B57" s="6" t="s">
        <v>241</v>
      </c>
      <c r="C57" s="17" t="s">
        <v>242</v>
      </c>
      <c r="D57" s="6" t="s">
        <v>243</v>
      </c>
      <c r="E57" s="6" t="s">
        <v>240</v>
      </c>
      <c r="F57" s="6" t="s">
        <v>158</v>
      </c>
      <c r="G57" s="6"/>
      <c r="H57" s="17">
        <v>15.32</v>
      </c>
      <c r="I57" s="6" t="s">
        <v>43</v>
      </c>
      <c r="J57" s="18">
        <v>4.4999999999999998E-2</v>
      </c>
      <c r="K57" s="8">
        <v>4.5400000000000003E-2</v>
      </c>
      <c r="L57" s="7">
        <v>8779000</v>
      </c>
      <c r="M57" s="7">
        <v>102</v>
      </c>
      <c r="N57" s="7">
        <v>34431.879999999997</v>
      </c>
      <c r="O57" s="8">
        <v>5.1999999999999998E-3</v>
      </c>
      <c r="P57" s="8">
        <v>2.4299999999999999E-2</v>
      </c>
      <c r="Q57" s="8">
        <v>5.4999999999999997E-3</v>
      </c>
    </row>
    <row r="58" spans="2:17">
      <c r="B58" s="6" t="s">
        <v>244</v>
      </c>
      <c r="C58" s="17" t="s">
        <v>245</v>
      </c>
      <c r="D58" s="6" t="s">
        <v>246</v>
      </c>
      <c r="E58" s="6" t="s">
        <v>240</v>
      </c>
      <c r="F58" s="6" t="s">
        <v>158</v>
      </c>
      <c r="G58" s="6"/>
      <c r="H58" s="17">
        <v>2.12</v>
      </c>
      <c r="I58" s="6" t="s">
        <v>43</v>
      </c>
      <c r="J58" s="18">
        <v>5.1249999999999997E-2</v>
      </c>
      <c r="K58" s="8">
        <v>1.6500000000000001E-2</v>
      </c>
      <c r="L58" s="7">
        <v>295000</v>
      </c>
      <c r="M58" s="7">
        <v>108.97</v>
      </c>
      <c r="N58" s="7">
        <v>1236.02</v>
      </c>
      <c r="O58" s="8">
        <v>2.0000000000000001E-4</v>
      </c>
      <c r="P58" s="8">
        <v>8.9999999999999998E-4</v>
      </c>
      <c r="Q58" s="8">
        <v>2.0000000000000001E-4</v>
      </c>
    </row>
    <row r="59" spans="2:17">
      <c r="B59" s="6" t="s">
        <v>247</v>
      </c>
      <c r="C59" s="17" t="s">
        <v>248</v>
      </c>
      <c r="D59" s="6" t="s">
        <v>135</v>
      </c>
      <c r="E59" s="6" t="s">
        <v>240</v>
      </c>
      <c r="F59" s="6" t="s">
        <v>158</v>
      </c>
      <c r="G59" s="6"/>
      <c r="H59" s="17">
        <v>8.07</v>
      </c>
      <c r="I59" s="6" t="s">
        <v>43</v>
      </c>
      <c r="J59" s="18">
        <v>2.8750000000000001E-2</v>
      </c>
      <c r="K59" s="8">
        <v>3.15E-2</v>
      </c>
      <c r="L59" s="7">
        <v>1560000</v>
      </c>
      <c r="M59" s="7">
        <v>98.89</v>
      </c>
      <c r="N59" s="7">
        <v>5931.44</v>
      </c>
      <c r="O59" s="8">
        <v>1.6000000000000001E-3</v>
      </c>
      <c r="P59" s="8">
        <v>4.1999999999999997E-3</v>
      </c>
      <c r="Q59" s="8">
        <v>8.9999999999999998E-4</v>
      </c>
    </row>
    <row r="60" spans="2:17">
      <c r="B60" s="13" t="s">
        <v>249</v>
      </c>
      <c r="C60" s="14"/>
      <c r="D60" s="13"/>
      <c r="E60" s="13"/>
      <c r="F60" s="13"/>
      <c r="G60" s="13"/>
      <c r="H60" s="14">
        <v>0.68</v>
      </c>
      <c r="I60" s="13"/>
      <c r="K60" s="16">
        <v>1.4025000000000001</v>
      </c>
      <c r="L60" s="15">
        <v>76927500</v>
      </c>
      <c r="N60" s="15">
        <v>25441.45</v>
      </c>
      <c r="P60" s="16">
        <v>1.7999999999999999E-2</v>
      </c>
      <c r="Q60" s="16">
        <v>4.1000000000000003E-3</v>
      </c>
    </row>
    <row r="61" spans="2:17">
      <c r="B61" s="6" t="s">
        <v>250</v>
      </c>
      <c r="C61" s="17" t="s">
        <v>251</v>
      </c>
      <c r="D61" s="6" t="s">
        <v>135</v>
      </c>
      <c r="E61" s="6" t="s">
        <v>252</v>
      </c>
      <c r="F61" s="6" t="s">
        <v>253</v>
      </c>
      <c r="G61" s="6"/>
      <c r="H61" s="17">
        <v>0.68</v>
      </c>
      <c r="I61" s="6" t="s">
        <v>59</v>
      </c>
      <c r="J61" s="18">
        <v>0.1</v>
      </c>
      <c r="K61" s="8">
        <v>7.4800000000000005E-2</v>
      </c>
      <c r="L61" s="7">
        <v>76510000</v>
      </c>
      <c r="M61" s="7">
        <v>116.24</v>
      </c>
      <c r="N61" s="7">
        <v>16488.28</v>
      </c>
      <c r="O61" s="8">
        <v>2.9999999999999997E-4</v>
      </c>
      <c r="P61" s="8">
        <v>1.17E-2</v>
      </c>
      <c r="Q61" s="8">
        <v>2.5999999999999999E-3</v>
      </c>
    </row>
    <row r="62" spans="2:17">
      <c r="B62" s="6" t="s">
        <v>254</v>
      </c>
      <c r="C62" s="17" t="s">
        <v>251</v>
      </c>
      <c r="D62" s="6" t="s">
        <v>135</v>
      </c>
      <c r="E62" s="6" t="s">
        <v>252</v>
      </c>
      <c r="F62" s="6" t="s">
        <v>253</v>
      </c>
      <c r="G62" s="6"/>
      <c r="H62" s="17">
        <v>0.68</v>
      </c>
      <c r="I62" s="6" t="s">
        <v>43</v>
      </c>
      <c r="J62" s="18">
        <v>0.1</v>
      </c>
      <c r="K62" s="8">
        <v>3.8475999999999999</v>
      </c>
      <c r="L62" s="7">
        <v>417500</v>
      </c>
      <c r="M62" s="7">
        <v>557.73</v>
      </c>
      <c r="N62" s="7">
        <v>8953.17</v>
      </c>
      <c r="O62" s="8">
        <v>0</v>
      </c>
      <c r="P62" s="8">
        <v>6.3E-3</v>
      </c>
      <c r="Q62" s="8">
        <v>1.4E-3</v>
      </c>
    </row>
    <row r="65" spans="2:9">
      <c r="B65" s="6" t="s">
        <v>178</v>
      </c>
      <c r="C65" s="17"/>
      <c r="D65" s="6"/>
      <c r="E65" s="6"/>
      <c r="F65" s="6"/>
      <c r="G65" s="6"/>
      <c r="I65" s="6"/>
    </row>
    <row r="69" spans="2:9">
      <c r="B69" s="5" t="s">
        <v>86</v>
      </c>
    </row>
  </sheetData>
  <pageMargins left="0.75" right="0.75" top="1" bottom="1" header="0.5" footer="0.5"/>
  <pageSetup paperSize="9"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8"/>
  <sheetViews>
    <sheetView rightToLeft="1" workbookViewId="0"/>
  </sheetViews>
  <sheetFormatPr defaultColWidth="9.140625" defaultRowHeight="12.75"/>
  <cols>
    <col min="2" max="2" width="52.7109375" customWidth="1"/>
    <col min="3" max="3" width="12.7109375" customWidth="1"/>
    <col min="4" max="4" width="11.7109375" customWidth="1"/>
    <col min="5" max="5" width="8.7109375" customWidth="1"/>
    <col min="6" max="6" width="10.7109375" customWidth="1"/>
    <col min="7" max="7" width="14.7109375" customWidth="1"/>
    <col min="8" max="8" width="6.7109375" customWidth="1"/>
    <col min="9" max="9" width="11.7109375" customWidth="1"/>
    <col min="10" max="10" width="14.7109375" customWidth="1"/>
    <col min="11" max="11" width="17.7109375" customWidth="1"/>
    <col min="12" max="12" width="11.7109375" customWidth="1"/>
    <col min="13" max="13" width="14.7109375" customWidth="1"/>
    <col min="14" max="14" width="24.7109375" customWidth="1"/>
    <col min="15" max="15" width="27.7109375" customWidth="1"/>
    <col min="16" max="16" width="20.7109375" customWidth="1"/>
  </cols>
  <sheetData>
    <row r="1" spans="2:16" ht="15.75">
      <c r="B1" s="1" t="s">
        <v>0</v>
      </c>
    </row>
    <row r="2" spans="2:16" ht="15.75">
      <c r="B2" s="1" t="s">
        <v>1</v>
      </c>
    </row>
    <row r="3" spans="2:16" ht="15.75">
      <c r="B3" s="1" t="s">
        <v>2</v>
      </c>
    </row>
    <row r="4" spans="2:16" ht="15.75">
      <c r="B4" s="1" t="s">
        <v>3</v>
      </c>
    </row>
    <row r="6" spans="2:16" ht="15.75">
      <c r="B6" s="2" t="s">
        <v>1584</v>
      </c>
    </row>
    <row r="7" spans="2:16">
      <c r="B7" s="3" t="s">
        <v>88</v>
      </c>
      <c r="C7" s="3" t="s">
        <v>89</v>
      </c>
      <c r="D7" s="3" t="s">
        <v>257</v>
      </c>
      <c r="E7" s="3" t="s">
        <v>91</v>
      </c>
      <c r="F7" s="3" t="s">
        <v>92</v>
      </c>
      <c r="G7" s="3" t="s">
        <v>182</v>
      </c>
      <c r="H7" s="3" t="s">
        <v>183</v>
      </c>
      <c r="I7" s="3" t="s">
        <v>93</v>
      </c>
      <c r="J7" s="3" t="s">
        <v>94</v>
      </c>
      <c r="K7" s="3" t="s">
        <v>1581</v>
      </c>
      <c r="L7" s="3" t="s">
        <v>184</v>
      </c>
      <c r="M7" s="3" t="s">
        <v>1582</v>
      </c>
      <c r="N7" s="3" t="s">
        <v>185</v>
      </c>
      <c r="O7" s="3" t="s">
        <v>186</v>
      </c>
      <c r="P7" s="3" t="s">
        <v>98</v>
      </c>
    </row>
    <row r="8" spans="2:16">
      <c r="B8" s="4"/>
      <c r="C8" s="4"/>
      <c r="D8" s="4"/>
      <c r="E8" s="4"/>
      <c r="F8" s="4"/>
      <c r="G8" s="4" t="s">
        <v>187</v>
      </c>
      <c r="H8" s="4" t="s">
        <v>188</v>
      </c>
      <c r="I8" s="4"/>
      <c r="J8" s="4" t="s">
        <v>99</v>
      </c>
      <c r="K8" s="4" t="s">
        <v>99</v>
      </c>
      <c r="L8" s="4" t="s">
        <v>189</v>
      </c>
      <c r="M8" s="4" t="s">
        <v>100</v>
      </c>
      <c r="N8" s="4" t="s">
        <v>99</v>
      </c>
      <c r="O8" s="4" t="s">
        <v>99</v>
      </c>
      <c r="P8" s="4" t="s">
        <v>99</v>
      </c>
    </row>
    <row r="10" spans="2:16">
      <c r="B10" s="3" t="s">
        <v>1403</v>
      </c>
      <c r="C10" s="12"/>
      <c r="D10" s="3"/>
      <c r="E10" s="3"/>
      <c r="F10" s="3"/>
      <c r="G10" s="3"/>
      <c r="I10" s="3"/>
      <c r="L10" s="9">
        <v>0</v>
      </c>
      <c r="M10" s="9">
        <v>0</v>
      </c>
      <c r="O10" s="10">
        <v>0</v>
      </c>
      <c r="P10" s="10">
        <v>0</v>
      </c>
    </row>
    <row r="11" spans="2:16">
      <c r="B11" s="3" t="s">
        <v>1404</v>
      </c>
      <c r="C11" s="12"/>
      <c r="D11" s="3"/>
      <c r="E11" s="3"/>
      <c r="F11" s="3"/>
      <c r="G11" s="3"/>
      <c r="I11" s="3"/>
      <c r="L11" s="9">
        <v>0</v>
      </c>
      <c r="M11" s="9">
        <v>0</v>
      </c>
      <c r="O11" s="10">
        <v>0</v>
      </c>
      <c r="P11" s="10">
        <v>0</v>
      </c>
    </row>
    <row r="12" spans="2:16">
      <c r="B12" s="13" t="s">
        <v>1405</v>
      </c>
      <c r="C12" s="14"/>
      <c r="D12" s="13"/>
      <c r="E12" s="13"/>
      <c r="F12" s="13"/>
      <c r="G12" s="13"/>
      <c r="I12" s="13"/>
      <c r="L12" s="15">
        <v>0</v>
      </c>
      <c r="M12" s="15">
        <v>0</v>
      </c>
      <c r="O12" s="16">
        <v>0</v>
      </c>
      <c r="P12" s="16">
        <v>0</v>
      </c>
    </row>
    <row r="13" spans="2:16">
      <c r="B13" s="13" t="s">
        <v>1410</v>
      </c>
      <c r="C13" s="14"/>
      <c r="D13" s="13"/>
      <c r="E13" s="13"/>
      <c r="F13" s="13"/>
      <c r="G13" s="13"/>
      <c r="I13" s="13"/>
      <c r="L13" s="15">
        <v>0</v>
      </c>
      <c r="M13" s="15">
        <v>0</v>
      </c>
      <c r="O13" s="16">
        <v>0</v>
      </c>
      <c r="P13" s="16">
        <v>0</v>
      </c>
    </row>
    <row r="14" spans="2:16">
      <c r="B14" s="13" t="s">
        <v>1411</v>
      </c>
      <c r="C14" s="14"/>
      <c r="D14" s="13"/>
      <c r="E14" s="13"/>
      <c r="F14" s="13"/>
      <c r="G14" s="13"/>
      <c r="I14" s="13"/>
      <c r="L14" s="15">
        <v>0</v>
      </c>
      <c r="M14" s="15">
        <v>0</v>
      </c>
      <c r="O14" s="16">
        <v>0</v>
      </c>
      <c r="P14" s="16">
        <v>0</v>
      </c>
    </row>
    <row r="15" spans="2:16">
      <c r="B15" s="13" t="s">
        <v>1413</v>
      </c>
      <c r="C15" s="14"/>
      <c r="D15" s="13"/>
      <c r="E15" s="13"/>
      <c r="F15" s="13"/>
      <c r="G15" s="13"/>
      <c r="I15" s="13"/>
      <c r="L15" s="15">
        <v>0</v>
      </c>
      <c r="M15" s="15">
        <v>0</v>
      </c>
      <c r="O15" s="16">
        <v>0</v>
      </c>
      <c r="P15" s="16">
        <v>0</v>
      </c>
    </row>
    <row r="16" spans="2:16">
      <c r="B16" s="13" t="s">
        <v>1490</v>
      </c>
      <c r="C16" s="14"/>
      <c r="D16" s="13"/>
      <c r="E16" s="13"/>
      <c r="F16" s="13"/>
      <c r="G16" s="13"/>
      <c r="I16" s="13"/>
      <c r="L16" s="15">
        <v>0</v>
      </c>
      <c r="M16" s="15">
        <v>0</v>
      </c>
      <c r="O16" s="16">
        <v>0</v>
      </c>
      <c r="P16" s="16">
        <v>0</v>
      </c>
    </row>
    <row r="17" spans="2:16">
      <c r="B17" s="13" t="s">
        <v>1491</v>
      </c>
      <c r="C17" s="14"/>
      <c r="D17" s="13"/>
      <c r="E17" s="13"/>
      <c r="F17" s="13"/>
      <c r="G17" s="13"/>
      <c r="I17" s="13"/>
      <c r="L17" s="15">
        <v>0</v>
      </c>
      <c r="M17" s="15">
        <v>0</v>
      </c>
      <c r="O17" s="16">
        <v>0</v>
      </c>
      <c r="P17" s="16">
        <v>0</v>
      </c>
    </row>
    <row r="18" spans="2:16">
      <c r="B18" s="13" t="s">
        <v>1492</v>
      </c>
      <c r="C18" s="14"/>
      <c r="D18" s="13"/>
      <c r="E18" s="13"/>
      <c r="F18" s="13"/>
      <c r="G18" s="13"/>
      <c r="I18" s="13"/>
      <c r="L18" s="15">
        <v>0</v>
      </c>
      <c r="M18" s="15">
        <v>0</v>
      </c>
      <c r="O18" s="16">
        <v>0</v>
      </c>
      <c r="P18" s="16">
        <v>0</v>
      </c>
    </row>
    <row r="19" spans="2:16">
      <c r="B19" s="13" t="s">
        <v>1493</v>
      </c>
      <c r="C19" s="14"/>
      <c r="D19" s="13"/>
      <c r="E19" s="13"/>
      <c r="F19" s="13"/>
      <c r="G19" s="13"/>
      <c r="I19" s="13"/>
      <c r="L19" s="15">
        <v>0</v>
      </c>
      <c r="M19" s="15">
        <v>0</v>
      </c>
      <c r="O19" s="16">
        <v>0</v>
      </c>
      <c r="P19" s="16">
        <v>0</v>
      </c>
    </row>
    <row r="20" spans="2:16">
      <c r="B20" s="13" t="s">
        <v>1494</v>
      </c>
      <c r="C20" s="14"/>
      <c r="D20" s="13"/>
      <c r="E20" s="13"/>
      <c r="F20" s="13"/>
      <c r="G20" s="13"/>
      <c r="I20" s="13"/>
      <c r="L20" s="15">
        <v>0</v>
      </c>
      <c r="M20" s="15">
        <v>0</v>
      </c>
      <c r="O20" s="16">
        <v>0</v>
      </c>
      <c r="P20" s="16">
        <v>0</v>
      </c>
    </row>
    <row r="21" spans="2:16">
      <c r="B21" s="3" t="s">
        <v>1564</v>
      </c>
      <c r="C21" s="12"/>
      <c r="D21" s="3"/>
      <c r="E21" s="3"/>
      <c r="F21" s="3"/>
      <c r="G21" s="3"/>
      <c r="I21" s="3"/>
      <c r="L21" s="9">
        <v>0</v>
      </c>
      <c r="M21" s="9">
        <v>0</v>
      </c>
      <c r="O21" s="10">
        <v>0</v>
      </c>
      <c r="P21" s="10">
        <v>0</v>
      </c>
    </row>
    <row r="24" spans="2:16">
      <c r="B24" s="6" t="s">
        <v>178</v>
      </c>
      <c r="C24" s="17"/>
      <c r="D24" s="6"/>
      <c r="E24" s="6"/>
      <c r="F24" s="6"/>
      <c r="G24" s="6"/>
      <c r="I24" s="6"/>
    </row>
    <row r="28" spans="2:16">
      <c r="B28" s="5" t="s">
        <v>86</v>
      </c>
    </row>
  </sheetData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6"/>
  <sheetViews>
    <sheetView rightToLeft="1" workbookViewId="0"/>
  </sheetViews>
  <sheetFormatPr defaultColWidth="9.140625" defaultRowHeight="12.75"/>
  <cols>
    <col min="2" max="2" width="50.7109375" customWidth="1"/>
    <col min="3" max="4" width="12.7109375" customWidth="1"/>
    <col min="5" max="5" width="11.7109375" customWidth="1"/>
    <col min="6" max="6" width="13.7109375" customWidth="1"/>
    <col min="7" max="7" width="11.7109375" customWidth="1"/>
    <col min="8" max="8" width="8.7109375" customWidth="1"/>
    <col min="9" max="9" width="10.7109375" customWidth="1"/>
    <col min="10" max="10" width="14.7109375" customWidth="1"/>
    <col min="11" max="11" width="6.7109375" customWidth="1"/>
    <col min="12" max="12" width="11.7109375" customWidth="1"/>
    <col min="13" max="13" width="14.7109375" customWidth="1"/>
    <col min="14" max="14" width="16.7109375" customWidth="1"/>
    <col min="15" max="15" width="11.7109375" customWidth="1"/>
    <col min="16" max="16" width="9.7109375" customWidth="1"/>
    <col min="17" max="17" width="11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179</v>
      </c>
    </row>
    <row r="7" spans="2:20" ht="15.75">
      <c r="B7" s="2" t="s">
        <v>255</v>
      </c>
    </row>
    <row r="8" spans="2:20">
      <c r="B8" s="3" t="s">
        <v>88</v>
      </c>
      <c r="C8" s="3" t="s">
        <v>89</v>
      </c>
      <c r="D8" s="3" t="s">
        <v>181</v>
      </c>
      <c r="E8" s="3" t="s">
        <v>256</v>
      </c>
      <c r="F8" s="3" t="s">
        <v>90</v>
      </c>
      <c r="G8" s="3" t="s">
        <v>257</v>
      </c>
      <c r="H8" s="3" t="s">
        <v>91</v>
      </c>
      <c r="I8" s="3" t="s">
        <v>92</v>
      </c>
      <c r="J8" s="3" t="s">
        <v>182</v>
      </c>
      <c r="K8" s="3" t="s">
        <v>183</v>
      </c>
      <c r="L8" s="3" t="s">
        <v>93</v>
      </c>
      <c r="M8" s="3" t="s">
        <v>94</v>
      </c>
      <c r="N8" s="3" t="s">
        <v>95</v>
      </c>
      <c r="O8" s="3" t="s">
        <v>184</v>
      </c>
      <c r="P8" s="3" t="s">
        <v>42</v>
      </c>
      <c r="Q8" s="3" t="s">
        <v>96</v>
      </c>
      <c r="R8" s="3" t="s">
        <v>185</v>
      </c>
      <c r="S8" s="3" t="s">
        <v>186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/>
      <c r="M9" s="4" t="s">
        <v>99</v>
      </c>
      <c r="N9" s="4" t="s">
        <v>99</v>
      </c>
      <c r="O9" s="4" t="s">
        <v>189</v>
      </c>
      <c r="P9" s="4" t="s">
        <v>190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258</v>
      </c>
      <c r="C11" s="12"/>
      <c r="D11" s="3"/>
      <c r="E11" s="3"/>
      <c r="F11" s="3"/>
      <c r="G11" s="3"/>
      <c r="H11" s="3"/>
      <c r="I11" s="3"/>
      <c r="J11" s="3"/>
      <c r="L11" s="3"/>
      <c r="O11" s="9">
        <v>0</v>
      </c>
      <c r="Q11" s="9">
        <v>0</v>
      </c>
      <c r="S11" s="10">
        <v>0</v>
      </c>
      <c r="T11" s="10">
        <v>0</v>
      </c>
    </row>
    <row r="12" spans="2:20">
      <c r="B12" s="3" t="s">
        <v>259</v>
      </c>
      <c r="C12" s="12"/>
      <c r="D12" s="3"/>
      <c r="E12" s="3"/>
      <c r="F12" s="3"/>
      <c r="G12" s="3"/>
      <c r="H12" s="3"/>
      <c r="I12" s="3"/>
      <c r="J12" s="3"/>
      <c r="L12" s="3"/>
      <c r="O12" s="9">
        <v>0</v>
      </c>
      <c r="Q12" s="9">
        <v>0</v>
      </c>
      <c r="S12" s="10">
        <v>0</v>
      </c>
      <c r="T12" s="10">
        <v>0</v>
      </c>
    </row>
    <row r="13" spans="2:20">
      <c r="B13" s="13" t="s">
        <v>260</v>
      </c>
      <c r="C13" s="14"/>
      <c r="D13" s="13"/>
      <c r="E13" s="13"/>
      <c r="F13" s="13"/>
      <c r="G13" s="13"/>
      <c r="H13" s="13"/>
      <c r="I13" s="13"/>
      <c r="J13" s="13"/>
      <c r="L13" s="13"/>
      <c r="O13" s="15">
        <v>0</v>
      </c>
      <c r="Q13" s="15">
        <v>0</v>
      </c>
      <c r="S13" s="16">
        <v>0</v>
      </c>
      <c r="T13" s="16">
        <v>0</v>
      </c>
    </row>
    <row r="14" spans="2:20">
      <c r="B14" s="13" t="s">
        <v>261</v>
      </c>
      <c r="C14" s="14"/>
      <c r="D14" s="13"/>
      <c r="E14" s="13"/>
      <c r="F14" s="13"/>
      <c r="G14" s="13"/>
      <c r="H14" s="13"/>
      <c r="I14" s="13"/>
      <c r="J14" s="13"/>
      <c r="L14" s="13"/>
      <c r="O14" s="15">
        <v>0</v>
      </c>
      <c r="Q14" s="15">
        <v>0</v>
      </c>
      <c r="S14" s="16">
        <v>0</v>
      </c>
      <c r="T14" s="16">
        <v>0</v>
      </c>
    </row>
    <row r="15" spans="2:20">
      <c r="B15" s="13" t="s">
        <v>262</v>
      </c>
      <c r="C15" s="14"/>
      <c r="D15" s="13"/>
      <c r="E15" s="13"/>
      <c r="F15" s="13"/>
      <c r="G15" s="13"/>
      <c r="H15" s="13"/>
      <c r="I15" s="13"/>
      <c r="J15" s="13"/>
      <c r="L15" s="13"/>
      <c r="O15" s="15">
        <v>0</v>
      </c>
      <c r="Q15" s="15">
        <v>0</v>
      </c>
      <c r="S15" s="16">
        <v>0</v>
      </c>
      <c r="T15" s="16">
        <v>0</v>
      </c>
    </row>
    <row r="16" spans="2:20">
      <c r="B16" s="13" t="s">
        <v>263</v>
      </c>
      <c r="C16" s="14"/>
      <c r="D16" s="13"/>
      <c r="E16" s="13"/>
      <c r="F16" s="13"/>
      <c r="G16" s="13"/>
      <c r="H16" s="13"/>
      <c r="I16" s="13"/>
      <c r="J16" s="13"/>
      <c r="L16" s="13"/>
      <c r="O16" s="15">
        <v>0</v>
      </c>
      <c r="Q16" s="15">
        <v>0</v>
      </c>
      <c r="S16" s="16">
        <v>0</v>
      </c>
      <c r="T16" s="16">
        <v>0</v>
      </c>
    </row>
    <row r="17" spans="2:20">
      <c r="B17" s="3" t="s">
        <v>264</v>
      </c>
      <c r="C17" s="12"/>
      <c r="D17" s="3"/>
      <c r="E17" s="3"/>
      <c r="F17" s="3"/>
      <c r="G17" s="3"/>
      <c r="H17" s="3"/>
      <c r="I17" s="3"/>
      <c r="J17" s="3"/>
      <c r="L17" s="3"/>
      <c r="O17" s="9">
        <v>0</v>
      </c>
      <c r="Q17" s="9">
        <v>0</v>
      </c>
      <c r="S17" s="10">
        <v>0</v>
      </c>
      <c r="T17" s="10">
        <v>0</v>
      </c>
    </row>
    <row r="18" spans="2:20">
      <c r="B18" s="13" t="s">
        <v>265</v>
      </c>
      <c r="C18" s="14"/>
      <c r="D18" s="13"/>
      <c r="E18" s="13"/>
      <c r="F18" s="13"/>
      <c r="G18" s="13"/>
      <c r="H18" s="13"/>
      <c r="I18" s="13"/>
      <c r="J18" s="13"/>
      <c r="L18" s="13"/>
      <c r="O18" s="15">
        <v>0</v>
      </c>
      <c r="Q18" s="15">
        <v>0</v>
      </c>
      <c r="S18" s="16">
        <v>0</v>
      </c>
      <c r="T18" s="16">
        <v>0</v>
      </c>
    </row>
    <row r="19" spans="2:20">
      <c r="B19" s="13" t="s">
        <v>266</v>
      </c>
      <c r="C19" s="14"/>
      <c r="D19" s="13"/>
      <c r="E19" s="13"/>
      <c r="F19" s="13"/>
      <c r="G19" s="13"/>
      <c r="H19" s="13"/>
      <c r="I19" s="13"/>
      <c r="J19" s="13"/>
      <c r="L19" s="13"/>
      <c r="O19" s="15">
        <v>0</v>
      </c>
      <c r="Q19" s="15">
        <v>0</v>
      </c>
      <c r="S19" s="16">
        <v>0</v>
      </c>
      <c r="T19" s="16">
        <v>0</v>
      </c>
    </row>
    <row r="22" spans="2:20">
      <c r="B22" s="6" t="s">
        <v>178</v>
      </c>
      <c r="C22" s="17"/>
      <c r="D22" s="6"/>
      <c r="E22" s="6"/>
      <c r="F22" s="6"/>
      <c r="G22" s="6"/>
      <c r="H22" s="6"/>
      <c r="I22" s="6"/>
      <c r="J22" s="6"/>
      <c r="L22" s="6"/>
    </row>
    <row r="26" spans="2:20">
      <c r="B26" s="5" t="s">
        <v>86</v>
      </c>
    </row>
  </sheetData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34"/>
  <sheetViews>
    <sheetView rightToLeft="1" workbookViewId="0"/>
  </sheetViews>
  <sheetFormatPr defaultColWidth="9.140625" defaultRowHeight="12.75"/>
  <cols>
    <col min="2" max="2" width="52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31.7109375" customWidth="1"/>
    <col min="8" max="8" width="8.7109375" customWidth="1"/>
    <col min="9" max="9" width="10.7109375" customWidth="1"/>
    <col min="10" max="10" width="14.7109375" customWidth="1"/>
    <col min="11" max="11" width="8.7109375" customWidth="1"/>
    <col min="12" max="12" width="17.7109375" customWidth="1"/>
    <col min="13" max="13" width="14.7109375" customWidth="1"/>
    <col min="14" max="14" width="16.7109375" customWidth="1"/>
    <col min="15" max="15" width="17.7109375" customWidth="1"/>
    <col min="16" max="17" width="13.7109375" customWidth="1"/>
    <col min="18" max="18" width="24.7109375" customWidth="1"/>
    <col min="19" max="19" width="27.7109375" customWidth="1"/>
    <col min="20" max="20" width="20.7109375" customWidth="1"/>
  </cols>
  <sheetData>
    <row r="1" spans="2:20" ht="15.75">
      <c r="B1" s="1" t="s">
        <v>0</v>
      </c>
    </row>
    <row r="2" spans="2:20" ht="15.75">
      <c r="B2" s="1" t="s">
        <v>1</v>
      </c>
    </row>
    <row r="3" spans="2:20" ht="15.75">
      <c r="B3" s="1" t="s">
        <v>2</v>
      </c>
    </row>
    <row r="4" spans="2:20" ht="15.75">
      <c r="B4" s="1" t="s">
        <v>3</v>
      </c>
    </row>
    <row r="6" spans="2:20" ht="15.75">
      <c r="B6" s="2" t="s">
        <v>179</v>
      </c>
    </row>
    <row r="7" spans="2:20" ht="15.75">
      <c r="B7" s="2" t="s">
        <v>267</v>
      </c>
    </row>
    <row r="8" spans="2:20">
      <c r="B8" s="3" t="s">
        <v>88</v>
      </c>
      <c r="C8" s="3" t="s">
        <v>89</v>
      </c>
      <c r="D8" s="3" t="s">
        <v>181</v>
      </c>
      <c r="E8" s="3" t="s">
        <v>256</v>
      </c>
      <c r="F8" s="3" t="s">
        <v>90</v>
      </c>
      <c r="G8" s="3" t="s">
        <v>257</v>
      </c>
      <c r="H8" s="3" t="s">
        <v>91</v>
      </c>
      <c r="I8" s="3" t="s">
        <v>92</v>
      </c>
      <c r="J8" s="3" t="s">
        <v>182</v>
      </c>
      <c r="K8" s="3" t="s">
        <v>183</v>
      </c>
      <c r="L8" s="3" t="s">
        <v>93</v>
      </c>
      <c r="M8" s="3" t="s">
        <v>94</v>
      </c>
      <c r="N8" s="3" t="s">
        <v>95</v>
      </c>
      <c r="O8" s="3" t="s">
        <v>184</v>
      </c>
      <c r="P8" s="3" t="s">
        <v>42</v>
      </c>
      <c r="Q8" s="3" t="s">
        <v>96</v>
      </c>
      <c r="R8" s="3" t="s">
        <v>185</v>
      </c>
      <c r="S8" s="3" t="s">
        <v>186</v>
      </c>
      <c r="T8" s="3" t="s">
        <v>98</v>
      </c>
    </row>
    <row r="9" spans="2:20">
      <c r="B9" s="4"/>
      <c r="C9" s="4"/>
      <c r="D9" s="4"/>
      <c r="E9" s="4"/>
      <c r="F9" s="4"/>
      <c r="G9" s="4"/>
      <c r="H9" s="4"/>
      <c r="I9" s="4"/>
      <c r="J9" s="4" t="s">
        <v>187</v>
      </c>
      <c r="K9" s="4" t="s">
        <v>188</v>
      </c>
      <c r="L9" s="4"/>
      <c r="M9" s="4" t="s">
        <v>99</v>
      </c>
      <c r="N9" s="4" t="s">
        <v>99</v>
      </c>
      <c r="O9" s="4" t="s">
        <v>189</v>
      </c>
      <c r="P9" s="4" t="s">
        <v>190</v>
      </c>
      <c r="Q9" s="4" t="s">
        <v>100</v>
      </c>
      <c r="R9" s="4" t="s">
        <v>99</v>
      </c>
      <c r="S9" s="4" t="s">
        <v>99</v>
      </c>
      <c r="T9" s="4" t="s">
        <v>99</v>
      </c>
    </row>
    <row r="11" spans="2:20">
      <c r="B11" s="3" t="s">
        <v>268</v>
      </c>
      <c r="C11" s="12"/>
      <c r="D11" s="3"/>
      <c r="E11" s="3"/>
      <c r="F11" s="3"/>
      <c r="G11" s="3"/>
      <c r="H11" s="3"/>
      <c r="I11" s="3"/>
      <c r="J11" s="3"/>
      <c r="K11" s="12">
        <v>4.18</v>
      </c>
      <c r="L11" s="3"/>
      <c r="N11" s="10">
        <v>3.2300000000000002E-2</v>
      </c>
      <c r="O11" s="9">
        <v>619358814.26999998</v>
      </c>
      <c r="Q11" s="9">
        <v>724193.65</v>
      </c>
      <c r="S11" s="10">
        <v>1</v>
      </c>
      <c r="T11" s="10">
        <v>0.1158</v>
      </c>
    </row>
    <row r="12" spans="2:20">
      <c r="B12" s="3" t="s">
        <v>269</v>
      </c>
      <c r="C12" s="12"/>
      <c r="D12" s="3"/>
      <c r="E12" s="3"/>
      <c r="F12" s="3"/>
      <c r="G12" s="3"/>
      <c r="H12" s="3"/>
      <c r="I12" s="3"/>
      <c r="J12" s="3"/>
      <c r="K12" s="12">
        <v>3.84</v>
      </c>
      <c r="L12" s="3"/>
      <c r="N12" s="10">
        <v>3.1199999999999999E-2</v>
      </c>
      <c r="O12" s="9">
        <v>585042814.26999998</v>
      </c>
      <c r="Q12" s="9">
        <v>632811.24</v>
      </c>
      <c r="S12" s="10">
        <v>0.87380000000000002</v>
      </c>
      <c r="T12" s="10">
        <v>0.1012</v>
      </c>
    </row>
    <row r="13" spans="2:20">
      <c r="B13" s="13" t="s">
        <v>270</v>
      </c>
      <c r="C13" s="14"/>
      <c r="D13" s="13"/>
      <c r="E13" s="13"/>
      <c r="F13" s="13"/>
      <c r="G13" s="13"/>
      <c r="H13" s="13"/>
      <c r="I13" s="13"/>
      <c r="J13" s="13"/>
      <c r="K13" s="14">
        <v>3.59</v>
      </c>
      <c r="L13" s="13"/>
      <c r="N13" s="16">
        <v>0.03</v>
      </c>
      <c r="O13" s="15">
        <v>464739692.99000001</v>
      </c>
      <c r="Q13" s="15">
        <v>512885.12</v>
      </c>
      <c r="S13" s="16">
        <v>0.70820000000000005</v>
      </c>
      <c r="T13" s="16">
        <v>8.2000000000000003E-2</v>
      </c>
    </row>
    <row r="14" spans="2:20">
      <c r="B14" s="6" t="s">
        <v>271</v>
      </c>
      <c r="C14" s="17">
        <v>6040315</v>
      </c>
      <c r="D14" s="6" t="s">
        <v>195</v>
      </c>
      <c r="E14" s="6"/>
      <c r="F14" s="6">
        <v>604</v>
      </c>
      <c r="G14" s="6" t="s">
        <v>272</v>
      </c>
      <c r="H14" s="6" t="s">
        <v>106</v>
      </c>
      <c r="I14" s="6" t="s">
        <v>107</v>
      </c>
      <c r="J14" s="6"/>
      <c r="K14" s="17">
        <v>3.47</v>
      </c>
      <c r="L14" s="6" t="s">
        <v>108</v>
      </c>
      <c r="M14" s="18">
        <v>5.8999999999999999E-3</v>
      </c>
      <c r="N14" s="8">
        <v>8.9999999999999993E-3</v>
      </c>
      <c r="O14" s="7">
        <v>14645510</v>
      </c>
      <c r="P14" s="7">
        <v>98.95</v>
      </c>
      <c r="Q14" s="7">
        <v>14491.73</v>
      </c>
      <c r="R14" s="8">
        <v>2.7000000000000001E-3</v>
      </c>
      <c r="S14" s="8">
        <v>0.02</v>
      </c>
      <c r="T14" s="8">
        <v>2.3E-3</v>
      </c>
    </row>
    <row r="15" spans="2:20">
      <c r="B15" s="6" t="s">
        <v>273</v>
      </c>
      <c r="C15" s="17">
        <v>2310191</v>
      </c>
      <c r="D15" s="6" t="s">
        <v>195</v>
      </c>
      <c r="E15" s="6"/>
      <c r="F15" s="6">
        <v>231</v>
      </c>
      <c r="G15" s="6" t="s">
        <v>272</v>
      </c>
      <c r="H15" s="6" t="s">
        <v>106</v>
      </c>
      <c r="I15" s="6" t="s">
        <v>107</v>
      </c>
      <c r="J15" s="6"/>
      <c r="K15" s="17">
        <v>4.25</v>
      </c>
      <c r="L15" s="6" t="s">
        <v>108</v>
      </c>
      <c r="M15" s="18">
        <v>0.04</v>
      </c>
      <c r="N15" s="8">
        <v>8.0000000000000002E-3</v>
      </c>
      <c r="O15" s="7">
        <v>17441673</v>
      </c>
      <c r="P15" s="7">
        <v>116.35</v>
      </c>
      <c r="Q15" s="7">
        <v>20293.39</v>
      </c>
      <c r="R15" s="8">
        <v>8.3999999999999995E-3</v>
      </c>
      <c r="S15" s="8">
        <v>2.8000000000000001E-2</v>
      </c>
      <c r="T15" s="8">
        <v>3.2000000000000002E-3</v>
      </c>
    </row>
    <row r="16" spans="2:20">
      <c r="B16" s="6" t="s">
        <v>274</v>
      </c>
      <c r="C16" s="17">
        <v>2310209</v>
      </c>
      <c r="D16" s="6" t="s">
        <v>195</v>
      </c>
      <c r="E16" s="6"/>
      <c r="F16" s="6">
        <v>231</v>
      </c>
      <c r="G16" s="6" t="s">
        <v>272</v>
      </c>
      <c r="H16" s="6" t="s">
        <v>106</v>
      </c>
      <c r="I16" s="6" t="s">
        <v>107</v>
      </c>
      <c r="J16" s="6"/>
      <c r="K16" s="17">
        <v>5.6</v>
      </c>
      <c r="L16" s="6" t="s">
        <v>108</v>
      </c>
      <c r="M16" s="18">
        <v>9.9000000000000008E-3</v>
      </c>
      <c r="N16" s="8">
        <v>1.0500000000000001E-2</v>
      </c>
      <c r="O16" s="7">
        <v>16570095</v>
      </c>
      <c r="P16" s="7">
        <v>99.61</v>
      </c>
      <c r="Q16" s="7">
        <v>16505.47</v>
      </c>
      <c r="R16" s="8">
        <v>5.4999999999999997E-3</v>
      </c>
      <c r="S16" s="8">
        <v>2.2800000000000001E-2</v>
      </c>
      <c r="T16" s="8">
        <v>2.5999999999999999E-3</v>
      </c>
    </row>
    <row r="17" spans="2:20">
      <c r="B17" s="6" t="s">
        <v>275</v>
      </c>
      <c r="C17" s="17">
        <v>2310118</v>
      </c>
      <c r="D17" s="6" t="s">
        <v>195</v>
      </c>
      <c r="E17" s="6"/>
      <c r="F17" s="6">
        <v>231</v>
      </c>
      <c r="G17" s="6" t="s">
        <v>272</v>
      </c>
      <c r="H17" s="6" t="s">
        <v>106</v>
      </c>
      <c r="I17" s="6" t="s">
        <v>107</v>
      </c>
      <c r="J17" s="6"/>
      <c r="K17" s="17">
        <v>1.99</v>
      </c>
      <c r="L17" s="6" t="s">
        <v>108</v>
      </c>
      <c r="M17" s="18">
        <v>2.58E-2</v>
      </c>
      <c r="N17" s="8">
        <v>7.6E-3</v>
      </c>
      <c r="O17" s="7">
        <v>5572357</v>
      </c>
      <c r="P17" s="7">
        <v>108.3</v>
      </c>
      <c r="Q17" s="7">
        <v>6034.86</v>
      </c>
      <c r="R17" s="8">
        <v>2E-3</v>
      </c>
      <c r="S17" s="8">
        <v>8.3000000000000001E-3</v>
      </c>
      <c r="T17" s="8">
        <v>1E-3</v>
      </c>
    </row>
    <row r="18" spans="2:20">
      <c r="B18" s="6" t="s">
        <v>276</v>
      </c>
      <c r="C18" s="17">
        <v>2310126</v>
      </c>
      <c r="D18" s="6" t="s">
        <v>195</v>
      </c>
      <c r="E18" s="6"/>
      <c r="F18" s="6">
        <v>231</v>
      </c>
      <c r="G18" s="6" t="s">
        <v>272</v>
      </c>
      <c r="H18" s="6" t="s">
        <v>106</v>
      </c>
      <c r="I18" s="6" t="s">
        <v>107</v>
      </c>
      <c r="J18" s="6"/>
      <c r="K18" s="17">
        <v>0.68</v>
      </c>
      <c r="L18" s="6" t="s">
        <v>108</v>
      </c>
      <c r="N18" s="8">
        <v>7.7000000000000002E-3</v>
      </c>
      <c r="O18" s="7">
        <v>1387511</v>
      </c>
      <c r="P18" s="7">
        <v>99.48</v>
      </c>
      <c r="Q18" s="7">
        <v>1380.3</v>
      </c>
      <c r="R18" s="8">
        <v>8.0000000000000004E-4</v>
      </c>
      <c r="S18" s="8">
        <v>1.9E-3</v>
      </c>
      <c r="T18" s="8">
        <v>2.0000000000000001E-4</v>
      </c>
    </row>
    <row r="19" spans="2:20">
      <c r="B19" s="6" t="s">
        <v>277</v>
      </c>
      <c r="C19" s="17">
        <v>2310142</v>
      </c>
      <c r="D19" s="6" t="s">
        <v>195</v>
      </c>
      <c r="E19" s="6"/>
      <c r="F19" s="6">
        <v>231</v>
      </c>
      <c r="G19" s="6" t="s">
        <v>272</v>
      </c>
      <c r="H19" s="6" t="s">
        <v>106</v>
      </c>
      <c r="I19" s="6" t="s">
        <v>107</v>
      </c>
      <c r="J19" s="6"/>
      <c r="K19" s="17">
        <v>2.68</v>
      </c>
      <c r="L19" s="6" t="s">
        <v>108</v>
      </c>
      <c r="M19" s="18">
        <v>4.1000000000000003E-3</v>
      </c>
      <c r="N19" s="8">
        <v>9.7000000000000003E-3</v>
      </c>
      <c r="O19" s="7">
        <v>5206754.12</v>
      </c>
      <c r="P19" s="7">
        <v>98.63</v>
      </c>
      <c r="Q19" s="7">
        <v>5135.42</v>
      </c>
      <c r="R19" s="8">
        <v>2.5000000000000001E-3</v>
      </c>
      <c r="S19" s="8">
        <v>7.1000000000000004E-3</v>
      </c>
      <c r="T19" s="8">
        <v>8.0000000000000004E-4</v>
      </c>
    </row>
    <row r="20" spans="2:20">
      <c r="B20" s="6" t="s">
        <v>278</v>
      </c>
      <c r="C20" s="17">
        <v>2310159</v>
      </c>
      <c r="D20" s="6" t="s">
        <v>195</v>
      </c>
      <c r="E20" s="6"/>
      <c r="F20" s="6">
        <v>231</v>
      </c>
      <c r="G20" s="6" t="s">
        <v>272</v>
      </c>
      <c r="H20" s="6" t="s">
        <v>106</v>
      </c>
      <c r="I20" s="6" t="s">
        <v>107</v>
      </c>
      <c r="J20" s="6"/>
      <c r="K20" s="17">
        <v>3.06</v>
      </c>
      <c r="L20" s="6" t="s">
        <v>108</v>
      </c>
      <c r="M20" s="18">
        <v>6.4000000000000003E-3</v>
      </c>
      <c r="N20" s="8">
        <v>5.7999999999999996E-3</v>
      </c>
      <c r="O20" s="7">
        <v>12805804</v>
      </c>
      <c r="P20" s="7">
        <v>99.57</v>
      </c>
      <c r="Q20" s="7">
        <v>12750.74</v>
      </c>
      <c r="R20" s="8">
        <v>4.1000000000000003E-3</v>
      </c>
      <c r="S20" s="8">
        <v>1.7600000000000001E-2</v>
      </c>
      <c r="T20" s="8">
        <v>2E-3</v>
      </c>
    </row>
    <row r="21" spans="2:20">
      <c r="B21" s="6" t="s">
        <v>279</v>
      </c>
      <c r="C21" s="17">
        <v>2310183</v>
      </c>
      <c r="D21" s="6" t="s">
        <v>195</v>
      </c>
      <c r="E21" s="6"/>
      <c r="F21" s="6">
        <v>231</v>
      </c>
      <c r="G21" s="6" t="s">
        <v>272</v>
      </c>
      <c r="H21" s="6" t="s">
        <v>106</v>
      </c>
      <c r="I21" s="6" t="s">
        <v>107</v>
      </c>
      <c r="J21" s="6"/>
      <c r="K21" s="17">
        <v>13.03</v>
      </c>
      <c r="L21" s="6" t="s">
        <v>108</v>
      </c>
      <c r="M21" s="18">
        <v>4.7000000000000002E-3</v>
      </c>
      <c r="N21" s="8">
        <v>5.3E-3</v>
      </c>
      <c r="O21" s="7">
        <v>2105965</v>
      </c>
      <c r="P21" s="7">
        <v>98.99</v>
      </c>
      <c r="Q21" s="7">
        <v>2084.69</v>
      </c>
      <c r="R21" s="8">
        <v>4.4000000000000003E-3</v>
      </c>
      <c r="S21" s="8">
        <v>2.8999999999999998E-3</v>
      </c>
      <c r="T21" s="8">
        <v>2.9999999999999997E-4</v>
      </c>
    </row>
    <row r="22" spans="2:20">
      <c r="B22" s="6" t="s">
        <v>280</v>
      </c>
      <c r="C22" s="17">
        <v>1940527</v>
      </c>
      <c r="D22" s="6" t="s">
        <v>195</v>
      </c>
      <c r="E22" s="6"/>
      <c r="F22" s="6">
        <v>194</v>
      </c>
      <c r="G22" s="6" t="s">
        <v>272</v>
      </c>
      <c r="H22" s="6" t="s">
        <v>106</v>
      </c>
      <c r="I22" s="6" t="s">
        <v>107</v>
      </c>
      <c r="J22" s="6"/>
      <c r="K22" s="17">
        <v>1.08</v>
      </c>
      <c r="L22" s="6" t="s">
        <v>108</v>
      </c>
      <c r="M22" s="18">
        <v>4.4999999999999998E-2</v>
      </c>
      <c r="N22" s="8">
        <v>3.5000000000000001E-3</v>
      </c>
      <c r="O22" s="7">
        <v>728798.5</v>
      </c>
      <c r="P22" s="7">
        <v>108.52</v>
      </c>
      <c r="Q22" s="7">
        <v>790.89</v>
      </c>
      <c r="R22" s="8">
        <v>2.3E-3</v>
      </c>
      <c r="S22" s="8">
        <v>1.1000000000000001E-3</v>
      </c>
      <c r="T22" s="8">
        <v>1E-4</v>
      </c>
    </row>
    <row r="23" spans="2:20">
      <c r="B23" s="6" t="s">
        <v>281</v>
      </c>
      <c r="C23" s="17">
        <v>1940535</v>
      </c>
      <c r="D23" s="6" t="s">
        <v>195</v>
      </c>
      <c r="E23" s="6"/>
      <c r="F23" s="6">
        <v>194</v>
      </c>
      <c r="G23" s="6" t="s">
        <v>272</v>
      </c>
      <c r="H23" s="6" t="s">
        <v>106</v>
      </c>
      <c r="I23" s="6" t="s">
        <v>107</v>
      </c>
      <c r="J23" s="6"/>
      <c r="K23" s="17">
        <v>4.96</v>
      </c>
      <c r="L23" s="6" t="s">
        <v>108</v>
      </c>
      <c r="M23" s="18">
        <v>0.05</v>
      </c>
      <c r="N23" s="8">
        <v>9.5999999999999992E-3</v>
      </c>
      <c r="O23" s="7">
        <v>17145790.239999998</v>
      </c>
      <c r="P23" s="7">
        <v>126.5</v>
      </c>
      <c r="Q23" s="7">
        <v>21689.42</v>
      </c>
      <c r="R23" s="8">
        <v>5.4000000000000003E-3</v>
      </c>
      <c r="S23" s="8">
        <v>2.9899999999999999E-2</v>
      </c>
      <c r="T23" s="8">
        <v>3.5000000000000001E-3</v>
      </c>
    </row>
    <row r="24" spans="2:20">
      <c r="B24" s="6" t="s">
        <v>282</v>
      </c>
      <c r="C24" s="17">
        <v>1940568</v>
      </c>
      <c r="D24" s="6" t="s">
        <v>195</v>
      </c>
      <c r="E24" s="6"/>
      <c r="F24" s="6">
        <v>194</v>
      </c>
      <c r="G24" s="6" t="s">
        <v>272</v>
      </c>
      <c r="H24" s="6" t="s">
        <v>106</v>
      </c>
      <c r="I24" s="6" t="s">
        <v>107</v>
      </c>
      <c r="J24" s="6"/>
      <c r="K24" s="17">
        <v>2.67</v>
      </c>
      <c r="L24" s="6" t="s">
        <v>108</v>
      </c>
      <c r="M24" s="18">
        <v>1.6E-2</v>
      </c>
      <c r="N24" s="8">
        <v>9.9000000000000008E-3</v>
      </c>
      <c r="O24" s="7">
        <v>14828606</v>
      </c>
      <c r="P24" s="7">
        <v>102.07</v>
      </c>
      <c r="Q24" s="7">
        <v>15135.56</v>
      </c>
      <c r="R24" s="8">
        <v>4.7000000000000002E-3</v>
      </c>
      <c r="S24" s="8">
        <v>2.0899999999999998E-2</v>
      </c>
      <c r="T24" s="8">
        <v>2.3999999999999998E-3</v>
      </c>
    </row>
    <row r="25" spans="2:20">
      <c r="B25" s="6" t="s">
        <v>283</v>
      </c>
      <c r="C25" s="17">
        <v>1940576</v>
      </c>
      <c r="D25" s="6" t="s">
        <v>195</v>
      </c>
      <c r="E25" s="6"/>
      <c r="F25" s="6">
        <v>194</v>
      </c>
      <c r="G25" s="6" t="s">
        <v>272</v>
      </c>
      <c r="H25" s="6" t="s">
        <v>106</v>
      </c>
      <c r="I25" s="6" t="s">
        <v>107</v>
      </c>
      <c r="J25" s="6"/>
      <c r="K25" s="17">
        <v>3.19</v>
      </c>
      <c r="L25" s="6" t="s">
        <v>108</v>
      </c>
      <c r="M25" s="18">
        <v>7.0000000000000001E-3</v>
      </c>
      <c r="N25" s="8">
        <v>5.8999999999999999E-3</v>
      </c>
      <c r="O25" s="7">
        <v>27296593</v>
      </c>
      <c r="P25" s="7">
        <v>101.29</v>
      </c>
      <c r="Q25" s="7">
        <v>27648.720000000001</v>
      </c>
      <c r="R25" s="8">
        <v>5.4999999999999997E-3</v>
      </c>
      <c r="S25" s="8">
        <v>3.8199999999999998E-2</v>
      </c>
      <c r="T25" s="8">
        <v>4.4000000000000003E-3</v>
      </c>
    </row>
    <row r="26" spans="2:20">
      <c r="B26" s="6" t="s">
        <v>284</v>
      </c>
      <c r="C26" s="17">
        <v>1093681</v>
      </c>
      <c r="D26" s="6" t="s">
        <v>195</v>
      </c>
      <c r="E26" s="6"/>
      <c r="F26" s="6">
        <v>1153</v>
      </c>
      <c r="G26" s="6" t="s">
        <v>272</v>
      </c>
      <c r="H26" s="6" t="s">
        <v>128</v>
      </c>
      <c r="I26" s="6" t="s">
        <v>107</v>
      </c>
      <c r="J26" s="6"/>
      <c r="K26" s="17">
        <v>1.07</v>
      </c>
      <c r="L26" s="6" t="s">
        <v>108</v>
      </c>
      <c r="M26" s="18">
        <v>4.2000000000000003E-2</v>
      </c>
      <c r="N26" s="8">
        <v>6.4999999999999997E-3</v>
      </c>
      <c r="O26" s="7">
        <v>774027.82</v>
      </c>
      <c r="P26" s="7">
        <v>128.38</v>
      </c>
      <c r="Q26" s="7">
        <v>993.7</v>
      </c>
      <c r="R26" s="8">
        <v>7.4999999999999997E-3</v>
      </c>
      <c r="S26" s="8">
        <v>1.4E-3</v>
      </c>
      <c r="T26" s="8">
        <v>2.0000000000000001E-4</v>
      </c>
    </row>
    <row r="27" spans="2:20">
      <c r="B27" s="6" t="s">
        <v>285</v>
      </c>
      <c r="C27" s="17">
        <v>1135177</v>
      </c>
      <c r="D27" s="6" t="s">
        <v>195</v>
      </c>
      <c r="E27" s="6"/>
      <c r="F27" s="6">
        <v>1153</v>
      </c>
      <c r="G27" s="6" t="s">
        <v>272</v>
      </c>
      <c r="H27" s="6" t="s">
        <v>128</v>
      </c>
      <c r="I27" s="6" t="s">
        <v>107</v>
      </c>
      <c r="J27" s="6"/>
      <c r="K27" s="17">
        <v>3.2</v>
      </c>
      <c r="L27" s="6" t="s">
        <v>108</v>
      </c>
      <c r="M27" s="18">
        <v>8.0000000000000002E-3</v>
      </c>
      <c r="N27" s="8">
        <v>7.4000000000000003E-3</v>
      </c>
      <c r="O27" s="7">
        <v>425048</v>
      </c>
      <c r="P27" s="7">
        <v>101.19</v>
      </c>
      <c r="Q27" s="7">
        <v>430.11</v>
      </c>
      <c r="R27" s="8">
        <v>6.9999999999999999E-4</v>
      </c>
      <c r="S27" s="8">
        <v>5.9999999999999995E-4</v>
      </c>
      <c r="T27" s="8">
        <v>1E-4</v>
      </c>
    </row>
    <row r="28" spans="2:20">
      <c r="B28" s="6" t="s">
        <v>286</v>
      </c>
      <c r="C28" s="17">
        <v>6040232</v>
      </c>
      <c r="D28" s="6" t="s">
        <v>195</v>
      </c>
      <c r="E28" s="6"/>
      <c r="F28" s="6">
        <v>604</v>
      </c>
      <c r="G28" s="6" t="s">
        <v>272</v>
      </c>
      <c r="H28" s="6" t="s">
        <v>128</v>
      </c>
      <c r="I28" s="6" t="s">
        <v>107</v>
      </c>
      <c r="J28" s="6"/>
      <c r="K28" s="17">
        <v>0.85</v>
      </c>
      <c r="L28" s="6" t="s">
        <v>108</v>
      </c>
      <c r="M28" s="18">
        <v>4.3999999999999997E-2</v>
      </c>
      <c r="N28" s="8">
        <v>4.1999999999999997E-3</v>
      </c>
      <c r="O28" s="7">
        <v>1080252.8500000001</v>
      </c>
      <c r="P28" s="7">
        <v>121.41</v>
      </c>
      <c r="Q28" s="7">
        <v>1311.53</v>
      </c>
      <c r="R28" s="8">
        <v>1.6999999999999999E-3</v>
      </c>
      <c r="S28" s="8">
        <v>1.8E-3</v>
      </c>
      <c r="T28" s="8">
        <v>2.0000000000000001E-4</v>
      </c>
    </row>
    <row r="29" spans="2:20">
      <c r="B29" s="6" t="s">
        <v>287</v>
      </c>
      <c r="C29" s="17">
        <v>6040273</v>
      </c>
      <c r="D29" s="6" t="s">
        <v>195</v>
      </c>
      <c r="E29" s="6"/>
      <c r="F29" s="6">
        <v>604</v>
      </c>
      <c r="G29" s="6" t="s">
        <v>272</v>
      </c>
      <c r="H29" s="6" t="s">
        <v>128</v>
      </c>
      <c r="I29" s="6" t="s">
        <v>107</v>
      </c>
      <c r="J29" s="6"/>
      <c r="K29" s="17">
        <v>0.7</v>
      </c>
      <c r="L29" s="6" t="s">
        <v>108</v>
      </c>
      <c r="M29" s="18">
        <v>2.5999999999999999E-2</v>
      </c>
      <c r="N29" s="8">
        <v>6.1999999999999998E-3</v>
      </c>
      <c r="O29" s="7">
        <v>17052671</v>
      </c>
      <c r="P29" s="7">
        <v>108.11</v>
      </c>
      <c r="Q29" s="7">
        <v>18435.64</v>
      </c>
      <c r="R29" s="8">
        <v>5.1999999999999998E-3</v>
      </c>
      <c r="S29" s="8">
        <v>2.5499999999999998E-2</v>
      </c>
      <c r="T29" s="8">
        <v>2.8999999999999998E-3</v>
      </c>
    </row>
    <row r="30" spans="2:20">
      <c r="B30" s="6" t="s">
        <v>288</v>
      </c>
      <c r="C30" s="17">
        <v>6040299</v>
      </c>
      <c r="D30" s="6" t="s">
        <v>195</v>
      </c>
      <c r="E30" s="6"/>
      <c r="F30" s="6">
        <v>604</v>
      </c>
      <c r="G30" s="6" t="s">
        <v>272</v>
      </c>
      <c r="H30" s="6" t="s">
        <v>128</v>
      </c>
      <c r="I30" s="6" t="s">
        <v>107</v>
      </c>
      <c r="J30" s="6"/>
      <c r="K30" s="17">
        <v>3.69</v>
      </c>
      <c r="L30" s="6" t="s">
        <v>108</v>
      </c>
      <c r="M30" s="18">
        <v>3.4000000000000002E-2</v>
      </c>
      <c r="N30" s="8">
        <v>7.9000000000000008E-3</v>
      </c>
      <c r="O30" s="7">
        <v>1315206</v>
      </c>
      <c r="P30" s="7">
        <v>112.62</v>
      </c>
      <c r="Q30" s="7">
        <v>1481.18</v>
      </c>
      <c r="R30" s="8">
        <v>6.9999999999999999E-4</v>
      </c>
      <c r="S30" s="8">
        <v>2E-3</v>
      </c>
      <c r="T30" s="8">
        <v>2.0000000000000001E-4</v>
      </c>
    </row>
    <row r="31" spans="2:20">
      <c r="B31" s="6" t="s">
        <v>289</v>
      </c>
      <c r="C31" s="17">
        <v>2310076</v>
      </c>
      <c r="D31" s="6" t="s">
        <v>195</v>
      </c>
      <c r="E31" s="6"/>
      <c r="F31" s="6">
        <v>231</v>
      </c>
      <c r="G31" s="6" t="s">
        <v>272</v>
      </c>
      <c r="H31" s="6" t="s">
        <v>128</v>
      </c>
      <c r="I31" s="6" t="s">
        <v>107</v>
      </c>
      <c r="J31" s="6"/>
      <c r="K31" s="17">
        <v>2.64</v>
      </c>
      <c r="L31" s="6" t="s">
        <v>108</v>
      </c>
      <c r="M31" s="18">
        <v>0.03</v>
      </c>
      <c r="N31" s="8">
        <v>7.4000000000000003E-3</v>
      </c>
      <c r="O31" s="7">
        <v>529843</v>
      </c>
      <c r="P31" s="7">
        <v>112.61</v>
      </c>
      <c r="Q31" s="7">
        <v>596.66</v>
      </c>
      <c r="R31" s="8">
        <v>1.1000000000000001E-3</v>
      </c>
      <c r="S31" s="8">
        <v>8.0000000000000004E-4</v>
      </c>
      <c r="T31" s="8">
        <v>1E-4</v>
      </c>
    </row>
    <row r="32" spans="2:20">
      <c r="B32" s="6" t="s">
        <v>290</v>
      </c>
      <c r="C32" s="17">
        <v>2310068</v>
      </c>
      <c r="D32" s="6" t="s">
        <v>195</v>
      </c>
      <c r="E32" s="6"/>
      <c r="F32" s="6">
        <v>231</v>
      </c>
      <c r="G32" s="6" t="s">
        <v>272</v>
      </c>
      <c r="H32" s="6" t="s">
        <v>128</v>
      </c>
      <c r="I32" s="6" t="s">
        <v>107</v>
      </c>
      <c r="J32" s="6"/>
      <c r="K32" s="17">
        <v>0.41</v>
      </c>
      <c r="L32" s="6" t="s">
        <v>108</v>
      </c>
      <c r="M32" s="18">
        <v>3.9E-2</v>
      </c>
      <c r="N32" s="8">
        <v>1.55E-2</v>
      </c>
      <c r="O32" s="7">
        <v>6524313</v>
      </c>
      <c r="P32" s="7">
        <v>122.92</v>
      </c>
      <c r="Q32" s="7">
        <v>8019.69</v>
      </c>
      <c r="R32" s="8">
        <v>4.4999999999999997E-3</v>
      </c>
      <c r="S32" s="8">
        <v>1.11E-2</v>
      </c>
      <c r="T32" s="8">
        <v>1.2999999999999999E-3</v>
      </c>
    </row>
    <row r="33" spans="2:20">
      <c r="B33" s="6" t="s">
        <v>291</v>
      </c>
      <c r="C33" s="17">
        <v>1134436</v>
      </c>
      <c r="D33" s="6" t="s">
        <v>195</v>
      </c>
      <c r="E33" s="6"/>
      <c r="F33" s="6">
        <v>1420</v>
      </c>
      <c r="G33" s="6" t="s">
        <v>292</v>
      </c>
      <c r="H33" s="6" t="s">
        <v>128</v>
      </c>
      <c r="I33" s="6" t="s">
        <v>107</v>
      </c>
      <c r="J33" s="6"/>
      <c r="K33" s="17">
        <v>4.1500000000000004</v>
      </c>
      <c r="L33" s="6" t="s">
        <v>108</v>
      </c>
      <c r="M33" s="18">
        <v>6.4999999999999997E-3</v>
      </c>
      <c r="N33" s="8">
        <v>1.12E-2</v>
      </c>
      <c r="O33" s="7">
        <v>9438486.5999999996</v>
      </c>
      <c r="P33" s="7">
        <v>98.22</v>
      </c>
      <c r="Q33" s="7">
        <v>9270.48</v>
      </c>
      <c r="R33" s="8">
        <v>8.6E-3</v>
      </c>
      <c r="S33" s="8">
        <v>1.2800000000000001E-2</v>
      </c>
      <c r="T33" s="8">
        <v>1.5E-3</v>
      </c>
    </row>
    <row r="34" spans="2:20">
      <c r="B34" s="6" t="s">
        <v>293</v>
      </c>
      <c r="C34" s="17">
        <v>1138650</v>
      </c>
      <c r="D34" s="6" t="s">
        <v>195</v>
      </c>
      <c r="E34" s="6"/>
      <c r="F34" s="6">
        <v>1420</v>
      </c>
      <c r="G34" s="6" t="s">
        <v>292</v>
      </c>
      <c r="H34" s="6" t="s">
        <v>128</v>
      </c>
      <c r="I34" s="6" t="s">
        <v>294</v>
      </c>
      <c r="J34" s="6"/>
      <c r="K34" s="17">
        <v>6.99</v>
      </c>
      <c r="L34" s="6" t="s">
        <v>108</v>
      </c>
      <c r="M34" s="18">
        <v>1.34E-2</v>
      </c>
      <c r="N34" s="8">
        <v>1.84E-2</v>
      </c>
      <c r="O34" s="7">
        <v>13246893</v>
      </c>
      <c r="P34" s="7">
        <v>97.37</v>
      </c>
      <c r="Q34" s="7">
        <v>12898.5</v>
      </c>
      <c r="R34" s="8">
        <v>6.0000000000000001E-3</v>
      </c>
      <c r="S34" s="8">
        <v>1.78E-2</v>
      </c>
      <c r="T34" s="8">
        <v>2.0999999999999999E-3</v>
      </c>
    </row>
    <row r="35" spans="2:20">
      <c r="B35" s="6" t="s">
        <v>295</v>
      </c>
      <c r="C35" s="17">
        <v>1940543</v>
      </c>
      <c r="D35" s="6" t="s">
        <v>195</v>
      </c>
      <c r="E35" s="6"/>
      <c r="F35" s="6">
        <v>194</v>
      </c>
      <c r="G35" s="6" t="s">
        <v>272</v>
      </c>
      <c r="H35" s="6" t="s">
        <v>128</v>
      </c>
      <c r="I35" s="6" t="s">
        <v>107</v>
      </c>
      <c r="J35" s="6"/>
      <c r="K35" s="17">
        <v>4.91</v>
      </c>
      <c r="L35" s="6" t="s">
        <v>108</v>
      </c>
      <c r="M35" s="18">
        <v>4.2000000000000003E-2</v>
      </c>
      <c r="N35" s="8">
        <v>9.9000000000000008E-3</v>
      </c>
      <c r="O35" s="7">
        <v>1446902</v>
      </c>
      <c r="P35" s="7">
        <v>120.24</v>
      </c>
      <c r="Q35" s="7">
        <v>1739.75</v>
      </c>
      <c r="R35" s="8">
        <v>1.5E-3</v>
      </c>
      <c r="S35" s="8">
        <v>2.3999999999999998E-3</v>
      </c>
      <c r="T35" s="8">
        <v>2.9999999999999997E-4</v>
      </c>
    </row>
    <row r="36" spans="2:20">
      <c r="B36" s="6" t="s">
        <v>296</v>
      </c>
      <c r="C36" s="17">
        <v>1940386</v>
      </c>
      <c r="D36" s="6" t="s">
        <v>195</v>
      </c>
      <c r="E36" s="6"/>
      <c r="F36" s="6">
        <v>194</v>
      </c>
      <c r="G36" s="6" t="s">
        <v>272</v>
      </c>
      <c r="H36" s="6" t="s">
        <v>128</v>
      </c>
      <c r="I36" s="6" t="s">
        <v>107</v>
      </c>
      <c r="J36" s="6"/>
      <c r="K36" s="17">
        <v>0.98</v>
      </c>
      <c r="L36" s="6" t="s">
        <v>108</v>
      </c>
      <c r="M36" s="18">
        <v>4.7E-2</v>
      </c>
      <c r="N36" s="8">
        <v>8.0999999999999996E-3</v>
      </c>
      <c r="O36" s="7">
        <v>279.29000000000002</v>
      </c>
      <c r="P36" s="7">
        <v>123.65</v>
      </c>
      <c r="Q36" s="7">
        <v>0.35</v>
      </c>
      <c r="R36" s="8">
        <v>0</v>
      </c>
      <c r="S36" s="8">
        <v>0</v>
      </c>
      <c r="T36" s="8">
        <v>0</v>
      </c>
    </row>
    <row r="37" spans="2:20">
      <c r="B37" s="6" t="s">
        <v>297</v>
      </c>
      <c r="C37" s="17">
        <v>1940402</v>
      </c>
      <c r="D37" s="6" t="s">
        <v>195</v>
      </c>
      <c r="E37" s="6"/>
      <c r="F37" s="6">
        <v>194</v>
      </c>
      <c r="G37" s="6" t="s">
        <v>272</v>
      </c>
      <c r="H37" s="6" t="s">
        <v>128</v>
      </c>
      <c r="I37" s="6" t="s">
        <v>107</v>
      </c>
      <c r="J37" s="6"/>
      <c r="K37" s="17">
        <v>2.16</v>
      </c>
      <c r="L37" s="6" t="s">
        <v>108</v>
      </c>
      <c r="M37" s="18">
        <v>4.1000000000000002E-2</v>
      </c>
      <c r="N37" s="8">
        <v>8.2000000000000007E-3</v>
      </c>
      <c r="O37" s="7">
        <v>18241757</v>
      </c>
      <c r="P37" s="7">
        <v>132.30000000000001</v>
      </c>
      <c r="Q37" s="7">
        <v>24133.84</v>
      </c>
      <c r="R37" s="8">
        <v>4.7000000000000002E-3</v>
      </c>
      <c r="S37" s="8">
        <v>3.3300000000000003E-2</v>
      </c>
      <c r="T37" s="8">
        <v>3.8999999999999998E-3</v>
      </c>
    </row>
    <row r="38" spans="2:20">
      <c r="B38" s="6" t="s">
        <v>298</v>
      </c>
      <c r="C38" s="17">
        <v>1940501</v>
      </c>
      <c r="D38" s="6" t="s">
        <v>195</v>
      </c>
      <c r="E38" s="6"/>
      <c r="F38" s="6">
        <v>194</v>
      </c>
      <c r="G38" s="6" t="s">
        <v>272</v>
      </c>
      <c r="H38" s="6" t="s">
        <v>128</v>
      </c>
      <c r="I38" s="6" t="s">
        <v>107</v>
      </c>
      <c r="J38" s="6"/>
      <c r="K38" s="17">
        <v>4.1399999999999997</v>
      </c>
      <c r="L38" s="6" t="s">
        <v>108</v>
      </c>
      <c r="M38" s="18">
        <v>0.04</v>
      </c>
      <c r="N38" s="8">
        <v>8.3999999999999995E-3</v>
      </c>
      <c r="O38" s="7">
        <v>13158697</v>
      </c>
      <c r="P38" s="7">
        <v>119.39</v>
      </c>
      <c r="Q38" s="7">
        <v>15710.17</v>
      </c>
      <c r="R38" s="8">
        <v>4.4999999999999997E-3</v>
      </c>
      <c r="S38" s="8">
        <v>2.1700000000000001E-2</v>
      </c>
      <c r="T38" s="8">
        <v>2.5000000000000001E-3</v>
      </c>
    </row>
    <row r="39" spans="2:20">
      <c r="B39" s="6" t="s">
        <v>299</v>
      </c>
      <c r="C39" s="17">
        <v>2300143</v>
      </c>
      <c r="D39" s="6" t="s">
        <v>195</v>
      </c>
      <c r="E39" s="6"/>
      <c r="F39" s="6">
        <v>230</v>
      </c>
      <c r="G39" s="6" t="s">
        <v>300</v>
      </c>
      <c r="H39" s="6" t="s">
        <v>301</v>
      </c>
      <c r="I39" s="6" t="s">
        <v>107</v>
      </c>
      <c r="J39" s="6"/>
      <c r="K39" s="17">
        <v>3.71</v>
      </c>
      <c r="L39" s="6" t="s">
        <v>108</v>
      </c>
      <c r="M39" s="18">
        <v>3.6999999999999998E-2</v>
      </c>
      <c r="N39" s="8">
        <v>1.0800000000000001E-2</v>
      </c>
      <c r="O39" s="7">
        <v>553694</v>
      </c>
      <c r="P39" s="7">
        <v>112.98</v>
      </c>
      <c r="Q39" s="7">
        <v>625.55999999999995</v>
      </c>
      <c r="R39" s="8">
        <v>2.0000000000000001E-4</v>
      </c>
      <c r="S39" s="8">
        <v>8.9999999999999998E-4</v>
      </c>
      <c r="T39" s="8">
        <v>1E-4</v>
      </c>
    </row>
    <row r="40" spans="2:20">
      <c r="B40" s="6" t="s">
        <v>302</v>
      </c>
      <c r="C40" s="17">
        <v>1103126</v>
      </c>
      <c r="D40" s="6" t="s">
        <v>195</v>
      </c>
      <c r="E40" s="6"/>
      <c r="F40" s="6">
        <v>1153</v>
      </c>
      <c r="G40" s="6" t="s">
        <v>272</v>
      </c>
      <c r="H40" s="6" t="s">
        <v>301</v>
      </c>
      <c r="I40" s="6" t="s">
        <v>107</v>
      </c>
      <c r="J40" s="6"/>
      <c r="K40" s="17">
        <v>2.15</v>
      </c>
      <c r="L40" s="6" t="s">
        <v>108</v>
      </c>
      <c r="M40" s="18">
        <v>4.2000000000000003E-2</v>
      </c>
      <c r="N40" s="8">
        <v>1.03E-2</v>
      </c>
      <c r="O40" s="7">
        <v>1591681.73</v>
      </c>
      <c r="P40" s="7">
        <v>129.6</v>
      </c>
      <c r="Q40" s="7">
        <v>2062.8200000000002</v>
      </c>
      <c r="R40" s="8">
        <v>1.2200000000000001E-2</v>
      </c>
      <c r="S40" s="8">
        <v>2.8E-3</v>
      </c>
      <c r="T40" s="8">
        <v>2.9999999999999997E-4</v>
      </c>
    </row>
    <row r="41" spans="2:20">
      <c r="B41" s="6" t="s">
        <v>303</v>
      </c>
      <c r="C41" s="17">
        <v>1121953</v>
      </c>
      <c r="D41" s="6" t="s">
        <v>195</v>
      </c>
      <c r="E41" s="6"/>
      <c r="F41" s="6">
        <v>1153</v>
      </c>
      <c r="G41" s="6" t="s">
        <v>272</v>
      </c>
      <c r="H41" s="6" t="s">
        <v>301</v>
      </c>
      <c r="I41" s="6" t="s">
        <v>107</v>
      </c>
      <c r="J41" s="6"/>
      <c r="K41" s="17">
        <v>2.0099999999999998</v>
      </c>
      <c r="L41" s="6" t="s">
        <v>108</v>
      </c>
      <c r="M41" s="18">
        <v>3.1E-2</v>
      </c>
      <c r="N41" s="8">
        <v>7.7000000000000002E-3</v>
      </c>
      <c r="O41" s="7">
        <v>15953895</v>
      </c>
      <c r="P41" s="7">
        <v>112.61</v>
      </c>
      <c r="Q41" s="7">
        <v>17965.68</v>
      </c>
      <c r="R41" s="8">
        <v>1.8499999999999999E-2</v>
      </c>
      <c r="S41" s="8">
        <v>2.4799999999999999E-2</v>
      </c>
      <c r="T41" s="8">
        <v>2.8999999999999998E-3</v>
      </c>
    </row>
    <row r="42" spans="2:20">
      <c r="B42" s="6" t="s">
        <v>304</v>
      </c>
      <c r="C42" s="17">
        <v>1091164</v>
      </c>
      <c r="D42" s="6" t="s">
        <v>195</v>
      </c>
      <c r="E42" s="6"/>
      <c r="F42" s="6">
        <v>1153</v>
      </c>
      <c r="G42" s="6" t="s">
        <v>272</v>
      </c>
      <c r="H42" s="6" t="s">
        <v>301</v>
      </c>
      <c r="I42" s="6" t="s">
        <v>107</v>
      </c>
      <c r="J42" s="6"/>
      <c r="K42" s="17">
        <v>1.1599999999999999</v>
      </c>
      <c r="L42" s="6" t="s">
        <v>108</v>
      </c>
      <c r="M42" s="18">
        <v>5.2499999999999998E-2</v>
      </c>
      <c r="N42" s="8">
        <v>0.01</v>
      </c>
      <c r="O42" s="7">
        <v>114266.57</v>
      </c>
      <c r="P42" s="7">
        <v>130.21</v>
      </c>
      <c r="Q42" s="7">
        <v>148.79</v>
      </c>
      <c r="R42" s="8">
        <v>1.5E-3</v>
      </c>
      <c r="S42" s="8">
        <v>2.0000000000000001E-4</v>
      </c>
      <c r="T42" s="8">
        <v>0</v>
      </c>
    </row>
    <row r="43" spans="2:20">
      <c r="B43" s="6" t="s">
        <v>305</v>
      </c>
      <c r="C43" s="17">
        <v>1105576</v>
      </c>
      <c r="D43" s="6" t="s">
        <v>195</v>
      </c>
      <c r="E43" s="6"/>
      <c r="F43" s="6">
        <v>1153</v>
      </c>
      <c r="G43" s="6" t="s">
        <v>272</v>
      </c>
      <c r="H43" s="6" t="s">
        <v>301</v>
      </c>
      <c r="I43" s="6" t="s">
        <v>107</v>
      </c>
      <c r="J43" s="6"/>
      <c r="K43" s="17">
        <v>0.45</v>
      </c>
      <c r="L43" s="6" t="s">
        <v>108</v>
      </c>
      <c r="M43" s="18">
        <v>3.85E-2</v>
      </c>
      <c r="N43" s="8">
        <v>1.44E-2</v>
      </c>
      <c r="O43" s="7">
        <v>488000.5</v>
      </c>
      <c r="P43" s="7">
        <v>120.57</v>
      </c>
      <c r="Q43" s="7">
        <v>588.38</v>
      </c>
      <c r="R43" s="8">
        <v>1.2999999999999999E-3</v>
      </c>
      <c r="S43" s="8">
        <v>8.0000000000000004E-4</v>
      </c>
      <c r="T43" s="8">
        <v>1E-4</v>
      </c>
    </row>
    <row r="44" spans="2:20">
      <c r="B44" s="6" t="s">
        <v>306</v>
      </c>
      <c r="C44" s="17">
        <v>1126598</v>
      </c>
      <c r="D44" s="6" t="s">
        <v>195</v>
      </c>
      <c r="E44" s="6"/>
      <c r="F44" s="6">
        <v>1153</v>
      </c>
      <c r="G44" s="6" t="s">
        <v>272</v>
      </c>
      <c r="H44" s="6" t="s">
        <v>301</v>
      </c>
      <c r="I44" s="6" t="s">
        <v>107</v>
      </c>
      <c r="J44" s="6"/>
      <c r="K44" s="17">
        <v>2.4500000000000002</v>
      </c>
      <c r="L44" s="6" t="s">
        <v>108</v>
      </c>
      <c r="M44" s="18">
        <v>2.8000000000000001E-2</v>
      </c>
      <c r="N44" s="8">
        <v>7.7000000000000002E-3</v>
      </c>
      <c r="O44" s="7">
        <v>954150</v>
      </c>
      <c r="P44" s="7">
        <v>107.21</v>
      </c>
      <c r="Q44" s="7">
        <v>1022.94</v>
      </c>
      <c r="R44" s="8">
        <v>1E-3</v>
      </c>
      <c r="S44" s="8">
        <v>1.4E-3</v>
      </c>
      <c r="T44" s="8">
        <v>2.0000000000000001E-4</v>
      </c>
    </row>
    <row r="45" spans="2:20">
      <c r="B45" s="6" t="s">
        <v>307</v>
      </c>
      <c r="C45" s="17">
        <v>7480072</v>
      </c>
      <c r="D45" s="6" t="s">
        <v>195</v>
      </c>
      <c r="E45" s="6"/>
      <c r="F45" s="6">
        <v>748</v>
      </c>
      <c r="G45" s="6" t="s">
        <v>272</v>
      </c>
      <c r="H45" s="6" t="s">
        <v>301</v>
      </c>
      <c r="I45" s="6" t="s">
        <v>107</v>
      </c>
      <c r="J45" s="6"/>
      <c r="K45" s="17">
        <v>0.19</v>
      </c>
      <c r="L45" s="6" t="s">
        <v>108</v>
      </c>
      <c r="M45" s="18">
        <v>4.2900000000000001E-2</v>
      </c>
      <c r="N45" s="8">
        <v>3.8399999999999997E-2</v>
      </c>
      <c r="O45" s="7">
        <v>169908.34</v>
      </c>
      <c r="P45" s="7">
        <v>119.54</v>
      </c>
      <c r="Q45" s="7">
        <v>203.11</v>
      </c>
      <c r="R45" s="8">
        <v>5.9999999999999995E-4</v>
      </c>
      <c r="S45" s="8">
        <v>2.9999999999999997E-4</v>
      </c>
      <c r="T45" s="8">
        <v>0</v>
      </c>
    </row>
    <row r="46" spans="2:20">
      <c r="B46" s="6" t="s">
        <v>308</v>
      </c>
      <c r="C46" s="17">
        <v>7480015</v>
      </c>
      <c r="D46" s="6" t="s">
        <v>195</v>
      </c>
      <c r="E46" s="6"/>
      <c r="F46" s="6">
        <v>748</v>
      </c>
      <c r="G46" s="6" t="s">
        <v>272</v>
      </c>
      <c r="H46" s="6" t="s">
        <v>301</v>
      </c>
      <c r="I46" s="6" t="s">
        <v>107</v>
      </c>
      <c r="J46" s="6"/>
      <c r="K46" s="17">
        <v>0.74</v>
      </c>
      <c r="L46" s="6" t="s">
        <v>108</v>
      </c>
      <c r="M46" s="18">
        <v>5.5E-2</v>
      </c>
      <c r="N46" s="8">
        <v>1.18E-2</v>
      </c>
      <c r="O46" s="7">
        <v>211210.37</v>
      </c>
      <c r="P46" s="7">
        <v>132.62</v>
      </c>
      <c r="Q46" s="7">
        <v>280.11</v>
      </c>
      <c r="R46" s="8">
        <v>1.2999999999999999E-3</v>
      </c>
      <c r="S46" s="8">
        <v>4.0000000000000002E-4</v>
      </c>
      <c r="T46" s="8">
        <v>0</v>
      </c>
    </row>
    <row r="47" spans="2:20">
      <c r="B47" s="6" t="s">
        <v>309</v>
      </c>
      <c r="C47" s="17">
        <v>7480023</v>
      </c>
      <c r="D47" s="6" t="s">
        <v>195</v>
      </c>
      <c r="E47" s="6"/>
      <c r="F47" s="6">
        <v>748</v>
      </c>
      <c r="G47" s="6" t="s">
        <v>272</v>
      </c>
      <c r="H47" s="6" t="s">
        <v>301</v>
      </c>
      <c r="I47" s="6" t="s">
        <v>107</v>
      </c>
      <c r="J47" s="6"/>
      <c r="K47" s="17">
        <v>1.88</v>
      </c>
      <c r="L47" s="6" t="s">
        <v>108</v>
      </c>
      <c r="M47" s="18">
        <v>5.2499999999999998E-2</v>
      </c>
      <c r="N47" s="8">
        <v>8.8000000000000005E-3</v>
      </c>
      <c r="O47" s="7">
        <v>196423.8</v>
      </c>
      <c r="P47" s="7">
        <v>132.72</v>
      </c>
      <c r="Q47" s="7">
        <v>260.69</v>
      </c>
      <c r="R47" s="8">
        <v>5.0000000000000001E-4</v>
      </c>
      <c r="S47" s="8">
        <v>4.0000000000000002E-4</v>
      </c>
      <c r="T47" s="8">
        <v>0</v>
      </c>
    </row>
    <row r="48" spans="2:20">
      <c r="B48" s="6" t="s">
        <v>310</v>
      </c>
      <c r="C48" s="17">
        <v>7480049</v>
      </c>
      <c r="D48" s="6" t="s">
        <v>195</v>
      </c>
      <c r="E48" s="6"/>
      <c r="F48" s="6">
        <v>748</v>
      </c>
      <c r="G48" s="6" t="s">
        <v>272</v>
      </c>
      <c r="H48" s="6" t="s">
        <v>301</v>
      </c>
      <c r="I48" s="6" t="s">
        <v>107</v>
      </c>
      <c r="J48" s="6"/>
      <c r="K48" s="17">
        <v>3.19</v>
      </c>
      <c r="L48" s="6" t="s">
        <v>108</v>
      </c>
      <c r="M48" s="18">
        <v>4.7500000000000001E-2</v>
      </c>
      <c r="N48" s="8">
        <v>8.0000000000000002E-3</v>
      </c>
      <c r="O48" s="7">
        <v>342857.52</v>
      </c>
      <c r="P48" s="7">
        <v>132.66999999999999</v>
      </c>
      <c r="Q48" s="7">
        <v>454.87</v>
      </c>
      <c r="R48" s="8">
        <v>8.0000000000000004E-4</v>
      </c>
      <c r="S48" s="8">
        <v>5.9999999999999995E-4</v>
      </c>
      <c r="T48" s="8">
        <v>1E-4</v>
      </c>
    </row>
    <row r="49" spans="2:20">
      <c r="B49" s="6" t="s">
        <v>311</v>
      </c>
      <c r="C49" s="17">
        <v>6910129</v>
      </c>
      <c r="D49" s="6" t="s">
        <v>195</v>
      </c>
      <c r="E49" s="6"/>
      <c r="F49" s="6">
        <v>691</v>
      </c>
      <c r="G49" s="6" t="s">
        <v>272</v>
      </c>
      <c r="H49" s="6" t="s">
        <v>301</v>
      </c>
      <c r="I49" s="6" t="s">
        <v>107</v>
      </c>
      <c r="J49" s="6"/>
      <c r="K49" s="17">
        <v>3.72</v>
      </c>
      <c r="L49" s="6" t="s">
        <v>108</v>
      </c>
      <c r="M49" s="18">
        <v>3.85E-2</v>
      </c>
      <c r="N49" s="8">
        <v>8.3999999999999995E-3</v>
      </c>
      <c r="O49" s="7">
        <v>222172</v>
      </c>
      <c r="P49" s="7">
        <v>119.25</v>
      </c>
      <c r="Q49" s="7">
        <v>264.94</v>
      </c>
      <c r="R49" s="8">
        <v>5.0000000000000001E-4</v>
      </c>
      <c r="S49" s="8">
        <v>4.0000000000000002E-4</v>
      </c>
      <c r="T49" s="8">
        <v>0</v>
      </c>
    </row>
    <row r="50" spans="2:20">
      <c r="B50" s="6" t="s">
        <v>312</v>
      </c>
      <c r="C50" s="17">
        <v>1097138</v>
      </c>
      <c r="D50" s="6" t="s">
        <v>195</v>
      </c>
      <c r="E50" s="6"/>
      <c r="F50" s="6">
        <v>1324</v>
      </c>
      <c r="G50" s="6" t="s">
        <v>313</v>
      </c>
      <c r="H50" s="6" t="s">
        <v>301</v>
      </c>
      <c r="I50" s="6" t="s">
        <v>107</v>
      </c>
      <c r="J50" s="6"/>
      <c r="K50" s="17">
        <v>2.3199999999999998</v>
      </c>
      <c r="L50" s="6" t="s">
        <v>108</v>
      </c>
      <c r="M50" s="18">
        <v>4.8899999999999999E-2</v>
      </c>
      <c r="N50" s="8">
        <v>9.7000000000000003E-3</v>
      </c>
      <c r="O50" s="7">
        <v>308604.23</v>
      </c>
      <c r="P50" s="7">
        <v>131.79</v>
      </c>
      <c r="Q50" s="7">
        <v>406.71</v>
      </c>
      <c r="R50" s="8">
        <v>1.6999999999999999E-3</v>
      </c>
      <c r="S50" s="8">
        <v>5.9999999999999995E-4</v>
      </c>
      <c r="T50" s="8">
        <v>1E-4</v>
      </c>
    </row>
    <row r="51" spans="2:20">
      <c r="B51" s="6" t="s">
        <v>314</v>
      </c>
      <c r="C51" s="17">
        <v>1114347</v>
      </c>
      <c r="D51" s="6" t="s">
        <v>195</v>
      </c>
      <c r="E51" s="6"/>
      <c r="F51" s="6">
        <v>1324</v>
      </c>
      <c r="G51" s="6" t="s">
        <v>313</v>
      </c>
      <c r="H51" s="6" t="s">
        <v>301</v>
      </c>
      <c r="I51" s="6" t="s">
        <v>294</v>
      </c>
      <c r="J51" s="6"/>
      <c r="K51" s="17">
        <v>0.93</v>
      </c>
      <c r="L51" s="6" t="s">
        <v>108</v>
      </c>
      <c r="M51" s="18">
        <v>5.1999999999999998E-2</v>
      </c>
      <c r="N51" s="8">
        <v>1.26E-2</v>
      </c>
      <c r="O51" s="7">
        <v>2249795.12</v>
      </c>
      <c r="P51" s="7">
        <v>117.51</v>
      </c>
      <c r="Q51" s="7">
        <v>2643.73</v>
      </c>
      <c r="R51" s="8">
        <v>3.3700000000000001E-2</v>
      </c>
      <c r="S51" s="8">
        <v>3.7000000000000002E-3</v>
      </c>
      <c r="T51" s="8">
        <v>4.0000000000000002E-4</v>
      </c>
    </row>
    <row r="52" spans="2:20">
      <c r="B52" s="6" t="s">
        <v>315</v>
      </c>
      <c r="C52" s="17">
        <v>1120468</v>
      </c>
      <c r="D52" s="6" t="s">
        <v>195</v>
      </c>
      <c r="E52" s="6"/>
      <c r="F52" s="6">
        <v>1043</v>
      </c>
      <c r="G52" s="6" t="s">
        <v>292</v>
      </c>
      <c r="H52" s="6" t="s">
        <v>301</v>
      </c>
      <c r="I52" s="6" t="s">
        <v>107</v>
      </c>
      <c r="J52" s="6"/>
      <c r="K52" s="17">
        <v>2.98</v>
      </c>
      <c r="L52" s="6" t="s">
        <v>108</v>
      </c>
      <c r="M52" s="18">
        <v>0.03</v>
      </c>
      <c r="N52" s="8">
        <v>1.18E-2</v>
      </c>
      <c r="O52" s="7">
        <v>498906.29</v>
      </c>
      <c r="P52" s="7">
        <v>112.89</v>
      </c>
      <c r="Q52" s="7">
        <v>563.22</v>
      </c>
      <c r="R52" s="8">
        <v>5.0000000000000001E-4</v>
      </c>
      <c r="S52" s="8">
        <v>8.0000000000000004E-4</v>
      </c>
      <c r="T52" s="8">
        <v>1E-4</v>
      </c>
    </row>
    <row r="53" spans="2:20">
      <c r="B53" s="6" t="s">
        <v>316</v>
      </c>
      <c r="C53" s="17">
        <v>1126762</v>
      </c>
      <c r="D53" s="6" t="s">
        <v>195</v>
      </c>
      <c r="E53" s="6"/>
      <c r="F53" s="6">
        <v>1239</v>
      </c>
      <c r="G53" s="6" t="s">
        <v>272</v>
      </c>
      <c r="H53" s="6" t="s">
        <v>317</v>
      </c>
      <c r="I53" s="6" t="s">
        <v>294</v>
      </c>
      <c r="J53" s="6"/>
      <c r="K53" s="17">
        <v>1.0900000000000001</v>
      </c>
      <c r="L53" s="6" t="s">
        <v>108</v>
      </c>
      <c r="M53" s="18">
        <v>1.6E-2</v>
      </c>
      <c r="N53" s="8">
        <v>6.8999999999999999E-3</v>
      </c>
      <c r="O53" s="7">
        <v>2920309.46</v>
      </c>
      <c r="P53" s="7">
        <v>102.72</v>
      </c>
      <c r="Q53" s="7">
        <v>2999.74</v>
      </c>
      <c r="R53" s="8">
        <v>5.7000000000000002E-3</v>
      </c>
      <c r="S53" s="8">
        <v>4.1000000000000003E-3</v>
      </c>
      <c r="T53" s="8">
        <v>5.0000000000000001E-4</v>
      </c>
    </row>
    <row r="54" spans="2:20">
      <c r="B54" s="6" t="s">
        <v>318</v>
      </c>
      <c r="C54" s="17">
        <v>1110915</v>
      </c>
      <c r="D54" s="6" t="s">
        <v>195</v>
      </c>
      <c r="E54" s="6"/>
      <c r="F54" s="6">
        <v>1063</v>
      </c>
      <c r="G54" s="6" t="s">
        <v>319</v>
      </c>
      <c r="H54" s="6" t="s">
        <v>317</v>
      </c>
      <c r="I54" s="6" t="s">
        <v>107</v>
      </c>
      <c r="J54" s="6"/>
      <c r="K54" s="17">
        <v>8.93</v>
      </c>
      <c r="L54" s="6" t="s">
        <v>108</v>
      </c>
      <c r="M54" s="18">
        <v>5.1499999999999997E-2</v>
      </c>
      <c r="N54" s="8">
        <v>4.2599999999999999E-2</v>
      </c>
      <c r="O54" s="7">
        <v>2155521</v>
      </c>
      <c r="P54" s="7">
        <v>129.56</v>
      </c>
      <c r="Q54" s="7">
        <v>2792.69</v>
      </c>
      <c r="R54" s="8">
        <v>5.9999999999999995E-4</v>
      </c>
      <c r="S54" s="8">
        <v>3.8999999999999998E-3</v>
      </c>
      <c r="T54" s="8">
        <v>4.0000000000000002E-4</v>
      </c>
    </row>
    <row r="55" spans="2:20">
      <c r="B55" s="6" t="s">
        <v>320</v>
      </c>
      <c r="C55" s="17">
        <v>3900206</v>
      </c>
      <c r="D55" s="6" t="s">
        <v>195</v>
      </c>
      <c r="E55" s="6"/>
      <c r="F55" s="6">
        <v>390</v>
      </c>
      <c r="G55" s="6" t="s">
        <v>292</v>
      </c>
      <c r="H55" s="6" t="s">
        <v>317</v>
      </c>
      <c r="I55" s="6" t="s">
        <v>107</v>
      </c>
      <c r="J55" s="6"/>
      <c r="K55" s="17">
        <v>1.1599999999999999</v>
      </c>
      <c r="L55" s="6" t="s">
        <v>108</v>
      </c>
      <c r="M55" s="18">
        <v>4.2500000000000003E-2</v>
      </c>
      <c r="N55" s="8">
        <v>1.0699999999999999E-2</v>
      </c>
      <c r="O55" s="7">
        <v>42224.34</v>
      </c>
      <c r="P55" s="7">
        <v>128.24</v>
      </c>
      <c r="Q55" s="7">
        <v>54.15</v>
      </c>
      <c r="R55" s="8">
        <v>1E-4</v>
      </c>
      <c r="S55" s="8">
        <v>1E-4</v>
      </c>
      <c r="T55" s="8">
        <v>0</v>
      </c>
    </row>
    <row r="56" spans="2:20">
      <c r="B56" s="6" t="s">
        <v>321</v>
      </c>
      <c r="C56" s="17">
        <v>1117357</v>
      </c>
      <c r="D56" s="6" t="s">
        <v>195</v>
      </c>
      <c r="E56" s="6"/>
      <c r="F56" s="6">
        <v>1328</v>
      </c>
      <c r="G56" s="6" t="s">
        <v>292</v>
      </c>
      <c r="H56" s="6" t="s">
        <v>317</v>
      </c>
      <c r="I56" s="6" t="s">
        <v>294</v>
      </c>
      <c r="J56" s="6"/>
      <c r="K56" s="17">
        <v>2.44</v>
      </c>
      <c r="L56" s="6" t="s">
        <v>108</v>
      </c>
      <c r="M56" s="18">
        <v>4.9000000000000002E-2</v>
      </c>
      <c r="N56" s="8">
        <v>8.6999999999999994E-3</v>
      </c>
      <c r="O56" s="7">
        <v>76565.14</v>
      </c>
      <c r="P56" s="7">
        <v>117.63</v>
      </c>
      <c r="Q56" s="7">
        <v>90.06</v>
      </c>
      <c r="R56" s="8">
        <v>2.0000000000000001E-4</v>
      </c>
      <c r="S56" s="8">
        <v>1E-4</v>
      </c>
      <c r="T56" s="8">
        <v>0</v>
      </c>
    </row>
    <row r="57" spans="2:20">
      <c r="B57" s="6" t="s">
        <v>322</v>
      </c>
      <c r="C57" s="17">
        <v>1097385</v>
      </c>
      <c r="D57" s="6" t="s">
        <v>195</v>
      </c>
      <c r="E57" s="6"/>
      <c r="F57" s="6">
        <v>1328</v>
      </c>
      <c r="G57" s="6" t="s">
        <v>292</v>
      </c>
      <c r="H57" s="6" t="s">
        <v>317</v>
      </c>
      <c r="I57" s="6" t="s">
        <v>294</v>
      </c>
      <c r="J57" s="6"/>
      <c r="K57" s="17">
        <v>1.48</v>
      </c>
      <c r="L57" s="6" t="s">
        <v>108</v>
      </c>
      <c r="M57" s="18">
        <v>4.9500000000000002E-2</v>
      </c>
      <c r="N57" s="8">
        <v>0.01</v>
      </c>
      <c r="O57" s="7">
        <v>20865.900000000001</v>
      </c>
      <c r="P57" s="7">
        <v>127.29</v>
      </c>
      <c r="Q57" s="7">
        <v>26.56</v>
      </c>
      <c r="R57" s="8">
        <v>1E-4</v>
      </c>
      <c r="S57" s="8">
        <v>0</v>
      </c>
      <c r="T57" s="8">
        <v>0</v>
      </c>
    </row>
    <row r="58" spans="2:20">
      <c r="B58" s="6" t="s">
        <v>323</v>
      </c>
      <c r="C58" s="17">
        <v>1110279</v>
      </c>
      <c r="D58" s="6" t="s">
        <v>195</v>
      </c>
      <c r="E58" s="6"/>
      <c r="F58" s="6">
        <v>1153</v>
      </c>
      <c r="G58" s="6" t="s">
        <v>272</v>
      </c>
      <c r="H58" s="6" t="s">
        <v>317</v>
      </c>
      <c r="I58" s="6" t="s">
        <v>294</v>
      </c>
      <c r="J58" s="6"/>
      <c r="K58" s="17">
        <v>0.28000000000000003</v>
      </c>
      <c r="L58" s="6" t="s">
        <v>108</v>
      </c>
      <c r="M58" s="18">
        <v>4.2999999999999997E-2</v>
      </c>
      <c r="N58" s="8">
        <v>3.1699999999999999E-2</v>
      </c>
      <c r="O58" s="7">
        <v>1458084.92</v>
      </c>
      <c r="P58" s="7">
        <v>117.15</v>
      </c>
      <c r="Q58" s="7">
        <v>1708.15</v>
      </c>
      <c r="R58" s="8">
        <v>2.0799999999999999E-2</v>
      </c>
      <c r="S58" s="8">
        <v>2.3999999999999998E-3</v>
      </c>
      <c r="T58" s="8">
        <v>2.9999999999999997E-4</v>
      </c>
    </row>
    <row r="59" spans="2:20">
      <c r="B59" s="6" t="s">
        <v>324</v>
      </c>
      <c r="C59" s="17">
        <v>7590110</v>
      </c>
      <c r="D59" s="6" t="s">
        <v>195</v>
      </c>
      <c r="E59" s="6"/>
      <c r="F59" s="6">
        <v>759</v>
      </c>
      <c r="G59" s="6" t="s">
        <v>292</v>
      </c>
      <c r="H59" s="6" t="s">
        <v>317</v>
      </c>
      <c r="I59" s="6" t="s">
        <v>107</v>
      </c>
      <c r="J59" s="6"/>
      <c r="K59" s="17">
        <v>0.74</v>
      </c>
      <c r="L59" s="6" t="s">
        <v>108</v>
      </c>
      <c r="M59" s="18">
        <v>4.5499999999999999E-2</v>
      </c>
      <c r="N59" s="8">
        <v>1.18E-2</v>
      </c>
      <c r="O59" s="7">
        <v>980370</v>
      </c>
      <c r="P59" s="7">
        <v>124.26</v>
      </c>
      <c r="Q59" s="7">
        <v>1218.21</v>
      </c>
      <c r="R59" s="8">
        <v>3.5000000000000001E-3</v>
      </c>
      <c r="S59" s="8">
        <v>1.6999999999999999E-3</v>
      </c>
      <c r="T59" s="8">
        <v>2.0000000000000001E-4</v>
      </c>
    </row>
    <row r="60" spans="2:20">
      <c r="B60" s="6" t="s">
        <v>325</v>
      </c>
      <c r="C60" s="17">
        <v>1260462</v>
      </c>
      <c r="D60" s="6" t="s">
        <v>195</v>
      </c>
      <c r="E60" s="6"/>
      <c r="F60" s="6">
        <v>126</v>
      </c>
      <c r="G60" s="6" t="s">
        <v>292</v>
      </c>
      <c r="H60" s="6" t="s">
        <v>317</v>
      </c>
      <c r="I60" s="6" t="s">
        <v>107</v>
      </c>
      <c r="J60" s="6"/>
      <c r="K60" s="17">
        <v>1.46</v>
      </c>
      <c r="L60" s="6" t="s">
        <v>108</v>
      </c>
      <c r="M60" s="18">
        <v>5.2999999999999999E-2</v>
      </c>
      <c r="N60" s="8">
        <v>1.23E-2</v>
      </c>
      <c r="O60" s="7">
        <v>823170.44</v>
      </c>
      <c r="P60" s="7">
        <v>123.15</v>
      </c>
      <c r="Q60" s="7">
        <v>1013.73</v>
      </c>
      <c r="R60" s="8">
        <v>1.6999999999999999E-3</v>
      </c>
      <c r="S60" s="8">
        <v>1.4E-3</v>
      </c>
      <c r="T60" s="8">
        <v>2.0000000000000001E-4</v>
      </c>
    </row>
    <row r="61" spans="2:20">
      <c r="B61" s="6" t="s">
        <v>326</v>
      </c>
      <c r="C61" s="17">
        <v>1260546</v>
      </c>
      <c r="D61" s="6" t="s">
        <v>195</v>
      </c>
      <c r="E61" s="6"/>
      <c r="F61" s="6">
        <v>126</v>
      </c>
      <c r="G61" s="6" t="s">
        <v>292</v>
      </c>
      <c r="H61" s="6" t="s">
        <v>317</v>
      </c>
      <c r="I61" s="6" t="s">
        <v>107</v>
      </c>
      <c r="J61" s="6"/>
      <c r="K61" s="17">
        <v>5.0599999999999996</v>
      </c>
      <c r="L61" s="6" t="s">
        <v>108</v>
      </c>
      <c r="M61" s="18">
        <v>5.3499999999999999E-2</v>
      </c>
      <c r="N61" s="8">
        <v>2.86E-2</v>
      </c>
      <c r="O61" s="7">
        <v>3245105</v>
      </c>
      <c r="P61" s="7">
        <v>117.25</v>
      </c>
      <c r="Q61" s="7">
        <v>3804.89</v>
      </c>
      <c r="R61" s="8">
        <v>1.1999999999999999E-3</v>
      </c>
      <c r="S61" s="8">
        <v>5.3E-3</v>
      </c>
      <c r="T61" s="8">
        <v>5.9999999999999995E-4</v>
      </c>
    </row>
    <row r="62" spans="2:20">
      <c r="B62" s="6" t="s">
        <v>327</v>
      </c>
      <c r="C62" s="17">
        <v>1260397</v>
      </c>
      <c r="D62" s="6" t="s">
        <v>195</v>
      </c>
      <c r="E62" s="6"/>
      <c r="F62" s="6">
        <v>126</v>
      </c>
      <c r="G62" s="6" t="s">
        <v>292</v>
      </c>
      <c r="H62" s="6" t="s">
        <v>317</v>
      </c>
      <c r="I62" s="6" t="s">
        <v>107</v>
      </c>
      <c r="J62" s="6"/>
      <c r="K62" s="17">
        <v>3.08</v>
      </c>
      <c r="L62" s="6" t="s">
        <v>108</v>
      </c>
      <c r="M62" s="18">
        <v>5.0999999999999997E-2</v>
      </c>
      <c r="N62" s="8">
        <v>1.9300000000000001E-2</v>
      </c>
      <c r="O62" s="7">
        <v>1552335</v>
      </c>
      <c r="P62" s="7">
        <v>133.72999999999999</v>
      </c>
      <c r="Q62" s="7">
        <v>2075.94</v>
      </c>
      <c r="R62" s="8">
        <v>8.0000000000000004E-4</v>
      </c>
      <c r="S62" s="8">
        <v>2.8999999999999998E-3</v>
      </c>
      <c r="T62" s="8">
        <v>2.9999999999999997E-4</v>
      </c>
    </row>
    <row r="63" spans="2:20">
      <c r="B63" s="6" t="s">
        <v>328</v>
      </c>
      <c r="C63" s="17">
        <v>1260603</v>
      </c>
      <c r="D63" s="6" t="s">
        <v>195</v>
      </c>
      <c r="E63" s="6"/>
      <c r="F63" s="6">
        <v>126</v>
      </c>
      <c r="G63" s="6" t="s">
        <v>292</v>
      </c>
      <c r="H63" s="6" t="s">
        <v>317</v>
      </c>
      <c r="I63" s="6" t="s">
        <v>107</v>
      </c>
      <c r="J63" s="6"/>
      <c r="K63" s="17">
        <v>7.67</v>
      </c>
      <c r="L63" s="6" t="s">
        <v>108</v>
      </c>
      <c r="M63" s="18">
        <v>0.04</v>
      </c>
      <c r="N63" s="8">
        <v>3.9600000000000003E-2</v>
      </c>
      <c r="O63" s="7">
        <v>6875082</v>
      </c>
      <c r="P63" s="7">
        <v>100.6</v>
      </c>
      <c r="Q63" s="7">
        <v>6916.33</v>
      </c>
      <c r="R63" s="8">
        <v>2.3E-3</v>
      </c>
      <c r="S63" s="8">
        <v>9.5999999999999992E-3</v>
      </c>
      <c r="T63" s="8">
        <v>1.1000000000000001E-3</v>
      </c>
    </row>
    <row r="64" spans="2:20">
      <c r="B64" s="6" t="s">
        <v>329</v>
      </c>
      <c r="C64" s="17">
        <v>1260488</v>
      </c>
      <c r="D64" s="6" t="s">
        <v>195</v>
      </c>
      <c r="E64" s="6"/>
      <c r="F64" s="6">
        <v>126</v>
      </c>
      <c r="G64" s="6" t="s">
        <v>292</v>
      </c>
      <c r="H64" s="6" t="s">
        <v>317</v>
      </c>
      <c r="I64" s="6" t="s">
        <v>107</v>
      </c>
      <c r="J64" s="6"/>
      <c r="K64" s="17">
        <v>2.48</v>
      </c>
      <c r="L64" s="6" t="s">
        <v>108</v>
      </c>
      <c r="M64" s="18">
        <v>6.5000000000000002E-2</v>
      </c>
      <c r="N64" s="8">
        <v>1.0500000000000001E-2</v>
      </c>
      <c r="O64" s="7">
        <v>11433.3</v>
      </c>
      <c r="P64" s="7">
        <v>129.63</v>
      </c>
      <c r="Q64" s="7">
        <v>14.82</v>
      </c>
      <c r="R64" s="8">
        <v>0</v>
      </c>
      <c r="S64" s="8">
        <v>0</v>
      </c>
      <c r="T64" s="8">
        <v>0</v>
      </c>
    </row>
    <row r="65" spans="2:20">
      <c r="B65" s="6" t="s">
        <v>330</v>
      </c>
      <c r="C65" s="17">
        <v>1119825</v>
      </c>
      <c r="D65" s="6" t="s">
        <v>195</v>
      </c>
      <c r="E65" s="6"/>
      <c r="F65" s="6">
        <v>1291</v>
      </c>
      <c r="G65" s="6" t="s">
        <v>272</v>
      </c>
      <c r="H65" s="6" t="s">
        <v>317</v>
      </c>
      <c r="I65" s="6" t="s">
        <v>107</v>
      </c>
      <c r="J65" s="6"/>
      <c r="K65" s="17">
        <v>3.43</v>
      </c>
      <c r="L65" s="6" t="s">
        <v>108</v>
      </c>
      <c r="M65" s="18">
        <v>3.5499999999999997E-2</v>
      </c>
      <c r="N65" s="8">
        <v>8.3000000000000001E-3</v>
      </c>
      <c r="O65" s="7">
        <v>7030549.2199999997</v>
      </c>
      <c r="P65" s="7">
        <v>118.35</v>
      </c>
      <c r="Q65" s="7">
        <v>8320.66</v>
      </c>
      <c r="R65" s="8">
        <v>1.41E-2</v>
      </c>
      <c r="S65" s="8">
        <v>1.15E-2</v>
      </c>
      <c r="T65" s="8">
        <v>1.2999999999999999E-3</v>
      </c>
    </row>
    <row r="66" spans="2:20">
      <c r="B66" s="6" t="s">
        <v>331</v>
      </c>
      <c r="C66" s="17">
        <v>1095066</v>
      </c>
      <c r="D66" s="6" t="s">
        <v>195</v>
      </c>
      <c r="E66" s="6"/>
      <c r="F66" s="6">
        <v>1291</v>
      </c>
      <c r="G66" s="6" t="s">
        <v>272</v>
      </c>
      <c r="H66" s="6" t="s">
        <v>317</v>
      </c>
      <c r="I66" s="6" t="s">
        <v>107</v>
      </c>
      <c r="J66" s="6"/>
      <c r="K66" s="17">
        <v>2.38</v>
      </c>
      <c r="L66" s="6" t="s">
        <v>108</v>
      </c>
      <c r="M66" s="18">
        <v>4.65E-2</v>
      </c>
      <c r="N66" s="8">
        <v>8.0999999999999996E-3</v>
      </c>
      <c r="O66" s="7">
        <v>1172008.81</v>
      </c>
      <c r="P66" s="7">
        <v>130.22</v>
      </c>
      <c r="Q66" s="7">
        <v>1526.19</v>
      </c>
      <c r="R66" s="8">
        <v>2.2000000000000001E-3</v>
      </c>
      <c r="S66" s="8">
        <v>2.0999999999999999E-3</v>
      </c>
      <c r="T66" s="8">
        <v>2.0000000000000001E-4</v>
      </c>
    </row>
    <row r="67" spans="2:20">
      <c r="B67" s="6" t="s">
        <v>332</v>
      </c>
      <c r="C67" s="17">
        <v>1134147</v>
      </c>
      <c r="D67" s="6" t="s">
        <v>195</v>
      </c>
      <c r="E67" s="6"/>
      <c r="F67" s="6">
        <v>1291</v>
      </c>
      <c r="G67" s="6" t="s">
        <v>272</v>
      </c>
      <c r="H67" s="6" t="s">
        <v>317</v>
      </c>
      <c r="I67" s="6" t="s">
        <v>107</v>
      </c>
      <c r="J67" s="6"/>
      <c r="K67" s="17">
        <v>6.14</v>
      </c>
      <c r="L67" s="6" t="s">
        <v>108</v>
      </c>
      <c r="M67" s="18">
        <v>1.4999999999999999E-2</v>
      </c>
      <c r="N67" s="8">
        <v>1.4800000000000001E-2</v>
      </c>
      <c r="O67" s="7">
        <v>2456428.46</v>
      </c>
      <c r="P67" s="7">
        <v>101.47</v>
      </c>
      <c r="Q67" s="7">
        <v>2492.54</v>
      </c>
      <c r="R67" s="8">
        <v>3.8E-3</v>
      </c>
      <c r="S67" s="8">
        <v>3.3999999999999998E-3</v>
      </c>
      <c r="T67" s="8">
        <v>4.0000000000000002E-4</v>
      </c>
    </row>
    <row r="68" spans="2:20">
      <c r="B68" s="6" t="s">
        <v>333</v>
      </c>
      <c r="C68" s="17">
        <v>1134048</v>
      </c>
      <c r="D68" s="6" t="s">
        <v>195</v>
      </c>
      <c r="E68" s="6"/>
      <c r="F68" s="6">
        <v>1367</v>
      </c>
      <c r="G68" s="6" t="s">
        <v>313</v>
      </c>
      <c r="H68" s="6" t="s">
        <v>317</v>
      </c>
      <c r="I68" s="6" t="s">
        <v>107</v>
      </c>
      <c r="J68" s="6"/>
      <c r="K68" s="17">
        <v>8.94</v>
      </c>
      <c r="L68" s="6" t="s">
        <v>108</v>
      </c>
      <c r="M68" s="18">
        <v>2.4E-2</v>
      </c>
      <c r="N68" s="8">
        <v>2.7099999999999999E-2</v>
      </c>
      <c r="O68" s="7">
        <v>1484236</v>
      </c>
      <c r="P68" s="7">
        <v>97.39</v>
      </c>
      <c r="Q68" s="7">
        <v>1445.5</v>
      </c>
      <c r="R68" s="8">
        <v>8.6999999999999994E-3</v>
      </c>
      <c r="S68" s="8">
        <v>2E-3</v>
      </c>
      <c r="T68" s="8">
        <v>2.0000000000000001E-4</v>
      </c>
    </row>
    <row r="69" spans="2:20">
      <c r="B69" s="6" t="s">
        <v>334</v>
      </c>
      <c r="C69" s="17">
        <v>1119213</v>
      </c>
      <c r="D69" s="6" t="s">
        <v>195</v>
      </c>
      <c r="E69" s="6"/>
      <c r="F69" s="6">
        <v>1367</v>
      </c>
      <c r="G69" s="6" t="s">
        <v>313</v>
      </c>
      <c r="H69" s="6" t="s">
        <v>317</v>
      </c>
      <c r="I69" s="6" t="s">
        <v>107</v>
      </c>
      <c r="J69" s="6"/>
      <c r="K69" s="17">
        <v>3.24</v>
      </c>
      <c r="L69" s="6" t="s">
        <v>108</v>
      </c>
      <c r="M69" s="18">
        <v>3.9E-2</v>
      </c>
      <c r="N69" s="8">
        <v>1.1900000000000001E-2</v>
      </c>
      <c r="O69" s="7">
        <v>2732722</v>
      </c>
      <c r="P69" s="7">
        <v>117.05</v>
      </c>
      <c r="Q69" s="7">
        <v>3198.65</v>
      </c>
      <c r="R69" s="8">
        <v>1.37E-2</v>
      </c>
      <c r="S69" s="8">
        <v>4.4000000000000003E-3</v>
      </c>
      <c r="T69" s="8">
        <v>5.0000000000000001E-4</v>
      </c>
    </row>
    <row r="70" spans="2:20">
      <c r="B70" s="6" t="s">
        <v>335</v>
      </c>
      <c r="C70" s="17">
        <v>1126069</v>
      </c>
      <c r="D70" s="6" t="s">
        <v>195</v>
      </c>
      <c r="E70" s="6"/>
      <c r="F70" s="6">
        <v>1367</v>
      </c>
      <c r="G70" s="6" t="s">
        <v>313</v>
      </c>
      <c r="H70" s="6" t="s">
        <v>317</v>
      </c>
      <c r="I70" s="6" t="s">
        <v>107</v>
      </c>
      <c r="J70" s="6"/>
      <c r="K70" s="17">
        <v>5.78</v>
      </c>
      <c r="L70" s="6" t="s">
        <v>108</v>
      </c>
      <c r="M70" s="18">
        <v>3.85E-2</v>
      </c>
      <c r="N70" s="8">
        <v>1.7399999999999999E-2</v>
      </c>
      <c r="O70" s="7">
        <v>180009</v>
      </c>
      <c r="P70" s="7">
        <v>115.4</v>
      </c>
      <c r="Q70" s="7">
        <v>207.73</v>
      </c>
      <c r="R70" s="8">
        <v>8.0000000000000004E-4</v>
      </c>
      <c r="S70" s="8">
        <v>2.9999999999999997E-4</v>
      </c>
      <c r="T70" s="8">
        <v>0</v>
      </c>
    </row>
    <row r="71" spans="2:20">
      <c r="B71" s="6" t="s">
        <v>336</v>
      </c>
      <c r="C71" s="17">
        <v>1128875</v>
      </c>
      <c r="D71" s="6" t="s">
        <v>195</v>
      </c>
      <c r="E71" s="6"/>
      <c r="F71" s="6">
        <v>1367</v>
      </c>
      <c r="G71" s="6" t="s">
        <v>313</v>
      </c>
      <c r="H71" s="6" t="s">
        <v>317</v>
      </c>
      <c r="I71" s="6" t="s">
        <v>107</v>
      </c>
      <c r="J71" s="6"/>
      <c r="K71" s="17">
        <v>5.07</v>
      </c>
      <c r="L71" s="6" t="s">
        <v>108</v>
      </c>
      <c r="M71" s="18">
        <v>2.8000000000000001E-2</v>
      </c>
      <c r="N71" s="8">
        <v>1.6899999999999998E-2</v>
      </c>
      <c r="O71" s="7">
        <v>3570446</v>
      </c>
      <c r="P71" s="7">
        <v>105.97</v>
      </c>
      <c r="Q71" s="7">
        <v>3783.6</v>
      </c>
      <c r="R71" s="8">
        <v>1.5900000000000001E-2</v>
      </c>
      <c r="S71" s="8">
        <v>5.1999999999999998E-3</v>
      </c>
      <c r="T71" s="8">
        <v>5.9999999999999995E-4</v>
      </c>
    </row>
    <row r="72" spans="2:20">
      <c r="B72" s="6" t="s">
        <v>337</v>
      </c>
      <c r="C72" s="17">
        <v>1134030</v>
      </c>
      <c r="D72" s="6" t="s">
        <v>195</v>
      </c>
      <c r="E72" s="6"/>
      <c r="F72" s="6">
        <v>1367</v>
      </c>
      <c r="G72" s="6" t="s">
        <v>313</v>
      </c>
      <c r="H72" s="6" t="s">
        <v>317</v>
      </c>
      <c r="I72" s="6" t="s">
        <v>107</v>
      </c>
      <c r="J72" s="6"/>
      <c r="K72" s="17">
        <v>8.15</v>
      </c>
      <c r="L72" s="6" t="s">
        <v>108</v>
      </c>
      <c r="M72" s="18">
        <v>2.4E-2</v>
      </c>
      <c r="N72" s="8">
        <v>2.58E-2</v>
      </c>
      <c r="O72" s="7">
        <v>2763258</v>
      </c>
      <c r="P72" s="7">
        <v>98.69</v>
      </c>
      <c r="Q72" s="7">
        <v>2727.06</v>
      </c>
      <c r="R72" s="8">
        <v>1.6199999999999999E-2</v>
      </c>
      <c r="S72" s="8">
        <v>3.8E-3</v>
      </c>
      <c r="T72" s="8">
        <v>4.0000000000000002E-4</v>
      </c>
    </row>
    <row r="73" spans="2:20">
      <c r="B73" s="6" t="s">
        <v>338</v>
      </c>
      <c r="C73" s="17">
        <v>1132950</v>
      </c>
      <c r="D73" s="6" t="s">
        <v>195</v>
      </c>
      <c r="E73" s="6"/>
      <c r="F73" s="6">
        <v>1324</v>
      </c>
      <c r="G73" s="6" t="s">
        <v>313</v>
      </c>
      <c r="H73" s="6" t="s">
        <v>317</v>
      </c>
      <c r="I73" s="6" t="s">
        <v>107</v>
      </c>
      <c r="J73" s="6"/>
      <c r="K73" s="17">
        <v>6.51</v>
      </c>
      <c r="L73" s="6" t="s">
        <v>108</v>
      </c>
      <c r="M73" s="18">
        <v>2.3199999999999998E-2</v>
      </c>
      <c r="N73" s="8">
        <v>2.3400000000000001E-2</v>
      </c>
      <c r="O73" s="7">
        <v>228499</v>
      </c>
      <c r="P73" s="7">
        <v>99.96</v>
      </c>
      <c r="Q73" s="7">
        <v>228.41</v>
      </c>
      <c r="R73" s="8">
        <v>5.9999999999999995E-4</v>
      </c>
      <c r="S73" s="8">
        <v>2.9999999999999997E-4</v>
      </c>
      <c r="T73" s="8">
        <v>0</v>
      </c>
    </row>
    <row r="74" spans="2:20">
      <c r="B74" s="6" t="s">
        <v>339</v>
      </c>
      <c r="C74" s="17">
        <v>1120120</v>
      </c>
      <c r="D74" s="6" t="s">
        <v>195</v>
      </c>
      <c r="E74" s="6"/>
      <c r="F74" s="6">
        <v>1324</v>
      </c>
      <c r="G74" s="6" t="s">
        <v>313</v>
      </c>
      <c r="H74" s="6" t="s">
        <v>317</v>
      </c>
      <c r="I74" s="6" t="s">
        <v>107</v>
      </c>
      <c r="J74" s="6"/>
      <c r="K74" s="17">
        <v>4.22</v>
      </c>
      <c r="L74" s="6" t="s">
        <v>108</v>
      </c>
      <c r="M74" s="18">
        <v>3.7499999999999999E-2</v>
      </c>
      <c r="N74" s="8">
        <v>1.4200000000000001E-2</v>
      </c>
      <c r="O74" s="7">
        <v>4532615</v>
      </c>
      <c r="P74" s="7">
        <v>118.93</v>
      </c>
      <c r="Q74" s="7">
        <v>5390.64</v>
      </c>
      <c r="R74" s="8">
        <v>5.8999999999999999E-3</v>
      </c>
      <c r="S74" s="8">
        <v>7.4000000000000003E-3</v>
      </c>
      <c r="T74" s="8">
        <v>8.9999999999999998E-4</v>
      </c>
    </row>
    <row r="75" spans="2:20">
      <c r="B75" s="6" t="s">
        <v>340</v>
      </c>
      <c r="C75" s="17">
        <v>1136050</v>
      </c>
      <c r="D75" s="6" t="s">
        <v>195</v>
      </c>
      <c r="E75" s="6"/>
      <c r="F75" s="6">
        <v>1324</v>
      </c>
      <c r="G75" s="6" t="s">
        <v>313</v>
      </c>
      <c r="H75" s="6" t="s">
        <v>317</v>
      </c>
      <c r="I75" s="6" t="s">
        <v>294</v>
      </c>
      <c r="J75" s="6"/>
      <c r="K75" s="17">
        <v>7.71</v>
      </c>
      <c r="L75" s="6" t="s">
        <v>108</v>
      </c>
      <c r="M75" s="18">
        <v>2.4799999999999999E-2</v>
      </c>
      <c r="N75" s="8">
        <v>2.5000000000000001E-2</v>
      </c>
      <c r="O75" s="7">
        <v>7838928</v>
      </c>
      <c r="P75" s="7">
        <v>100.95</v>
      </c>
      <c r="Q75" s="7">
        <v>7913.4</v>
      </c>
      <c r="R75" s="8">
        <v>3.0499999999999999E-2</v>
      </c>
      <c r="S75" s="8">
        <v>1.09E-2</v>
      </c>
      <c r="T75" s="8">
        <v>1.2999999999999999E-3</v>
      </c>
    </row>
    <row r="76" spans="2:20">
      <c r="B76" s="6" t="s">
        <v>341</v>
      </c>
      <c r="C76" s="17">
        <v>3230224</v>
      </c>
      <c r="D76" s="6" t="s">
        <v>195</v>
      </c>
      <c r="E76" s="6"/>
      <c r="F76" s="6">
        <v>323</v>
      </c>
      <c r="G76" s="6" t="s">
        <v>292</v>
      </c>
      <c r="H76" s="6" t="s">
        <v>317</v>
      </c>
      <c r="I76" s="6" t="s">
        <v>107</v>
      </c>
      <c r="J76" s="6"/>
      <c r="K76" s="17">
        <v>3.2</v>
      </c>
      <c r="L76" s="6" t="s">
        <v>108</v>
      </c>
      <c r="M76" s="18">
        <v>5.8500000000000003E-2</v>
      </c>
      <c r="N76" s="8">
        <v>1.5100000000000001E-2</v>
      </c>
      <c r="O76" s="7">
        <v>369284.28</v>
      </c>
      <c r="P76" s="7">
        <v>122.89</v>
      </c>
      <c r="Q76" s="7">
        <v>453.81</v>
      </c>
      <c r="R76" s="8">
        <v>2.0000000000000001E-4</v>
      </c>
      <c r="S76" s="8">
        <v>5.9999999999999995E-4</v>
      </c>
      <c r="T76" s="8">
        <v>1E-4</v>
      </c>
    </row>
    <row r="77" spans="2:20">
      <c r="B77" s="6" t="s">
        <v>342</v>
      </c>
      <c r="C77" s="17">
        <v>3230190</v>
      </c>
      <c r="D77" s="6" t="s">
        <v>195</v>
      </c>
      <c r="E77" s="6"/>
      <c r="F77" s="6">
        <v>323</v>
      </c>
      <c r="G77" s="6" t="s">
        <v>292</v>
      </c>
      <c r="H77" s="6" t="s">
        <v>317</v>
      </c>
      <c r="I77" s="6" t="s">
        <v>107</v>
      </c>
      <c r="J77" s="6"/>
      <c r="K77" s="17">
        <v>7.3</v>
      </c>
      <c r="L77" s="6" t="s">
        <v>108</v>
      </c>
      <c r="M77" s="18">
        <v>1.7600000000000001E-2</v>
      </c>
      <c r="N77" s="8">
        <v>2.4E-2</v>
      </c>
      <c r="O77" s="7">
        <v>5138139.75</v>
      </c>
      <c r="P77" s="7">
        <v>95.9</v>
      </c>
      <c r="Q77" s="7">
        <v>4927.4799999999996</v>
      </c>
      <c r="R77" s="8">
        <v>1.6400000000000001E-2</v>
      </c>
      <c r="S77" s="8">
        <v>6.7999999999999996E-3</v>
      </c>
      <c r="T77" s="8">
        <v>8.0000000000000004E-4</v>
      </c>
    </row>
    <row r="78" spans="2:20">
      <c r="B78" s="6" t="s">
        <v>343</v>
      </c>
      <c r="C78" s="17">
        <v>3230232</v>
      </c>
      <c r="D78" s="6" t="s">
        <v>195</v>
      </c>
      <c r="E78" s="6"/>
      <c r="F78" s="6">
        <v>323</v>
      </c>
      <c r="G78" s="6" t="s">
        <v>292</v>
      </c>
      <c r="H78" s="6" t="s">
        <v>317</v>
      </c>
      <c r="I78" s="6" t="s">
        <v>107</v>
      </c>
      <c r="J78" s="6"/>
      <c r="K78" s="17">
        <v>7.68</v>
      </c>
      <c r="L78" s="6" t="s">
        <v>108</v>
      </c>
      <c r="M78" s="18">
        <v>2.1499999999999998E-2</v>
      </c>
      <c r="N78" s="8">
        <v>2.64E-2</v>
      </c>
      <c r="O78" s="7">
        <v>3487068.09</v>
      </c>
      <c r="P78" s="7">
        <v>97.4</v>
      </c>
      <c r="Q78" s="7">
        <v>3396.4</v>
      </c>
      <c r="R78" s="8">
        <v>6.4999999999999997E-3</v>
      </c>
      <c r="S78" s="8">
        <v>4.7000000000000002E-3</v>
      </c>
      <c r="T78" s="8">
        <v>5.0000000000000001E-4</v>
      </c>
    </row>
    <row r="79" spans="2:20">
      <c r="B79" s="6" t="s">
        <v>344</v>
      </c>
      <c r="C79" s="17">
        <v>3230125</v>
      </c>
      <c r="D79" s="6" t="s">
        <v>195</v>
      </c>
      <c r="E79" s="6"/>
      <c r="F79" s="6">
        <v>323</v>
      </c>
      <c r="G79" s="6" t="s">
        <v>292</v>
      </c>
      <c r="H79" s="6" t="s">
        <v>317</v>
      </c>
      <c r="I79" s="6" t="s">
        <v>107</v>
      </c>
      <c r="J79" s="6"/>
      <c r="K79" s="17">
        <v>3.51</v>
      </c>
      <c r="L79" s="6" t="s">
        <v>108</v>
      </c>
      <c r="M79" s="18">
        <v>4.9000000000000002E-2</v>
      </c>
      <c r="N79" s="8">
        <v>1.5800000000000002E-2</v>
      </c>
      <c r="O79" s="7">
        <v>444932.89</v>
      </c>
      <c r="P79" s="7">
        <v>115.23</v>
      </c>
      <c r="Q79" s="7">
        <v>512.70000000000005</v>
      </c>
      <c r="R79" s="8">
        <v>5.0000000000000001E-4</v>
      </c>
      <c r="S79" s="8">
        <v>6.9999999999999999E-4</v>
      </c>
      <c r="T79" s="8">
        <v>1E-4</v>
      </c>
    </row>
    <row r="80" spans="2:20">
      <c r="B80" s="6" t="s">
        <v>345</v>
      </c>
      <c r="C80" s="17">
        <v>1103670</v>
      </c>
      <c r="D80" s="6" t="s">
        <v>195</v>
      </c>
      <c r="E80" s="6"/>
      <c r="F80" s="6">
        <v>1431</v>
      </c>
      <c r="G80" s="6" t="s">
        <v>313</v>
      </c>
      <c r="H80" s="6" t="s">
        <v>317</v>
      </c>
      <c r="I80" s="6" t="s">
        <v>294</v>
      </c>
      <c r="J80" s="6"/>
      <c r="K80" s="17">
        <v>2.88</v>
      </c>
      <c r="L80" s="6" t="s">
        <v>108</v>
      </c>
      <c r="M80" s="18">
        <v>4.0500000000000001E-2</v>
      </c>
      <c r="N80" s="8">
        <v>8.8000000000000005E-3</v>
      </c>
      <c r="O80" s="7">
        <v>103220.77</v>
      </c>
      <c r="P80" s="7">
        <v>132.52000000000001</v>
      </c>
      <c r="Q80" s="7">
        <v>136.79</v>
      </c>
      <c r="R80" s="8">
        <v>5.0000000000000001E-4</v>
      </c>
      <c r="S80" s="8">
        <v>2.0000000000000001E-4</v>
      </c>
      <c r="T80" s="8">
        <v>0</v>
      </c>
    </row>
    <row r="81" spans="2:20">
      <c r="B81" s="6" t="s">
        <v>346</v>
      </c>
      <c r="C81" s="17">
        <v>5660048</v>
      </c>
      <c r="D81" s="6" t="s">
        <v>195</v>
      </c>
      <c r="E81" s="6"/>
      <c r="F81" s="6">
        <v>566</v>
      </c>
      <c r="G81" s="6" t="s">
        <v>313</v>
      </c>
      <c r="H81" s="6" t="s">
        <v>317</v>
      </c>
      <c r="I81" s="6" t="s">
        <v>294</v>
      </c>
      <c r="J81" s="6"/>
      <c r="K81" s="17">
        <v>1.51</v>
      </c>
      <c r="L81" s="6" t="s">
        <v>108</v>
      </c>
      <c r="M81" s="18">
        <v>4.2799999999999998E-2</v>
      </c>
      <c r="N81" s="8">
        <v>8.8000000000000005E-3</v>
      </c>
      <c r="O81" s="7">
        <v>332051.8</v>
      </c>
      <c r="P81" s="7">
        <v>127.54</v>
      </c>
      <c r="Q81" s="7">
        <v>423.5</v>
      </c>
      <c r="R81" s="8">
        <v>1.5E-3</v>
      </c>
      <c r="S81" s="8">
        <v>5.9999999999999995E-4</v>
      </c>
      <c r="T81" s="8">
        <v>1E-4</v>
      </c>
    </row>
    <row r="82" spans="2:20">
      <c r="B82" s="6" t="s">
        <v>347</v>
      </c>
      <c r="C82" s="17">
        <v>1139542</v>
      </c>
      <c r="D82" s="6" t="s">
        <v>195</v>
      </c>
      <c r="E82" s="6"/>
      <c r="F82" s="6">
        <v>1363</v>
      </c>
      <c r="G82" s="6" t="s">
        <v>135</v>
      </c>
      <c r="H82" s="6" t="s">
        <v>317</v>
      </c>
      <c r="I82" s="6" t="s">
        <v>107</v>
      </c>
      <c r="J82" s="6"/>
      <c r="K82" s="17">
        <v>5.97</v>
      </c>
      <c r="L82" s="6" t="s">
        <v>108</v>
      </c>
      <c r="M82" s="18">
        <v>1.9400000000000001E-2</v>
      </c>
      <c r="N82" s="8">
        <v>1.84E-2</v>
      </c>
      <c r="O82" s="7">
        <v>6600000</v>
      </c>
      <c r="P82" s="7">
        <v>100.81</v>
      </c>
      <c r="Q82" s="7">
        <v>6653.46</v>
      </c>
      <c r="R82" s="8">
        <v>9.1000000000000004E-3</v>
      </c>
      <c r="S82" s="8">
        <v>9.1999999999999998E-3</v>
      </c>
      <c r="T82" s="8">
        <v>1.1000000000000001E-3</v>
      </c>
    </row>
    <row r="83" spans="2:20">
      <c r="B83" s="6" t="s">
        <v>348</v>
      </c>
      <c r="C83" s="17">
        <v>1135417</v>
      </c>
      <c r="D83" s="6" t="s">
        <v>195</v>
      </c>
      <c r="E83" s="6"/>
      <c r="F83" s="6">
        <v>1527</v>
      </c>
      <c r="G83" s="6" t="s">
        <v>313</v>
      </c>
      <c r="H83" s="6" t="s">
        <v>317</v>
      </c>
      <c r="I83" s="6" t="s">
        <v>294</v>
      </c>
      <c r="J83" s="6"/>
      <c r="K83" s="17">
        <v>8.84</v>
      </c>
      <c r="L83" s="6" t="s">
        <v>108</v>
      </c>
      <c r="M83" s="18">
        <v>2.2499999999999999E-2</v>
      </c>
      <c r="N83" s="8">
        <v>2.5399999999999999E-2</v>
      </c>
      <c r="O83" s="7">
        <v>4224366.47</v>
      </c>
      <c r="P83" s="7">
        <v>98.07</v>
      </c>
      <c r="Q83" s="7">
        <v>4142.84</v>
      </c>
      <c r="R83" s="8">
        <v>1.03E-2</v>
      </c>
      <c r="S83" s="8">
        <v>5.7000000000000002E-3</v>
      </c>
      <c r="T83" s="8">
        <v>6.9999999999999999E-4</v>
      </c>
    </row>
    <row r="84" spans="2:20">
      <c r="B84" s="6" t="s">
        <v>349</v>
      </c>
      <c r="C84" s="17">
        <v>1120799</v>
      </c>
      <c r="D84" s="6" t="s">
        <v>195</v>
      </c>
      <c r="E84" s="6"/>
      <c r="F84" s="6">
        <v>1527</v>
      </c>
      <c r="G84" s="6" t="s">
        <v>313</v>
      </c>
      <c r="H84" s="6" t="s">
        <v>317</v>
      </c>
      <c r="I84" s="6" t="s">
        <v>107</v>
      </c>
      <c r="J84" s="6"/>
      <c r="K84" s="17">
        <v>2.63</v>
      </c>
      <c r="L84" s="6" t="s">
        <v>108</v>
      </c>
      <c r="M84" s="18">
        <v>3.5999999999999997E-2</v>
      </c>
      <c r="N84" s="8">
        <v>1.06E-2</v>
      </c>
      <c r="O84" s="7">
        <v>4150293</v>
      </c>
      <c r="P84" s="7">
        <v>113.5</v>
      </c>
      <c r="Q84" s="7">
        <v>4710.58</v>
      </c>
      <c r="R84" s="8">
        <v>0.01</v>
      </c>
      <c r="S84" s="8">
        <v>6.4999999999999997E-3</v>
      </c>
      <c r="T84" s="8">
        <v>8.0000000000000004E-4</v>
      </c>
    </row>
    <row r="85" spans="2:20">
      <c r="B85" s="6" t="s">
        <v>350</v>
      </c>
      <c r="C85" s="17">
        <v>1120021</v>
      </c>
      <c r="D85" s="6" t="s">
        <v>195</v>
      </c>
      <c r="E85" s="6"/>
      <c r="F85" s="6">
        <v>1357</v>
      </c>
      <c r="G85" s="6" t="s">
        <v>292</v>
      </c>
      <c r="H85" s="6" t="s">
        <v>317</v>
      </c>
      <c r="I85" s="6" t="s">
        <v>107</v>
      </c>
      <c r="J85" s="6"/>
      <c r="K85" s="17">
        <v>2.4300000000000002</v>
      </c>
      <c r="L85" s="6" t="s">
        <v>108</v>
      </c>
      <c r="M85" s="18">
        <v>3.9E-2</v>
      </c>
      <c r="N85" s="8">
        <v>1.09E-2</v>
      </c>
      <c r="O85" s="7">
        <v>2921182.65</v>
      </c>
      <c r="P85" s="7">
        <v>114.92</v>
      </c>
      <c r="Q85" s="7">
        <v>3357.02</v>
      </c>
      <c r="R85" s="8">
        <v>6.7999999999999996E-3</v>
      </c>
      <c r="S85" s="8">
        <v>4.5999999999999999E-3</v>
      </c>
      <c r="T85" s="8">
        <v>5.0000000000000001E-4</v>
      </c>
    </row>
    <row r="86" spans="2:20">
      <c r="B86" s="6" t="s">
        <v>351</v>
      </c>
      <c r="C86" s="17">
        <v>1106657</v>
      </c>
      <c r="D86" s="6" t="s">
        <v>195</v>
      </c>
      <c r="E86" s="6"/>
      <c r="F86" s="6">
        <v>1357</v>
      </c>
      <c r="G86" s="6" t="s">
        <v>292</v>
      </c>
      <c r="H86" s="6" t="s">
        <v>317</v>
      </c>
      <c r="I86" s="6" t="s">
        <v>107</v>
      </c>
      <c r="J86" s="6"/>
      <c r="K86" s="17">
        <v>0.56999999999999995</v>
      </c>
      <c r="L86" s="6" t="s">
        <v>108</v>
      </c>
      <c r="M86" s="18">
        <v>4.7E-2</v>
      </c>
      <c r="N86" s="8">
        <v>7.1000000000000004E-3</v>
      </c>
      <c r="O86" s="7">
        <v>429189.59</v>
      </c>
      <c r="P86" s="7">
        <v>124.15</v>
      </c>
      <c r="Q86" s="7">
        <v>532.84</v>
      </c>
      <c r="R86" s="8">
        <v>1.1599999999999999E-2</v>
      </c>
      <c r="S86" s="8">
        <v>6.9999999999999999E-4</v>
      </c>
      <c r="T86" s="8">
        <v>1E-4</v>
      </c>
    </row>
    <row r="87" spans="2:20">
      <c r="B87" s="6" t="s">
        <v>352</v>
      </c>
      <c r="C87" s="17">
        <v>1120823</v>
      </c>
      <c r="D87" s="6" t="s">
        <v>195</v>
      </c>
      <c r="E87" s="6"/>
      <c r="F87" s="6">
        <v>1239</v>
      </c>
      <c r="G87" s="6" t="s">
        <v>272</v>
      </c>
      <c r="H87" s="6" t="s">
        <v>240</v>
      </c>
      <c r="I87" s="6" t="s">
        <v>294</v>
      </c>
      <c r="J87" s="6"/>
      <c r="K87" s="17">
        <v>0.74</v>
      </c>
      <c r="L87" s="6" t="s">
        <v>108</v>
      </c>
      <c r="M87" s="18">
        <v>3.1E-2</v>
      </c>
      <c r="N87" s="8">
        <v>8.8999999999999999E-3</v>
      </c>
      <c r="O87" s="7">
        <v>1406222</v>
      </c>
      <c r="P87" s="7">
        <v>107.88</v>
      </c>
      <c r="Q87" s="7">
        <v>1517.03</v>
      </c>
      <c r="R87" s="8">
        <v>1.2200000000000001E-2</v>
      </c>
      <c r="S87" s="8">
        <v>2.0999999999999999E-3</v>
      </c>
      <c r="T87" s="8">
        <v>2.0000000000000001E-4</v>
      </c>
    </row>
    <row r="88" spans="2:20">
      <c r="B88" s="6" t="s">
        <v>353</v>
      </c>
      <c r="C88" s="17">
        <v>1124080</v>
      </c>
      <c r="D88" s="6" t="s">
        <v>195</v>
      </c>
      <c r="E88" s="6"/>
      <c r="F88" s="6">
        <v>1239</v>
      </c>
      <c r="G88" s="6" t="s">
        <v>272</v>
      </c>
      <c r="H88" s="6" t="s">
        <v>240</v>
      </c>
      <c r="I88" s="6" t="s">
        <v>294</v>
      </c>
      <c r="J88" s="6"/>
      <c r="K88" s="17">
        <v>3.3</v>
      </c>
      <c r="L88" s="6" t="s">
        <v>108</v>
      </c>
      <c r="M88" s="18">
        <v>4.1500000000000002E-2</v>
      </c>
      <c r="N88" s="8">
        <v>9.7000000000000003E-3</v>
      </c>
      <c r="O88" s="7">
        <v>496924</v>
      </c>
      <c r="P88" s="7">
        <v>115.68</v>
      </c>
      <c r="Q88" s="7">
        <v>574.84</v>
      </c>
      <c r="R88" s="8">
        <v>1.6999999999999999E-3</v>
      </c>
      <c r="S88" s="8">
        <v>8.0000000000000004E-4</v>
      </c>
      <c r="T88" s="8">
        <v>1E-4</v>
      </c>
    </row>
    <row r="89" spans="2:20">
      <c r="B89" s="6" t="s">
        <v>354</v>
      </c>
      <c r="C89" s="17">
        <v>1101005</v>
      </c>
      <c r="D89" s="6" t="s">
        <v>195</v>
      </c>
      <c r="E89" s="6"/>
      <c r="F89" s="6">
        <v>1239</v>
      </c>
      <c r="G89" s="6" t="s">
        <v>272</v>
      </c>
      <c r="H89" s="6" t="s">
        <v>240</v>
      </c>
      <c r="I89" s="6" t="s">
        <v>294</v>
      </c>
      <c r="J89" s="6"/>
      <c r="K89" s="17">
        <v>7.0000000000000007E-2</v>
      </c>
      <c r="L89" s="6" t="s">
        <v>108</v>
      </c>
      <c r="M89" s="18">
        <v>4.2999999999999997E-2</v>
      </c>
      <c r="N89" s="8">
        <v>3.1899999999999998E-2</v>
      </c>
      <c r="O89" s="7">
        <v>8164.34</v>
      </c>
      <c r="P89" s="7">
        <v>121.69</v>
      </c>
      <c r="Q89" s="7">
        <v>9.94</v>
      </c>
      <c r="R89" s="8">
        <v>1E-4</v>
      </c>
      <c r="S89" s="8">
        <v>0</v>
      </c>
      <c r="T89" s="8">
        <v>0</v>
      </c>
    </row>
    <row r="90" spans="2:20">
      <c r="B90" s="6" t="s">
        <v>355</v>
      </c>
      <c r="C90" s="17">
        <v>7390131</v>
      </c>
      <c r="D90" s="6" t="s">
        <v>195</v>
      </c>
      <c r="E90" s="6"/>
      <c r="F90" s="6">
        <v>739</v>
      </c>
      <c r="G90" s="6" t="s">
        <v>356</v>
      </c>
      <c r="H90" s="6" t="s">
        <v>240</v>
      </c>
      <c r="I90" s="6" t="s">
        <v>294</v>
      </c>
      <c r="J90" s="6"/>
      <c r="K90" s="17">
        <v>2.23</v>
      </c>
      <c r="L90" s="6" t="s">
        <v>108</v>
      </c>
      <c r="M90" s="18">
        <v>4.7E-2</v>
      </c>
      <c r="N90" s="8">
        <v>1.12E-2</v>
      </c>
      <c r="O90" s="7">
        <v>631145.71</v>
      </c>
      <c r="P90" s="7">
        <v>130.41999999999999</v>
      </c>
      <c r="Q90" s="7">
        <v>823.14</v>
      </c>
      <c r="R90" s="8">
        <v>2.5999999999999999E-3</v>
      </c>
      <c r="S90" s="8">
        <v>1.1000000000000001E-3</v>
      </c>
      <c r="T90" s="8">
        <v>1E-4</v>
      </c>
    </row>
    <row r="91" spans="2:20">
      <c r="B91" s="6" t="s">
        <v>357</v>
      </c>
      <c r="C91" s="17">
        <v>1138585</v>
      </c>
      <c r="D91" s="6" t="s">
        <v>195</v>
      </c>
      <c r="E91" s="6"/>
      <c r="F91" s="6">
        <v>1153</v>
      </c>
      <c r="G91" s="6" t="s">
        <v>272</v>
      </c>
      <c r="H91" s="6" t="s">
        <v>240</v>
      </c>
      <c r="I91" s="6" t="s">
        <v>107</v>
      </c>
      <c r="J91" s="6"/>
      <c r="K91" s="17">
        <v>4.2300000000000004</v>
      </c>
      <c r="L91" s="6" t="s">
        <v>108</v>
      </c>
      <c r="M91" s="18">
        <v>2.8000000000000001E-2</v>
      </c>
      <c r="N91" s="8">
        <v>2.5600000000000001E-2</v>
      </c>
      <c r="O91" s="7">
        <v>55</v>
      </c>
      <c r="P91" s="7">
        <v>5126799</v>
      </c>
      <c r="Q91" s="7">
        <v>2819.74</v>
      </c>
      <c r="R91" s="8">
        <v>0</v>
      </c>
      <c r="S91" s="8">
        <v>3.8999999999999998E-3</v>
      </c>
      <c r="T91" s="8">
        <v>5.0000000000000001E-4</v>
      </c>
    </row>
    <row r="92" spans="2:20">
      <c r="B92" s="6" t="s">
        <v>358</v>
      </c>
      <c r="C92" s="17">
        <v>1127422</v>
      </c>
      <c r="D92" s="6" t="s">
        <v>195</v>
      </c>
      <c r="E92" s="6"/>
      <c r="F92" s="6">
        <v>1248</v>
      </c>
      <c r="G92" s="6" t="s">
        <v>272</v>
      </c>
      <c r="H92" s="6" t="s">
        <v>240</v>
      </c>
      <c r="I92" s="6" t="s">
        <v>107</v>
      </c>
      <c r="J92" s="6"/>
      <c r="K92" s="17">
        <v>2.95</v>
      </c>
      <c r="L92" s="6" t="s">
        <v>108</v>
      </c>
      <c r="M92" s="18">
        <v>0.02</v>
      </c>
      <c r="N92" s="8">
        <v>8.9999999999999993E-3</v>
      </c>
      <c r="O92" s="7">
        <v>828865</v>
      </c>
      <c r="P92" s="7">
        <v>103.84</v>
      </c>
      <c r="Q92" s="7">
        <v>860.69</v>
      </c>
      <c r="R92" s="8">
        <v>1.1999999999999999E-3</v>
      </c>
      <c r="S92" s="8">
        <v>1.1999999999999999E-3</v>
      </c>
      <c r="T92" s="8">
        <v>1E-4</v>
      </c>
    </row>
    <row r="93" spans="2:20">
      <c r="B93" s="6" t="s">
        <v>359</v>
      </c>
      <c r="C93" s="17">
        <v>1096510</v>
      </c>
      <c r="D93" s="6" t="s">
        <v>195</v>
      </c>
      <c r="E93" s="6"/>
      <c r="F93" s="6">
        <v>1248</v>
      </c>
      <c r="G93" s="6" t="s">
        <v>272</v>
      </c>
      <c r="H93" s="6" t="s">
        <v>240</v>
      </c>
      <c r="I93" s="6" t="s">
        <v>107</v>
      </c>
      <c r="J93" s="6"/>
      <c r="K93" s="17">
        <v>0.17</v>
      </c>
      <c r="L93" s="6" t="s">
        <v>108</v>
      </c>
      <c r="M93" s="18">
        <v>4.8000000000000001E-2</v>
      </c>
      <c r="N93" s="8">
        <v>4.3200000000000002E-2</v>
      </c>
      <c r="O93" s="7">
        <v>977446.73</v>
      </c>
      <c r="P93" s="7">
        <v>124.45</v>
      </c>
      <c r="Q93" s="7">
        <v>1216.43</v>
      </c>
      <c r="R93" s="8">
        <v>2.1399999999999999E-2</v>
      </c>
      <c r="S93" s="8">
        <v>1.6999999999999999E-3</v>
      </c>
      <c r="T93" s="8">
        <v>2.0000000000000001E-4</v>
      </c>
    </row>
    <row r="94" spans="2:20">
      <c r="B94" s="6" t="s">
        <v>360</v>
      </c>
      <c r="C94" s="17">
        <v>6950083</v>
      </c>
      <c r="D94" s="6" t="s">
        <v>195</v>
      </c>
      <c r="E94" s="6"/>
      <c r="F94" s="6">
        <v>695</v>
      </c>
      <c r="G94" s="6" t="s">
        <v>272</v>
      </c>
      <c r="H94" s="6" t="s">
        <v>240</v>
      </c>
      <c r="I94" s="6" t="s">
        <v>107</v>
      </c>
      <c r="J94" s="6"/>
      <c r="K94" s="17">
        <v>4.55</v>
      </c>
      <c r="L94" s="6" t="s">
        <v>108</v>
      </c>
      <c r="M94" s="18">
        <v>4.4999999999999998E-2</v>
      </c>
      <c r="N94" s="8">
        <v>1.7000000000000001E-2</v>
      </c>
      <c r="O94" s="7">
        <v>476552</v>
      </c>
      <c r="P94" s="7">
        <v>135.15</v>
      </c>
      <c r="Q94" s="7">
        <v>644.05999999999995</v>
      </c>
      <c r="R94" s="8">
        <v>2.9999999999999997E-4</v>
      </c>
      <c r="S94" s="8">
        <v>8.9999999999999998E-4</v>
      </c>
      <c r="T94" s="8">
        <v>1E-4</v>
      </c>
    </row>
    <row r="95" spans="2:20">
      <c r="B95" s="6" t="s">
        <v>361</v>
      </c>
      <c r="C95" s="17">
        <v>6990188</v>
      </c>
      <c r="D95" s="6" t="s">
        <v>195</v>
      </c>
      <c r="E95" s="6"/>
      <c r="F95" s="6">
        <v>699</v>
      </c>
      <c r="G95" s="6" t="s">
        <v>292</v>
      </c>
      <c r="H95" s="6" t="s">
        <v>240</v>
      </c>
      <c r="I95" s="6" t="s">
        <v>294</v>
      </c>
      <c r="J95" s="6"/>
      <c r="K95" s="17">
        <v>3.73</v>
      </c>
      <c r="L95" s="6" t="s">
        <v>108</v>
      </c>
      <c r="M95" s="18">
        <v>4.9500000000000002E-2</v>
      </c>
      <c r="N95" s="8">
        <v>1.78E-2</v>
      </c>
      <c r="O95" s="7">
        <v>5147477.78</v>
      </c>
      <c r="P95" s="7">
        <v>112.76</v>
      </c>
      <c r="Q95" s="7">
        <v>5804.3</v>
      </c>
      <c r="R95" s="8">
        <v>5.8999999999999999E-3</v>
      </c>
      <c r="S95" s="8">
        <v>8.0000000000000002E-3</v>
      </c>
      <c r="T95" s="8">
        <v>8.9999999999999998E-4</v>
      </c>
    </row>
    <row r="96" spans="2:20">
      <c r="B96" s="6" t="s">
        <v>362</v>
      </c>
      <c r="C96" s="17">
        <v>1128586</v>
      </c>
      <c r="D96" s="6" t="s">
        <v>195</v>
      </c>
      <c r="E96" s="6"/>
      <c r="F96" s="6">
        <v>1514</v>
      </c>
      <c r="G96" s="6" t="s">
        <v>292</v>
      </c>
      <c r="H96" s="6" t="s">
        <v>240</v>
      </c>
      <c r="I96" s="6" t="s">
        <v>294</v>
      </c>
      <c r="J96" s="6"/>
      <c r="K96" s="17">
        <v>3.45</v>
      </c>
      <c r="L96" s="6" t="s">
        <v>108</v>
      </c>
      <c r="M96" s="18">
        <v>2.75E-2</v>
      </c>
      <c r="N96" s="8">
        <v>1.41E-2</v>
      </c>
      <c r="O96" s="7">
        <v>2824800.09</v>
      </c>
      <c r="P96" s="7">
        <v>106.01</v>
      </c>
      <c r="Q96" s="7">
        <v>2994.57</v>
      </c>
      <c r="R96" s="8">
        <v>1.2999999999999999E-2</v>
      </c>
      <c r="S96" s="8">
        <v>4.1000000000000003E-3</v>
      </c>
      <c r="T96" s="8">
        <v>5.0000000000000001E-4</v>
      </c>
    </row>
    <row r="97" spans="2:20">
      <c r="B97" s="6" t="s">
        <v>363</v>
      </c>
      <c r="C97" s="17">
        <v>1132927</v>
      </c>
      <c r="D97" s="6" t="s">
        <v>195</v>
      </c>
      <c r="E97" s="6"/>
      <c r="F97" s="6">
        <v>1514</v>
      </c>
      <c r="G97" s="6" t="s">
        <v>292</v>
      </c>
      <c r="H97" s="6" t="s">
        <v>240</v>
      </c>
      <c r="I97" s="6" t="s">
        <v>294</v>
      </c>
      <c r="J97" s="6"/>
      <c r="K97" s="17">
        <v>5.17</v>
      </c>
      <c r="L97" s="6" t="s">
        <v>108</v>
      </c>
      <c r="M97" s="18">
        <v>2.75E-2</v>
      </c>
      <c r="N97" s="8">
        <v>2.06E-2</v>
      </c>
      <c r="O97" s="7">
        <v>5140960</v>
      </c>
      <c r="P97" s="7">
        <v>104.93</v>
      </c>
      <c r="Q97" s="7">
        <v>5394.41</v>
      </c>
      <c r="R97" s="8">
        <v>1.01E-2</v>
      </c>
      <c r="S97" s="8">
        <v>7.4000000000000003E-3</v>
      </c>
      <c r="T97" s="8">
        <v>8.9999999999999998E-4</v>
      </c>
    </row>
    <row r="98" spans="2:20">
      <c r="B98" s="6" t="s">
        <v>364</v>
      </c>
      <c r="C98" s="17">
        <v>1125996</v>
      </c>
      <c r="D98" s="6" t="s">
        <v>195</v>
      </c>
      <c r="E98" s="6"/>
      <c r="F98" s="6">
        <v>2066</v>
      </c>
      <c r="G98" s="6" t="s">
        <v>300</v>
      </c>
      <c r="H98" s="6" t="s">
        <v>240</v>
      </c>
      <c r="I98" s="6" t="s">
        <v>107</v>
      </c>
      <c r="J98" s="6"/>
      <c r="K98" s="17">
        <v>1.96</v>
      </c>
      <c r="L98" s="6" t="s">
        <v>108</v>
      </c>
      <c r="M98" s="18">
        <v>4.5999999999999999E-2</v>
      </c>
      <c r="N98" s="8">
        <v>1.15E-2</v>
      </c>
      <c r="O98" s="7">
        <v>2611750.5</v>
      </c>
      <c r="P98" s="7">
        <v>108.95</v>
      </c>
      <c r="Q98" s="7">
        <v>2845.5</v>
      </c>
      <c r="R98" s="8">
        <v>4.1000000000000003E-3</v>
      </c>
      <c r="S98" s="8">
        <v>3.8999999999999998E-3</v>
      </c>
      <c r="T98" s="8">
        <v>5.0000000000000001E-4</v>
      </c>
    </row>
    <row r="99" spans="2:20">
      <c r="B99" s="6" t="s">
        <v>365</v>
      </c>
      <c r="C99" s="17">
        <v>1096270</v>
      </c>
      <c r="D99" s="6" t="s">
        <v>195</v>
      </c>
      <c r="E99" s="6"/>
      <c r="F99" s="6">
        <v>2066</v>
      </c>
      <c r="G99" s="6" t="s">
        <v>300</v>
      </c>
      <c r="H99" s="6" t="s">
        <v>240</v>
      </c>
      <c r="I99" s="6" t="s">
        <v>107</v>
      </c>
      <c r="J99" s="6"/>
      <c r="K99" s="17">
        <v>0.02</v>
      </c>
      <c r="L99" s="6" t="s">
        <v>108</v>
      </c>
      <c r="M99" s="18">
        <v>5.2999999999999999E-2</v>
      </c>
      <c r="N99" s="8">
        <v>1.52E-2</v>
      </c>
      <c r="O99" s="7">
        <v>175569.06</v>
      </c>
      <c r="P99" s="7">
        <v>125.3</v>
      </c>
      <c r="Q99" s="7">
        <v>219.99</v>
      </c>
      <c r="R99" s="8">
        <v>8.9999999999999998E-4</v>
      </c>
      <c r="S99" s="8">
        <v>2.9999999999999997E-4</v>
      </c>
      <c r="T99" s="8">
        <v>0</v>
      </c>
    </row>
    <row r="100" spans="2:20">
      <c r="B100" s="6" t="s">
        <v>366</v>
      </c>
      <c r="C100" s="17">
        <v>1132828</v>
      </c>
      <c r="D100" s="6" t="s">
        <v>195</v>
      </c>
      <c r="E100" s="6"/>
      <c r="F100" s="6">
        <v>2066</v>
      </c>
      <c r="G100" s="6" t="s">
        <v>300</v>
      </c>
      <c r="H100" s="6" t="s">
        <v>240</v>
      </c>
      <c r="I100" s="6" t="s">
        <v>107</v>
      </c>
      <c r="J100" s="6"/>
      <c r="K100" s="17">
        <v>4.53</v>
      </c>
      <c r="L100" s="6" t="s">
        <v>108</v>
      </c>
      <c r="M100" s="18">
        <v>1.9800000000000002E-2</v>
      </c>
      <c r="N100" s="8">
        <v>1.9800000000000002E-2</v>
      </c>
      <c r="O100" s="7">
        <v>1610010.36</v>
      </c>
      <c r="P100" s="7">
        <v>100.02</v>
      </c>
      <c r="Q100" s="7">
        <v>1610.33</v>
      </c>
      <c r="R100" s="8">
        <v>1.6999999999999999E-3</v>
      </c>
      <c r="S100" s="8">
        <v>2.2000000000000001E-3</v>
      </c>
      <c r="T100" s="8">
        <v>2.9999999999999997E-4</v>
      </c>
    </row>
    <row r="101" spans="2:20">
      <c r="B101" s="6" t="s">
        <v>367</v>
      </c>
      <c r="C101" s="17">
        <v>7670102</v>
      </c>
      <c r="D101" s="6" t="s">
        <v>195</v>
      </c>
      <c r="E101" s="6"/>
      <c r="F101" s="6">
        <v>767</v>
      </c>
      <c r="G101" s="6" t="s">
        <v>313</v>
      </c>
      <c r="H101" s="6" t="s">
        <v>240</v>
      </c>
      <c r="I101" s="6" t="s">
        <v>107</v>
      </c>
      <c r="J101" s="6"/>
      <c r="K101" s="17">
        <v>1.2</v>
      </c>
      <c r="L101" s="6" t="s">
        <v>108</v>
      </c>
      <c r="M101" s="18">
        <v>4.4999999999999998E-2</v>
      </c>
      <c r="N101" s="8">
        <v>9.1999999999999998E-3</v>
      </c>
      <c r="O101" s="7">
        <v>1998927.5</v>
      </c>
      <c r="P101" s="7">
        <v>129.25</v>
      </c>
      <c r="Q101" s="7">
        <v>2583.61</v>
      </c>
      <c r="R101" s="8">
        <v>1.2800000000000001E-2</v>
      </c>
      <c r="S101" s="8">
        <v>3.5999999999999999E-3</v>
      </c>
      <c r="T101" s="8">
        <v>4.0000000000000002E-4</v>
      </c>
    </row>
    <row r="102" spans="2:20">
      <c r="B102" s="6" t="s">
        <v>368</v>
      </c>
      <c r="C102" s="17">
        <v>1118827</v>
      </c>
      <c r="D102" s="6" t="s">
        <v>195</v>
      </c>
      <c r="E102" s="6"/>
      <c r="F102" s="6">
        <v>2095</v>
      </c>
      <c r="G102" s="6" t="s">
        <v>300</v>
      </c>
      <c r="H102" s="6" t="s">
        <v>240</v>
      </c>
      <c r="I102" s="6" t="s">
        <v>107</v>
      </c>
      <c r="J102" s="6"/>
      <c r="K102" s="17">
        <v>1.48</v>
      </c>
      <c r="L102" s="6" t="s">
        <v>108</v>
      </c>
      <c r="M102" s="18">
        <v>3.3500000000000002E-2</v>
      </c>
      <c r="N102" s="8">
        <v>8.5000000000000006E-3</v>
      </c>
      <c r="O102" s="7">
        <v>224249.34</v>
      </c>
      <c r="P102" s="7">
        <v>111.96</v>
      </c>
      <c r="Q102" s="7">
        <v>251.07</v>
      </c>
      <c r="R102" s="8">
        <v>5.9999999999999995E-4</v>
      </c>
      <c r="S102" s="8">
        <v>2.9999999999999997E-4</v>
      </c>
      <c r="T102" s="8">
        <v>0</v>
      </c>
    </row>
    <row r="103" spans="2:20">
      <c r="B103" s="6" t="s">
        <v>369</v>
      </c>
      <c r="C103" s="17">
        <v>5050240</v>
      </c>
      <c r="D103" s="6" t="s">
        <v>195</v>
      </c>
      <c r="E103" s="6"/>
      <c r="F103" s="6">
        <v>505</v>
      </c>
      <c r="G103" s="6" t="s">
        <v>292</v>
      </c>
      <c r="H103" s="6" t="s">
        <v>370</v>
      </c>
      <c r="I103" s="6" t="s">
        <v>107</v>
      </c>
      <c r="J103" s="6"/>
      <c r="K103" s="17">
        <v>4.5999999999999996</v>
      </c>
      <c r="L103" s="6" t="s">
        <v>108</v>
      </c>
      <c r="M103" s="18">
        <v>4.0500000000000001E-2</v>
      </c>
      <c r="N103" s="8">
        <v>2.5499999999999998E-2</v>
      </c>
      <c r="O103" s="7">
        <v>8584418</v>
      </c>
      <c r="P103" s="7">
        <v>107.07</v>
      </c>
      <c r="Q103" s="7">
        <v>9191.34</v>
      </c>
      <c r="R103" s="8">
        <v>1.41E-2</v>
      </c>
      <c r="S103" s="8">
        <v>1.2699999999999999E-2</v>
      </c>
      <c r="T103" s="8">
        <v>1.5E-3</v>
      </c>
    </row>
    <row r="104" spans="2:20">
      <c r="B104" s="6" t="s">
        <v>371</v>
      </c>
      <c r="C104" s="17">
        <v>1125681</v>
      </c>
      <c r="D104" s="6" t="s">
        <v>195</v>
      </c>
      <c r="E104" s="6"/>
      <c r="F104" s="6">
        <v>1130</v>
      </c>
      <c r="G104" s="6" t="s">
        <v>292</v>
      </c>
      <c r="H104" s="6" t="s">
        <v>370</v>
      </c>
      <c r="I104" s="6" t="s">
        <v>294</v>
      </c>
      <c r="J104" s="6"/>
      <c r="K104" s="17">
        <v>1.81</v>
      </c>
      <c r="L104" s="6" t="s">
        <v>108</v>
      </c>
      <c r="M104" s="18">
        <v>4.4499999999999998E-2</v>
      </c>
      <c r="N104" s="8">
        <v>1.6400000000000001E-2</v>
      </c>
      <c r="O104" s="7">
        <v>421002.81</v>
      </c>
      <c r="P104" s="7">
        <v>109.27</v>
      </c>
      <c r="Q104" s="7">
        <v>460.03</v>
      </c>
      <c r="R104" s="8">
        <v>4.0000000000000001E-3</v>
      </c>
      <c r="S104" s="8">
        <v>5.9999999999999995E-4</v>
      </c>
      <c r="T104" s="8">
        <v>1E-4</v>
      </c>
    </row>
    <row r="105" spans="2:20">
      <c r="B105" s="6" t="s">
        <v>372</v>
      </c>
      <c r="C105" s="17">
        <v>1106046</v>
      </c>
      <c r="D105" s="6" t="s">
        <v>195</v>
      </c>
      <c r="E105" s="6"/>
      <c r="F105" s="6">
        <v>1095</v>
      </c>
      <c r="G105" s="6" t="s">
        <v>356</v>
      </c>
      <c r="H105" s="6" t="s">
        <v>370</v>
      </c>
      <c r="I105" s="6" t="s">
        <v>107</v>
      </c>
      <c r="J105" s="6"/>
      <c r="K105" s="17">
        <v>3.51</v>
      </c>
      <c r="L105" s="6" t="s">
        <v>108</v>
      </c>
      <c r="M105" s="18">
        <v>4.4999999999999998E-2</v>
      </c>
      <c r="N105" s="8">
        <v>0.02</v>
      </c>
      <c r="O105" s="7">
        <v>1162438</v>
      </c>
      <c r="P105" s="7">
        <v>129.77000000000001</v>
      </c>
      <c r="Q105" s="7">
        <v>1508.5</v>
      </c>
      <c r="R105" s="8">
        <v>3.0999999999999999E-3</v>
      </c>
      <c r="S105" s="8">
        <v>2.0999999999999999E-3</v>
      </c>
      <c r="T105" s="8">
        <v>2.0000000000000001E-4</v>
      </c>
    </row>
    <row r="106" spans="2:20">
      <c r="B106" s="6" t="s">
        <v>373</v>
      </c>
      <c r="C106" s="17">
        <v>5760160</v>
      </c>
      <c r="D106" s="6" t="s">
        <v>195</v>
      </c>
      <c r="E106" s="6"/>
      <c r="F106" s="6">
        <v>576</v>
      </c>
      <c r="G106" s="6" t="s">
        <v>356</v>
      </c>
      <c r="H106" s="6" t="s">
        <v>370</v>
      </c>
      <c r="I106" s="6" t="s">
        <v>107</v>
      </c>
      <c r="J106" s="6"/>
      <c r="K106" s="17">
        <v>2.09</v>
      </c>
      <c r="L106" s="6" t="s">
        <v>108</v>
      </c>
      <c r="M106" s="18">
        <v>4.7E-2</v>
      </c>
      <c r="N106" s="8">
        <v>2.1700000000000001E-2</v>
      </c>
      <c r="O106" s="7">
        <v>13536322</v>
      </c>
      <c r="P106" s="7">
        <v>128.31</v>
      </c>
      <c r="Q106" s="7">
        <v>17368.45</v>
      </c>
      <c r="R106" s="8">
        <v>5.4999999999999997E-3</v>
      </c>
      <c r="S106" s="8">
        <v>2.4E-2</v>
      </c>
      <c r="T106" s="8">
        <v>2.8E-3</v>
      </c>
    </row>
    <row r="107" spans="2:20">
      <c r="B107" s="6" t="s">
        <v>374</v>
      </c>
      <c r="C107" s="17">
        <v>7430069</v>
      </c>
      <c r="D107" s="6" t="s">
        <v>195</v>
      </c>
      <c r="E107" s="6"/>
      <c r="F107" s="6">
        <v>743</v>
      </c>
      <c r="G107" s="6" t="s">
        <v>292</v>
      </c>
      <c r="H107" s="6" t="s">
        <v>370</v>
      </c>
      <c r="I107" s="6" t="s">
        <v>107</v>
      </c>
      <c r="J107" s="6"/>
      <c r="K107" s="17">
        <v>2.41</v>
      </c>
      <c r="L107" s="6" t="s">
        <v>108</v>
      </c>
      <c r="M107" s="18">
        <v>5.3999999999999999E-2</v>
      </c>
      <c r="N107" s="8">
        <v>1.2500000000000001E-2</v>
      </c>
      <c r="O107" s="7">
        <v>445058.31</v>
      </c>
      <c r="P107" s="7">
        <v>131.09</v>
      </c>
      <c r="Q107" s="7">
        <v>583.42999999999995</v>
      </c>
      <c r="R107" s="8">
        <v>2.2000000000000001E-3</v>
      </c>
      <c r="S107" s="8">
        <v>8.0000000000000004E-4</v>
      </c>
      <c r="T107" s="8">
        <v>1E-4</v>
      </c>
    </row>
    <row r="108" spans="2:20">
      <c r="B108" s="6" t="s">
        <v>375</v>
      </c>
      <c r="C108" s="17">
        <v>6990139</v>
      </c>
      <c r="D108" s="6" t="s">
        <v>195</v>
      </c>
      <c r="E108" s="6"/>
      <c r="F108" s="6">
        <v>699</v>
      </c>
      <c r="G108" s="6" t="s">
        <v>292</v>
      </c>
      <c r="H108" s="6" t="s">
        <v>370</v>
      </c>
      <c r="I108" s="6" t="s">
        <v>107</v>
      </c>
      <c r="J108" s="6"/>
      <c r="K108" s="17">
        <v>0.9</v>
      </c>
      <c r="L108" s="6" t="s">
        <v>108</v>
      </c>
      <c r="M108" s="18">
        <v>0.05</v>
      </c>
      <c r="N108" s="8">
        <v>5.1000000000000004E-3</v>
      </c>
      <c r="O108" s="7">
        <v>229095.42</v>
      </c>
      <c r="P108" s="7">
        <v>124.28</v>
      </c>
      <c r="Q108" s="7">
        <v>284.72000000000003</v>
      </c>
      <c r="R108" s="8">
        <v>8.0000000000000004E-4</v>
      </c>
      <c r="S108" s="8">
        <v>4.0000000000000002E-4</v>
      </c>
      <c r="T108" s="8">
        <v>0</v>
      </c>
    </row>
    <row r="109" spans="2:20">
      <c r="B109" s="6" t="s">
        <v>376</v>
      </c>
      <c r="C109" s="17">
        <v>6990154</v>
      </c>
      <c r="D109" s="6" t="s">
        <v>195</v>
      </c>
      <c r="E109" s="6"/>
      <c r="F109" s="6">
        <v>699</v>
      </c>
      <c r="G109" s="6" t="s">
        <v>292</v>
      </c>
      <c r="H109" s="6" t="s">
        <v>370</v>
      </c>
      <c r="I109" s="6" t="s">
        <v>107</v>
      </c>
      <c r="J109" s="6"/>
      <c r="K109" s="17">
        <v>5.7</v>
      </c>
      <c r="L109" s="6" t="s">
        <v>108</v>
      </c>
      <c r="M109" s="18">
        <v>4.9500000000000002E-2</v>
      </c>
      <c r="N109" s="8">
        <v>2.6599999999999999E-2</v>
      </c>
      <c r="O109" s="7">
        <v>719557</v>
      </c>
      <c r="P109" s="7">
        <v>135.61000000000001</v>
      </c>
      <c r="Q109" s="7">
        <v>975.79</v>
      </c>
      <c r="R109" s="8">
        <v>4.0000000000000002E-4</v>
      </c>
      <c r="S109" s="8">
        <v>1.2999999999999999E-3</v>
      </c>
      <c r="T109" s="8">
        <v>2.0000000000000001E-4</v>
      </c>
    </row>
    <row r="110" spans="2:20">
      <c r="B110" s="6" t="s">
        <v>377</v>
      </c>
      <c r="C110" s="17">
        <v>1105543</v>
      </c>
      <c r="D110" s="6" t="s">
        <v>195</v>
      </c>
      <c r="E110" s="6"/>
      <c r="F110" s="6">
        <v>1095</v>
      </c>
      <c r="G110" s="6" t="s">
        <v>356</v>
      </c>
      <c r="H110" s="6" t="s">
        <v>370</v>
      </c>
      <c r="I110" s="6" t="s">
        <v>107</v>
      </c>
      <c r="J110" s="6"/>
      <c r="K110" s="17">
        <v>3.25</v>
      </c>
      <c r="L110" s="6" t="s">
        <v>108</v>
      </c>
      <c r="M110" s="18">
        <v>4.5999999999999999E-2</v>
      </c>
      <c r="N110" s="8">
        <v>1.9099999999999999E-2</v>
      </c>
      <c r="O110" s="7">
        <v>2219738</v>
      </c>
      <c r="P110" s="7">
        <v>132.16999999999999</v>
      </c>
      <c r="Q110" s="7">
        <v>2933.83</v>
      </c>
      <c r="R110" s="8">
        <v>4.1000000000000003E-3</v>
      </c>
      <c r="S110" s="8">
        <v>4.1000000000000003E-3</v>
      </c>
      <c r="T110" s="8">
        <v>5.0000000000000001E-4</v>
      </c>
    </row>
    <row r="111" spans="2:20">
      <c r="B111" s="6" t="s">
        <v>378</v>
      </c>
      <c r="C111" s="17">
        <v>4590097</v>
      </c>
      <c r="D111" s="6" t="s">
        <v>195</v>
      </c>
      <c r="E111" s="6"/>
      <c r="F111" s="6">
        <v>459</v>
      </c>
      <c r="G111" s="6" t="s">
        <v>379</v>
      </c>
      <c r="H111" s="6" t="s">
        <v>370</v>
      </c>
      <c r="I111" s="6" t="s">
        <v>107</v>
      </c>
      <c r="J111" s="6"/>
      <c r="K111" s="17">
        <v>0.22</v>
      </c>
      <c r="L111" s="6" t="s">
        <v>108</v>
      </c>
      <c r="M111" s="18">
        <v>5.1499999999999997E-2</v>
      </c>
      <c r="N111" s="8">
        <v>4.1500000000000002E-2</v>
      </c>
      <c r="O111" s="7">
        <v>39838.480000000003</v>
      </c>
      <c r="P111" s="7">
        <v>121.88</v>
      </c>
      <c r="Q111" s="7">
        <v>48.56</v>
      </c>
      <c r="R111" s="8">
        <v>5.0000000000000001E-4</v>
      </c>
      <c r="S111" s="8">
        <v>1E-4</v>
      </c>
      <c r="T111" s="8">
        <v>0</v>
      </c>
    </row>
    <row r="112" spans="2:20">
      <c r="B112" s="6" t="s">
        <v>380</v>
      </c>
      <c r="C112" s="17">
        <v>1130467</v>
      </c>
      <c r="D112" s="6" t="s">
        <v>195</v>
      </c>
      <c r="E112" s="6"/>
      <c r="F112" s="6">
        <v>1349</v>
      </c>
      <c r="G112" s="6" t="s">
        <v>292</v>
      </c>
      <c r="H112" s="6" t="s">
        <v>370</v>
      </c>
      <c r="I112" s="6" t="s">
        <v>294</v>
      </c>
      <c r="J112" s="6"/>
      <c r="K112" s="17">
        <v>4.6500000000000004</v>
      </c>
      <c r="L112" s="6" t="s">
        <v>108</v>
      </c>
      <c r="M112" s="18">
        <v>3.703E-2</v>
      </c>
      <c r="N112" s="8">
        <v>2.5100000000000001E-2</v>
      </c>
      <c r="O112" s="7">
        <v>2114953</v>
      </c>
      <c r="P112" s="7">
        <v>104</v>
      </c>
      <c r="Q112" s="7">
        <v>2199.5500000000002</v>
      </c>
      <c r="R112" s="8">
        <v>3.3E-3</v>
      </c>
      <c r="S112" s="8">
        <v>3.0000000000000001E-3</v>
      </c>
      <c r="T112" s="8">
        <v>4.0000000000000002E-4</v>
      </c>
    </row>
    <row r="113" spans="2:20">
      <c r="B113" s="6" t="s">
        <v>381</v>
      </c>
      <c r="C113" s="17">
        <v>1119999</v>
      </c>
      <c r="D113" s="6" t="s">
        <v>195</v>
      </c>
      <c r="E113" s="6"/>
      <c r="F113" s="6">
        <v>1349</v>
      </c>
      <c r="G113" s="6" t="s">
        <v>292</v>
      </c>
      <c r="H113" s="6" t="s">
        <v>370</v>
      </c>
      <c r="I113" s="6" t="s">
        <v>294</v>
      </c>
      <c r="J113" s="6"/>
      <c r="K113" s="17">
        <v>1.95</v>
      </c>
      <c r="L113" s="6" t="s">
        <v>108</v>
      </c>
      <c r="M113" s="18">
        <v>4.8000000000000001E-2</v>
      </c>
      <c r="N113" s="8">
        <v>1.44E-2</v>
      </c>
      <c r="O113" s="7">
        <v>409305</v>
      </c>
      <c r="P113" s="7">
        <v>113.74</v>
      </c>
      <c r="Q113" s="7">
        <v>465.54</v>
      </c>
      <c r="R113" s="8">
        <v>5.9999999999999995E-4</v>
      </c>
      <c r="S113" s="8">
        <v>5.9999999999999995E-4</v>
      </c>
      <c r="T113" s="8">
        <v>1E-4</v>
      </c>
    </row>
    <row r="114" spans="2:20">
      <c r="B114" s="6" t="s">
        <v>382</v>
      </c>
      <c r="C114" s="17">
        <v>1410265</v>
      </c>
      <c r="D114" s="6" t="s">
        <v>195</v>
      </c>
      <c r="E114" s="6"/>
      <c r="F114" s="6">
        <v>141</v>
      </c>
      <c r="G114" s="6" t="s">
        <v>379</v>
      </c>
      <c r="H114" s="6" t="s">
        <v>370</v>
      </c>
      <c r="I114" s="6" t="s">
        <v>107</v>
      </c>
      <c r="J114" s="6"/>
      <c r="K114" s="17">
        <v>1.62</v>
      </c>
      <c r="L114" s="6" t="s">
        <v>108</v>
      </c>
      <c r="M114" s="18">
        <v>3.7499999999999999E-2</v>
      </c>
      <c r="N114" s="8">
        <v>1.8499999999999999E-2</v>
      </c>
      <c r="O114" s="7">
        <v>1390640.96</v>
      </c>
      <c r="P114" s="7">
        <v>103.83</v>
      </c>
      <c r="Q114" s="7">
        <v>1443.9</v>
      </c>
      <c r="R114" s="8">
        <v>2.5000000000000001E-3</v>
      </c>
      <c r="S114" s="8">
        <v>2E-3</v>
      </c>
      <c r="T114" s="8">
        <v>2.0000000000000001E-4</v>
      </c>
    </row>
    <row r="115" spans="2:20">
      <c r="B115" s="6" t="s">
        <v>383</v>
      </c>
      <c r="C115" s="17">
        <v>1127588</v>
      </c>
      <c r="D115" s="6" t="s">
        <v>195</v>
      </c>
      <c r="E115" s="6"/>
      <c r="F115" s="6">
        <v>1382</v>
      </c>
      <c r="G115" s="6" t="s">
        <v>379</v>
      </c>
      <c r="H115" s="6" t="s">
        <v>252</v>
      </c>
      <c r="I115" s="6" t="s">
        <v>294</v>
      </c>
      <c r="J115" s="6"/>
      <c r="K115" s="17">
        <v>1.1299999999999999</v>
      </c>
      <c r="L115" s="6" t="s">
        <v>108</v>
      </c>
      <c r="M115" s="18">
        <v>4.2000000000000003E-2</v>
      </c>
      <c r="N115" s="8">
        <v>2.3E-2</v>
      </c>
      <c r="O115" s="7">
        <v>3199539.32</v>
      </c>
      <c r="P115" s="7">
        <v>103.49</v>
      </c>
      <c r="Q115" s="7">
        <v>3311.2</v>
      </c>
      <c r="R115" s="8">
        <v>7.1000000000000004E-3</v>
      </c>
      <c r="S115" s="8">
        <v>4.5999999999999999E-3</v>
      </c>
      <c r="T115" s="8">
        <v>5.0000000000000001E-4</v>
      </c>
    </row>
    <row r="116" spans="2:20">
      <c r="B116" s="6" t="s">
        <v>384</v>
      </c>
      <c r="C116" s="17">
        <v>1122233</v>
      </c>
      <c r="D116" s="6" t="s">
        <v>195</v>
      </c>
      <c r="E116" s="6"/>
      <c r="F116" s="6">
        <v>1172</v>
      </c>
      <c r="G116" s="6" t="s">
        <v>292</v>
      </c>
      <c r="H116" s="6" t="s">
        <v>252</v>
      </c>
      <c r="I116" s="6" t="s">
        <v>294</v>
      </c>
      <c r="J116" s="6"/>
      <c r="K116" s="17">
        <v>1.29</v>
      </c>
      <c r="L116" s="6" t="s">
        <v>108</v>
      </c>
      <c r="M116" s="18">
        <v>5.8999999999999997E-2</v>
      </c>
      <c r="N116" s="8">
        <v>1.7000000000000001E-2</v>
      </c>
      <c r="O116" s="7">
        <v>208087.25</v>
      </c>
      <c r="P116" s="7">
        <v>113.26</v>
      </c>
      <c r="Q116" s="7">
        <v>235.68</v>
      </c>
      <c r="R116" s="8">
        <v>5.9999999999999995E-4</v>
      </c>
      <c r="S116" s="8">
        <v>2.9999999999999997E-4</v>
      </c>
      <c r="T116" s="8">
        <v>0</v>
      </c>
    </row>
    <row r="117" spans="2:20">
      <c r="B117" s="6" t="s">
        <v>385</v>
      </c>
      <c r="C117" s="17">
        <v>1104330</v>
      </c>
      <c r="D117" s="6" t="s">
        <v>195</v>
      </c>
      <c r="E117" s="6"/>
      <c r="F117" s="6">
        <v>1448</v>
      </c>
      <c r="G117" s="6" t="s">
        <v>292</v>
      </c>
      <c r="H117" s="6" t="s">
        <v>252</v>
      </c>
      <c r="I117" s="6" t="s">
        <v>294</v>
      </c>
      <c r="J117" s="6"/>
      <c r="K117" s="17">
        <v>1.86</v>
      </c>
      <c r="L117" s="6" t="s">
        <v>108</v>
      </c>
      <c r="M117" s="18">
        <v>4.8500000000000001E-2</v>
      </c>
      <c r="N117" s="8">
        <v>1.8499999999999999E-2</v>
      </c>
      <c r="O117" s="7">
        <v>107799.15</v>
      </c>
      <c r="P117" s="7">
        <v>126.84</v>
      </c>
      <c r="Q117" s="7">
        <v>136.72999999999999</v>
      </c>
      <c r="R117" s="8">
        <v>4.0000000000000002E-4</v>
      </c>
      <c r="S117" s="8">
        <v>2.0000000000000001E-4</v>
      </c>
      <c r="T117" s="8">
        <v>0</v>
      </c>
    </row>
    <row r="118" spans="2:20">
      <c r="B118" s="6" t="s">
        <v>386</v>
      </c>
      <c r="C118" s="17">
        <v>1103738</v>
      </c>
      <c r="D118" s="6" t="s">
        <v>195</v>
      </c>
      <c r="E118" s="6"/>
      <c r="F118" s="6">
        <v>1248</v>
      </c>
      <c r="G118" s="6" t="s">
        <v>272</v>
      </c>
      <c r="H118" s="6" t="s">
        <v>252</v>
      </c>
      <c r="I118" s="6" t="s">
        <v>107</v>
      </c>
      <c r="J118" s="6"/>
      <c r="K118" s="17">
        <v>0.36</v>
      </c>
      <c r="L118" s="6" t="s">
        <v>108</v>
      </c>
      <c r="M118" s="18">
        <v>4.1000000000000002E-2</v>
      </c>
      <c r="N118" s="8">
        <v>2.8500000000000001E-2</v>
      </c>
      <c r="O118" s="7">
        <v>225236.38</v>
      </c>
      <c r="P118" s="7">
        <v>123.32</v>
      </c>
      <c r="Q118" s="7">
        <v>277.76</v>
      </c>
      <c r="R118" s="8">
        <v>4.4999999999999997E-3</v>
      </c>
      <c r="S118" s="8">
        <v>4.0000000000000002E-4</v>
      </c>
      <c r="T118" s="8">
        <v>0</v>
      </c>
    </row>
    <row r="119" spans="2:20">
      <c r="B119" s="6" t="s">
        <v>387</v>
      </c>
      <c r="C119" s="17">
        <v>1127414</v>
      </c>
      <c r="D119" s="6" t="s">
        <v>195</v>
      </c>
      <c r="E119" s="6"/>
      <c r="F119" s="6">
        <v>1248</v>
      </c>
      <c r="G119" s="6" t="s">
        <v>272</v>
      </c>
      <c r="H119" s="6" t="s">
        <v>252</v>
      </c>
      <c r="I119" s="6" t="s">
        <v>107</v>
      </c>
      <c r="J119" s="6"/>
      <c r="K119" s="17">
        <v>3.38</v>
      </c>
      <c r="L119" s="6" t="s">
        <v>108</v>
      </c>
      <c r="M119" s="18">
        <v>2.4E-2</v>
      </c>
      <c r="N119" s="8">
        <v>1.18E-2</v>
      </c>
      <c r="O119" s="7">
        <v>1243306</v>
      </c>
      <c r="P119" s="7">
        <v>104.78</v>
      </c>
      <c r="Q119" s="7">
        <v>1302.74</v>
      </c>
      <c r="R119" s="8">
        <v>9.4999999999999998E-3</v>
      </c>
      <c r="S119" s="8">
        <v>1.8E-3</v>
      </c>
      <c r="T119" s="8">
        <v>2.0000000000000001E-4</v>
      </c>
    </row>
    <row r="120" spans="2:20">
      <c r="B120" s="6" t="s">
        <v>388</v>
      </c>
      <c r="C120" s="17">
        <v>2260131</v>
      </c>
      <c r="D120" s="6" t="s">
        <v>195</v>
      </c>
      <c r="E120" s="6"/>
      <c r="F120" s="6">
        <v>226</v>
      </c>
      <c r="G120" s="6" t="s">
        <v>292</v>
      </c>
      <c r="H120" s="6" t="s">
        <v>252</v>
      </c>
      <c r="I120" s="6" t="s">
        <v>107</v>
      </c>
      <c r="J120" s="6"/>
      <c r="K120" s="17">
        <v>1.1399999999999999</v>
      </c>
      <c r="L120" s="6" t="s">
        <v>108</v>
      </c>
      <c r="M120" s="18">
        <v>4.65E-2</v>
      </c>
      <c r="N120" s="8">
        <v>8.6E-3</v>
      </c>
      <c r="O120" s="7">
        <v>241882.5</v>
      </c>
      <c r="P120" s="7">
        <v>127.32</v>
      </c>
      <c r="Q120" s="7">
        <v>307.95999999999998</v>
      </c>
      <c r="R120" s="8">
        <v>1E-3</v>
      </c>
      <c r="S120" s="8">
        <v>4.0000000000000002E-4</v>
      </c>
      <c r="T120" s="8">
        <v>0</v>
      </c>
    </row>
    <row r="121" spans="2:20">
      <c r="B121" s="6" t="s">
        <v>389</v>
      </c>
      <c r="C121" s="17">
        <v>2260412</v>
      </c>
      <c r="D121" s="6" t="s">
        <v>195</v>
      </c>
      <c r="E121" s="6"/>
      <c r="F121" s="6">
        <v>226</v>
      </c>
      <c r="G121" s="6" t="s">
        <v>292</v>
      </c>
      <c r="H121" s="6" t="s">
        <v>252</v>
      </c>
      <c r="I121" s="6" t="s">
        <v>107</v>
      </c>
      <c r="J121" s="6"/>
      <c r="K121" s="17">
        <v>1.85</v>
      </c>
      <c r="L121" s="6" t="s">
        <v>108</v>
      </c>
      <c r="M121" s="18">
        <v>6.6000000000000003E-2</v>
      </c>
      <c r="N121" s="8">
        <v>1.8599999999999998E-2</v>
      </c>
      <c r="O121" s="7">
        <v>4126153.6</v>
      </c>
      <c r="P121" s="7">
        <v>109.05</v>
      </c>
      <c r="Q121" s="7">
        <v>4499.57</v>
      </c>
      <c r="R121" s="8">
        <v>3.3E-3</v>
      </c>
      <c r="S121" s="8">
        <v>6.1999999999999998E-3</v>
      </c>
      <c r="T121" s="8">
        <v>6.9999999999999999E-4</v>
      </c>
    </row>
    <row r="122" spans="2:20">
      <c r="B122" s="6" t="s">
        <v>390</v>
      </c>
      <c r="C122" s="17">
        <v>2260479</v>
      </c>
      <c r="D122" s="6" t="s">
        <v>195</v>
      </c>
      <c r="E122" s="6"/>
      <c r="F122" s="6">
        <v>226</v>
      </c>
      <c r="G122" s="6" t="s">
        <v>292</v>
      </c>
      <c r="H122" s="6" t="s">
        <v>252</v>
      </c>
      <c r="I122" s="6" t="s">
        <v>107</v>
      </c>
      <c r="J122" s="6"/>
      <c r="K122" s="17">
        <v>6.39</v>
      </c>
      <c r="L122" s="6" t="s">
        <v>108</v>
      </c>
      <c r="M122" s="18">
        <v>2.8500000000000001E-2</v>
      </c>
      <c r="N122" s="8">
        <v>2.0899999999999998E-2</v>
      </c>
      <c r="O122" s="7">
        <v>1550371</v>
      </c>
      <c r="P122" s="7">
        <v>106.34</v>
      </c>
      <c r="Q122" s="7">
        <v>1648.66</v>
      </c>
      <c r="R122" s="8">
        <v>2.3E-3</v>
      </c>
      <c r="S122" s="8">
        <v>2.3E-3</v>
      </c>
      <c r="T122" s="8">
        <v>2.9999999999999997E-4</v>
      </c>
    </row>
    <row r="123" spans="2:20">
      <c r="B123" s="6" t="s">
        <v>391</v>
      </c>
      <c r="C123" s="17">
        <v>2260180</v>
      </c>
      <c r="D123" s="6" t="s">
        <v>195</v>
      </c>
      <c r="E123" s="6"/>
      <c r="F123" s="6">
        <v>226</v>
      </c>
      <c r="G123" s="6" t="s">
        <v>292</v>
      </c>
      <c r="H123" s="6" t="s">
        <v>252</v>
      </c>
      <c r="I123" s="6" t="s">
        <v>107</v>
      </c>
      <c r="J123" s="6"/>
      <c r="K123" s="17">
        <v>1.01</v>
      </c>
      <c r="L123" s="6" t="s">
        <v>108</v>
      </c>
      <c r="M123" s="18">
        <v>5.0500000000000003E-2</v>
      </c>
      <c r="N123" s="8">
        <v>1.01E-2</v>
      </c>
      <c r="O123" s="7">
        <v>1056575.8700000001</v>
      </c>
      <c r="P123" s="7">
        <v>124.14</v>
      </c>
      <c r="Q123" s="7">
        <v>1311.63</v>
      </c>
      <c r="R123" s="8">
        <v>6.4999999999999997E-3</v>
      </c>
      <c r="S123" s="8">
        <v>1.8E-3</v>
      </c>
      <c r="T123" s="8">
        <v>2.0000000000000001E-4</v>
      </c>
    </row>
    <row r="124" spans="2:20">
      <c r="B124" s="6" t="s">
        <v>392</v>
      </c>
      <c r="C124" s="17">
        <v>2590438</v>
      </c>
      <c r="D124" s="6" t="s">
        <v>195</v>
      </c>
      <c r="E124" s="6"/>
      <c r="F124" s="6">
        <v>259</v>
      </c>
      <c r="G124" s="6" t="s">
        <v>135</v>
      </c>
      <c r="H124" s="6" t="s">
        <v>393</v>
      </c>
      <c r="I124" s="6" t="s">
        <v>107</v>
      </c>
      <c r="J124" s="6"/>
      <c r="K124" s="17">
        <v>1.68</v>
      </c>
      <c r="L124" s="6" t="s">
        <v>108</v>
      </c>
      <c r="M124" s="18">
        <v>5.6899999999999999E-2</v>
      </c>
      <c r="N124" s="8">
        <v>1.9400000000000001E-2</v>
      </c>
      <c r="O124" s="7">
        <v>5705612.8200000003</v>
      </c>
      <c r="P124" s="7">
        <v>129.27000000000001</v>
      </c>
      <c r="Q124" s="7">
        <v>7375.65</v>
      </c>
      <c r="R124" s="8">
        <v>1.34E-2</v>
      </c>
      <c r="S124" s="8">
        <v>1.0200000000000001E-2</v>
      </c>
      <c r="T124" s="8">
        <v>1.1999999999999999E-3</v>
      </c>
    </row>
    <row r="125" spans="2:20">
      <c r="B125" s="6" t="s">
        <v>394</v>
      </c>
      <c r="C125" s="17">
        <v>2590255</v>
      </c>
      <c r="D125" s="6" t="s">
        <v>195</v>
      </c>
      <c r="E125" s="6"/>
      <c r="F125" s="6">
        <v>259</v>
      </c>
      <c r="G125" s="6" t="s">
        <v>135</v>
      </c>
      <c r="H125" s="6" t="s">
        <v>393</v>
      </c>
      <c r="I125" s="6" t="s">
        <v>107</v>
      </c>
      <c r="J125" s="6"/>
      <c r="K125" s="17">
        <v>1.94</v>
      </c>
      <c r="L125" s="6" t="s">
        <v>108</v>
      </c>
      <c r="M125" s="18">
        <v>4.8000000000000001E-2</v>
      </c>
      <c r="N125" s="8">
        <v>1.9300000000000001E-2</v>
      </c>
      <c r="O125" s="7">
        <v>5885184.9000000004</v>
      </c>
      <c r="P125" s="7">
        <v>123.1</v>
      </c>
      <c r="Q125" s="7">
        <v>7244.66</v>
      </c>
      <c r="R125" s="8">
        <v>8.2000000000000007E-3</v>
      </c>
      <c r="S125" s="8">
        <v>0.01</v>
      </c>
      <c r="T125" s="8">
        <v>1.1999999999999999E-3</v>
      </c>
    </row>
    <row r="126" spans="2:20">
      <c r="B126" s="6" t="s">
        <v>395</v>
      </c>
      <c r="C126" s="17">
        <v>6120166</v>
      </c>
      <c r="D126" s="6" t="s">
        <v>195</v>
      </c>
      <c r="E126" s="6"/>
      <c r="F126" s="6">
        <v>612</v>
      </c>
      <c r="G126" s="6" t="s">
        <v>356</v>
      </c>
      <c r="H126" s="6" t="s">
        <v>393</v>
      </c>
      <c r="I126" s="6" t="s">
        <v>107</v>
      </c>
      <c r="J126" s="6"/>
      <c r="K126" s="17">
        <v>1.92</v>
      </c>
      <c r="L126" s="6" t="s">
        <v>108</v>
      </c>
      <c r="M126" s="18">
        <v>5.2999999999999999E-2</v>
      </c>
      <c r="N126" s="8">
        <v>2.0299999999999999E-2</v>
      </c>
      <c r="O126" s="7">
        <v>241789.07</v>
      </c>
      <c r="P126" s="7">
        <v>106.99</v>
      </c>
      <c r="Q126" s="7">
        <v>258.69</v>
      </c>
      <c r="R126" s="8">
        <v>1.1000000000000001E-3</v>
      </c>
      <c r="S126" s="8">
        <v>4.0000000000000002E-4</v>
      </c>
      <c r="T126" s="8">
        <v>0</v>
      </c>
    </row>
    <row r="127" spans="2:20">
      <c r="B127" s="6" t="s">
        <v>396</v>
      </c>
      <c r="C127" s="17">
        <v>1138551</v>
      </c>
      <c r="D127" s="6" t="s">
        <v>195</v>
      </c>
      <c r="E127" s="6"/>
      <c r="F127" s="6">
        <v>1248</v>
      </c>
      <c r="G127" s="6" t="s">
        <v>272</v>
      </c>
      <c r="H127" s="6" t="s">
        <v>393</v>
      </c>
      <c r="I127" s="6" t="s">
        <v>107</v>
      </c>
      <c r="J127" s="6"/>
      <c r="K127" s="17">
        <v>4.18</v>
      </c>
      <c r="L127" s="6" t="s">
        <v>108</v>
      </c>
      <c r="M127" s="18">
        <v>3.2000000000000001E-2</v>
      </c>
      <c r="N127" s="8">
        <v>2.3599999999999999E-2</v>
      </c>
      <c r="O127" s="7">
        <v>53</v>
      </c>
      <c r="P127" s="7">
        <v>5199826</v>
      </c>
      <c r="Q127" s="7">
        <v>2755.91</v>
      </c>
      <c r="R127" s="8">
        <v>0</v>
      </c>
      <c r="S127" s="8">
        <v>3.8E-3</v>
      </c>
      <c r="T127" s="8">
        <v>4.0000000000000002E-4</v>
      </c>
    </row>
    <row r="128" spans="2:20">
      <c r="B128" s="6" t="s">
        <v>397</v>
      </c>
      <c r="C128" s="17">
        <v>1980317</v>
      </c>
      <c r="D128" s="6" t="s">
        <v>195</v>
      </c>
      <c r="E128" s="6"/>
      <c r="F128" s="6">
        <v>198</v>
      </c>
      <c r="G128" s="6" t="s">
        <v>292</v>
      </c>
      <c r="H128" s="6" t="s">
        <v>393</v>
      </c>
      <c r="I128" s="6" t="s">
        <v>294</v>
      </c>
      <c r="J128" s="6"/>
      <c r="K128" s="17">
        <v>3.23</v>
      </c>
      <c r="L128" s="6" t="s">
        <v>108</v>
      </c>
      <c r="M128" s="18">
        <v>7.0000000000000007E-2</v>
      </c>
      <c r="N128" s="8">
        <v>0.02</v>
      </c>
      <c r="O128" s="7">
        <v>9061875.25</v>
      </c>
      <c r="P128" s="7">
        <v>121.96</v>
      </c>
      <c r="Q128" s="7">
        <v>11051.86</v>
      </c>
      <c r="R128" s="8">
        <v>1.6E-2</v>
      </c>
      <c r="S128" s="8">
        <v>1.5299999999999999E-2</v>
      </c>
      <c r="T128" s="8">
        <v>1.8E-3</v>
      </c>
    </row>
    <row r="129" spans="2:20">
      <c r="B129" s="6" t="s">
        <v>398</v>
      </c>
      <c r="C129" s="17">
        <v>1980358</v>
      </c>
      <c r="D129" s="6" t="s">
        <v>195</v>
      </c>
      <c r="E129" s="6"/>
      <c r="F129" s="6">
        <v>198</v>
      </c>
      <c r="G129" s="6" t="s">
        <v>292</v>
      </c>
      <c r="H129" s="6" t="s">
        <v>393</v>
      </c>
      <c r="I129" s="6" t="s">
        <v>294</v>
      </c>
      <c r="J129" s="6"/>
      <c r="K129" s="17">
        <v>4.58</v>
      </c>
      <c r="L129" s="6" t="s">
        <v>108</v>
      </c>
      <c r="M129" s="18">
        <v>4.9000000000000002E-2</v>
      </c>
      <c r="N129" s="8">
        <v>3.2800000000000003E-2</v>
      </c>
      <c r="O129" s="7">
        <v>2723845.4</v>
      </c>
      <c r="P129" s="7">
        <v>107.95</v>
      </c>
      <c r="Q129" s="7">
        <v>2940.39</v>
      </c>
      <c r="R129" s="8">
        <v>1.6799999999999999E-2</v>
      </c>
      <c r="S129" s="8">
        <v>4.1000000000000003E-3</v>
      </c>
      <c r="T129" s="8">
        <v>5.0000000000000001E-4</v>
      </c>
    </row>
    <row r="130" spans="2:20">
      <c r="B130" s="6" t="s">
        <v>399</v>
      </c>
      <c r="C130" s="17">
        <v>7560048</v>
      </c>
      <c r="D130" s="6" t="s">
        <v>195</v>
      </c>
      <c r="E130" s="6"/>
      <c r="F130" s="6">
        <v>756</v>
      </c>
      <c r="G130" s="6" t="s">
        <v>135</v>
      </c>
      <c r="H130" s="6" t="s">
        <v>393</v>
      </c>
      <c r="I130" s="6" t="s">
        <v>107</v>
      </c>
      <c r="J130" s="6"/>
      <c r="K130" s="17">
        <v>6.25</v>
      </c>
      <c r="L130" s="6" t="s">
        <v>108</v>
      </c>
      <c r="M130" s="18">
        <v>5.0999999999999997E-2</v>
      </c>
      <c r="N130" s="8">
        <v>0.18129999999999999</v>
      </c>
      <c r="O130" s="7">
        <v>5383531.4199999999</v>
      </c>
      <c r="P130" s="7">
        <v>59.59</v>
      </c>
      <c r="Q130" s="7">
        <v>3208.05</v>
      </c>
      <c r="R130" s="8">
        <v>2.5399999999999999E-2</v>
      </c>
      <c r="S130" s="8">
        <v>4.4000000000000003E-3</v>
      </c>
      <c r="T130" s="8">
        <v>5.0000000000000001E-4</v>
      </c>
    </row>
    <row r="131" spans="2:20">
      <c r="B131" s="6" t="s">
        <v>400</v>
      </c>
      <c r="C131" s="17">
        <v>1122092</v>
      </c>
      <c r="D131" s="6" t="s">
        <v>195</v>
      </c>
      <c r="E131" s="6"/>
      <c r="F131" s="6">
        <v>1187</v>
      </c>
      <c r="G131" s="6" t="s">
        <v>313</v>
      </c>
      <c r="H131" s="6" t="s">
        <v>401</v>
      </c>
      <c r="I131" s="6" t="s">
        <v>294</v>
      </c>
      <c r="J131" s="6"/>
      <c r="K131" s="17">
        <v>1.93</v>
      </c>
      <c r="L131" s="6" t="s">
        <v>108</v>
      </c>
      <c r="M131" s="18">
        <v>5.7000000000000002E-2</v>
      </c>
      <c r="N131" s="8">
        <v>2.7300000000000001E-2</v>
      </c>
      <c r="O131" s="7">
        <v>4692317</v>
      </c>
      <c r="P131" s="7">
        <v>110.68</v>
      </c>
      <c r="Q131" s="7">
        <v>5193.46</v>
      </c>
      <c r="R131" s="8">
        <v>3.8300000000000001E-2</v>
      </c>
      <c r="S131" s="8">
        <v>7.1999999999999998E-3</v>
      </c>
      <c r="T131" s="8">
        <v>8.0000000000000004E-4</v>
      </c>
    </row>
    <row r="132" spans="2:20">
      <c r="B132" s="6" t="s">
        <v>402</v>
      </c>
      <c r="C132" s="17">
        <v>6390207</v>
      </c>
      <c r="D132" s="6" t="s">
        <v>195</v>
      </c>
      <c r="E132" s="6"/>
      <c r="F132" s="6">
        <v>639</v>
      </c>
      <c r="G132" s="6" t="s">
        <v>356</v>
      </c>
      <c r="H132" s="6" t="s">
        <v>403</v>
      </c>
      <c r="I132" s="6" t="s">
        <v>107</v>
      </c>
      <c r="J132" s="6"/>
      <c r="K132" s="17">
        <v>4.45</v>
      </c>
      <c r="L132" s="6" t="s">
        <v>108</v>
      </c>
      <c r="M132" s="18">
        <v>4.9500000000000002E-2</v>
      </c>
      <c r="N132" s="8">
        <v>4.5100000000000001E-2</v>
      </c>
      <c r="O132" s="7">
        <v>10920057</v>
      </c>
      <c r="P132" s="7">
        <v>121.6</v>
      </c>
      <c r="Q132" s="7">
        <v>13278.79</v>
      </c>
      <c r="R132" s="8">
        <v>3.5000000000000001E-3</v>
      </c>
      <c r="S132" s="8">
        <v>1.83E-2</v>
      </c>
      <c r="T132" s="8">
        <v>2.0999999999999999E-3</v>
      </c>
    </row>
    <row r="133" spans="2:20">
      <c r="B133" s="6" t="s">
        <v>404</v>
      </c>
      <c r="C133" s="17">
        <v>1105535</v>
      </c>
      <c r="D133" s="6" t="s">
        <v>195</v>
      </c>
      <c r="E133" s="6"/>
      <c r="F133" s="6">
        <v>1154</v>
      </c>
      <c r="G133" s="6" t="s">
        <v>356</v>
      </c>
      <c r="H133" s="6" t="s">
        <v>405</v>
      </c>
      <c r="I133" s="6" t="s">
        <v>107</v>
      </c>
      <c r="J133" s="6"/>
      <c r="K133" s="17">
        <v>1.1399999999999999</v>
      </c>
      <c r="L133" s="6" t="s">
        <v>108</v>
      </c>
      <c r="M133" s="18">
        <v>4.4499999999999998E-2</v>
      </c>
      <c r="N133" s="8">
        <v>0.21379999999999999</v>
      </c>
      <c r="O133" s="7">
        <v>1339231.28</v>
      </c>
      <c r="P133" s="7">
        <v>103.6</v>
      </c>
      <c r="Q133" s="7">
        <v>1387.44</v>
      </c>
      <c r="R133" s="8">
        <v>4.4999999999999997E-3</v>
      </c>
      <c r="S133" s="8">
        <v>1.9E-3</v>
      </c>
      <c r="T133" s="8">
        <v>2.0000000000000001E-4</v>
      </c>
    </row>
    <row r="134" spans="2:20">
      <c r="B134" s="6" t="s">
        <v>406</v>
      </c>
      <c r="C134" s="17">
        <v>1113034</v>
      </c>
      <c r="D134" s="6" t="s">
        <v>195</v>
      </c>
      <c r="E134" s="6"/>
      <c r="F134" s="6">
        <v>1154</v>
      </c>
      <c r="G134" s="6" t="s">
        <v>356</v>
      </c>
      <c r="H134" s="6" t="s">
        <v>405</v>
      </c>
      <c r="I134" s="6" t="s">
        <v>107</v>
      </c>
      <c r="J134" s="6"/>
      <c r="K134" s="17">
        <v>2.0499999999999998</v>
      </c>
      <c r="L134" s="6" t="s">
        <v>108</v>
      </c>
      <c r="M134" s="18">
        <v>4.9000000000000002E-2</v>
      </c>
      <c r="N134" s="8">
        <v>0.27060000000000001</v>
      </c>
      <c r="O134" s="7">
        <v>8273202.7000000002</v>
      </c>
      <c r="P134" s="7">
        <v>83.46</v>
      </c>
      <c r="Q134" s="7">
        <v>6904.81</v>
      </c>
      <c r="R134" s="8">
        <v>8.6999999999999994E-3</v>
      </c>
      <c r="S134" s="8">
        <v>9.4999999999999998E-3</v>
      </c>
      <c r="T134" s="8">
        <v>1.1000000000000001E-3</v>
      </c>
    </row>
    <row r="135" spans="2:20">
      <c r="B135" s="6" t="s">
        <v>407</v>
      </c>
      <c r="C135" s="17">
        <v>7980121</v>
      </c>
      <c r="D135" s="6" t="s">
        <v>195</v>
      </c>
      <c r="E135" s="6"/>
      <c r="F135" s="6">
        <v>798</v>
      </c>
      <c r="G135" s="6" t="s">
        <v>356</v>
      </c>
      <c r="H135" s="6" t="s">
        <v>408</v>
      </c>
      <c r="I135" s="6" t="s">
        <v>107</v>
      </c>
      <c r="J135" s="6"/>
      <c r="K135" s="17">
        <v>0.91</v>
      </c>
      <c r="L135" s="6" t="s">
        <v>108</v>
      </c>
      <c r="M135" s="18">
        <v>4.4999999999999998E-2</v>
      </c>
      <c r="N135" s="8">
        <v>0.1042</v>
      </c>
      <c r="O135" s="7">
        <v>1064529.29</v>
      </c>
      <c r="P135" s="7">
        <v>118.81</v>
      </c>
      <c r="Q135" s="7">
        <v>1264.77</v>
      </c>
      <c r="R135" s="8">
        <v>2E-3</v>
      </c>
      <c r="S135" s="8">
        <v>1.6999999999999999E-3</v>
      </c>
      <c r="T135" s="8">
        <v>2.0000000000000001E-4</v>
      </c>
    </row>
    <row r="136" spans="2:20">
      <c r="B136" s="6" t="s">
        <v>409</v>
      </c>
      <c r="C136" s="17">
        <v>1109495</v>
      </c>
      <c r="D136" s="6" t="s">
        <v>195</v>
      </c>
      <c r="E136" s="6"/>
      <c r="F136" s="6">
        <v>1476</v>
      </c>
      <c r="G136" s="6" t="s">
        <v>292</v>
      </c>
      <c r="H136" s="6" t="s">
        <v>408</v>
      </c>
      <c r="I136" s="6" t="s">
        <v>107</v>
      </c>
      <c r="J136" s="6"/>
      <c r="K136" s="17">
        <v>2.0699999999999998</v>
      </c>
      <c r="L136" s="6" t="s">
        <v>108</v>
      </c>
      <c r="M136" s="18">
        <v>4.4999999999999998E-2</v>
      </c>
      <c r="N136" s="8">
        <v>0.1837</v>
      </c>
      <c r="O136" s="7">
        <v>586256.77</v>
      </c>
      <c r="P136" s="7">
        <v>94.74</v>
      </c>
      <c r="Q136" s="7">
        <v>555.41999999999996</v>
      </c>
      <c r="R136" s="8">
        <v>2.7000000000000001E-3</v>
      </c>
      <c r="S136" s="8">
        <v>8.0000000000000004E-4</v>
      </c>
      <c r="T136" s="8">
        <v>1E-4</v>
      </c>
    </row>
    <row r="137" spans="2:20">
      <c r="B137" s="6" t="s">
        <v>410</v>
      </c>
      <c r="C137" s="17">
        <v>6110431</v>
      </c>
      <c r="D137" s="6" t="s">
        <v>195</v>
      </c>
      <c r="E137" s="6"/>
      <c r="F137" s="6">
        <v>611</v>
      </c>
      <c r="G137" s="6" t="s">
        <v>292</v>
      </c>
      <c r="H137" s="6" t="s">
        <v>411</v>
      </c>
      <c r="I137" s="6" t="s">
        <v>294</v>
      </c>
      <c r="J137" s="6"/>
      <c r="K137" s="17">
        <v>3.28</v>
      </c>
      <c r="L137" s="6" t="s">
        <v>108</v>
      </c>
      <c r="M137" s="18">
        <v>6.8000000000000005E-2</v>
      </c>
      <c r="N137" s="8">
        <v>0.19789999999999999</v>
      </c>
      <c r="O137" s="7">
        <v>5858789.1699999999</v>
      </c>
      <c r="P137" s="7">
        <v>68.069999999999993</v>
      </c>
      <c r="Q137" s="7">
        <v>3988.08</v>
      </c>
      <c r="R137" s="8">
        <v>5.7999999999999996E-3</v>
      </c>
      <c r="S137" s="8">
        <v>5.4999999999999997E-3</v>
      </c>
      <c r="T137" s="8">
        <v>5.9999999999999995E-4</v>
      </c>
    </row>
    <row r="138" spans="2:20">
      <c r="B138" s="6" t="s">
        <v>412</v>
      </c>
      <c r="C138" s="17">
        <v>6110365</v>
      </c>
      <c r="D138" s="6" t="s">
        <v>195</v>
      </c>
      <c r="E138" s="6"/>
      <c r="F138" s="6">
        <v>611</v>
      </c>
      <c r="G138" s="6" t="s">
        <v>292</v>
      </c>
      <c r="H138" s="6" t="s">
        <v>411</v>
      </c>
      <c r="I138" s="6" t="s">
        <v>294</v>
      </c>
      <c r="J138" s="6"/>
      <c r="K138" s="17">
        <v>3.2</v>
      </c>
      <c r="L138" s="6" t="s">
        <v>108</v>
      </c>
      <c r="M138" s="18">
        <v>0.06</v>
      </c>
      <c r="N138" s="8">
        <v>0.22020000000000001</v>
      </c>
      <c r="O138" s="7">
        <v>4095520.27</v>
      </c>
      <c r="P138" s="7">
        <v>73.05</v>
      </c>
      <c r="Q138" s="7">
        <v>2991.78</v>
      </c>
      <c r="R138" s="8">
        <v>3.0999999999999999E-3</v>
      </c>
      <c r="S138" s="8">
        <v>4.1000000000000003E-3</v>
      </c>
      <c r="T138" s="8">
        <v>5.0000000000000001E-4</v>
      </c>
    </row>
    <row r="139" spans="2:20">
      <c r="B139" s="6" t="s">
        <v>413</v>
      </c>
      <c r="C139" s="17">
        <v>1380047</v>
      </c>
      <c r="D139" s="6" t="s">
        <v>195</v>
      </c>
      <c r="E139" s="6"/>
      <c r="F139" s="6">
        <v>138</v>
      </c>
      <c r="G139" s="6" t="s">
        <v>292</v>
      </c>
      <c r="H139" s="6" t="s">
        <v>414</v>
      </c>
      <c r="I139" s="6" t="s">
        <v>107</v>
      </c>
      <c r="J139" s="6"/>
      <c r="K139" s="17">
        <v>1.88</v>
      </c>
      <c r="L139" s="6" t="s">
        <v>108</v>
      </c>
      <c r="M139" s="18">
        <v>4.7500000000000001E-2</v>
      </c>
      <c r="N139" s="8">
        <v>0.26150000000000001</v>
      </c>
      <c r="O139" s="7">
        <v>584.98</v>
      </c>
      <c r="P139" s="7">
        <v>88.66</v>
      </c>
      <c r="Q139" s="7">
        <v>0.52</v>
      </c>
      <c r="R139" s="8">
        <v>0</v>
      </c>
      <c r="S139" s="8">
        <v>0</v>
      </c>
      <c r="T139" s="8">
        <v>0</v>
      </c>
    </row>
    <row r="140" spans="2:20">
      <c r="B140" s="6" t="s">
        <v>415</v>
      </c>
      <c r="C140" s="17">
        <v>1380104</v>
      </c>
      <c r="D140" s="6" t="s">
        <v>195</v>
      </c>
      <c r="E140" s="6"/>
      <c r="F140" s="6">
        <v>138</v>
      </c>
      <c r="G140" s="6" t="s">
        <v>292</v>
      </c>
      <c r="H140" s="6" t="s">
        <v>414</v>
      </c>
      <c r="I140" s="6" t="s">
        <v>107</v>
      </c>
      <c r="J140" s="6"/>
      <c r="K140" s="17">
        <v>1.74</v>
      </c>
      <c r="L140" s="6" t="s">
        <v>108</v>
      </c>
      <c r="M140" s="18">
        <v>4.4499999999999998E-2</v>
      </c>
      <c r="N140" s="8">
        <v>0.223</v>
      </c>
      <c r="O140" s="7">
        <v>46847.46</v>
      </c>
      <c r="P140" s="7">
        <v>94</v>
      </c>
      <c r="Q140" s="7">
        <v>44.04</v>
      </c>
      <c r="R140" s="8">
        <v>2.9999999999999997E-4</v>
      </c>
      <c r="S140" s="8">
        <v>1E-4</v>
      </c>
      <c r="T140" s="8">
        <v>0</v>
      </c>
    </row>
    <row r="141" spans="2:20">
      <c r="B141" s="6" t="s">
        <v>416</v>
      </c>
      <c r="C141" s="17">
        <v>1131267</v>
      </c>
      <c r="D141" s="6" t="s">
        <v>195</v>
      </c>
      <c r="E141" s="6"/>
      <c r="F141" s="6">
        <v>1039</v>
      </c>
      <c r="G141" s="6" t="s">
        <v>356</v>
      </c>
      <c r="H141" s="6"/>
      <c r="I141" s="6"/>
      <c r="J141" s="6"/>
      <c r="K141" s="17">
        <v>1.38</v>
      </c>
      <c r="L141" s="6" t="s">
        <v>108</v>
      </c>
      <c r="M141" s="18">
        <v>0.06</v>
      </c>
      <c r="N141" s="8">
        <v>9.2600000000000002E-2</v>
      </c>
      <c r="O141" s="7">
        <v>5682.92</v>
      </c>
      <c r="P141" s="7">
        <v>95.99</v>
      </c>
      <c r="Q141" s="7">
        <v>5.46</v>
      </c>
      <c r="R141" s="8">
        <v>0</v>
      </c>
      <c r="S141" s="8">
        <v>0</v>
      </c>
      <c r="T141" s="8">
        <v>0</v>
      </c>
    </row>
    <row r="142" spans="2:20">
      <c r="B142" s="6" t="s">
        <v>417</v>
      </c>
      <c r="C142" s="17">
        <v>1131275</v>
      </c>
      <c r="D142" s="6" t="s">
        <v>195</v>
      </c>
      <c r="E142" s="6"/>
      <c r="F142" s="6">
        <v>1039</v>
      </c>
      <c r="G142" s="6" t="s">
        <v>356</v>
      </c>
      <c r="H142" s="6"/>
      <c r="I142" s="6"/>
      <c r="J142" s="6"/>
      <c r="K142" s="17">
        <v>2.92</v>
      </c>
      <c r="L142" s="6" t="s">
        <v>108</v>
      </c>
      <c r="M142" s="18">
        <v>0.42620000000000002</v>
      </c>
      <c r="N142" s="8">
        <v>0.2024</v>
      </c>
      <c r="O142" s="7">
        <v>8588.51</v>
      </c>
      <c r="P142" s="7">
        <v>81.81</v>
      </c>
      <c r="Q142" s="7">
        <v>7.03</v>
      </c>
      <c r="R142" s="8">
        <v>0</v>
      </c>
      <c r="S142" s="8">
        <v>0</v>
      </c>
      <c r="T142" s="8">
        <v>0</v>
      </c>
    </row>
    <row r="143" spans="2:20">
      <c r="B143" s="6" t="s">
        <v>418</v>
      </c>
      <c r="C143" s="17">
        <v>1116755</v>
      </c>
      <c r="D143" s="6" t="s">
        <v>195</v>
      </c>
      <c r="E143" s="6"/>
      <c r="F143" s="6">
        <v>1134</v>
      </c>
      <c r="G143" s="6" t="s">
        <v>292</v>
      </c>
      <c r="H143" s="6"/>
      <c r="I143" s="6"/>
      <c r="J143" s="6"/>
      <c r="K143" s="17">
        <v>1.6</v>
      </c>
      <c r="L143" s="6" t="s">
        <v>108</v>
      </c>
      <c r="M143" s="18">
        <v>0.06</v>
      </c>
      <c r="N143" s="8">
        <v>0.70040000000000002</v>
      </c>
      <c r="O143" s="7">
        <v>841962.62</v>
      </c>
      <c r="P143" s="7">
        <v>42.15</v>
      </c>
      <c r="Q143" s="7">
        <v>354.89</v>
      </c>
      <c r="R143" s="8">
        <v>1.1900000000000001E-2</v>
      </c>
      <c r="S143" s="8">
        <v>5.0000000000000001E-4</v>
      </c>
      <c r="T143" s="8">
        <v>1E-4</v>
      </c>
    </row>
    <row r="144" spans="2:20">
      <c r="B144" s="6" t="s">
        <v>419</v>
      </c>
      <c r="C144" s="17">
        <v>5650114</v>
      </c>
      <c r="D144" s="6" t="s">
        <v>195</v>
      </c>
      <c r="E144" s="6"/>
      <c r="F144" s="6">
        <v>565</v>
      </c>
      <c r="G144" s="6" t="s">
        <v>420</v>
      </c>
      <c r="H144" s="6"/>
      <c r="I144" s="6"/>
      <c r="J144" s="6"/>
      <c r="K144" s="17">
        <v>1.5</v>
      </c>
      <c r="L144" s="6" t="s">
        <v>108</v>
      </c>
      <c r="M144" s="18">
        <v>5.1499999999999997E-2</v>
      </c>
      <c r="N144" s="8">
        <v>8.8000000000000005E-3</v>
      </c>
      <c r="O144" s="7">
        <v>695691.32</v>
      </c>
      <c r="P144" s="7">
        <v>116.52</v>
      </c>
      <c r="Q144" s="7">
        <v>810.62</v>
      </c>
      <c r="R144" s="8">
        <v>1.8E-3</v>
      </c>
      <c r="S144" s="8">
        <v>1.1000000000000001E-3</v>
      </c>
      <c r="T144" s="8">
        <v>1E-4</v>
      </c>
    </row>
    <row r="145" spans="2:20">
      <c r="B145" s="6" t="s">
        <v>421</v>
      </c>
      <c r="C145" s="17">
        <v>1131416</v>
      </c>
      <c r="D145" s="6" t="s">
        <v>195</v>
      </c>
      <c r="E145" s="6"/>
      <c r="F145" s="6">
        <v>1132</v>
      </c>
      <c r="G145" s="6" t="s">
        <v>300</v>
      </c>
      <c r="H145" s="6"/>
      <c r="I145" s="6"/>
      <c r="J145" s="6"/>
      <c r="K145" s="17">
        <v>3.02</v>
      </c>
      <c r="L145" s="6" t="s">
        <v>108</v>
      </c>
      <c r="M145" s="18">
        <v>3.85E-2</v>
      </c>
      <c r="N145" s="8">
        <v>2.6700000000000002E-2</v>
      </c>
      <c r="O145" s="7">
        <v>2028773</v>
      </c>
      <c r="P145" s="7">
        <v>103.6</v>
      </c>
      <c r="Q145" s="7">
        <v>2101.81</v>
      </c>
      <c r="R145" s="8">
        <v>7.3000000000000001E-3</v>
      </c>
      <c r="S145" s="8">
        <v>2.8999999999999998E-3</v>
      </c>
      <c r="T145" s="8">
        <v>2.9999999999999997E-4</v>
      </c>
    </row>
    <row r="146" spans="2:20">
      <c r="B146" s="6" t="s">
        <v>422</v>
      </c>
      <c r="C146" s="17">
        <v>1106608</v>
      </c>
      <c r="D146" s="6" t="s">
        <v>195</v>
      </c>
      <c r="E146" s="6"/>
      <c r="F146" s="6">
        <v>2028</v>
      </c>
      <c r="G146" s="6" t="s">
        <v>423</v>
      </c>
      <c r="H146" s="6"/>
      <c r="I146" s="6"/>
      <c r="J146" s="6"/>
      <c r="K146" s="17">
        <v>0.01</v>
      </c>
      <c r="L146" s="6" t="s">
        <v>108</v>
      </c>
      <c r="M146" s="18">
        <v>0.08</v>
      </c>
      <c r="N146" s="8">
        <v>-0.47439999999999999</v>
      </c>
      <c r="O146" s="7">
        <v>21358.44</v>
      </c>
      <c r="P146" s="7">
        <v>129.26</v>
      </c>
      <c r="Q146" s="7">
        <v>27.61</v>
      </c>
      <c r="R146" s="8">
        <v>1.1000000000000001E-3</v>
      </c>
      <c r="S146" s="8">
        <v>0</v>
      </c>
      <c r="T146" s="8">
        <v>0</v>
      </c>
    </row>
    <row r="147" spans="2:20">
      <c r="B147" s="6" t="s">
        <v>424</v>
      </c>
      <c r="C147" s="17">
        <v>3180221</v>
      </c>
      <c r="D147" s="6" t="s">
        <v>195</v>
      </c>
      <c r="E147" s="6"/>
      <c r="F147" s="6">
        <v>318</v>
      </c>
      <c r="G147" s="6" t="s">
        <v>356</v>
      </c>
      <c r="H147" s="6"/>
      <c r="I147" s="6"/>
      <c r="J147" s="6"/>
      <c r="K147" s="17">
        <v>2.19</v>
      </c>
      <c r="L147" s="6" t="s">
        <v>108</v>
      </c>
      <c r="M147" s="18">
        <v>3.7499999999999999E-2</v>
      </c>
      <c r="N147" s="8">
        <v>2.5000000000000001E-2</v>
      </c>
      <c r="O147" s="7">
        <v>1640800</v>
      </c>
      <c r="P147" s="7">
        <v>126.42</v>
      </c>
      <c r="Q147" s="7">
        <v>2074.3000000000002</v>
      </c>
      <c r="R147" s="8">
        <v>5.3999999999999999E-2</v>
      </c>
      <c r="S147" s="8">
        <v>2.8999999999999998E-3</v>
      </c>
      <c r="T147" s="8">
        <v>2.9999999999999997E-4</v>
      </c>
    </row>
    <row r="148" spans="2:20">
      <c r="B148" s="6" t="s">
        <v>425</v>
      </c>
      <c r="C148" s="17">
        <v>6980247</v>
      </c>
      <c r="D148" s="6" t="s">
        <v>195</v>
      </c>
      <c r="E148" s="6"/>
      <c r="F148" s="6">
        <v>698</v>
      </c>
      <c r="G148" s="6" t="s">
        <v>356</v>
      </c>
      <c r="H148" s="6"/>
      <c r="I148" s="6"/>
      <c r="J148" s="6"/>
      <c r="K148" s="17">
        <v>0.09</v>
      </c>
      <c r="L148" s="6" t="s">
        <v>108</v>
      </c>
      <c r="M148" s="18">
        <v>0.06</v>
      </c>
      <c r="N148" s="8">
        <v>4.5720000000000001</v>
      </c>
      <c r="O148" s="7">
        <v>651276.77</v>
      </c>
      <c r="P148" s="7">
        <v>114</v>
      </c>
      <c r="Q148" s="7">
        <v>742.46</v>
      </c>
      <c r="R148" s="8">
        <v>7.0000000000000001E-3</v>
      </c>
      <c r="S148" s="8">
        <v>1E-3</v>
      </c>
      <c r="T148" s="8">
        <v>1E-4</v>
      </c>
    </row>
    <row r="149" spans="2:20">
      <c r="B149" s="13" t="s">
        <v>426</v>
      </c>
      <c r="C149" s="14"/>
      <c r="D149" s="13"/>
      <c r="E149" s="13"/>
      <c r="F149" s="13"/>
      <c r="G149" s="13"/>
      <c r="H149" s="13"/>
      <c r="I149" s="13"/>
      <c r="J149" s="13"/>
      <c r="K149" s="14">
        <v>4.97</v>
      </c>
      <c r="L149" s="13"/>
      <c r="N149" s="16">
        <v>3.2300000000000002E-2</v>
      </c>
      <c r="O149" s="15">
        <v>114914934.69</v>
      </c>
      <c r="Q149" s="15">
        <v>114449.9</v>
      </c>
      <c r="S149" s="16">
        <v>0.158</v>
      </c>
      <c r="T149" s="16">
        <v>1.83E-2</v>
      </c>
    </row>
    <row r="150" spans="2:20">
      <c r="B150" s="6" t="s">
        <v>427</v>
      </c>
      <c r="C150" s="17">
        <v>6040323</v>
      </c>
      <c r="D150" s="6" t="s">
        <v>195</v>
      </c>
      <c r="E150" s="6"/>
      <c r="F150" s="6">
        <v>604</v>
      </c>
      <c r="G150" s="6" t="s">
        <v>272</v>
      </c>
      <c r="H150" s="6" t="s">
        <v>106</v>
      </c>
      <c r="I150" s="6" t="s">
        <v>107</v>
      </c>
      <c r="J150" s="6"/>
      <c r="K150" s="17">
        <v>6.54</v>
      </c>
      <c r="L150" s="6" t="s">
        <v>108</v>
      </c>
      <c r="M150" s="18">
        <v>3.0099999999999998E-2</v>
      </c>
      <c r="N150" s="8">
        <v>2.47E-2</v>
      </c>
      <c r="O150" s="7">
        <v>5000000</v>
      </c>
      <c r="P150" s="7">
        <v>104.4</v>
      </c>
      <c r="Q150" s="7">
        <v>5220</v>
      </c>
      <c r="R150" s="8">
        <v>4.3E-3</v>
      </c>
      <c r="S150" s="8">
        <v>7.1999999999999998E-3</v>
      </c>
      <c r="T150" s="8">
        <v>8.0000000000000004E-4</v>
      </c>
    </row>
    <row r="151" spans="2:20">
      <c r="B151" s="6" t="s">
        <v>428</v>
      </c>
      <c r="C151" s="17">
        <v>2310167</v>
      </c>
      <c r="D151" s="6" t="s">
        <v>195</v>
      </c>
      <c r="E151" s="6"/>
      <c r="F151" s="6">
        <v>231</v>
      </c>
      <c r="G151" s="6" t="s">
        <v>272</v>
      </c>
      <c r="H151" s="6" t="s">
        <v>106</v>
      </c>
      <c r="I151" s="6" t="s">
        <v>107</v>
      </c>
      <c r="J151" s="6"/>
      <c r="K151" s="17">
        <v>7.48</v>
      </c>
      <c r="L151" s="6" t="s">
        <v>108</v>
      </c>
      <c r="M151" s="18">
        <v>2.98E-2</v>
      </c>
      <c r="N151" s="8">
        <v>2.81E-2</v>
      </c>
      <c r="O151" s="7">
        <v>5977727</v>
      </c>
      <c r="P151" s="7">
        <v>102.9</v>
      </c>
      <c r="Q151" s="7">
        <v>6151.08</v>
      </c>
      <c r="R151" s="8">
        <v>4.4999999999999997E-3</v>
      </c>
      <c r="S151" s="8">
        <v>8.5000000000000006E-3</v>
      </c>
      <c r="T151" s="8">
        <v>1E-3</v>
      </c>
    </row>
    <row r="152" spans="2:20">
      <c r="B152" s="6" t="s">
        <v>429</v>
      </c>
      <c r="C152" s="17">
        <v>2310134</v>
      </c>
      <c r="D152" s="6" t="s">
        <v>195</v>
      </c>
      <c r="E152" s="6"/>
      <c r="F152" s="6">
        <v>231</v>
      </c>
      <c r="G152" s="6" t="s">
        <v>272</v>
      </c>
      <c r="H152" s="6" t="s">
        <v>106</v>
      </c>
      <c r="I152" s="6" t="s">
        <v>107</v>
      </c>
      <c r="J152" s="6"/>
      <c r="K152" s="17">
        <v>3.27</v>
      </c>
      <c r="L152" s="6" t="s">
        <v>108</v>
      </c>
      <c r="M152" s="18">
        <v>2.7400000000000001E-2</v>
      </c>
      <c r="N152" s="8">
        <v>1.4E-2</v>
      </c>
      <c r="O152" s="7">
        <v>250000</v>
      </c>
      <c r="P152" s="7">
        <v>106.03</v>
      </c>
      <c r="Q152" s="7">
        <v>265.07</v>
      </c>
      <c r="R152" s="8">
        <v>1E-4</v>
      </c>
      <c r="S152" s="8">
        <v>4.0000000000000002E-4</v>
      </c>
      <c r="T152" s="8">
        <v>0</v>
      </c>
    </row>
    <row r="153" spans="2:20">
      <c r="B153" s="6" t="s">
        <v>430</v>
      </c>
      <c r="C153" s="17">
        <v>1940485</v>
      </c>
      <c r="D153" s="6" t="s">
        <v>195</v>
      </c>
      <c r="E153" s="6"/>
      <c r="F153" s="6">
        <v>194</v>
      </c>
      <c r="G153" s="6" t="s">
        <v>272</v>
      </c>
      <c r="H153" s="6" t="s">
        <v>106</v>
      </c>
      <c r="I153" s="6" t="s">
        <v>107</v>
      </c>
      <c r="J153" s="6"/>
      <c r="K153" s="17">
        <v>1.39</v>
      </c>
      <c r="L153" s="6" t="s">
        <v>108</v>
      </c>
      <c r="M153" s="18">
        <v>5.8999999999999997E-2</v>
      </c>
      <c r="N153" s="8">
        <v>7.7999999999999996E-3</v>
      </c>
      <c r="O153" s="7">
        <v>2534530</v>
      </c>
      <c r="P153" s="7">
        <v>107.68</v>
      </c>
      <c r="Q153" s="7">
        <v>2729.18</v>
      </c>
      <c r="R153" s="8">
        <v>1.6000000000000001E-3</v>
      </c>
      <c r="S153" s="8">
        <v>3.8E-3</v>
      </c>
      <c r="T153" s="8">
        <v>4.0000000000000002E-4</v>
      </c>
    </row>
    <row r="154" spans="2:20">
      <c r="B154" s="6" t="s">
        <v>431</v>
      </c>
      <c r="C154" s="17">
        <v>1940493</v>
      </c>
      <c r="D154" s="6" t="s">
        <v>195</v>
      </c>
      <c r="E154" s="6"/>
      <c r="F154" s="6">
        <v>194</v>
      </c>
      <c r="G154" s="6" t="s">
        <v>272</v>
      </c>
      <c r="H154" s="6" t="s">
        <v>106</v>
      </c>
      <c r="I154" s="6" t="s">
        <v>107</v>
      </c>
      <c r="J154" s="6"/>
      <c r="K154" s="17">
        <v>1.89</v>
      </c>
      <c r="L154" s="6" t="s">
        <v>108</v>
      </c>
      <c r="M154" s="18">
        <v>1.8780000000000002E-2</v>
      </c>
      <c r="N154" s="8">
        <v>4.7000000000000002E-3</v>
      </c>
      <c r="O154" s="7">
        <v>2000000</v>
      </c>
      <c r="P154" s="7">
        <v>102.77</v>
      </c>
      <c r="Q154" s="7">
        <v>2055.4</v>
      </c>
      <c r="R154" s="8">
        <v>3.2000000000000002E-3</v>
      </c>
      <c r="S154" s="8">
        <v>2.8E-3</v>
      </c>
      <c r="T154" s="8">
        <v>2.9999999999999997E-4</v>
      </c>
    </row>
    <row r="155" spans="2:20">
      <c r="B155" s="6" t="s">
        <v>432</v>
      </c>
      <c r="C155" s="17">
        <v>6040281</v>
      </c>
      <c r="D155" s="6" t="s">
        <v>195</v>
      </c>
      <c r="E155" s="6"/>
      <c r="F155" s="6">
        <v>604</v>
      </c>
      <c r="G155" s="6" t="s">
        <v>272</v>
      </c>
      <c r="H155" s="6" t="s">
        <v>128</v>
      </c>
      <c r="I155" s="6" t="s">
        <v>107</v>
      </c>
      <c r="J155" s="6"/>
      <c r="K155" s="17">
        <v>0.7</v>
      </c>
      <c r="L155" s="6" t="s">
        <v>108</v>
      </c>
      <c r="M155" s="18">
        <v>5.3999999999999999E-2</v>
      </c>
      <c r="N155" s="8">
        <v>2.7000000000000001E-3</v>
      </c>
      <c r="O155" s="7">
        <v>326584</v>
      </c>
      <c r="P155" s="7">
        <v>105.2</v>
      </c>
      <c r="Q155" s="7">
        <v>343.57</v>
      </c>
      <c r="R155" s="8">
        <v>1E-4</v>
      </c>
      <c r="S155" s="8">
        <v>5.0000000000000001E-4</v>
      </c>
      <c r="T155" s="8">
        <v>1E-4</v>
      </c>
    </row>
    <row r="156" spans="2:20">
      <c r="B156" s="6" t="s">
        <v>433</v>
      </c>
      <c r="C156" s="17">
        <v>1940436</v>
      </c>
      <c r="D156" s="6" t="s">
        <v>195</v>
      </c>
      <c r="E156" s="6"/>
      <c r="F156" s="6">
        <v>194</v>
      </c>
      <c r="G156" s="6" t="s">
        <v>272</v>
      </c>
      <c r="H156" s="6" t="s">
        <v>128</v>
      </c>
      <c r="I156" s="6" t="s">
        <v>107</v>
      </c>
      <c r="J156" s="6"/>
      <c r="K156" s="17">
        <v>0.67</v>
      </c>
      <c r="L156" s="6" t="s">
        <v>108</v>
      </c>
      <c r="M156" s="18">
        <v>2.478E-2</v>
      </c>
      <c r="N156" s="8">
        <v>2.5000000000000001E-3</v>
      </c>
      <c r="O156" s="7">
        <v>614513</v>
      </c>
      <c r="P156" s="7">
        <v>101.67</v>
      </c>
      <c r="Q156" s="7">
        <v>624.78</v>
      </c>
      <c r="R156" s="8">
        <v>5.9999999999999995E-4</v>
      </c>
      <c r="S156" s="8">
        <v>8.9999999999999998E-4</v>
      </c>
      <c r="T156" s="8">
        <v>1E-4</v>
      </c>
    </row>
    <row r="157" spans="2:20">
      <c r="B157" s="6" t="s">
        <v>434</v>
      </c>
      <c r="C157" s="17">
        <v>2300150</v>
      </c>
      <c r="D157" s="6" t="s">
        <v>195</v>
      </c>
      <c r="E157" s="6"/>
      <c r="F157" s="6">
        <v>230</v>
      </c>
      <c r="G157" s="6" t="s">
        <v>300</v>
      </c>
      <c r="H157" s="6" t="s">
        <v>301</v>
      </c>
      <c r="I157" s="6" t="s">
        <v>107</v>
      </c>
      <c r="J157" s="6"/>
      <c r="K157" s="17">
        <v>3.8</v>
      </c>
      <c r="L157" s="6" t="s">
        <v>108</v>
      </c>
      <c r="M157" s="18">
        <v>1.566E-2</v>
      </c>
      <c r="N157" s="8">
        <v>1.18E-2</v>
      </c>
      <c r="O157" s="7">
        <v>2386570</v>
      </c>
      <c r="P157" s="7">
        <v>101.5</v>
      </c>
      <c r="Q157" s="7">
        <v>2422.37</v>
      </c>
      <c r="R157" s="8">
        <v>3.3E-3</v>
      </c>
      <c r="S157" s="8">
        <v>3.3E-3</v>
      </c>
      <c r="T157" s="8">
        <v>4.0000000000000002E-4</v>
      </c>
    </row>
    <row r="158" spans="2:20">
      <c r="B158" s="6" t="s">
        <v>435</v>
      </c>
      <c r="C158" s="17">
        <v>2300168</v>
      </c>
      <c r="D158" s="6" t="s">
        <v>195</v>
      </c>
      <c r="E158" s="6"/>
      <c r="F158" s="6">
        <v>230</v>
      </c>
      <c r="G158" s="6" t="s">
        <v>300</v>
      </c>
      <c r="H158" s="6" t="s">
        <v>301</v>
      </c>
      <c r="I158" s="6" t="s">
        <v>107</v>
      </c>
      <c r="J158" s="6"/>
      <c r="K158" s="17">
        <v>0.42</v>
      </c>
      <c r="L158" s="6" t="s">
        <v>108</v>
      </c>
      <c r="M158" s="18">
        <v>5.7000000000000002E-2</v>
      </c>
      <c r="N158" s="8">
        <v>2.5000000000000001E-3</v>
      </c>
      <c r="O158" s="7">
        <v>1760728.41</v>
      </c>
      <c r="P158" s="7">
        <v>102.74</v>
      </c>
      <c r="Q158" s="7">
        <v>1808.97</v>
      </c>
      <c r="R158" s="8">
        <v>4.0000000000000001E-3</v>
      </c>
      <c r="S158" s="8">
        <v>2.5000000000000001E-3</v>
      </c>
      <c r="T158" s="8">
        <v>2.9999999999999997E-4</v>
      </c>
    </row>
    <row r="159" spans="2:20">
      <c r="B159" s="6" t="s">
        <v>436</v>
      </c>
      <c r="C159" s="17">
        <v>7480106</v>
      </c>
      <c r="D159" s="6" t="s">
        <v>195</v>
      </c>
      <c r="E159" s="6"/>
      <c r="F159" s="6">
        <v>748</v>
      </c>
      <c r="G159" s="6" t="s">
        <v>272</v>
      </c>
      <c r="H159" s="6" t="s">
        <v>301</v>
      </c>
      <c r="I159" s="6" t="s">
        <v>107</v>
      </c>
      <c r="J159" s="6"/>
      <c r="K159" s="17">
        <v>0.67</v>
      </c>
      <c r="L159" s="6" t="s">
        <v>108</v>
      </c>
      <c r="M159" s="18">
        <v>2.1700000000000001E-2</v>
      </c>
      <c r="N159" s="8">
        <v>2.3999999999999998E-3</v>
      </c>
      <c r="O159" s="7">
        <v>209977</v>
      </c>
      <c r="P159" s="7">
        <v>101.45</v>
      </c>
      <c r="Q159" s="7">
        <v>213.02</v>
      </c>
      <c r="R159" s="8">
        <v>2.9999999999999997E-4</v>
      </c>
      <c r="S159" s="8">
        <v>2.9999999999999997E-4</v>
      </c>
      <c r="T159" s="8">
        <v>0</v>
      </c>
    </row>
    <row r="160" spans="2:20">
      <c r="B160" s="6" t="s">
        <v>437</v>
      </c>
      <c r="C160" s="17">
        <v>4160107</v>
      </c>
      <c r="D160" s="6" t="s">
        <v>195</v>
      </c>
      <c r="E160" s="6"/>
      <c r="F160" s="6">
        <v>416</v>
      </c>
      <c r="G160" s="6" t="s">
        <v>292</v>
      </c>
      <c r="H160" s="6" t="s">
        <v>301</v>
      </c>
      <c r="I160" s="6" t="s">
        <v>107</v>
      </c>
      <c r="J160" s="6"/>
      <c r="K160" s="17">
        <v>1.1499999999999999</v>
      </c>
      <c r="L160" s="6" t="s">
        <v>108</v>
      </c>
      <c r="M160" s="18">
        <v>5.2499999999999998E-2</v>
      </c>
      <c r="N160" s="8">
        <v>1.32E-2</v>
      </c>
      <c r="O160" s="7">
        <v>17142.900000000001</v>
      </c>
      <c r="P160" s="7">
        <v>106.27</v>
      </c>
      <c r="Q160" s="7">
        <v>18.22</v>
      </c>
      <c r="R160" s="8">
        <v>4.0000000000000002E-4</v>
      </c>
      <c r="S160" s="8">
        <v>0</v>
      </c>
      <c r="T160" s="8">
        <v>0</v>
      </c>
    </row>
    <row r="161" spans="2:20">
      <c r="B161" s="6" t="s">
        <v>438</v>
      </c>
      <c r="C161" s="17">
        <v>1133503</v>
      </c>
      <c r="D161" s="6" t="s">
        <v>195</v>
      </c>
      <c r="E161" s="6"/>
      <c r="F161" s="6">
        <v>1239</v>
      </c>
      <c r="G161" s="6" t="s">
        <v>272</v>
      </c>
      <c r="H161" s="6" t="s">
        <v>317</v>
      </c>
      <c r="I161" s="6" t="s">
        <v>294</v>
      </c>
      <c r="J161" s="6"/>
      <c r="K161" s="17">
        <v>3.37</v>
      </c>
      <c r="L161" s="6" t="s">
        <v>108</v>
      </c>
      <c r="M161" s="18">
        <v>1.04E-2</v>
      </c>
      <c r="N161" s="8">
        <v>1.0800000000000001E-2</v>
      </c>
      <c r="O161" s="7">
        <v>469478</v>
      </c>
      <c r="P161" s="7">
        <v>99.82</v>
      </c>
      <c r="Q161" s="7">
        <v>468.63</v>
      </c>
      <c r="R161" s="8">
        <v>1.1000000000000001E-3</v>
      </c>
      <c r="S161" s="8">
        <v>5.9999999999999995E-4</v>
      </c>
      <c r="T161" s="8">
        <v>1E-4</v>
      </c>
    </row>
    <row r="162" spans="2:20">
      <c r="B162" s="6" t="s">
        <v>439</v>
      </c>
      <c r="C162" s="17">
        <v>3900354</v>
      </c>
      <c r="D162" s="6" t="s">
        <v>195</v>
      </c>
      <c r="E162" s="6"/>
      <c r="F162" s="6">
        <v>390</v>
      </c>
      <c r="G162" s="6" t="s">
        <v>292</v>
      </c>
      <c r="H162" s="6" t="s">
        <v>317</v>
      </c>
      <c r="I162" s="6" t="s">
        <v>107</v>
      </c>
      <c r="J162" s="6"/>
      <c r="K162" s="17">
        <v>6.08</v>
      </c>
      <c r="L162" s="6" t="s">
        <v>108</v>
      </c>
      <c r="M162" s="18">
        <v>3.85E-2</v>
      </c>
      <c r="N162" s="8">
        <v>3.4799999999999998E-2</v>
      </c>
      <c r="O162" s="7">
        <v>1291659</v>
      </c>
      <c r="P162" s="7">
        <v>105.43</v>
      </c>
      <c r="Q162" s="7">
        <v>1361.8</v>
      </c>
      <c r="R162" s="8">
        <v>1.8E-3</v>
      </c>
      <c r="S162" s="8">
        <v>1.9E-3</v>
      </c>
      <c r="T162" s="8">
        <v>2.0000000000000001E-4</v>
      </c>
    </row>
    <row r="163" spans="2:20">
      <c r="B163" s="6" t="s">
        <v>440</v>
      </c>
      <c r="C163" s="17">
        <v>3900362</v>
      </c>
      <c r="D163" s="6" t="s">
        <v>195</v>
      </c>
      <c r="E163" s="6"/>
      <c r="F163" s="6">
        <v>390</v>
      </c>
      <c r="G163" s="6" t="s">
        <v>292</v>
      </c>
      <c r="H163" s="6" t="s">
        <v>317</v>
      </c>
      <c r="I163" s="6" t="s">
        <v>107</v>
      </c>
      <c r="J163" s="6"/>
      <c r="K163" s="17">
        <v>7.86</v>
      </c>
      <c r="L163" s="6" t="s">
        <v>108</v>
      </c>
      <c r="M163" s="18">
        <v>2.3400000000000001E-2</v>
      </c>
      <c r="N163" s="8">
        <v>2.07E-2</v>
      </c>
      <c r="O163" s="7">
        <v>5674936</v>
      </c>
      <c r="P163" s="7">
        <v>102.45</v>
      </c>
      <c r="Q163" s="7">
        <v>5813.97</v>
      </c>
      <c r="R163" s="8">
        <v>8.3000000000000001E-3</v>
      </c>
      <c r="S163" s="8">
        <v>8.0000000000000002E-3</v>
      </c>
      <c r="T163" s="8">
        <v>8.9999999999999998E-4</v>
      </c>
    </row>
    <row r="164" spans="2:20">
      <c r="B164" s="6" t="s">
        <v>441</v>
      </c>
      <c r="C164" s="17">
        <v>3900362</v>
      </c>
      <c r="D164" s="6" t="s">
        <v>195</v>
      </c>
      <c r="E164" s="6"/>
      <c r="F164" s="6">
        <v>390</v>
      </c>
      <c r="G164" s="6" t="s">
        <v>292</v>
      </c>
      <c r="H164" s="6" t="s">
        <v>317</v>
      </c>
      <c r="I164" s="6" t="s">
        <v>107</v>
      </c>
      <c r="J164" s="6"/>
      <c r="K164" s="17">
        <v>7.86</v>
      </c>
      <c r="L164" s="6" t="s">
        <v>108</v>
      </c>
      <c r="N164" s="8">
        <v>2.07E-2</v>
      </c>
      <c r="O164" s="7">
        <v>9240000</v>
      </c>
      <c r="P164" s="7">
        <v>100.7</v>
      </c>
      <c r="Q164" s="7">
        <v>9304.5</v>
      </c>
      <c r="R164" s="8">
        <v>2.0500000000000001E-2</v>
      </c>
      <c r="S164" s="8">
        <v>1.2800000000000001E-2</v>
      </c>
      <c r="T164" s="8">
        <v>1.5E-3</v>
      </c>
    </row>
    <row r="165" spans="2:20">
      <c r="B165" s="6" t="s">
        <v>442</v>
      </c>
      <c r="C165" s="17">
        <v>7590144</v>
      </c>
      <c r="D165" s="6" t="s">
        <v>195</v>
      </c>
      <c r="E165" s="6"/>
      <c r="F165" s="6">
        <v>759</v>
      </c>
      <c r="G165" s="6" t="s">
        <v>292</v>
      </c>
      <c r="H165" s="6" t="s">
        <v>317</v>
      </c>
      <c r="I165" s="6" t="s">
        <v>107</v>
      </c>
      <c r="J165" s="6"/>
      <c r="K165" s="17">
        <v>0.82</v>
      </c>
      <c r="L165" s="6" t="s">
        <v>108</v>
      </c>
      <c r="M165" s="18">
        <v>6.4100000000000004E-2</v>
      </c>
      <c r="N165" s="8">
        <v>8.6999999999999994E-3</v>
      </c>
      <c r="O165" s="7">
        <v>412451.5</v>
      </c>
      <c r="P165" s="7">
        <v>105.66</v>
      </c>
      <c r="Q165" s="7">
        <v>435.8</v>
      </c>
      <c r="R165" s="8">
        <v>3.8E-3</v>
      </c>
      <c r="S165" s="8">
        <v>5.9999999999999995E-4</v>
      </c>
      <c r="T165" s="8">
        <v>1E-4</v>
      </c>
    </row>
    <row r="166" spans="2:20">
      <c r="B166" s="6" t="s">
        <v>443</v>
      </c>
      <c r="C166" s="17">
        <v>1260405</v>
      </c>
      <c r="D166" s="6" t="s">
        <v>195</v>
      </c>
      <c r="E166" s="6"/>
      <c r="F166" s="6">
        <v>126</v>
      </c>
      <c r="G166" s="6" t="s">
        <v>292</v>
      </c>
      <c r="H166" s="6" t="s">
        <v>317</v>
      </c>
      <c r="I166" s="6" t="s">
        <v>107</v>
      </c>
      <c r="J166" s="6"/>
      <c r="K166" s="17">
        <v>0.01</v>
      </c>
      <c r="L166" s="6" t="s">
        <v>108</v>
      </c>
      <c r="M166" s="18">
        <v>6.4000000000000001E-2</v>
      </c>
      <c r="N166" s="8">
        <v>2.3099999999999999E-2</v>
      </c>
      <c r="O166" s="7">
        <v>3752.4</v>
      </c>
      <c r="P166" s="7">
        <v>106.38</v>
      </c>
      <c r="Q166" s="7">
        <v>3.99</v>
      </c>
      <c r="R166" s="8">
        <v>0</v>
      </c>
      <c r="S166" s="8">
        <v>0</v>
      </c>
      <c r="T166" s="8">
        <v>0</v>
      </c>
    </row>
    <row r="167" spans="2:20">
      <c r="B167" s="6" t="s">
        <v>444</v>
      </c>
      <c r="C167" s="17">
        <v>1137975</v>
      </c>
      <c r="D167" s="6" t="s">
        <v>195</v>
      </c>
      <c r="E167" s="6"/>
      <c r="F167" s="6">
        <v>1604</v>
      </c>
      <c r="G167" s="6" t="s">
        <v>292</v>
      </c>
      <c r="H167" s="6" t="s">
        <v>317</v>
      </c>
      <c r="I167" s="6" t="s">
        <v>107</v>
      </c>
      <c r="J167" s="6"/>
      <c r="K167" s="17">
        <v>5.72</v>
      </c>
      <c r="L167" s="6" t="s">
        <v>108</v>
      </c>
      <c r="M167" s="18">
        <v>4.3499999999999997E-2</v>
      </c>
      <c r="N167" s="8">
        <v>4.0399999999999998E-2</v>
      </c>
      <c r="O167" s="7">
        <v>3258548</v>
      </c>
      <c r="P167" s="7">
        <v>102.48</v>
      </c>
      <c r="Q167" s="7">
        <v>3339.36</v>
      </c>
      <c r="R167" s="8">
        <v>6.4000000000000003E-3</v>
      </c>
      <c r="S167" s="8">
        <v>4.5999999999999999E-3</v>
      </c>
      <c r="T167" s="8">
        <v>5.0000000000000001E-4</v>
      </c>
    </row>
    <row r="168" spans="2:20">
      <c r="B168" s="6" t="s">
        <v>445</v>
      </c>
      <c r="C168" s="17">
        <v>1134154</v>
      </c>
      <c r="D168" s="6" t="s">
        <v>195</v>
      </c>
      <c r="E168" s="6"/>
      <c r="F168" s="6">
        <v>1291</v>
      </c>
      <c r="G168" s="6" t="s">
        <v>272</v>
      </c>
      <c r="H168" s="6" t="s">
        <v>317</v>
      </c>
      <c r="I168" s="6" t="s">
        <v>107</v>
      </c>
      <c r="J168" s="6"/>
      <c r="K168" s="17">
        <v>3.21</v>
      </c>
      <c r="L168" s="6" t="s">
        <v>108</v>
      </c>
      <c r="M168" s="18">
        <v>1.0500000000000001E-2</v>
      </c>
      <c r="N168" s="8">
        <v>9.4999999999999998E-3</v>
      </c>
      <c r="O168" s="7">
        <v>248270</v>
      </c>
      <c r="P168" s="7">
        <v>100.31</v>
      </c>
      <c r="Q168" s="7">
        <v>249.04</v>
      </c>
      <c r="R168" s="8">
        <v>8.0000000000000004E-4</v>
      </c>
      <c r="S168" s="8">
        <v>2.9999999999999997E-4</v>
      </c>
      <c r="T168" s="8">
        <v>0</v>
      </c>
    </row>
    <row r="169" spans="2:20">
      <c r="B169" s="6" t="s">
        <v>446</v>
      </c>
      <c r="C169" s="17">
        <v>1136316</v>
      </c>
      <c r="D169" s="6" t="s">
        <v>195</v>
      </c>
      <c r="E169" s="6"/>
      <c r="F169" s="6">
        <v>1367</v>
      </c>
      <c r="G169" s="6" t="s">
        <v>313</v>
      </c>
      <c r="H169" s="6" t="s">
        <v>317</v>
      </c>
      <c r="I169" s="6" t="s">
        <v>107</v>
      </c>
      <c r="J169" s="6"/>
      <c r="K169" s="17">
        <v>8.91</v>
      </c>
      <c r="L169" s="6" t="s">
        <v>108</v>
      </c>
      <c r="M169" s="18">
        <v>4.36E-2</v>
      </c>
      <c r="N169" s="8">
        <v>3.9800000000000002E-2</v>
      </c>
      <c r="O169" s="7">
        <v>3726012</v>
      </c>
      <c r="P169" s="7">
        <v>103.63</v>
      </c>
      <c r="Q169" s="7">
        <v>3861.27</v>
      </c>
      <c r="R169" s="8">
        <v>1.24E-2</v>
      </c>
      <c r="S169" s="8">
        <v>5.3E-3</v>
      </c>
      <c r="T169" s="8">
        <v>5.9999999999999995E-4</v>
      </c>
    </row>
    <row r="170" spans="2:20">
      <c r="B170" s="6" t="s">
        <v>447</v>
      </c>
      <c r="C170" s="17">
        <v>1138163</v>
      </c>
      <c r="D170" s="6" t="s">
        <v>195</v>
      </c>
      <c r="E170" s="6"/>
      <c r="F170" s="6">
        <v>1367</v>
      </c>
      <c r="G170" s="6" t="s">
        <v>313</v>
      </c>
      <c r="H170" s="6" t="s">
        <v>317</v>
      </c>
      <c r="I170" s="6" t="s">
        <v>107</v>
      </c>
      <c r="J170" s="6"/>
      <c r="K170" s="17">
        <v>9.65</v>
      </c>
      <c r="L170" s="6" t="s">
        <v>108</v>
      </c>
      <c r="M170" s="18">
        <v>3.95E-2</v>
      </c>
      <c r="N170" s="8">
        <v>4.2000000000000003E-2</v>
      </c>
      <c r="O170" s="7">
        <v>1387000</v>
      </c>
      <c r="P170" s="7">
        <v>97.98</v>
      </c>
      <c r="Q170" s="7">
        <v>1358.98</v>
      </c>
      <c r="R170" s="8">
        <v>5.7999999999999996E-3</v>
      </c>
      <c r="S170" s="8">
        <v>1.9E-3</v>
      </c>
      <c r="T170" s="8">
        <v>2.0000000000000001E-4</v>
      </c>
    </row>
    <row r="171" spans="2:20">
      <c r="B171" s="6" t="s">
        <v>448</v>
      </c>
      <c r="C171" s="17">
        <v>1138171</v>
      </c>
      <c r="D171" s="6" t="s">
        <v>195</v>
      </c>
      <c r="E171" s="6"/>
      <c r="F171" s="6">
        <v>1367</v>
      </c>
      <c r="G171" s="6" t="s">
        <v>313</v>
      </c>
      <c r="H171" s="6" t="s">
        <v>317</v>
      </c>
      <c r="I171" s="6" t="s">
        <v>107</v>
      </c>
      <c r="J171" s="6"/>
      <c r="K171" s="17">
        <v>10.25</v>
      </c>
      <c r="L171" s="6" t="s">
        <v>108</v>
      </c>
      <c r="M171" s="18">
        <v>3.95E-2</v>
      </c>
      <c r="N171" s="8">
        <v>4.2900000000000001E-2</v>
      </c>
      <c r="O171" s="7">
        <v>2214836</v>
      </c>
      <c r="P171" s="7">
        <v>97</v>
      </c>
      <c r="Q171" s="7">
        <v>2148.39</v>
      </c>
      <c r="R171" s="8">
        <v>9.1999999999999998E-3</v>
      </c>
      <c r="S171" s="8">
        <v>3.0000000000000001E-3</v>
      </c>
      <c r="T171" s="8">
        <v>2.9999999999999997E-4</v>
      </c>
    </row>
    <row r="172" spans="2:20">
      <c r="B172" s="6" t="s">
        <v>449</v>
      </c>
      <c r="C172" s="17">
        <v>1136068</v>
      </c>
      <c r="D172" s="6" t="s">
        <v>195</v>
      </c>
      <c r="E172" s="6"/>
      <c r="F172" s="6">
        <v>1324</v>
      </c>
      <c r="G172" s="6" t="s">
        <v>313</v>
      </c>
      <c r="H172" s="6" t="s">
        <v>317</v>
      </c>
      <c r="I172" s="6" t="s">
        <v>294</v>
      </c>
      <c r="J172" s="6"/>
      <c r="K172" s="17">
        <v>6.56</v>
      </c>
      <c r="L172" s="6" t="s">
        <v>108</v>
      </c>
      <c r="M172" s="18">
        <v>3.9199999999999999E-2</v>
      </c>
      <c r="N172" s="8">
        <v>3.4799999999999998E-2</v>
      </c>
      <c r="O172" s="7">
        <v>1656831</v>
      </c>
      <c r="P172" s="7">
        <v>104.7</v>
      </c>
      <c r="Q172" s="7">
        <v>1734.7</v>
      </c>
      <c r="R172" s="8">
        <v>1.6999999999999999E-3</v>
      </c>
      <c r="S172" s="8">
        <v>2.3999999999999998E-3</v>
      </c>
      <c r="T172" s="8">
        <v>2.9999999999999997E-4</v>
      </c>
    </row>
    <row r="173" spans="2:20">
      <c r="B173" s="6" t="s">
        <v>450</v>
      </c>
      <c r="C173" s="17">
        <v>1135862</v>
      </c>
      <c r="D173" s="6" t="s">
        <v>195</v>
      </c>
      <c r="E173" s="6"/>
      <c r="F173" s="6">
        <v>1597</v>
      </c>
      <c r="G173" s="6" t="s">
        <v>313</v>
      </c>
      <c r="H173" s="6" t="s">
        <v>317</v>
      </c>
      <c r="I173" s="6" t="s">
        <v>294</v>
      </c>
      <c r="J173" s="6"/>
      <c r="K173" s="17">
        <v>5.58</v>
      </c>
      <c r="L173" s="6" t="s">
        <v>108</v>
      </c>
      <c r="M173" s="18">
        <v>3.5799999999999998E-2</v>
      </c>
      <c r="N173" s="8">
        <v>3.0200000000000001E-2</v>
      </c>
      <c r="O173" s="7">
        <v>1277121</v>
      </c>
      <c r="P173" s="7">
        <v>105.8</v>
      </c>
      <c r="Q173" s="7">
        <v>1351.19</v>
      </c>
      <c r="R173" s="8">
        <v>1.1000000000000001E-3</v>
      </c>
      <c r="S173" s="8">
        <v>1.9E-3</v>
      </c>
      <c r="T173" s="8">
        <v>2.0000000000000001E-4</v>
      </c>
    </row>
    <row r="174" spans="2:20">
      <c r="B174" s="6" t="s">
        <v>451</v>
      </c>
      <c r="C174" s="17">
        <v>1135656</v>
      </c>
      <c r="D174" s="6" t="s">
        <v>195</v>
      </c>
      <c r="E174" s="6"/>
      <c r="F174" s="6">
        <v>1643</v>
      </c>
      <c r="G174" s="6" t="s">
        <v>292</v>
      </c>
      <c r="H174" s="6" t="s">
        <v>317</v>
      </c>
      <c r="I174" s="6" t="s">
        <v>294</v>
      </c>
      <c r="J174" s="6"/>
      <c r="K174" s="17">
        <v>3.62</v>
      </c>
      <c r="L174" s="6" t="s">
        <v>108</v>
      </c>
      <c r="M174" s="18">
        <v>4.2000000000000003E-2</v>
      </c>
      <c r="N174" s="8">
        <v>3.8699999999999998E-2</v>
      </c>
      <c r="O174" s="7">
        <v>10012205</v>
      </c>
      <c r="P174" s="7">
        <v>101.28</v>
      </c>
      <c r="Q174" s="7">
        <v>10140.36</v>
      </c>
      <c r="R174" s="8">
        <v>7.1999999999999998E-3</v>
      </c>
      <c r="S174" s="8">
        <v>1.4E-2</v>
      </c>
      <c r="T174" s="8">
        <v>1.6000000000000001E-3</v>
      </c>
    </row>
    <row r="175" spans="2:20">
      <c r="B175" s="6" t="s">
        <v>452</v>
      </c>
      <c r="C175" s="17">
        <v>1135920</v>
      </c>
      <c r="D175" s="6" t="s">
        <v>195</v>
      </c>
      <c r="E175" s="6"/>
      <c r="F175" s="6">
        <v>1431</v>
      </c>
      <c r="G175" s="6" t="s">
        <v>313</v>
      </c>
      <c r="H175" s="6" t="s">
        <v>317</v>
      </c>
      <c r="I175" s="6" t="s">
        <v>294</v>
      </c>
      <c r="J175" s="6"/>
      <c r="K175" s="17">
        <v>6.57</v>
      </c>
      <c r="L175" s="6" t="s">
        <v>108</v>
      </c>
      <c r="M175" s="18">
        <v>4.1000000000000002E-2</v>
      </c>
      <c r="N175" s="8">
        <v>3.3700000000000001E-2</v>
      </c>
      <c r="O175" s="7">
        <v>3174030</v>
      </c>
      <c r="P175" s="7">
        <v>104.96</v>
      </c>
      <c r="Q175" s="7">
        <v>3331.46</v>
      </c>
      <c r="R175" s="8">
        <v>1.06E-2</v>
      </c>
      <c r="S175" s="8">
        <v>4.5999999999999999E-3</v>
      </c>
      <c r="T175" s="8">
        <v>5.0000000000000001E-4</v>
      </c>
    </row>
    <row r="176" spans="2:20">
      <c r="B176" s="6" t="s">
        <v>453</v>
      </c>
      <c r="C176" s="17">
        <v>1114073</v>
      </c>
      <c r="D176" s="6" t="s">
        <v>195</v>
      </c>
      <c r="E176" s="6"/>
      <c r="F176" s="6">
        <v>1363</v>
      </c>
      <c r="G176" s="6" t="s">
        <v>135</v>
      </c>
      <c r="H176" s="6" t="s">
        <v>317</v>
      </c>
      <c r="I176" s="6" t="s">
        <v>107</v>
      </c>
      <c r="J176" s="6"/>
      <c r="K176" s="17">
        <v>2.35</v>
      </c>
      <c r="L176" s="6" t="s">
        <v>108</v>
      </c>
      <c r="M176" s="18">
        <v>2.3066E-2</v>
      </c>
      <c r="N176" s="8">
        <v>1.2699999999999999E-2</v>
      </c>
      <c r="O176" s="7">
        <v>9746049</v>
      </c>
      <c r="P176" s="7">
        <v>102.45</v>
      </c>
      <c r="Q176" s="7">
        <v>9984.83</v>
      </c>
      <c r="R176" s="8">
        <v>3.3E-3</v>
      </c>
      <c r="S176" s="8">
        <v>1.38E-2</v>
      </c>
      <c r="T176" s="8">
        <v>1.6000000000000001E-3</v>
      </c>
    </row>
    <row r="177" spans="2:20">
      <c r="B177" s="6" t="s">
        <v>454</v>
      </c>
      <c r="C177" s="17">
        <v>1132505</v>
      </c>
      <c r="D177" s="6" t="s">
        <v>195</v>
      </c>
      <c r="E177" s="6"/>
      <c r="F177" s="6">
        <v>1363</v>
      </c>
      <c r="G177" s="6" t="s">
        <v>135</v>
      </c>
      <c r="H177" s="6" t="s">
        <v>317</v>
      </c>
      <c r="I177" s="6" t="s">
        <v>107</v>
      </c>
      <c r="J177" s="6"/>
      <c r="K177" s="17">
        <v>6.97</v>
      </c>
      <c r="L177" s="6" t="s">
        <v>108</v>
      </c>
      <c r="M177" s="18">
        <v>1.7500000000000002E-2</v>
      </c>
      <c r="N177" s="8">
        <v>1.9099999999999999E-2</v>
      </c>
      <c r="O177" s="7">
        <v>1019679</v>
      </c>
      <c r="P177" s="7">
        <v>99.09</v>
      </c>
      <c r="Q177" s="7">
        <v>1010.4</v>
      </c>
      <c r="R177" s="8">
        <v>6.9999999999999999E-4</v>
      </c>
      <c r="S177" s="8">
        <v>1.4E-3</v>
      </c>
      <c r="T177" s="8">
        <v>2.0000000000000001E-4</v>
      </c>
    </row>
    <row r="178" spans="2:20">
      <c r="B178" s="6" t="s">
        <v>455</v>
      </c>
      <c r="C178" s="17">
        <v>6990196</v>
      </c>
      <c r="D178" s="6" t="s">
        <v>195</v>
      </c>
      <c r="E178" s="6"/>
      <c r="F178" s="6">
        <v>699</v>
      </c>
      <c r="G178" s="6" t="s">
        <v>292</v>
      </c>
      <c r="H178" s="6" t="s">
        <v>240</v>
      </c>
      <c r="I178" s="6" t="s">
        <v>294</v>
      </c>
      <c r="J178" s="6"/>
      <c r="K178" s="17">
        <v>4.4000000000000004</v>
      </c>
      <c r="L178" s="6" t="s">
        <v>108</v>
      </c>
      <c r="M178" s="18">
        <v>7.0499999999999993E-2</v>
      </c>
      <c r="N178" s="8">
        <v>2.9399999999999999E-2</v>
      </c>
      <c r="O178" s="7">
        <v>1631037.24</v>
      </c>
      <c r="P178" s="7">
        <v>118.7</v>
      </c>
      <c r="Q178" s="7">
        <v>1936.04</v>
      </c>
      <c r="R178" s="8">
        <v>2.7000000000000001E-3</v>
      </c>
      <c r="S178" s="8">
        <v>2.7000000000000001E-3</v>
      </c>
      <c r="T178" s="8">
        <v>2.9999999999999997E-4</v>
      </c>
    </row>
    <row r="179" spans="2:20">
      <c r="B179" s="6" t="s">
        <v>456</v>
      </c>
      <c r="C179" s="17">
        <v>1132836</v>
      </c>
      <c r="D179" s="6" t="s">
        <v>195</v>
      </c>
      <c r="E179" s="6"/>
      <c r="F179" s="6">
        <v>2066</v>
      </c>
      <c r="G179" s="6" t="s">
        <v>300</v>
      </c>
      <c r="H179" s="6" t="s">
        <v>240</v>
      </c>
      <c r="I179" s="6" t="s">
        <v>107</v>
      </c>
      <c r="J179" s="6"/>
      <c r="K179" s="17">
        <v>4.82</v>
      </c>
      <c r="L179" s="6" t="s">
        <v>108</v>
      </c>
      <c r="M179" s="18">
        <v>4.1399999999999999E-2</v>
      </c>
      <c r="N179" s="8">
        <v>2.8500000000000001E-2</v>
      </c>
      <c r="O179" s="7">
        <v>225819</v>
      </c>
      <c r="P179" s="7">
        <v>106.25</v>
      </c>
      <c r="Q179" s="7">
        <v>239.93</v>
      </c>
      <c r="R179" s="8">
        <v>2.9999999999999997E-4</v>
      </c>
      <c r="S179" s="8">
        <v>2.9999999999999997E-4</v>
      </c>
      <c r="T179" s="8">
        <v>0</v>
      </c>
    </row>
    <row r="180" spans="2:20">
      <c r="B180" s="6" t="s">
        <v>457</v>
      </c>
      <c r="C180" s="17">
        <v>1118835</v>
      </c>
      <c r="D180" s="6" t="s">
        <v>195</v>
      </c>
      <c r="E180" s="6"/>
      <c r="F180" s="6">
        <v>2095</v>
      </c>
      <c r="G180" s="6" t="s">
        <v>300</v>
      </c>
      <c r="H180" s="6" t="s">
        <v>240</v>
      </c>
      <c r="I180" s="6" t="s">
        <v>107</v>
      </c>
      <c r="J180" s="6"/>
      <c r="K180" s="17">
        <v>2.94</v>
      </c>
      <c r="L180" s="6" t="s">
        <v>108</v>
      </c>
      <c r="M180" s="18">
        <v>1.2869999999999999E-2</v>
      </c>
      <c r="N180" s="8">
        <v>1.21E-2</v>
      </c>
      <c r="O180" s="7">
        <v>1062225</v>
      </c>
      <c r="P180" s="7">
        <v>100.4</v>
      </c>
      <c r="Q180" s="7">
        <v>1066.47</v>
      </c>
      <c r="R180" s="8">
        <v>1.9E-3</v>
      </c>
      <c r="S180" s="8">
        <v>1.5E-3</v>
      </c>
      <c r="T180" s="8">
        <v>2.0000000000000001E-4</v>
      </c>
    </row>
    <row r="181" spans="2:20">
      <c r="B181" s="6" t="s">
        <v>458</v>
      </c>
      <c r="C181" s="17">
        <v>1139732</v>
      </c>
      <c r="D181" s="6" t="s">
        <v>195</v>
      </c>
      <c r="E181" s="6"/>
      <c r="F181" s="6">
        <v>1673</v>
      </c>
      <c r="G181" s="6" t="s">
        <v>292</v>
      </c>
      <c r="H181" s="6" t="s">
        <v>240</v>
      </c>
      <c r="I181" s="6" t="s">
        <v>294</v>
      </c>
      <c r="J181" s="6"/>
      <c r="K181" s="17">
        <v>4.38</v>
      </c>
      <c r="L181" s="6" t="s">
        <v>108</v>
      </c>
      <c r="M181" s="18">
        <v>4.9000000000000002E-2</v>
      </c>
      <c r="N181" s="8">
        <v>4.9399999999999999E-2</v>
      </c>
      <c r="O181" s="7">
        <v>6600000</v>
      </c>
      <c r="P181" s="7">
        <v>100.1</v>
      </c>
      <c r="Q181" s="7">
        <v>6606.6</v>
      </c>
      <c r="R181" s="8">
        <v>2.41E-2</v>
      </c>
      <c r="S181" s="8">
        <v>9.1000000000000004E-3</v>
      </c>
      <c r="T181" s="8">
        <v>1.1000000000000001E-3</v>
      </c>
    </row>
    <row r="182" spans="2:20">
      <c r="B182" s="6" t="s">
        <v>459</v>
      </c>
      <c r="C182" s="17">
        <v>1138874</v>
      </c>
      <c r="D182" s="6" t="s">
        <v>195</v>
      </c>
      <c r="E182" s="6"/>
      <c r="F182" s="6">
        <v>1095</v>
      </c>
      <c r="G182" s="6" t="s">
        <v>356</v>
      </c>
      <c r="H182" s="6" t="s">
        <v>370</v>
      </c>
      <c r="I182" s="6" t="s">
        <v>107</v>
      </c>
      <c r="J182" s="6"/>
      <c r="K182" s="17">
        <v>2.46</v>
      </c>
      <c r="L182" s="6" t="s">
        <v>108</v>
      </c>
      <c r="M182" s="18">
        <v>1.72E-2</v>
      </c>
      <c r="N182" s="8">
        <v>2.1499999999999998E-2</v>
      </c>
      <c r="O182" s="7">
        <v>1819521</v>
      </c>
      <c r="P182" s="7">
        <v>99.7</v>
      </c>
      <c r="Q182" s="7">
        <v>1814.06</v>
      </c>
      <c r="R182" s="8">
        <v>4.4000000000000003E-3</v>
      </c>
      <c r="S182" s="8">
        <v>2.5000000000000001E-3</v>
      </c>
      <c r="T182" s="8">
        <v>2.9999999999999997E-4</v>
      </c>
    </row>
    <row r="183" spans="2:20">
      <c r="B183" s="6" t="s">
        <v>460</v>
      </c>
      <c r="C183" s="17">
        <v>1119098</v>
      </c>
      <c r="D183" s="6" t="s">
        <v>195</v>
      </c>
      <c r="E183" s="6"/>
      <c r="F183" s="6">
        <v>1536</v>
      </c>
      <c r="G183" s="6" t="s">
        <v>292</v>
      </c>
      <c r="H183" s="6" t="s">
        <v>370</v>
      </c>
      <c r="I183" s="6" t="s">
        <v>107</v>
      </c>
      <c r="J183" s="6"/>
      <c r="K183" s="17">
        <v>1.46</v>
      </c>
      <c r="L183" s="6" t="s">
        <v>108</v>
      </c>
      <c r="M183" s="18">
        <v>3.6799999999999999E-2</v>
      </c>
      <c r="N183" s="8">
        <v>1.35E-2</v>
      </c>
      <c r="O183" s="7">
        <v>1107398.96</v>
      </c>
      <c r="P183" s="7">
        <v>103.68</v>
      </c>
      <c r="Q183" s="7">
        <v>1148.1500000000001</v>
      </c>
      <c r="R183" s="8">
        <v>2.69E-2</v>
      </c>
      <c r="S183" s="8">
        <v>1.6000000000000001E-3</v>
      </c>
      <c r="T183" s="8">
        <v>2.0000000000000001E-4</v>
      </c>
    </row>
    <row r="184" spans="2:20">
      <c r="B184" s="6" t="s">
        <v>461</v>
      </c>
      <c r="C184" s="17">
        <v>6320105</v>
      </c>
      <c r="D184" s="6" t="s">
        <v>195</v>
      </c>
      <c r="E184" s="6"/>
      <c r="F184" s="6">
        <v>632</v>
      </c>
      <c r="G184" s="6" t="s">
        <v>462</v>
      </c>
      <c r="H184" s="6" t="s">
        <v>370</v>
      </c>
      <c r="I184" s="6" t="s">
        <v>107</v>
      </c>
      <c r="J184" s="6"/>
      <c r="K184" s="17">
        <v>4.83</v>
      </c>
      <c r="L184" s="6" t="s">
        <v>108</v>
      </c>
      <c r="M184" s="18">
        <v>5.8900000000000001E-2</v>
      </c>
      <c r="N184" s="8">
        <v>3.0800000000000001E-2</v>
      </c>
      <c r="O184" s="7">
        <v>3537131.4</v>
      </c>
      <c r="P184" s="7">
        <v>114.08</v>
      </c>
      <c r="Q184" s="7">
        <v>4035.16</v>
      </c>
      <c r="R184" s="8">
        <v>6.7999999999999996E-3</v>
      </c>
      <c r="S184" s="8">
        <v>5.5999999999999999E-3</v>
      </c>
      <c r="T184" s="8">
        <v>5.9999999999999995E-4</v>
      </c>
    </row>
    <row r="185" spans="2:20">
      <c r="B185" s="6" t="s">
        <v>463</v>
      </c>
      <c r="C185" s="17">
        <v>4590147</v>
      </c>
      <c r="D185" s="6" t="s">
        <v>195</v>
      </c>
      <c r="E185" s="6"/>
      <c r="F185" s="6">
        <v>459</v>
      </c>
      <c r="G185" s="6" t="s">
        <v>379</v>
      </c>
      <c r="H185" s="6" t="s">
        <v>370</v>
      </c>
      <c r="I185" s="6" t="s">
        <v>107</v>
      </c>
      <c r="J185" s="6"/>
      <c r="K185" s="17">
        <v>3.13</v>
      </c>
      <c r="L185" s="6" t="s">
        <v>108</v>
      </c>
      <c r="M185" s="18">
        <v>3.4000000000000002E-2</v>
      </c>
      <c r="N185" s="8">
        <v>3.3700000000000001E-2</v>
      </c>
      <c r="O185" s="7">
        <v>3525881.26</v>
      </c>
      <c r="P185" s="7">
        <v>100.68</v>
      </c>
      <c r="Q185" s="7">
        <v>3549.86</v>
      </c>
      <c r="R185" s="8">
        <v>7.7999999999999996E-3</v>
      </c>
      <c r="S185" s="8">
        <v>4.8999999999999998E-3</v>
      </c>
      <c r="T185" s="8">
        <v>5.9999999999999995E-4</v>
      </c>
    </row>
    <row r="186" spans="2:20">
      <c r="B186" s="6" t="s">
        <v>464</v>
      </c>
      <c r="C186" s="17">
        <v>1137314</v>
      </c>
      <c r="D186" s="6" t="s">
        <v>195</v>
      </c>
      <c r="E186" s="6"/>
      <c r="F186" s="6">
        <v>1659</v>
      </c>
      <c r="G186" s="6" t="s">
        <v>292</v>
      </c>
      <c r="H186" s="6" t="s">
        <v>252</v>
      </c>
      <c r="I186" s="6" t="s">
        <v>294</v>
      </c>
      <c r="J186" s="6"/>
      <c r="K186" s="17">
        <v>4.9400000000000004</v>
      </c>
      <c r="L186" s="6" t="s">
        <v>108</v>
      </c>
      <c r="M186" s="18">
        <v>4.5999999999999999E-2</v>
      </c>
      <c r="N186" s="8">
        <v>5.0599999999999999E-2</v>
      </c>
      <c r="O186" s="7">
        <v>876636</v>
      </c>
      <c r="P186" s="7">
        <v>99.18</v>
      </c>
      <c r="Q186" s="7">
        <v>869.45</v>
      </c>
      <c r="R186" s="8">
        <v>3.7000000000000002E-3</v>
      </c>
      <c r="S186" s="8">
        <v>1.1999999999999999E-3</v>
      </c>
      <c r="T186" s="8">
        <v>1E-4</v>
      </c>
    </row>
    <row r="187" spans="2:20">
      <c r="B187" s="6" t="s">
        <v>465</v>
      </c>
      <c r="C187" s="17">
        <v>2260420</v>
      </c>
      <c r="D187" s="6" t="s">
        <v>195</v>
      </c>
      <c r="E187" s="6"/>
      <c r="F187" s="6">
        <v>226</v>
      </c>
      <c r="G187" s="6" t="s">
        <v>292</v>
      </c>
      <c r="H187" s="6" t="s">
        <v>252</v>
      </c>
      <c r="I187" s="6" t="s">
        <v>107</v>
      </c>
      <c r="J187" s="6"/>
      <c r="K187" s="17">
        <v>3.81</v>
      </c>
      <c r="L187" s="6" t="s">
        <v>108</v>
      </c>
      <c r="M187" s="18">
        <v>6.2399999999999997E-2</v>
      </c>
      <c r="N187" s="8">
        <v>3.3500000000000002E-2</v>
      </c>
      <c r="O187" s="7">
        <v>963727.68</v>
      </c>
      <c r="P187" s="7">
        <v>111.05</v>
      </c>
      <c r="Q187" s="7">
        <v>1070.22</v>
      </c>
      <c r="R187" s="8">
        <v>2.3E-3</v>
      </c>
      <c r="S187" s="8">
        <v>1.5E-3</v>
      </c>
      <c r="T187" s="8">
        <v>2.0000000000000001E-4</v>
      </c>
    </row>
    <row r="188" spans="2:20">
      <c r="B188" s="6" t="s">
        <v>466</v>
      </c>
      <c r="C188" s="17">
        <v>2590362</v>
      </c>
      <c r="D188" s="6" t="s">
        <v>195</v>
      </c>
      <c r="E188" s="6"/>
      <c r="F188" s="6">
        <v>259</v>
      </c>
      <c r="G188" s="6" t="s">
        <v>135</v>
      </c>
      <c r="H188" s="6" t="s">
        <v>393</v>
      </c>
      <c r="I188" s="6" t="s">
        <v>107</v>
      </c>
      <c r="J188" s="6"/>
      <c r="K188" s="17">
        <v>3</v>
      </c>
      <c r="L188" s="6" t="s">
        <v>108</v>
      </c>
      <c r="M188" s="18">
        <v>0.06</v>
      </c>
      <c r="N188" s="8">
        <v>2.9399999999999999E-2</v>
      </c>
      <c r="O188" s="7">
        <v>380109.6</v>
      </c>
      <c r="P188" s="7">
        <v>109.32</v>
      </c>
      <c r="Q188" s="7">
        <v>415.54</v>
      </c>
      <c r="R188" s="8">
        <v>5.9999999999999995E-4</v>
      </c>
      <c r="S188" s="8">
        <v>5.9999999999999995E-4</v>
      </c>
      <c r="T188" s="8">
        <v>1E-4</v>
      </c>
    </row>
    <row r="189" spans="2:20">
      <c r="B189" s="6" t="s">
        <v>467</v>
      </c>
      <c r="C189" s="17">
        <v>2590388</v>
      </c>
      <c r="D189" s="6" t="s">
        <v>195</v>
      </c>
      <c r="E189" s="6"/>
      <c r="F189" s="6">
        <v>259</v>
      </c>
      <c r="G189" s="6" t="s">
        <v>135</v>
      </c>
      <c r="H189" s="6" t="s">
        <v>393</v>
      </c>
      <c r="I189" s="6" t="s">
        <v>107</v>
      </c>
      <c r="J189" s="6"/>
      <c r="K189" s="17">
        <v>5.0199999999999996</v>
      </c>
      <c r="L189" s="6" t="s">
        <v>108</v>
      </c>
      <c r="M189" s="18">
        <v>5.8999999999999997E-2</v>
      </c>
      <c r="N189" s="8">
        <v>4.1099999999999998E-2</v>
      </c>
      <c r="O189" s="7">
        <v>632866</v>
      </c>
      <c r="P189" s="7">
        <v>109.29</v>
      </c>
      <c r="Q189" s="7">
        <v>691.66</v>
      </c>
      <c r="R189" s="8">
        <v>8.9999999999999998E-4</v>
      </c>
      <c r="S189" s="8">
        <v>1E-3</v>
      </c>
      <c r="T189" s="8">
        <v>1E-4</v>
      </c>
    </row>
    <row r="190" spans="2:20">
      <c r="B190" s="6" t="s">
        <v>468</v>
      </c>
      <c r="C190" s="17">
        <v>1980341</v>
      </c>
      <c r="D190" s="6" t="s">
        <v>195</v>
      </c>
      <c r="E190" s="6"/>
      <c r="F190" s="6">
        <v>198</v>
      </c>
      <c r="G190" s="6" t="s">
        <v>292</v>
      </c>
      <c r="H190" s="6" t="s">
        <v>393</v>
      </c>
      <c r="I190" s="6" t="s">
        <v>294</v>
      </c>
      <c r="J190" s="6"/>
      <c r="K190" s="17">
        <v>1.26</v>
      </c>
      <c r="L190" s="6" t="s">
        <v>108</v>
      </c>
      <c r="M190" s="18">
        <v>3.5799999999999998E-2</v>
      </c>
      <c r="N190" s="8">
        <v>1.9E-2</v>
      </c>
      <c r="O190" s="7">
        <v>1120425.3</v>
      </c>
      <c r="P190" s="7">
        <v>102.38</v>
      </c>
      <c r="Q190" s="7">
        <v>1147.0899999999999</v>
      </c>
      <c r="R190" s="8">
        <v>6.0000000000000001E-3</v>
      </c>
      <c r="S190" s="8">
        <v>1.6000000000000001E-3</v>
      </c>
      <c r="T190" s="8">
        <v>2.0000000000000001E-4</v>
      </c>
    </row>
    <row r="191" spans="2:20">
      <c r="B191" s="6" t="s">
        <v>469</v>
      </c>
      <c r="C191" s="17">
        <v>1980366</v>
      </c>
      <c r="D191" s="6" t="s">
        <v>195</v>
      </c>
      <c r="E191" s="6"/>
      <c r="F191" s="6">
        <v>198</v>
      </c>
      <c r="G191" s="6" t="s">
        <v>292</v>
      </c>
      <c r="H191" s="6" t="s">
        <v>393</v>
      </c>
      <c r="I191" s="6" t="s">
        <v>294</v>
      </c>
      <c r="J191" s="6"/>
      <c r="K191" s="17">
        <v>3.68</v>
      </c>
      <c r="L191" s="6" t="s">
        <v>108</v>
      </c>
      <c r="M191" s="18">
        <v>5.2499999999999998E-2</v>
      </c>
      <c r="N191" s="8">
        <v>3.8699999999999998E-2</v>
      </c>
      <c r="O191" s="7">
        <v>2999584.29</v>
      </c>
      <c r="P191" s="7">
        <v>105.11</v>
      </c>
      <c r="Q191" s="7">
        <v>3152.86</v>
      </c>
      <c r="R191" s="8">
        <v>9.9000000000000008E-3</v>
      </c>
      <c r="S191" s="8">
        <v>4.4000000000000003E-3</v>
      </c>
      <c r="T191" s="8">
        <v>5.0000000000000001E-4</v>
      </c>
    </row>
    <row r="192" spans="2:20">
      <c r="B192" s="6" t="s">
        <v>470</v>
      </c>
      <c r="C192" s="17">
        <v>7560055</v>
      </c>
      <c r="D192" s="6" t="s">
        <v>195</v>
      </c>
      <c r="E192" s="6"/>
      <c r="F192" s="6">
        <v>756</v>
      </c>
      <c r="G192" s="6" t="s">
        <v>135</v>
      </c>
      <c r="H192" s="6" t="s">
        <v>393</v>
      </c>
      <c r="I192" s="6" t="s">
        <v>107</v>
      </c>
      <c r="J192" s="6"/>
      <c r="K192" s="17">
        <v>6.04</v>
      </c>
      <c r="L192" s="6" t="s">
        <v>108</v>
      </c>
      <c r="M192" s="18">
        <v>6.7000000000000004E-2</v>
      </c>
      <c r="N192" s="8">
        <v>0.1988</v>
      </c>
      <c r="O192" s="7">
        <v>2327894.1</v>
      </c>
      <c r="P192" s="7">
        <v>51.55</v>
      </c>
      <c r="Q192" s="7">
        <v>1200.03</v>
      </c>
      <c r="R192" s="8">
        <v>2.2100000000000002E-2</v>
      </c>
      <c r="S192" s="8">
        <v>1.6999999999999999E-3</v>
      </c>
      <c r="T192" s="8">
        <v>2.0000000000000001E-4</v>
      </c>
    </row>
    <row r="193" spans="2:20">
      <c r="B193" s="6" t="s">
        <v>471</v>
      </c>
      <c r="C193" s="17">
        <v>7980162</v>
      </c>
      <c r="D193" s="6" t="s">
        <v>195</v>
      </c>
      <c r="E193" s="6"/>
      <c r="F193" s="6">
        <v>798</v>
      </c>
      <c r="G193" s="6" t="s">
        <v>356</v>
      </c>
      <c r="H193" s="6" t="s">
        <v>408</v>
      </c>
      <c r="I193" s="6" t="s">
        <v>107</v>
      </c>
      <c r="J193" s="6"/>
      <c r="K193" s="17">
        <v>1.41</v>
      </c>
      <c r="L193" s="6" t="s">
        <v>108</v>
      </c>
      <c r="M193" s="18">
        <v>6.6000000000000003E-2</v>
      </c>
      <c r="N193" s="8">
        <v>9.1899999999999996E-2</v>
      </c>
      <c r="O193" s="7">
        <v>66098.52</v>
      </c>
      <c r="P193" s="7">
        <v>96.99</v>
      </c>
      <c r="Q193" s="7">
        <v>64.11</v>
      </c>
      <c r="R193" s="8">
        <v>2.9999999999999997E-4</v>
      </c>
      <c r="S193" s="8">
        <v>1E-4</v>
      </c>
      <c r="T193" s="8">
        <v>0</v>
      </c>
    </row>
    <row r="194" spans="2:20">
      <c r="B194" s="6" t="s">
        <v>472</v>
      </c>
      <c r="C194" s="17">
        <v>1127265</v>
      </c>
      <c r="D194" s="6" t="s">
        <v>195</v>
      </c>
      <c r="E194" s="6"/>
      <c r="F194" s="6">
        <v>1603</v>
      </c>
      <c r="G194" s="6" t="s">
        <v>292</v>
      </c>
      <c r="H194" s="6"/>
      <c r="I194" s="6"/>
      <c r="J194" s="6"/>
      <c r="K194" s="17">
        <v>1.88</v>
      </c>
      <c r="L194" s="6" t="s">
        <v>108</v>
      </c>
      <c r="M194" s="18">
        <v>0.06</v>
      </c>
      <c r="N194" s="8">
        <v>2.5700000000000001E-2</v>
      </c>
      <c r="O194" s="7">
        <v>351475.49</v>
      </c>
      <c r="P194" s="7">
        <v>106.75</v>
      </c>
      <c r="Q194" s="7">
        <v>375.2</v>
      </c>
      <c r="R194" s="8">
        <v>1.1999999999999999E-3</v>
      </c>
      <c r="S194" s="8">
        <v>5.0000000000000001E-4</v>
      </c>
      <c r="T194" s="8">
        <v>1E-4</v>
      </c>
    </row>
    <row r="195" spans="2:20">
      <c r="B195" s="6" t="s">
        <v>473</v>
      </c>
      <c r="C195" s="17">
        <v>5650106</v>
      </c>
      <c r="D195" s="6" t="s">
        <v>195</v>
      </c>
      <c r="E195" s="6"/>
      <c r="F195" s="6">
        <v>565</v>
      </c>
      <c r="G195" s="6" t="s">
        <v>420</v>
      </c>
      <c r="H195" s="6"/>
      <c r="I195" s="6"/>
      <c r="J195" s="6"/>
      <c r="K195" s="17">
        <v>0.06</v>
      </c>
      <c r="L195" s="6" t="s">
        <v>108</v>
      </c>
      <c r="M195" s="18">
        <v>7.1900000000000006E-2</v>
      </c>
      <c r="N195" s="8">
        <v>5.5999999999999999E-3</v>
      </c>
      <c r="O195" s="7">
        <v>350208.45</v>
      </c>
      <c r="P195" s="7">
        <v>103.56</v>
      </c>
      <c r="Q195" s="7">
        <v>362.68</v>
      </c>
      <c r="R195" s="8">
        <v>3.3E-3</v>
      </c>
      <c r="S195" s="8">
        <v>5.0000000000000001E-4</v>
      </c>
      <c r="T195" s="8">
        <v>1E-4</v>
      </c>
    </row>
    <row r="196" spans="2:20">
      <c r="B196" s="6" t="s">
        <v>474</v>
      </c>
      <c r="C196" s="17">
        <v>1135151</v>
      </c>
      <c r="D196" s="6" t="s">
        <v>195</v>
      </c>
      <c r="E196" s="6"/>
      <c r="F196" s="6">
        <v>1132</v>
      </c>
      <c r="G196" s="6" t="s">
        <v>300</v>
      </c>
      <c r="H196" s="6"/>
      <c r="I196" s="6"/>
      <c r="J196" s="6"/>
      <c r="K196" s="17">
        <v>4.12</v>
      </c>
      <c r="L196" s="6" t="s">
        <v>108</v>
      </c>
      <c r="M196" s="18">
        <v>4.5999999999999999E-2</v>
      </c>
      <c r="N196" s="8">
        <v>3.6700000000000003E-2</v>
      </c>
      <c r="O196" s="7">
        <v>5810000</v>
      </c>
      <c r="P196" s="7">
        <v>103.92</v>
      </c>
      <c r="Q196" s="7">
        <v>6037.75</v>
      </c>
      <c r="R196" s="8">
        <v>2.9399999999999999E-2</v>
      </c>
      <c r="S196" s="8">
        <v>8.3000000000000001E-3</v>
      </c>
      <c r="T196" s="8">
        <v>1E-3</v>
      </c>
    </row>
    <row r="197" spans="2:20">
      <c r="B197" s="6" t="s">
        <v>475</v>
      </c>
      <c r="C197" s="17">
        <v>7560154</v>
      </c>
      <c r="D197" s="6" t="s">
        <v>195</v>
      </c>
      <c r="E197" s="6"/>
      <c r="F197" s="6">
        <v>756</v>
      </c>
      <c r="G197" s="6" t="s">
        <v>135</v>
      </c>
      <c r="H197" s="6"/>
      <c r="I197" s="6"/>
      <c r="J197" s="6"/>
      <c r="K197" s="17">
        <v>5.59</v>
      </c>
      <c r="L197" s="6" t="s">
        <v>108</v>
      </c>
      <c r="M197" s="18">
        <v>3.4516999999999999E-2</v>
      </c>
      <c r="N197" s="8">
        <v>0.34760000000000002</v>
      </c>
      <c r="O197" s="7">
        <v>3636265.19</v>
      </c>
      <c r="P197" s="7">
        <v>25.21</v>
      </c>
      <c r="Q197" s="7">
        <v>916.7</v>
      </c>
      <c r="R197" s="8">
        <v>6.1999999999999998E-3</v>
      </c>
      <c r="S197" s="8">
        <v>1.2999999999999999E-3</v>
      </c>
      <c r="T197" s="8">
        <v>1E-4</v>
      </c>
    </row>
    <row r="198" spans="2:20">
      <c r="B198" s="13" t="s">
        <v>476</v>
      </c>
      <c r="C198" s="14"/>
      <c r="D198" s="13"/>
      <c r="E198" s="13"/>
      <c r="F198" s="13"/>
      <c r="G198" s="13"/>
      <c r="H198" s="13"/>
      <c r="I198" s="13"/>
      <c r="J198" s="13"/>
      <c r="K198" s="14">
        <v>4.09</v>
      </c>
      <c r="L198" s="13"/>
      <c r="N198" s="16">
        <v>0.12470000000000001</v>
      </c>
      <c r="O198" s="15">
        <v>5388186.5899999999</v>
      </c>
      <c r="Q198" s="15">
        <v>5476.22</v>
      </c>
      <c r="S198" s="16">
        <v>7.6E-3</v>
      </c>
      <c r="T198" s="16">
        <v>8.9999999999999998E-4</v>
      </c>
    </row>
    <row r="199" spans="2:20">
      <c r="B199" s="6" t="s">
        <v>477</v>
      </c>
      <c r="C199" s="17">
        <v>1260165</v>
      </c>
      <c r="D199" s="6" t="s">
        <v>195</v>
      </c>
      <c r="E199" s="6"/>
      <c r="F199" s="6">
        <v>126</v>
      </c>
      <c r="G199" s="6" t="s">
        <v>292</v>
      </c>
      <c r="H199" s="6" t="s">
        <v>317</v>
      </c>
      <c r="I199" s="6" t="s">
        <v>107</v>
      </c>
      <c r="J199" s="6"/>
      <c r="K199" s="17">
        <v>0.5</v>
      </c>
      <c r="L199" s="6" t="s">
        <v>108</v>
      </c>
      <c r="M199" s="18">
        <v>6.5000000000000002E-2</v>
      </c>
      <c r="N199" s="8">
        <v>2.7699999999999999E-2</v>
      </c>
      <c r="O199" s="7">
        <v>156421.79</v>
      </c>
      <c r="P199" s="7">
        <v>83.67</v>
      </c>
      <c r="Q199" s="7">
        <v>130.88</v>
      </c>
      <c r="R199" s="8">
        <v>3.5000000000000001E-3</v>
      </c>
      <c r="S199" s="8">
        <v>2.0000000000000001E-4</v>
      </c>
      <c r="T199" s="8">
        <v>0</v>
      </c>
    </row>
    <row r="200" spans="2:20">
      <c r="B200" s="6" t="s">
        <v>478</v>
      </c>
      <c r="C200" s="17">
        <v>1260272</v>
      </c>
      <c r="D200" s="6" t="s">
        <v>195</v>
      </c>
      <c r="E200" s="6"/>
      <c r="F200" s="6">
        <v>126</v>
      </c>
      <c r="G200" s="6" t="s">
        <v>292</v>
      </c>
      <c r="H200" s="6" t="s">
        <v>317</v>
      </c>
      <c r="I200" s="6" t="s">
        <v>107</v>
      </c>
      <c r="J200" s="6"/>
      <c r="K200" s="17">
        <v>0.01</v>
      </c>
      <c r="L200" s="6" t="s">
        <v>108</v>
      </c>
      <c r="M200" s="18">
        <v>1.8239999999999999E-2</v>
      </c>
      <c r="N200" s="8">
        <v>0.86319999999999997</v>
      </c>
      <c r="O200" s="7">
        <v>671764.8</v>
      </c>
      <c r="P200" s="7">
        <v>73.260000000000005</v>
      </c>
      <c r="Q200" s="7">
        <v>492.13</v>
      </c>
      <c r="R200" s="8">
        <v>1.2200000000000001E-2</v>
      </c>
      <c r="S200" s="8">
        <v>6.9999999999999999E-4</v>
      </c>
      <c r="T200" s="8">
        <v>1E-4</v>
      </c>
    </row>
    <row r="201" spans="2:20">
      <c r="B201" s="6" t="s">
        <v>479</v>
      </c>
      <c r="C201" s="17">
        <v>2590396</v>
      </c>
      <c r="D201" s="6" t="s">
        <v>195</v>
      </c>
      <c r="E201" s="6"/>
      <c r="F201" s="6">
        <v>259</v>
      </c>
      <c r="G201" s="6" t="s">
        <v>135</v>
      </c>
      <c r="H201" s="6" t="s">
        <v>393</v>
      </c>
      <c r="I201" s="6" t="s">
        <v>107</v>
      </c>
      <c r="J201" s="6"/>
      <c r="K201" s="17">
        <v>4.5999999999999996</v>
      </c>
      <c r="L201" s="6" t="s">
        <v>108</v>
      </c>
      <c r="M201" s="18">
        <v>6.7000000000000004E-2</v>
      </c>
      <c r="N201" s="8">
        <v>5.2400000000000002E-2</v>
      </c>
      <c r="O201" s="7">
        <v>4560000</v>
      </c>
      <c r="P201" s="7">
        <v>106.43</v>
      </c>
      <c r="Q201" s="7">
        <v>4853.21</v>
      </c>
      <c r="R201" s="8">
        <v>3.8E-3</v>
      </c>
      <c r="S201" s="8">
        <v>6.7000000000000002E-3</v>
      </c>
      <c r="T201" s="8">
        <v>8.0000000000000004E-4</v>
      </c>
    </row>
    <row r="202" spans="2:20">
      <c r="B202" s="13" t="s">
        <v>480</v>
      </c>
      <c r="C202" s="14"/>
      <c r="D202" s="13"/>
      <c r="E202" s="13"/>
      <c r="F202" s="13"/>
      <c r="G202" s="13"/>
      <c r="H202" s="13"/>
      <c r="I202" s="13"/>
      <c r="J202" s="13"/>
      <c r="L202" s="13"/>
      <c r="O202" s="15">
        <v>0</v>
      </c>
      <c r="Q202" s="15">
        <v>0</v>
      </c>
      <c r="S202" s="16">
        <v>0</v>
      </c>
      <c r="T202" s="16">
        <v>0</v>
      </c>
    </row>
    <row r="203" spans="2:20">
      <c r="B203" s="3" t="s">
        <v>481</v>
      </c>
      <c r="C203" s="12"/>
      <c r="D203" s="3"/>
      <c r="E203" s="3"/>
      <c r="F203" s="3"/>
      <c r="G203" s="3"/>
      <c r="H203" s="3"/>
      <c r="I203" s="3"/>
      <c r="J203" s="3"/>
      <c r="K203" s="12">
        <v>6.49</v>
      </c>
      <c r="L203" s="3"/>
      <c r="N203" s="10">
        <v>0.04</v>
      </c>
      <c r="O203" s="9">
        <v>34316000</v>
      </c>
      <c r="Q203" s="9">
        <v>91382.41</v>
      </c>
      <c r="S203" s="10">
        <v>0.12620000000000001</v>
      </c>
      <c r="T203" s="10">
        <v>1.46E-2</v>
      </c>
    </row>
    <row r="204" spans="2:20">
      <c r="B204" s="13" t="s">
        <v>482</v>
      </c>
      <c r="C204" s="14"/>
      <c r="D204" s="13"/>
      <c r="E204" s="13"/>
      <c r="F204" s="13"/>
      <c r="G204" s="13"/>
      <c r="H204" s="13"/>
      <c r="I204" s="13"/>
      <c r="J204" s="13"/>
      <c r="K204" s="14">
        <v>1.76</v>
      </c>
      <c r="L204" s="13"/>
      <c r="N204" s="16">
        <v>3.3799999999999997E-2</v>
      </c>
      <c r="O204" s="15">
        <v>2977000</v>
      </c>
      <c r="Q204" s="15">
        <v>12504.75</v>
      </c>
      <c r="S204" s="16">
        <v>1.7299999999999999E-2</v>
      </c>
      <c r="T204" s="16">
        <v>2E-3</v>
      </c>
    </row>
    <row r="205" spans="2:20">
      <c r="B205" s="6" t="s">
        <v>483</v>
      </c>
      <c r="C205" s="17" t="s">
        <v>484</v>
      </c>
      <c r="D205" s="6" t="s">
        <v>485</v>
      </c>
      <c r="E205" s="6" t="s">
        <v>486</v>
      </c>
      <c r="F205" s="6"/>
      <c r="G205" s="6" t="s">
        <v>487</v>
      </c>
      <c r="H205" s="6" t="s">
        <v>370</v>
      </c>
      <c r="I205" s="6" t="s">
        <v>253</v>
      </c>
      <c r="J205" s="6"/>
      <c r="K205" s="17">
        <v>3.33</v>
      </c>
      <c r="L205" s="6" t="s">
        <v>43</v>
      </c>
      <c r="M205" s="18">
        <v>6.5000000000000002E-2</v>
      </c>
      <c r="N205" s="8">
        <v>6.13E-2</v>
      </c>
      <c r="O205" s="7">
        <v>549000</v>
      </c>
      <c r="P205" s="7">
        <v>101.95</v>
      </c>
      <c r="Q205" s="7">
        <v>2152.1</v>
      </c>
      <c r="R205" s="8">
        <v>8.2000000000000007E-3</v>
      </c>
      <c r="S205" s="8">
        <v>3.0000000000000001E-3</v>
      </c>
      <c r="T205" s="8">
        <v>2.9999999999999997E-4</v>
      </c>
    </row>
    <row r="206" spans="2:20">
      <c r="B206" s="6" t="s">
        <v>488</v>
      </c>
      <c r="C206" s="17" t="s">
        <v>489</v>
      </c>
      <c r="D206" s="6" t="s">
        <v>135</v>
      </c>
      <c r="E206" s="6" t="s">
        <v>486</v>
      </c>
      <c r="F206" s="6"/>
      <c r="G206" s="6" t="s">
        <v>490</v>
      </c>
      <c r="H206" s="6" t="s">
        <v>403</v>
      </c>
      <c r="I206" s="6" t="s">
        <v>158</v>
      </c>
      <c r="J206" s="6"/>
      <c r="K206" s="17">
        <v>1.43</v>
      </c>
      <c r="L206" s="6" t="s">
        <v>43</v>
      </c>
      <c r="M206" s="18">
        <v>7.6999999999999999E-2</v>
      </c>
      <c r="N206" s="8">
        <v>2.81E-2</v>
      </c>
      <c r="O206" s="7">
        <v>2428000</v>
      </c>
      <c r="P206" s="7">
        <v>110.89</v>
      </c>
      <c r="Q206" s="7">
        <v>10352.66</v>
      </c>
      <c r="R206" s="8">
        <v>1.9400000000000001E-2</v>
      </c>
      <c r="S206" s="8">
        <v>1.43E-2</v>
      </c>
      <c r="T206" s="8">
        <v>1.6999999999999999E-3</v>
      </c>
    </row>
    <row r="207" spans="2:20">
      <c r="B207" s="13" t="s">
        <v>491</v>
      </c>
      <c r="C207" s="14"/>
      <c r="D207" s="13"/>
      <c r="E207" s="13"/>
      <c r="F207" s="13"/>
      <c r="G207" s="13"/>
      <c r="H207" s="13"/>
      <c r="I207" s="13"/>
      <c r="J207" s="13"/>
      <c r="K207" s="14">
        <v>7.24</v>
      </c>
      <c r="L207" s="13"/>
      <c r="N207" s="16">
        <v>4.1000000000000002E-2</v>
      </c>
      <c r="O207" s="15">
        <v>31339000</v>
      </c>
      <c r="Q207" s="15">
        <v>78877.66</v>
      </c>
      <c r="S207" s="16">
        <v>0.1089</v>
      </c>
      <c r="T207" s="16">
        <v>1.26E-2</v>
      </c>
    </row>
    <row r="208" spans="2:20">
      <c r="B208" s="6" t="s">
        <v>492</v>
      </c>
      <c r="C208" s="17" t="s">
        <v>493</v>
      </c>
      <c r="D208" s="6" t="s">
        <v>135</v>
      </c>
      <c r="E208" s="6" t="s">
        <v>486</v>
      </c>
      <c r="F208" s="6"/>
      <c r="G208" s="6" t="s">
        <v>494</v>
      </c>
      <c r="H208" s="6" t="s">
        <v>252</v>
      </c>
      <c r="I208" s="6" t="s">
        <v>158</v>
      </c>
      <c r="J208" s="6"/>
      <c r="K208" s="17">
        <v>4.9400000000000004</v>
      </c>
      <c r="L208" s="6" t="s">
        <v>59</v>
      </c>
      <c r="M208" s="18">
        <v>6.4500000000000002E-2</v>
      </c>
      <c r="N208" s="8">
        <v>8.4500000000000006E-2</v>
      </c>
      <c r="O208" s="7">
        <v>12800000</v>
      </c>
      <c r="P208" s="7">
        <v>92.43</v>
      </c>
      <c r="Q208" s="7">
        <v>2193.5700000000002</v>
      </c>
      <c r="R208" s="8">
        <v>5.9999999999999995E-4</v>
      </c>
      <c r="S208" s="8">
        <v>3.0000000000000001E-3</v>
      </c>
      <c r="T208" s="8">
        <v>4.0000000000000002E-4</v>
      </c>
    </row>
    <row r="209" spans="2:20">
      <c r="B209" s="6" t="s">
        <v>495</v>
      </c>
      <c r="C209" s="17" t="s">
        <v>496</v>
      </c>
      <c r="D209" s="6" t="s">
        <v>135</v>
      </c>
      <c r="E209" s="6" t="s">
        <v>486</v>
      </c>
      <c r="F209" s="6"/>
      <c r="G209" s="6" t="s">
        <v>497</v>
      </c>
      <c r="H209" s="6" t="s">
        <v>393</v>
      </c>
      <c r="I209" s="6" t="s">
        <v>158</v>
      </c>
      <c r="J209" s="6"/>
      <c r="K209" s="17">
        <v>5.96</v>
      </c>
      <c r="L209" s="6" t="s">
        <v>68</v>
      </c>
      <c r="M209" s="18">
        <v>6.6500000000000004E-2</v>
      </c>
      <c r="N209" s="8">
        <v>6.1499999999999999E-2</v>
      </c>
      <c r="O209" s="7">
        <v>1595000</v>
      </c>
      <c r="P209" s="7">
        <v>104.08</v>
      </c>
      <c r="Q209" s="7">
        <v>4441.29</v>
      </c>
      <c r="R209" s="8">
        <v>4.0000000000000001E-3</v>
      </c>
      <c r="S209" s="8">
        <v>6.1000000000000004E-3</v>
      </c>
      <c r="T209" s="8">
        <v>6.9999999999999999E-4</v>
      </c>
    </row>
    <row r="210" spans="2:20">
      <c r="B210" s="6" t="s">
        <v>498</v>
      </c>
      <c r="C210" s="17" t="s">
        <v>499</v>
      </c>
      <c r="D210" s="6" t="s">
        <v>485</v>
      </c>
      <c r="E210" s="6" t="s">
        <v>486</v>
      </c>
      <c r="F210" s="6"/>
      <c r="G210" s="6" t="s">
        <v>500</v>
      </c>
      <c r="H210" s="6" t="s">
        <v>393</v>
      </c>
      <c r="I210" s="6" t="s">
        <v>158</v>
      </c>
      <c r="J210" s="6"/>
      <c r="K210" s="17">
        <v>11.31</v>
      </c>
      <c r="L210" s="6" t="s">
        <v>45</v>
      </c>
      <c r="M210" s="18">
        <v>9.2499999999999999E-2</v>
      </c>
      <c r="N210" s="8">
        <v>7.3599999999999999E-2</v>
      </c>
      <c r="O210" s="7">
        <v>657000</v>
      </c>
      <c r="P210" s="7">
        <v>124.97</v>
      </c>
      <c r="Q210" s="7">
        <v>3879.66</v>
      </c>
      <c r="R210" s="8">
        <v>1.2999999999999999E-3</v>
      </c>
      <c r="S210" s="8">
        <v>5.4000000000000003E-3</v>
      </c>
      <c r="T210" s="8">
        <v>5.9999999999999995E-4</v>
      </c>
    </row>
    <row r="211" spans="2:20">
      <c r="B211" s="6" t="s">
        <v>501</v>
      </c>
      <c r="C211" s="17" t="s">
        <v>502</v>
      </c>
      <c r="D211" s="6" t="s">
        <v>246</v>
      </c>
      <c r="E211" s="6" t="s">
        <v>486</v>
      </c>
      <c r="F211" s="6"/>
      <c r="G211" s="6" t="s">
        <v>497</v>
      </c>
      <c r="H211" s="6" t="s">
        <v>393</v>
      </c>
      <c r="I211" s="6" t="s">
        <v>158</v>
      </c>
      <c r="J211" s="6"/>
      <c r="K211" s="17">
        <v>4.6399999999999997</v>
      </c>
      <c r="L211" s="6" t="s">
        <v>43</v>
      </c>
      <c r="M211" s="18">
        <v>7.6249999999999998E-2</v>
      </c>
      <c r="N211" s="8">
        <v>4.8099999999999997E-2</v>
      </c>
      <c r="O211" s="7">
        <v>1331000</v>
      </c>
      <c r="P211" s="7">
        <v>116.87</v>
      </c>
      <c r="Q211" s="7">
        <v>5980.95</v>
      </c>
      <c r="R211" s="8">
        <v>6.9999999999999999E-4</v>
      </c>
      <c r="S211" s="8">
        <v>8.3000000000000001E-3</v>
      </c>
      <c r="T211" s="8">
        <v>1E-3</v>
      </c>
    </row>
    <row r="212" spans="2:20">
      <c r="B212" s="6" t="s">
        <v>503</v>
      </c>
      <c r="C212" s="17" t="s">
        <v>504</v>
      </c>
      <c r="D212" s="6" t="s">
        <v>243</v>
      </c>
      <c r="E212" s="6" t="s">
        <v>486</v>
      </c>
      <c r="F212" s="6"/>
      <c r="G212" s="6" t="s">
        <v>487</v>
      </c>
      <c r="H212" s="6" t="s">
        <v>401</v>
      </c>
      <c r="I212" s="6" t="s">
        <v>158</v>
      </c>
      <c r="J212" s="6"/>
      <c r="K212" s="17">
        <v>3.92</v>
      </c>
      <c r="L212" s="6" t="s">
        <v>48</v>
      </c>
      <c r="M212" s="18">
        <v>1.4999999999999999E-2</v>
      </c>
      <c r="N212" s="8">
        <v>5.7000000000000002E-3</v>
      </c>
      <c r="O212" s="7">
        <v>1070000</v>
      </c>
      <c r="P212" s="7">
        <v>104.4</v>
      </c>
      <c r="Q212" s="7">
        <v>4517.1499999999996</v>
      </c>
      <c r="R212" s="8">
        <v>3.5999999999999999E-3</v>
      </c>
      <c r="S212" s="8">
        <v>6.1999999999999998E-3</v>
      </c>
      <c r="T212" s="8">
        <v>6.9999999999999999E-4</v>
      </c>
    </row>
    <row r="213" spans="2:20">
      <c r="B213" s="6" t="s">
        <v>505</v>
      </c>
      <c r="C213" s="17" t="s">
        <v>506</v>
      </c>
      <c r="D213" s="6" t="s">
        <v>507</v>
      </c>
      <c r="E213" s="6" t="s">
        <v>486</v>
      </c>
      <c r="F213" s="6"/>
      <c r="G213" s="6" t="s">
        <v>497</v>
      </c>
      <c r="H213" s="6" t="s">
        <v>401</v>
      </c>
      <c r="I213" s="6" t="s">
        <v>158</v>
      </c>
      <c r="J213" s="6"/>
      <c r="K213" s="17">
        <v>3.69</v>
      </c>
      <c r="L213" s="6" t="s">
        <v>43</v>
      </c>
      <c r="M213" s="18">
        <v>5.2499999999999998E-2</v>
      </c>
      <c r="N213" s="8">
        <v>5.5399999999999998E-2</v>
      </c>
      <c r="O213" s="7">
        <v>799000</v>
      </c>
      <c r="P213" s="7">
        <v>103.32</v>
      </c>
      <c r="Q213" s="7">
        <v>3174.16</v>
      </c>
      <c r="R213" s="8">
        <v>6.9999999999999999E-4</v>
      </c>
      <c r="S213" s="8">
        <v>4.4000000000000003E-3</v>
      </c>
      <c r="T213" s="8">
        <v>5.0000000000000001E-4</v>
      </c>
    </row>
    <row r="214" spans="2:20">
      <c r="B214" s="6" t="s">
        <v>508</v>
      </c>
      <c r="C214" s="17" t="s">
        <v>509</v>
      </c>
      <c r="D214" s="6" t="s">
        <v>135</v>
      </c>
      <c r="E214" s="6" t="s">
        <v>486</v>
      </c>
      <c r="F214" s="6"/>
      <c r="G214" s="6" t="s">
        <v>510</v>
      </c>
      <c r="H214" s="6" t="s">
        <v>401</v>
      </c>
      <c r="I214" s="6" t="s">
        <v>253</v>
      </c>
      <c r="J214" s="6"/>
      <c r="K214" s="17">
        <v>16.260000000000002</v>
      </c>
      <c r="L214" s="6" t="s">
        <v>43</v>
      </c>
      <c r="M214" s="18">
        <v>6.7500000000000004E-2</v>
      </c>
      <c r="N214" s="8">
        <v>6.1100000000000002E-2</v>
      </c>
      <c r="O214" s="7">
        <v>1574000</v>
      </c>
      <c r="P214" s="7">
        <v>113.17</v>
      </c>
      <c r="Q214" s="7">
        <v>6849.28</v>
      </c>
      <c r="R214" s="8">
        <v>6.9999999999999999E-4</v>
      </c>
      <c r="S214" s="8">
        <v>9.4999999999999998E-3</v>
      </c>
      <c r="T214" s="8">
        <v>1.1000000000000001E-3</v>
      </c>
    </row>
    <row r="215" spans="2:20">
      <c r="B215" s="6" t="s">
        <v>511</v>
      </c>
      <c r="C215" s="17" t="s">
        <v>512</v>
      </c>
      <c r="D215" s="6" t="s">
        <v>507</v>
      </c>
      <c r="E215" s="6" t="s">
        <v>486</v>
      </c>
      <c r="F215" s="6"/>
      <c r="G215" s="6" t="s">
        <v>513</v>
      </c>
      <c r="H215" s="6" t="s">
        <v>401</v>
      </c>
      <c r="I215" s="6" t="s">
        <v>158</v>
      </c>
      <c r="J215" s="6"/>
      <c r="K215" s="17">
        <v>4.72</v>
      </c>
      <c r="L215" s="6" t="s">
        <v>43</v>
      </c>
      <c r="M215" s="18">
        <v>5.5E-2</v>
      </c>
      <c r="N215" s="8">
        <v>5.7700000000000001E-2</v>
      </c>
      <c r="O215" s="7">
        <v>500000</v>
      </c>
      <c r="P215" s="7">
        <v>101.63</v>
      </c>
      <c r="Q215" s="7">
        <v>1953.82</v>
      </c>
      <c r="R215" s="8">
        <v>5.0000000000000001E-4</v>
      </c>
      <c r="S215" s="8">
        <v>2.7000000000000001E-3</v>
      </c>
      <c r="T215" s="8">
        <v>2.9999999999999997E-4</v>
      </c>
    </row>
    <row r="216" spans="2:20">
      <c r="B216" s="6" t="s">
        <v>514</v>
      </c>
      <c r="C216" s="17" t="s">
        <v>515</v>
      </c>
      <c r="D216" s="6" t="s">
        <v>135</v>
      </c>
      <c r="E216" s="6" t="s">
        <v>486</v>
      </c>
      <c r="F216" s="6"/>
      <c r="G216" s="6" t="s">
        <v>513</v>
      </c>
      <c r="H216" s="6" t="s">
        <v>401</v>
      </c>
      <c r="I216" s="6" t="s">
        <v>158</v>
      </c>
      <c r="J216" s="6"/>
      <c r="K216" s="17">
        <v>2.98</v>
      </c>
      <c r="L216" s="6" t="s">
        <v>53</v>
      </c>
      <c r="M216" s="18">
        <v>3.7600000000000001E-2</v>
      </c>
      <c r="N216" s="8">
        <v>-5.3199999999999997E-2</v>
      </c>
      <c r="O216" s="7">
        <v>501000</v>
      </c>
      <c r="P216" s="7">
        <v>140.5</v>
      </c>
      <c r="Q216" s="7">
        <v>1954.59</v>
      </c>
      <c r="R216" s="8">
        <v>8.9999999999999998E-4</v>
      </c>
      <c r="S216" s="8">
        <v>2.7000000000000001E-3</v>
      </c>
      <c r="T216" s="8">
        <v>2.9999999999999997E-4</v>
      </c>
    </row>
    <row r="217" spans="2:20">
      <c r="B217" s="6" t="s">
        <v>516</v>
      </c>
      <c r="C217" s="17" t="s">
        <v>517</v>
      </c>
      <c r="D217" s="6" t="s">
        <v>246</v>
      </c>
      <c r="E217" s="6" t="s">
        <v>486</v>
      </c>
      <c r="F217" s="6"/>
      <c r="G217" s="6" t="s">
        <v>497</v>
      </c>
      <c r="H217" s="6" t="s">
        <v>403</v>
      </c>
      <c r="I217" s="6" t="s">
        <v>253</v>
      </c>
      <c r="J217" s="6"/>
      <c r="K217" s="17">
        <v>7.52</v>
      </c>
      <c r="L217" s="6" t="s">
        <v>43</v>
      </c>
      <c r="M217" s="18">
        <v>4.5999999999999999E-2</v>
      </c>
      <c r="N217" s="8">
        <v>4.2000000000000003E-2</v>
      </c>
      <c r="O217" s="7">
        <v>1342000</v>
      </c>
      <c r="P217" s="7">
        <v>104.79</v>
      </c>
      <c r="Q217" s="7">
        <v>5407.02</v>
      </c>
      <c r="R217" s="8">
        <v>8.9999999999999998E-4</v>
      </c>
      <c r="S217" s="8">
        <v>7.4999999999999997E-3</v>
      </c>
      <c r="T217" s="8">
        <v>8.9999999999999998E-4</v>
      </c>
    </row>
    <row r="218" spans="2:20">
      <c r="B218" s="6" t="s">
        <v>518</v>
      </c>
      <c r="C218" s="17" t="s">
        <v>519</v>
      </c>
      <c r="D218" s="6" t="s">
        <v>135</v>
      </c>
      <c r="E218" s="6" t="s">
        <v>486</v>
      </c>
      <c r="F218" s="6"/>
      <c r="G218" s="6" t="s">
        <v>497</v>
      </c>
      <c r="H218" s="6" t="s">
        <v>403</v>
      </c>
      <c r="I218" s="6" t="s">
        <v>158</v>
      </c>
      <c r="J218" s="6"/>
      <c r="K218" s="17">
        <v>7.01</v>
      </c>
      <c r="L218" s="6" t="s">
        <v>43</v>
      </c>
      <c r="M218" s="18">
        <v>4.8750000000000002E-2</v>
      </c>
      <c r="N218" s="8">
        <v>4.7699999999999999E-2</v>
      </c>
      <c r="O218" s="7">
        <v>820000</v>
      </c>
      <c r="P218" s="7">
        <v>101.41</v>
      </c>
      <c r="Q218" s="7">
        <v>3197.41</v>
      </c>
      <c r="R218" s="8">
        <v>1.1000000000000001E-3</v>
      </c>
      <c r="S218" s="8">
        <v>4.4000000000000003E-3</v>
      </c>
      <c r="T218" s="8">
        <v>5.0000000000000001E-4</v>
      </c>
    </row>
    <row r="219" spans="2:20">
      <c r="B219" s="6" t="s">
        <v>520</v>
      </c>
      <c r="C219" s="17" t="s">
        <v>521</v>
      </c>
      <c r="D219" s="6" t="s">
        <v>135</v>
      </c>
      <c r="E219" s="6" t="s">
        <v>486</v>
      </c>
      <c r="F219" s="6"/>
      <c r="G219" s="6" t="s">
        <v>497</v>
      </c>
      <c r="H219" s="6" t="s">
        <v>522</v>
      </c>
      <c r="I219" s="6" t="s">
        <v>253</v>
      </c>
      <c r="J219" s="6"/>
      <c r="K219" s="17">
        <v>14.02</v>
      </c>
      <c r="L219" s="6" t="s">
        <v>43</v>
      </c>
      <c r="M219" s="18">
        <v>6.1249999999999999E-2</v>
      </c>
      <c r="N219" s="8">
        <v>6.4299999999999996E-2</v>
      </c>
      <c r="O219" s="7">
        <v>635000</v>
      </c>
      <c r="P219" s="7">
        <v>98.85</v>
      </c>
      <c r="Q219" s="7">
        <v>2413.5100000000002</v>
      </c>
      <c r="R219" s="8">
        <v>1.2999999999999999E-3</v>
      </c>
      <c r="S219" s="8">
        <v>3.3E-3</v>
      </c>
      <c r="T219" s="8">
        <v>4.0000000000000002E-4</v>
      </c>
    </row>
    <row r="220" spans="2:20">
      <c r="B220" s="6" t="s">
        <v>523</v>
      </c>
      <c r="C220" s="17" t="s">
        <v>524</v>
      </c>
      <c r="D220" s="6" t="s">
        <v>243</v>
      </c>
      <c r="E220" s="6" t="s">
        <v>486</v>
      </c>
      <c r="F220" s="6"/>
      <c r="G220" s="6" t="s">
        <v>525</v>
      </c>
      <c r="H220" s="6" t="s">
        <v>522</v>
      </c>
      <c r="I220" s="6" t="s">
        <v>158</v>
      </c>
      <c r="J220" s="6"/>
      <c r="K220" s="17">
        <v>6.02</v>
      </c>
      <c r="L220" s="6" t="s">
        <v>48</v>
      </c>
      <c r="M220" s="18">
        <v>5.6250000000000001E-2</v>
      </c>
      <c r="N220" s="8">
        <v>5.1799999999999999E-2</v>
      </c>
      <c r="O220" s="7">
        <v>1503000</v>
      </c>
      <c r="P220" s="7">
        <v>103.07</v>
      </c>
      <c r="Q220" s="7">
        <v>6264.44</v>
      </c>
      <c r="R220" s="8">
        <v>2.7000000000000001E-3</v>
      </c>
      <c r="S220" s="8">
        <v>8.6999999999999994E-3</v>
      </c>
      <c r="T220" s="8">
        <v>1E-3</v>
      </c>
    </row>
    <row r="221" spans="2:20">
      <c r="B221" s="6" t="s">
        <v>526</v>
      </c>
      <c r="C221" s="17" t="s">
        <v>527</v>
      </c>
      <c r="D221" s="6" t="s">
        <v>507</v>
      </c>
      <c r="E221" s="6" t="s">
        <v>486</v>
      </c>
      <c r="F221" s="6"/>
      <c r="G221" s="6" t="s">
        <v>528</v>
      </c>
      <c r="H221" s="6" t="s">
        <v>522</v>
      </c>
      <c r="I221" s="6" t="s">
        <v>158</v>
      </c>
      <c r="J221" s="6"/>
      <c r="K221" s="17">
        <v>5.77</v>
      </c>
      <c r="L221" s="6" t="s">
        <v>43</v>
      </c>
      <c r="M221" s="18">
        <v>0.06</v>
      </c>
      <c r="N221" s="8">
        <v>4.9399999999999999E-2</v>
      </c>
      <c r="O221" s="7">
        <v>810000</v>
      </c>
      <c r="P221" s="7">
        <v>107.04</v>
      </c>
      <c r="Q221" s="7">
        <v>3333.61</v>
      </c>
      <c r="R221" s="8">
        <v>5.0000000000000001E-4</v>
      </c>
      <c r="S221" s="8">
        <v>4.5999999999999999E-3</v>
      </c>
      <c r="T221" s="8">
        <v>5.0000000000000001E-4</v>
      </c>
    </row>
    <row r="222" spans="2:20">
      <c r="B222" s="6" t="s">
        <v>529</v>
      </c>
      <c r="C222" s="17" t="s">
        <v>530</v>
      </c>
      <c r="D222" s="6" t="s">
        <v>246</v>
      </c>
      <c r="E222" s="6" t="s">
        <v>486</v>
      </c>
      <c r="F222" s="6"/>
      <c r="G222" s="6" t="s">
        <v>497</v>
      </c>
      <c r="H222" s="6" t="s">
        <v>522</v>
      </c>
      <c r="I222" s="6" t="s">
        <v>158</v>
      </c>
      <c r="J222" s="6"/>
      <c r="K222" s="17">
        <v>7.5</v>
      </c>
      <c r="L222" s="6" t="s">
        <v>43</v>
      </c>
      <c r="M222" s="18">
        <v>5.1999999999999998E-2</v>
      </c>
      <c r="N222" s="8">
        <v>4.9399999999999999E-2</v>
      </c>
      <c r="O222" s="7">
        <v>789000</v>
      </c>
      <c r="P222" s="7">
        <v>103.09</v>
      </c>
      <c r="Q222" s="7">
        <v>3127.38</v>
      </c>
      <c r="R222" s="8">
        <v>4.0000000000000002E-4</v>
      </c>
      <c r="S222" s="8">
        <v>4.3E-3</v>
      </c>
      <c r="T222" s="8">
        <v>5.0000000000000001E-4</v>
      </c>
    </row>
    <row r="223" spans="2:20">
      <c r="B223" s="6" t="s">
        <v>531</v>
      </c>
      <c r="C223" s="17" t="s">
        <v>532</v>
      </c>
      <c r="D223" s="6" t="s">
        <v>135</v>
      </c>
      <c r="E223" s="6" t="s">
        <v>486</v>
      </c>
      <c r="F223" s="6"/>
      <c r="G223" s="6" t="s">
        <v>490</v>
      </c>
      <c r="H223" s="6" t="s">
        <v>533</v>
      </c>
      <c r="I223" s="6" t="s">
        <v>158</v>
      </c>
      <c r="J223" s="6"/>
      <c r="K223" s="17">
        <v>14.73</v>
      </c>
      <c r="L223" s="6" t="s">
        <v>43</v>
      </c>
      <c r="M223" s="18">
        <v>6.6250000000000003E-2</v>
      </c>
      <c r="N223" s="8">
        <v>6.7599999999999993E-2</v>
      </c>
      <c r="O223" s="7">
        <v>1315000</v>
      </c>
      <c r="P223" s="7">
        <v>103.06</v>
      </c>
      <c r="Q223" s="7">
        <v>5210.9799999999996</v>
      </c>
      <c r="R223" s="8">
        <v>2.5999999999999999E-3</v>
      </c>
      <c r="S223" s="8">
        <v>7.1999999999999998E-3</v>
      </c>
      <c r="T223" s="8">
        <v>8.0000000000000004E-4</v>
      </c>
    </row>
    <row r="224" spans="2:20">
      <c r="B224" s="6" t="s">
        <v>534</v>
      </c>
      <c r="C224" s="17" t="s">
        <v>535</v>
      </c>
      <c r="D224" s="6" t="s">
        <v>135</v>
      </c>
      <c r="E224" s="6" t="s">
        <v>486</v>
      </c>
      <c r="F224" s="6"/>
      <c r="G224" s="6" t="s">
        <v>528</v>
      </c>
      <c r="H224" s="6" t="s">
        <v>533</v>
      </c>
      <c r="I224" s="6" t="s">
        <v>253</v>
      </c>
      <c r="J224" s="6"/>
      <c r="K224" s="17">
        <v>1.9</v>
      </c>
      <c r="L224" s="6" t="s">
        <v>43</v>
      </c>
      <c r="M224" s="18">
        <v>0.06</v>
      </c>
      <c r="N224" s="8">
        <v>3.3500000000000002E-2</v>
      </c>
      <c r="O224" s="7">
        <v>1137000</v>
      </c>
      <c r="P224" s="7">
        <v>108</v>
      </c>
      <c r="Q224" s="7">
        <v>4721.51</v>
      </c>
      <c r="R224" s="8">
        <v>2.2000000000000001E-3</v>
      </c>
      <c r="S224" s="8">
        <v>6.4999999999999997E-3</v>
      </c>
      <c r="T224" s="8">
        <v>8.0000000000000004E-4</v>
      </c>
    </row>
    <row r="225" spans="2:20">
      <c r="B225" s="6" t="s">
        <v>536</v>
      </c>
      <c r="C225" s="17" t="s">
        <v>537</v>
      </c>
      <c r="D225" s="6" t="s">
        <v>246</v>
      </c>
      <c r="E225" s="6" t="s">
        <v>486</v>
      </c>
      <c r="F225" s="6"/>
      <c r="G225" s="6" t="s">
        <v>497</v>
      </c>
      <c r="H225" s="6" t="s">
        <v>533</v>
      </c>
      <c r="I225" s="6" t="s">
        <v>158</v>
      </c>
      <c r="J225" s="6"/>
      <c r="K225" s="17">
        <v>5.0999999999999996</v>
      </c>
      <c r="L225" s="6" t="s">
        <v>43</v>
      </c>
      <c r="M225" s="18">
        <v>6.1249999999999999E-2</v>
      </c>
      <c r="N225" s="8">
        <v>4.99E-2</v>
      </c>
      <c r="O225" s="7">
        <v>756000</v>
      </c>
      <c r="P225" s="7">
        <v>106.39</v>
      </c>
      <c r="Q225" s="7">
        <v>3092.63</v>
      </c>
      <c r="R225" s="8">
        <v>2.9999999999999997E-4</v>
      </c>
      <c r="S225" s="8">
        <v>4.3E-3</v>
      </c>
      <c r="T225" s="8">
        <v>5.0000000000000001E-4</v>
      </c>
    </row>
    <row r="226" spans="2:20">
      <c r="B226" s="6" t="s">
        <v>538</v>
      </c>
      <c r="C226" s="17" t="s">
        <v>539</v>
      </c>
      <c r="D226" s="6" t="s">
        <v>135</v>
      </c>
      <c r="E226" s="6" t="s">
        <v>486</v>
      </c>
      <c r="F226" s="6"/>
      <c r="G226" s="6" t="s">
        <v>490</v>
      </c>
      <c r="H226" s="6" t="s">
        <v>533</v>
      </c>
      <c r="I226" s="6" t="s">
        <v>158</v>
      </c>
      <c r="J226" s="6"/>
      <c r="K226" s="17">
        <v>14.58</v>
      </c>
      <c r="L226" s="6" t="s">
        <v>43</v>
      </c>
      <c r="M226" s="18">
        <v>7.0000000000000007E-2</v>
      </c>
      <c r="N226" s="8">
        <v>6.9199999999999998E-2</v>
      </c>
      <c r="O226" s="7">
        <v>164000</v>
      </c>
      <c r="P226" s="7">
        <v>104.27</v>
      </c>
      <c r="Q226" s="7">
        <v>657.49</v>
      </c>
      <c r="R226" s="8">
        <v>2.0000000000000001E-4</v>
      </c>
      <c r="S226" s="8">
        <v>8.9999999999999998E-4</v>
      </c>
      <c r="T226" s="8">
        <v>1E-4</v>
      </c>
    </row>
    <row r="227" spans="2:20">
      <c r="B227" s="6" t="s">
        <v>540</v>
      </c>
      <c r="C227" s="17" t="s">
        <v>541</v>
      </c>
      <c r="D227" s="6" t="s">
        <v>243</v>
      </c>
      <c r="E227" s="6" t="s">
        <v>486</v>
      </c>
      <c r="F227" s="6"/>
      <c r="G227" s="6" t="s">
        <v>487</v>
      </c>
      <c r="H227" s="6"/>
      <c r="I227" s="6"/>
      <c r="J227" s="6"/>
      <c r="K227" s="17">
        <v>2.73</v>
      </c>
      <c r="L227" s="6" t="s">
        <v>48</v>
      </c>
      <c r="M227" s="18">
        <v>0.03</v>
      </c>
      <c r="N227" s="8">
        <v>-4.8599999999999997E-2</v>
      </c>
      <c r="O227" s="7">
        <v>1241000</v>
      </c>
      <c r="P227" s="7">
        <v>129.66999999999999</v>
      </c>
      <c r="Q227" s="7">
        <v>6507.2</v>
      </c>
      <c r="R227" s="8">
        <v>2.8E-3</v>
      </c>
      <c r="S227" s="8">
        <v>8.9999999999999993E-3</v>
      </c>
      <c r="T227" s="8">
        <v>1E-3</v>
      </c>
    </row>
    <row r="230" spans="2:20">
      <c r="B230" s="6" t="s">
        <v>178</v>
      </c>
      <c r="C230" s="17"/>
      <c r="D230" s="6"/>
      <c r="E230" s="6"/>
      <c r="F230" s="6"/>
      <c r="G230" s="6"/>
      <c r="H230" s="6"/>
      <c r="I230" s="6"/>
      <c r="J230" s="6"/>
      <c r="L230" s="6"/>
    </row>
    <row r="234" spans="2:20">
      <c r="B234" s="5" t="s">
        <v>86</v>
      </c>
    </row>
  </sheetData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16"/>
  <sheetViews>
    <sheetView rightToLeft="1" workbookViewId="0"/>
  </sheetViews>
  <sheetFormatPr defaultColWidth="9.140625" defaultRowHeight="12.75"/>
  <cols>
    <col min="2" max="2" width="36.7109375" customWidth="1"/>
    <col min="3" max="3" width="15.7109375" customWidth="1"/>
    <col min="4" max="4" width="12.7109375" customWidth="1"/>
    <col min="5" max="5" width="11.7109375" customWidth="1"/>
    <col min="6" max="6" width="13.7109375" customWidth="1"/>
    <col min="7" max="7" width="46.7109375" customWidth="1"/>
    <col min="8" max="8" width="17.7109375" customWidth="1"/>
    <col min="9" max="9" width="16.7109375" customWidth="1"/>
    <col min="10" max="10" width="12.7109375" customWidth="1"/>
    <col min="11" max="11" width="13.7109375" customWidth="1"/>
    <col min="12" max="12" width="24.7109375" customWidth="1"/>
    <col min="13" max="13" width="27.7109375" customWidth="1"/>
    <col min="14" max="14" width="20.7109375" customWidth="1"/>
  </cols>
  <sheetData>
    <row r="1" spans="2:14" ht="15.75">
      <c r="B1" s="1" t="s">
        <v>0</v>
      </c>
    </row>
    <row r="2" spans="2:14" ht="15.75">
      <c r="B2" s="1" t="s">
        <v>1</v>
      </c>
    </row>
    <row r="3" spans="2:14" ht="15.75">
      <c r="B3" s="1" t="s">
        <v>2</v>
      </c>
    </row>
    <row r="4" spans="2:14" ht="15.75">
      <c r="B4" s="1" t="s">
        <v>3</v>
      </c>
    </row>
    <row r="6" spans="2:14" ht="15.75">
      <c r="B6" s="2" t="s">
        <v>179</v>
      </c>
    </row>
    <row r="7" spans="2:14" ht="15.75">
      <c r="B7" s="2" t="s">
        <v>542</v>
      </c>
    </row>
    <row r="8" spans="2:14">
      <c r="B8" s="3" t="s">
        <v>88</v>
      </c>
      <c r="C8" s="3" t="s">
        <v>89</v>
      </c>
      <c r="D8" s="3" t="s">
        <v>181</v>
      </c>
      <c r="E8" s="3" t="s">
        <v>256</v>
      </c>
      <c r="F8" s="3" t="s">
        <v>90</v>
      </c>
      <c r="G8" s="3" t="s">
        <v>257</v>
      </c>
      <c r="H8" s="3" t="s">
        <v>93</v>
      </c>
      <c r="I8" s="3" t="s">
        <v>184</v>
      </c>
      <c r="J8" s="3" t="s">
        <v>42</v>
      </c>
      <c r="K8" s="3" t="s">
        <v>96</v>
      </c>
      <c r="L8" s="3" t="s">
        <v>185</v>
      </c>
      <c r="M8" s="3" t="s">
        <v>186</v>
      </c>
      <c r="N8" s="3" t="s">
        <v>98</v>
      </c>
    </row>
    <row r="9" spans="2:14">
      <c r="B9" s="4"/>
      <c r="C9" s="4"/>
      <c r="D9" s="4"/>
      <c r="E9" s="4"/>
      <c r="F9" s="4"/>
      <c r="G9" s="4"/>
      <c r="H9" s="4"/>
      <c r="I9" s="4" t="s">
        <v>189</v>
      </c>
      <c r="J9" s="4" t="s">
        <v>190</v>
      </c>
      <c r="K9" s="4" t="s">
        <v>100</v>
      </c>
      <c r="L9" s="4" t="s">
        <v>99</v>
      </c>
      <c r="M9" s="4" t="s">
        <v>99</v>
      </c>
      <c r="N9" s="4" t="s">
        <v>99</v>
      </c>
    </row>
    <row r="11" spans="2:14">
      <c r="B11" s="3" t="s">
        <v>543</v>
      </c>
      <c r="C11" s="12"/>
      <c r="D11" s="3"/>
      <c r="E11" s="3"/>
      <c r="F11" s="3"/>
      <c r="G11" s="3"/>
      <c r="H11" s="3"/>
      <c r="I11" s="9">
        <v>80217729.810000002</v>
      </c>
      <c r="K11" s="9">
        <v>970802.35</v>
      </c>
      <c r="M11" s="10">
        <v>1</v>
      </c>
      <c r="N11" s="10">
        <v>0.1552</v>
      </c>
    </row>
    <row r="12" spans="2:14">
      <c r="B12" s="3" t="s">
        <v>544</v>
      </c>
      <c r="C12" s="12"/>
      <c r="D12" s="3"/>
      <c r="E12" s="3"/>
      <c r="F12" s="3"/>
      <c r="G12" s="3"/>
      <c r="H12" s="3"/>
      <c r="I12" s="9">
        <v>72989265.810000002</v>
      </c>
      <c r="K12" s="9">
        <v>735402.12</v>
      </c>
      <c r="M12" s="10">
        <v>0.75749999999999995</v>
      </c>
      <c r="N12" s="10">
        <v>0.1176</v>
      </c>
    </row>
    <row r="13" spans="2:14">
      <c r="B13" s="13" t="s">
        <v>545</v>
      </c>
      <c r="C13" s="14"/>
      <c r="D13" s="13"/>
      <c r="E13" s="13"/>
      <c r="F13" s="13"/>
      <c r="G13" s="13"/>
      <c r="H13" s="13"/>
      <c r="I13" s="15">
        <v>27919763.109999999</v>
      </c>
      <c r="K13" s="15">
        <v>341076.25</v>
      </c>
      <c r="M13" s="16">
        <v>0.3513</v>
      </c>
      <c r="N13" s="16">
        <v>5.45E-2</v>
      </c>
    </row>
    <row r="14" spans="2:14">
      <c r="B14" s="6" t="s">
        <v>546</v>
      </c>
      <c r="C14" s="17">
        <v>593038</v>
      </c>
      <c r="D14" s="6" t="s">
        <v>195</v>
      </c>
      <c r="E14" s="6"/>
      <c r="F14" s="6">
        <v>593</v>
      </c>
      <c r="G14" s="6" t="s">
        <v>272</v>
      </c>
      <c r="H14" s="6" t="s">
        <v>108</v>
      </c>
      <c r="I14" s="7">
        <v>156701</v>
      </c>
      <c r="J14" s="7">
        <v>5650</v>
      </c>
      <c r="K14" s="7">
        <v>8853.61</v>
      </c>
      <c r="L14" s="8">
        <v>1.6000000000000001E-3</v>
      </c>
      <c r="M14" s="8">
        <v>9.1000000000000004E-3</v>
      </c>
      <c r="N14" s="8">
        <v>1.4E-3</v>
      </c>
    </row>
    <row r="15" spans="2:14">
      <c r="B15" s="6" t="s">
        <v>547</v>
      </c>
      <c r="C15" s="17">
        <v>691212</v>
      </c>
      <c r="D15" s="6" t="s">
        <v>195</v>
      </c>
      <c r="E15" s="6"/>
      <c r="F15" s="6">
        <v>691</v>
      </c>
      <c r="G15" s="6" t="s">
        <v>272</v>
      </c>
      <c r="H15" s="6" t="s">
        <v>108</v>
      </c>
      <c r="I15" s="7">
        <v>1536099.6</v>
      </c>
      <c r="J15" s="7">
        <v>800.9</v>
      </c>
      <c r="K15" s="7">
        <v>12302.62</v>
      </c>
      <c r="L15" s="8">
        <v>1.4E-3</v>
      </c>
      <c r="M15" s="8">
        <v>1.2699999999999999E-2</v>
      </c>
      <c r="N15" s="8">
        <v>2E-3</v>
      </c>
    </row>
    <row r="16" spans="2:14">
      <c r="B16" s="6" t="s">
        <v>548</v>
      </c>
      <c r="C16" s="17">
        <v>604611</v>
      </c>
      <c r="D16" s="6" t="s">
        <v>195</v>
      </c>
      <c r="E16" s="6"/>
      <c r="F16" s="6">
        <v>604</v>
      </c>
      <c r="G16" s="6" t="s">
        <v>272</v>
      </c>
      <c r="H16" s="6" t="s">
        <v>108</v>
      </c>
      <c r="I16" s="7">
        <v>1949449.45</v>
      </c>
      <c r="J16" s="7">
        <v>1586</v>
      </c>
      <c r="K16" s="7">
        <v>30918.27</v>
      </c>
      <c r="L16" s="8">
        <v>1.2999999999999999E-3</v>
      </c>
      <c r="M16" s="8">
        <v>3.1800000000000002E-2</v>
      </c>
      <c r="N16" s="8">
        <v>4.8999999999999998E-3</v>
      </c>
    </row>
    <row r="17" spans="2:14">
      <c r="B17" s="6" t="s">
        <v>549</v>
      </c>
      <c r="C17" s="17">
        <v>695437</v>
      </c>
      <c r="D17" s="6" t="s">
        <v>195</v>
      </c>
      <c r="E17" s="6"/>
      <c r="F17" s="6">
        <v>695</v>
      </c>
      <c r="G17" s="6" t="s">
        <v>272</v>
      </c>
      <c r="H17" s="6" t="s">
        <v>108</v>
      </c>
      <c r="I17" s="7">
        <v>89209.22</v>
      </c>
      <c r="J17" s="7">
        <v>5635</v>
      </c>
      <c r="K17" s="7">
        <v>5026.9399999999996</v>
      </c>
      <c r="L17" s="8">
        <v>4.0000000000000002E-4</v>
      </c>
      <c r="M17" s="8">
        <v>5.1999999999999998E-3</v>
      </c>
      <c r="N17" s="8">
        <v>8.0000000000000004E-4</v>
      </c>
    </row>
    <row r="18" spans="2:14">
      <c r="B18" s="6" t="s">
        <v>550</v>
      </c>
      <c r="C18" s="17">
        <v>662577</v>
      </c>
      <c r="D18" s="6" t="s">
        <v>195</v>
      </c>
      <c r="E18" s="6"/>
      <c r="F18" s="6">
        <v>662</v>
      </c>
      <c r="G18" s="6" t="s">
        <v>272</v>
      </c>
      <c r="H18" s="6" t="s">
        <v>108</v>
      </c>
      <c r="I18" s="7">
        <v>1965821.59</v>
      </c>
      <c r="J18" s="7">
        <v>2291</v>
      </c>
      <c r="K18" s="7">
        <v>45036.97</v>
      </c>
      <c r="L18" s="8">
        <v>1.5E-3</v>
      </c>
      <c r="M18" s="8">
        <v>4.6399999999999997E-2</v>
      </c>
      <c r="N18" s="8">
        <v>7.1999999999999998E-3</v>
      </c>
    </row>
    <row r="19" spans="2:14">
      <c r="B19" s="6" t="s">
        <v>551</v>
      </c>
      <c r="C19" s="17">
        <v>126011</v>
      </c>
      <c r="D19" s="6" t="s">
        <v>195</v>
      </c>
      <c r="E19" s="6"/>
      <c r="F19" s="6">
        <v>126</v>
      </c>
      <c r="G19" s="6" t="s">
        <v>292</v>
      </c>
      <c r="H19" s="6" t="s">
        <v>108</v>
      </c>
      <c r="I19" s="7">
        <v>460767</v>
      </c>
      <c r="J19" s="7">
        <v>3283</v>
      </c>
      <c r="K19" s="7">
        <v>15126.98</v>
      </c>
      <c r="L19" s="8">
        <v>2.3E-3</v>
      </c>
      <c r="M19" s="8">
        <v>1.5599999999999999E-2</v>
      </c>
      <c r="N19" s="8">
        <v>2.3999999999999998E-3</v>
      </c>
    </row>
    <row r="20" spans="2:14">
      <c r="B20" s="6" t="s">
        <v>552</v>
      </c>
      <c r="C20" s="17">
        <v>1119478</v>
      </c>
      <c r="D20" s="6" t="s">
        <v>195</v>
      </c>
      <c r="E20" s="6"/>
      <c r="F20" s="6">
        <v>1420</v>
      </c>
      <c r="G20" s="6" t="s">
        <v>292</v>
      </c>
      <c r="H20" s="6" t="s">
        <v>108</v>
      </c>
      <c r="I20" s="7">
        <v>38685</v>
      </c>
      <c r="J20" s="7">
        <v>16710</v>
      </c>
      <c r="K20" s="7">
        <v>6464.26</v>
      </c>
      <c r="L20" s="8">
        <v>2.9999999999999997E-4</v>
      </c>
      <c r="M20" s="8">
        <v>6.7000000000000002E-3</v>
      </c>
      <c r="N20" s="8">
        <v>1E-3</v>
      </c>
    </row>
    <row r="21" spans="2:14">
      <c r="B21" s="6" t="s">
        <v>553</v>
      </c>
      <c r="C21" s="17">
        <v>746016</v>
      </c>
      <c r="D21" s="6" t="s">
        <v>195</v>
      </c>
      <c r="E21" s="6"/>
      <c r="F21" s="6">
        <v>746</v>
      </c>
      <c r="G21" s="6" t="s">
        <v>554</v>
      </c>
      <c r="H21" s="6" t="s">
        <v>108</v>
      </c>
      <c r="I21" s="7">
        <v>7121</v>
      </c>
      <c r="J21" s="7">
        <v>6094</v>
      </c>
      <c r="K21" s="7">
        <v>433.95</v>
      </c>
      <c r="L21" s="8">
        <v>1E-4</v>
      </c>
      <c r="M21" s="8">
        <v>4.0000000000000002E-4</v>
      </c>
      <c r="N21" s="8">
        <v>1E-4</v>
      </c>
    </row>
    <row r="22" spans="2:14">
      <c r="B22" s="6" t="s">
        <v>555</v>
      </c>
      <c r="C22" s="17">
        <v>629014</v>
      </c>
      <c r="D22" s="6" t="s">
        <v>195</v>
      </c>
      <c r="E22" s="6"/>
      <c r="F22" s="6">
        <v>629</v>
      </c>
      <c r="G22" s="6" t="s">
        <v>319</v>
      </c>
      <c r="H22" s="6" t="s">
        <v>108</v>
      </c>
      <c r="I22" s="7">
        <v>307799.14</v>
      </c>
      <c r="J22" s="7">
        <v>13830</v>
      </c>
      <c r="K22" s="7">
        <v>42568.62</v>
      </c>
      <c r="L22" s="8">
        <v>2.9999999999999997E-4</v>
      </c>
      <c r="M22" s="8">
        <v>4.3799999999999999E-2</v>
      </c>
      <c r="N22" s="8">
        <v>6.7999999999999996E-3</v>
      </c>
    </row>
    <row r="23" spans="2:14">
      <c r="B23" s="6" t="s">
        <v>556</v>
      </c>
      <c r="C23" s="17">
        <v>281014</v>
      </c>
      <c r="D23" s="6" t="s">
        <v>195</v>
      </c>
      <c r="E23" s="6"/>
      <c r="F23" s="6">
        <v>281</v>
      </c>
      <c r="G23" s="6" t="s">
        <v>319</v>
      </c>
      <c r="H23" s="6" t="s">
        <v>108</v>
      </c>
      <c r="I23" s="7">
        <v>509477.09</v>
      </c>
      <c r="J23" s="7">
        <v>1580</v>
      </c>
      <c r="K23" s="7">
        <v>8049.74</v>
      </c>
      <c r="L23" s="8">
        <v>4.0000000000000002E-4</v>
      </c>
      <c r="M23" s="8">
        <v>8.3000000000000001E-3</v>
      </c>
      <c r="N23" s="8">
        <v>1.2999999999999999E-3</v>
      </c>
    </row>
    <row r="24" spans="2:14">
      <c r="B24" s="6" t="s">
        <v>557</v>
      </c>
      <c r="C24" s="17">
        <v>1136704</v>
      </c>
      <c r="D24" s="6" t="s">
        <v>195</v>
      </c>
      <c r="E24" s="6"/>
      <c r="F24" s="6">
        <v>1655</v>
      </c>
      <c r="G24" s="6" t="s">
        <v>319</v>
      </c>
      <c r="H24" s="6" t="s">
        <v>108</v>
      </c>
      <c r="I24" s="7">
        <v>67508</v>
      </c>
      <c r="J24" s="7">
        <v>14560</v>
      </c>
      <c r="K24" s="7">
        <v>9829.16</v>
      </c>
      <c r="L24" s="8">
        <v>1E-4</v>
      </c>
      <c r="M24" s="8">
        <v>1.01E-2</v>
      </c>
      <c r="N24" s="8">
        <v>1.6000000000000001E-3</v>
      </c>
    </row>
    <row r="25" spans="2:14">
      <c r="B25" s="6" t="s">
        <v>558</v>
      </c>
      <c r="C25" s="17">
        <v>1130699</v>
      </c>
      <c r="D25" s="6" t="s">
        <v>195</v>
      </c>
      <c r="E25" s="6"/>
      <c r="F25" s="6">
        <v>1612</v>
      </c>
      <c r="G25" s="6" t="s">
        <v>319</v>
      </c>
      <c r="H25" s="6" t="s">
        <v>108</v>
      </c>
      <c r="I25" s="7">
        <v>87010.77</v>
      </c>
      <c r="J25" s="7">
        <v>31930</v>
      </c>
      <c r="K25" s="7">
        <v>27782.54</v>
      </c>
      <c r="L25" s="8">
        <v>5.9999999999999995E-4</v>
      </c>
      <c r="M25" s="8">
        <v>2.86E-2</v>
      </c>
      <c r="N25" s="8">
        <v>4.4000000000000003E-3</v>
      </c>
    </row>
    <row r="26" spans="2:14">
      <c r="B26" s="6" t="s">
        <v>559</v>
      </c>
      <c r="C26" s="17">
        <v>576017</v>
      </c>
      <c r="D26" s="6" t="s">
        <v>195</v>
      </c>
      <c r="E26" s="6"/>
      <c r="F26" s="6">
        <v>576</v>
      </c>
      <c r="G26" s="6" t="s">
        <v>356</v>
      </c>
      <c r="H26" s="6" t="s">
        <v>108</v>
      </c>
      <c r="I26" s="7">
        <v>39215</v>
      </c>
      <c r="J26" s="7">
        <v>64000</v>
      </c>
      <c r="K26" s="7">
        <v>25097.599999999999</v>
      </c>
      <c r="L26" s="8">
        <v>5.1000000000000004E-3</v>
      </c>
      <c r="M26" s="8">
        <v>2.5899999999999999E-2</v>
      </c>
      <c r="N26" s="8">
        <v>4.0000000000000001E-3</v>
      </c>
    </row>
    <row r="27" spans="2:14">
      <c r="B27" s="6" t="s">
        <v>560</v>
      </c>
      <c r="C27" s="17">
        <v>1084128</v>
      </c>
      <c r="D27" s="6" t="s">
        <v>195</v>
      </c>
      <c r="E27" s="6"/>
      <c r="F27" s="6">
        <v>1095</v>
      </c>
      <c r="G27" s="6" t="s">
        <v>356</v>
      </c>
      <c r="H27" s="6" t="s">
        <v>108</v>
      </c>
      <c r="I27" s="7">
        <v>6085</v>
      </c>
      <c r="J27" s="7">
        <v>82310</v>
      </c>
      <c r="K27" s="7">
        <v>5008.5600000000004</v>
      </c>
      <c r="L27" s="8">
        <v>5.0000000000000001E-4</v>
      </c>
      <c r="M27" s="8">
        <v>5.1999999999999998E-3</v>
      </c>
      <c r="N27" s="8">
        <v>8.0000000000000004E-4</v>
      </c>
    </row>
    <row r="28" spans="2:14">
      <c r="B28" s="6" t="s">
        <v>561</v>
      </c>
      <c r="C28" s="17">
        <v>268011</v>
      </c>
      <c r="D28" s="6" t="s">
        <v>195</v>
      </c>
      <c r="E28" s="6"/>
      <c r="F28" s="6">
        <v>268</v>
      </c>
      <c r="G28" s="6" t="s">
        <v>420</v>
      </c>
      <c r="H28" s="6" t="s">
        <v>108</v>
      </c>
      <c r="I28" s="7">
        <v>1149510.05</v>
      </c>
      <c r="J28" s="7">
        <v>271.5</v>
      </c>
      <c r="K28" s="7">
        <v>3120.92</v>
      </c>
      <c r="L28" s="8">
        <v>2.9999999999999997E-4</v>
      </c>
      <c r="M28" s="8">
        <v>3.2000000000000002E-3</v>
      </c>
      <c r="N28" s="8">
        <v>5.0000000000000001E-4</v>
      </c>
    </row>
    <row r="29" spans="2:14">
      <c r="B29" s="6" t="s">
        <v>562</v>
      </c>
      <c r="C29" s="17">
        <v>475020</v>
      </c>
      <c r="D29" s="6" t="s">
        <v>195</v>
      </c>
      <c r="E29" s="6"/>
      <c r="F29" s="6">
        <v>475</v>
      </c>
      <c r="G29" s="6" t="s">
        <v>420</v>
      </c>
      <c r="H29" s="6" t="s">
        <v>108</v>
      </c>
      <c r="I29" s="7">
        <v>733424</v>
      </c>
      <c r="J29" s="7">
        <v>1442</v>
      </c>
      <c r="K29" s="7">
        <v>10575.97</v>
      </c>
      <c r="L29" s="8">
        <v>1.2999999999999999E-3</v>
      </c>
      <c r="M29" s="8">
        <v>1.09E-2</v>
      </c>
      <c r="N29" s="8">
        <v>1.6999999999999999E-3</v>
      </c>
    </row>
    <row r="30" spans="2:14">
      <c r="B30" s="6" t="s">
        <v>563</v>
      </c>
      <c r="C30" s="17">
        <v>232017</v>
      </c>
      <c r="D30" s="6" t="s">
        <v>195</v>
      </c>
      <c r="E30" s="6"/>
      <c r="F30" s="6">
        <v>232</v>
      </c>
      <c r="G30" s="6" t="s">
        <v>420</v>
      </c>
      <c r="H30" s="6" t="s">
        <v>108</v>
      </c>
      <c r="I30" s="7">
        <v>18670968.469999999</v>
      </c>
      <c r="J30" s="7">
        <v>66</v>
      </c>
      <c r="K30" s="7">
        <v>12322.84</v>
      </c>
      <c r="L30" s="8">
        <v>1.4E-3</v>
      </c>
      <c r="M30" s="8">
        <v>1.2699999999999999E-2</v>
      </c>
      <c r="N30" s="8">
        <v>2E-3</v>
      </c>
    </row>
    <row r="31" spans="2:14">
      <c r="B31" s="6" t="s">
        <v>564</v>
      </c>
      <c r="C31" s="17">
        <v>230011</v>
      </c>
      <c r="D31" s="6" t="s">
        <v>195</v>
      </c>
      <c r="E31" s="6"/>
      <c r="F31" s="6">
        <v>230</v>
      </c>
      <c r="G31" s="6" t="s">
        <v>300</v>
      </c>
      <c r="H31" s="6" t="s">
        <v>108</v>
      </c>
      <c r="I31" s="7">
        <v>982</v>
      </c>
      <c r="J31" s="7">
        <v>732</v>
      </c>
      <c r="K31" s="7">
        <v>7.19</v>
      </c>
      <c r="L31" s="8">
        <v>0</v>
      </c>
      <c r="M31" s="8">
        <v>0</v>
      </c>
      <c r="N31" s="8">
        <v>0</v>
      </c>
    </row>
    <row r="32" spans="2:14">
      <c r="B32" s="6" t="s">
        <v>565</v>
      </c>
      <c r="C32" s="17">
        <v>1100007</v>
      </c>
      <c r="D32" s="6" t="s">
        <v>195</v>
      </c>
      <c r="E32" s="6"/>
      <c r="F32" s="6">
        <v>1363</v>
      </c>
      <c r="G32" s="6" t="s">
        <v>135</v>
      </c>
      <c r="H32" s="6" t="s">
        <v>108</v>
      </c>
      <c r="I32" s="7">
        <v>93962.05</v>
      </c>
      <c r="J32" s="7">
        <v>56500</v>
      </c>
      <c r="K32" s="7">
        <v>53088.56</v>
      </c>
      <c r="L32" s="8">
        <v>7.4000000000000003E-3</v>
      </c>
      <c r="M32" s="8">
        <v>5.4699999999999999E-2</v>
      </c>
      <c r="N32" s="8">
        <v>8.5000000000000006E-3</v>
      </c>
    </row>
    <row r="33" spans="2:14">
      <c r="B33" s="6" t="s">
        <v>566</v>
      </c>
      <c r="C33" s="17">
        <v>273011</v>
      </c>
      <c r="D33" s="6" t="s">
        <v>195</v>
      </c>
      <c r="E33" s="6"/>
      <c r="F33" s="6">
        <v>273</v>
      </c>
      <c r="G33" s="6" t="s">
        <v>567</v>
      </c>
      <c r="H33" s="6" t="s">
        <v>108</v>
      </c>
      <c r="I33" s="7">
        <v>207.68</v>
      </c>
      <c r="J33" s="7">
        <v>26260</v>
      </c>
      <c r="K33" s="7">
        <v>54.54</v>
      </c>
      <c r="L33" s="8">
        <v>0</v>
      </c>
      <c r="M33" s="8">
        <v>1E-4</v>
      </c>
      <c r="N33" s="8">
        <v>0</v>
      </c>
    </row>
    <row r="34" spans="2:14">
      <c r="B34" s="6" t="s">
        <v>568</v>
      </c>
      <c r="C34" s="17">
        <v>1081124</v>
      </c>
      <c r="D34" s="6" t="s">
        <v>195</v>
      </c>
      <c r="E34" s="6"/>
      <c r="F34" s="6">
        <v>1040</v>
      </c>
      <c r="G34" s="6" t="s">
        <v>569</v>
      </c>
      <c r="H34" s="6" t="s">
        <v>108</v>
      </c>
      <c r="I34" s="7">
        <v>49760</v>
      </c>
      <c r="J34" s="7">
        <v>39000</v>
      </c>
      <c r="K34" s="7">
        <v>19406.400000000001</v>
      </c>
      <c r="L34" s="8">
        <v>1.1000000000000001E-3</v>
      </c>
      <c r="M34" s="8">
        <v>0.02</v>
      </c>
      <c r="N34" s="8">
        <v>3.0999999999999999E-3</v>
      </c>
    </row>
    <row r="35" spans="2:14">
      <c r="B35" s="13" t="s">
        <v>570</v>
      </c>
      <c r="C35" s="14"/>
      <c r="D35" s="13"/>
      <c r="E35" s="13"/>
      <c r="F35" s="13"/>
      <c r="G35" s="13"/>
      <c r="H35" s="13"/>
      <c r="I35" s="15">
        <v>29135490.640000001</v>
      </c>
      <c r="K35" s="15">
        <v>253845.7</v>
      </c>
      <c r="M35" s="16">
        <v>0.26150000000000001</v>
      </c>
      <c r="N35" s="16">
        <v>4.0599999999999997E-2</v>
      </c>
    </row>
    <row r="36" spans="2:14">
      <c r="B36" s="6" t="s">
        <v>571</v>
      </c>
      <c r="C36" s="17">
        <v>722314</v>
      </c>
      <c r="D36" s="6" t="s">
        <v>195</v>
      </c>
      <c r="E36" s="6"/>
      <c r="F36" s="6">
        <v>722</v>
      </c>
      <c r="G36" s="6" t="s">
        <v>272</v>
      </c>
      <c r="H36" s="6" t="s">
        <v>108</v>
      </c>
      <c r="I36" s="7">
        <v>83230</v>
      </c>
      <c r="J36" s="7">
        <v>1695</v>
      </c>
      <c r="K36" s="7">
        <v>1410.75</v>
      </c>
      <c r="L36" s="8">
        <v>1.1000000000000001E-3</v>
      </c>
      <c r="M36" s="8">
        <v>1.5E-3</v>
      </c>
      <c r="N36" s="8">
        <v>2.0000000000000001E-4</v>
      </c>
    </row>
    <row r="37" spans="2:14">
      <c r="B37" s="6" t="s">
        <v>572</v>
      </c>
      <c r="C37" s="17">
        <v>763011</v>
      </c>
      <c r="D37" s="6" t="s">
        <v>195</v>
      </c>
      <c r="E37" s="6"/>
      <c r="F37" s="6">
        <v>763</v>
      </c>
      <c r="G37" s="6" t="s">
        <v>272</v>
      </c>
      <c r="H37" s="6" t="s">
        <v>108</v>
      </c>
      <c r="I37" s="7">
        <v>139620.09</v>
      </c>
      <c r="J37" s="7">
        <v>6781</v>
      </c>
      <c r="K37" s="7">
        <v>9467.64</v>
      </c>
      <c r="L37" s="8">
        <v>3.8999999999999998E-3</v>
      </c>
      <c r="M37" s="8">
        <v>9.7999999999999997E-3</v>
      </c>
      <c r="N37" s="8">
        <v>1.5E-3</v>
      </c>
    </row>
    <row r="38" spans="2:14">
      <c r="B38" s="6" t="s">
        <v>573</v>
      </c>
      <c r="C38" s="17">
        <v>767012</v>
      </c>
      <c r="D38" s="6" t="s">
        <v>195</v>
      </c>
      <c r="E38" s="6"/>
      <c r="F38" s="6">
        <v>767</v>
      </c>
      <c r="G38" s="6" t="s">
        <v>313</v>
      </c>
      <c r="H38" s="6" t="s">
        <v>108</v>
      </c>
      <c r="I38" s="7">
        <v>230943.63</v>
      </c>
      <c r="J38" s="7">
        <v>1335</v>
      </c>
      <c r="K38" s="7">
        <v>3083.1</v>
      </c>
      <c r="L38" s="8">
        <v>8.9999999999999998E-4</v>
      </c>
      <c r="M38" s="8">
        <v>3.2000000000000002E-3</v>
      </c>
      <c r="N38" s="8">
        <v>5.0000000000000001E-4</v>
      </c>
    </row>
    <row r="39" spans="2:14">
      <c r="B39" s="6" t="s">
        <v>574</v>
      </c>
      <c r="C39" s="17">
        <v>585018</v>
      </c>
      <c r="D39" s="6" t="s">
        <v>195</v>
      </c>
      <c r="E39" s="6"/>
      <c r="F39" s="6">
        <v>585</v>
      </c>
      <c r="G39" s="6" t="s">
        <v>313</v>
      </c>
      <c r="H39" s="6" t="s">
        <v>108</v>
      </c>
      <c r="I39" s="7">
        <v>346506</v>
      </c>
      <c r="J39" s="7">
        <v>1770</v>
      </c>
      <c r="K39" s="7">
        <v>6133.16</v>
      </c>
      <c r="L39" s="8">
        <v>1.6000000000000001E-3</v>
      </c>
      <c r="M39" s="8">
        <v>6.3E-3</v>
      </c>
      <c r="N39" s="8">
        <v>1E-3</v>
      </c>
    </row>
    <row r="40" spans="2:14">
      <c r="B40" s="6" t="s">
        <v>575</v>
      </c>
      <c r="C40" s="17">
        <v>224014</v>
      </c>
      <c r="D40" s="6" t="s">
        <v>195</v>
      </c>
      <c r="E40" s="6"/>
      <c r="F40" s="6">
        <v>224</v>
      </c>
      <c r="G40" s="6" t="s">
        <v>313</v>
      </c>
      <c r="H40" s="6" t="s">
        <v>108</v>
      </c>
      <c r="I40" s="7">
        <v>134512</v>
      </c>
      <c r="J40" s="7">
        <v>4933</v>
      </c>
      <c r="K40" s="7">
        <v>6635.48</v>
      </c>
      <c r="L40" s="8">
        <v>2.3999999999999998E-3</v>
      </c>
      <c r="M40" s="8">
        <v>6.7999999999999996E-3</v>
      </c>
      <c r="N40" s="8">
        <v>1.1000000000000001E-3</v>
      </c>
    </row>
    <row r="41" spans="2:14">
      <c r="B41" s="6" t="s">
        <v>576</v>
      </c>
      <c r="C41" s="17">
        <v>1081165</v>
      </c>
      <c r="D41" s="6" t="s">
        <v>195</v>
      </c>
      <c r="E41" s="6"/>
      <c r="F41" s="6">
        <v>1041</v>
      </c>
      <c r="G41" s="6" t="s">
        <v>313</v>
      </c>
      <c r="H41" s="6" t="s">
        <v>108</v>
      </c>
      <c r="I41" s="7">
        <v>1728658</v>
      </c>
      <c r="J41" s="7">
        <v>315</v>
      </c>
      <c r="K41" s="7">
        <v>5445.27</v>
      </c>
      <c r="L41" s="8">
        <v>1.6000000000000001E-3</v>
      </c>
      <c r="M41" s="8">
        <v>5.5999999999999999E-3</v>
      </c>
      <c r="N41" s="8">
        <v>8.9999999999999998E-4</v>
      </c>
    </row>
    <row r="42" spans="2:14">
      <c r="B42" s="6" t="s">
        <v>577</v>
      </c>
      <c r="C42" s="17">
        <v>566018</v>
      </c>
      <c r="D42" s="6" t="s">
        <v>195</v>
      </c>
      <c r="E42" s="6"/>
      <c r="F42" s="6">
        <v>566</v>
      </c>
      <c r="G42" s="6" t="s">
        <v>313</v>
      </c>
      <c r="H42" s="6" t="s">
        <v>108</v>
      </c>
      <c r="I42" s="7">
        <v>156012</v>
      </c>
      <c r="J42" s="7">
        <v>3497</v>
      </c>
      <c r="K42" s="7">
        <v>5455.74</v>
      </c>
      <c r="L42" s="8">
        <v>2.5000000000000001E-3</v>
      </c>
      <c r="M42" s="8">
        <v>5.5999999999999999E-3</v>
      </c>
      <c r="N42" s="8">
        <v>8.9999999999999998E-4</v>
      </c>
    </row>
    <row r="43" spans="2:14">
      <c r="B43" s="6" t="s">
        <v>578</v>
      </c>
      <c r="C43" s="17">
        <v>829010</v>
      </c>
      <c r="D43" s="6" t="s">
        <v>195</v>
      </c>
      <c r="E43" s="6"/>
      <c r="F43" s="6">
        <v>829</v>
      </c>
      <c r="G43" s="6" t="s">
        <v>579</v>
      </c>
      <c r="H43" s="6" t="s">
        <v>108</v>
      </c>
      <c r="I43" s="7">
        <v>44798</v>
      </c>
      <c r="J43" s="7">
        <v>3401</v>
      </c>
      <c r="K43" s="7">
        <v>1523.58</v>
      </c>
      <c r="L43" s="8">
        <v>5.0000000000000001E-4</v>
      </c>
      <c r="M43" s="8">
        <v>1.6000000000000001E-3</v>
      </c>
      <c r="N43" s="8">
        <v>2.0000000000000001E-4</v>
      </c>
    </row>
    <row r="44" spans="2:14">
      <c r="B44" s="6" t="s">
        <v>580</v>
      </c>
      <c r="C44" s="17">
        <v>1104249</v>
      </c>
      <c r="D44" s="6" t="s">
        <v>195</v>
      </c>
      <c r="E44" s="6"/>
      <c r="F44" s="6">
        <v>1445</v>
      </c>
      <c r="G44" s="6" t="s">
        <v>579</v>
      </c>
      <c r="H44" s="6" t="s">
        <v>108</v>
      </c>
      <c r="I44" s="7">
        <v>21320</v>
      </c>
      <c r="J44" s="7">
        <v>15550</v>
      </c>
      <c r="K44" s="7">
        <v>3315.26</v>
      </c>
      <c r="L44" s="8">
        <v>1.6000000000000001E-3</v>
      </c>
      <c r="M44" s="8">
        <v>3.3999999999999998E-3</v>
      </c>
      <c r="N44" s="8">
        <v>5.0000000000000001E-4</v>
      </c>
    </row>
    <row r="45" spans="2:14">
      <c r="B45" s="6" t="s">
        <v>581</v>
      </c>
      <c r="C45" s="17">
        <v>777037</v>
      </c>
      <c r="D45" s="6" t="s">
        <v>195</v>
      </c>
      <c r="E45" s="6"/>
      <c r="F45" s="6">
        <v>777</v>
      </c>
      <c r="G45" s="6" t="s">
        <v>579</v>
      </c>
      <c r="H45" s="6" t="s">
        <v>108</v>
      </c>
      <c r="I45" s="7">
        <v>474713</v>
      </c>
      <c r="J45" s="7">
        <v>1439</v>
      </c>
      <c r="K45" s="7">
        <v>6831.12</v>
      </c>
      <c r="L45" s="8">
        <v>2.0999999999999999E-3</v>
      </c>
      <c r="M45" s="8">
        <v>7.0000000000000001E-3</v>
      </c>
      <c r="N45" s="8">
        <v>1.1000000000000001E-3</v>
      </c>
    </row>
    <row r="46" spans="2:14">
      <c r="B46" s="6" t="s">
        <v>582</v>
      </c>
      <c r="C46" s="17">
        <v>1087824</v>
      </c>
      <c r="D46" s="6" t="s">
        <v>195</v>
      </c>
      <c r="E46" s="6"/>
      <c r="F46" s="6">
        <v>1152</v>
      </c>
      <c r="G46" s="6" t="s">
        <v>379</v>
      </c>
      <c r="H46" s="6" t="s">
        <v>108</v>
      </c>
      <c r="I46" s="7">
        <v>76550</v>
      </c>
      <c r="J46" s="7">
        <v>255.3</v>
      </c>
      <c r="K46" s="7">
        <v>195.43</v>
      </c>
      <c r="L46" s="8">
        <v>2.0000000000000001E-4</v>
      </c>
      <c r="M46" s="8">
        <v>2.0000000000000001E-4</v>
      </c>
      <c r="N46" s="8">
        <v>0</v>
      </c>
    </row>
    <row r="47" spans="2:14">
      <c r="B47" s="6" t="s">
        <v>583</v>
      </c>
      <c r="C47" s="17">
        <v>505016</v>
      </c>
      <c r="D47" s="6" t="s">
        <v>195</v>
      </c>
      <c r="E47" s="6"/>
      <c r="F47" s="6">
        <v>505</v>
      </c>
      <c r="G47" s="6" t="s">
        <v>292</v>
      </c>
      <c r="H47" s="6" t="s">
        <v>108</v>
      </c>
      <c r="I47" s="7">
        <v>175366.52</v>
      </c>
      <c r="J47" s="7">
        <v>4388</v>
      </c>
      <c r="K47" s="7">
        <v>7695.08</v>
      </c>
      <c r="L47" s="8">
        <v>4.4999999999999997E-3</v>
      </c>
      <c r="M47" s="8">
        <v>7.9000000000000008E-3</v>
      </c>
      <c r="N47" s="8">
        <v>1.1999999999999999E-3</v>
      </c>
    </row>
    <row r="48" spans="2:14">
      <c r="B48" s="6" t="s">
        <v>584</v>
      </c>
      <c r="C48" s="17">
        <v>1095835</v>
      </c>
      <c r="D48" s="6" t="s">
        <v>195</v>
      </c>
      <c r="E48" s="6"/>
      <c r="F48" s="6">
        <v>1300</v>
      </c>
      <c r="G48" s="6" t="s">
        <v>292</v>
      </c>
      <c r="H48" s="6" t="s">
        <v>108</v>
      </c>
      <c r="I48" s="7">
        <v>534800.47</v>
      </c>
      <c r="J48" s="7">
        <v>3839</v>
      </c>
      <c r="K48" s="7">
        <v>20530.990000000002</v>
      </c>
      <c r="L48" s="8">
        <v>5.0000000000000001E-3</v>
      </c>
      <c r="M48" s="8">
        <v>2.1100000000000001E-2</v>
      </c>
      <c r="N48" s="8">
        <v>3.3E-3</v>
      </c>
    </row>
    <row r="49" spans="2:14">
      <c r="B49" s="6" t="s">
        <v>585</v>
      </c>
      <c r="C49" s="17">
        <v>390013</v>
      </c>
      <c r="D49" s="6" t="s">
        <v>195</v>
      </c>
      <c r="E49" s="6"/>
      <c r="F49" s="6">
        <v>390</v>
      </c>
      <c r="G49" s="6" t="s">
        <v>292</v>
      </c>
      <c r="H49" s="6" t="s">
        <v>108</v>
      </c>
      <c r="I49" s="7">
        <v>25301</v>
      </c>
      <c r="J49" s="7">
        <v>3100</v>
      </c>
      <c r="K49" s="7">
        <v>784.33</v>
      </c>
      <c r="L49" s="8">
        <v>2.0000000000000001E-4</v>
      </c>
      <c r="M49" s="8">
        <v>8.0000000000000004E-4</v>
      </c>
      <c r="N49" s="8">
        <v>1E-4</v>
      </c>
    </row>
    <row r="50" spans="2:14">
      <c r="B50" s="6" t="s">
        <v>586</v>
      </c>
      <c r="C50" s="17">
        <v>387019</v>
      </c>
      <c r="D50" s="6" t="s">
        <v>195</v>
      </c>
      <c r="E50" s="6"/>
      <c r="F50" s="6">
        <v>387</v>
      </c>
      <c r="G50" s="6" t="s">
        <v>292</v>
      </c>
      <c r="H50" s="6" t="s">
        <v>108</v>
      </c>
      <c r="I50" s="7">
        <v>50960.23</v>
      </c>
      <c r="J50" s="7">
        <v>8380</v>
      </c>
      <c r="K50" s="7">
        <v>4270.47</v>
      </c>
      <c r="L50" s="8">
        <v>2E-3</v>
      </c>
      <c r="M50" s="8">
        <v>4.4000000000000003E-3</v>
      </c>
      <c r="N50" s="8">
        <v>6.9999999999999999E-4</v>
      </c>
    </row>
    <row r="51" spans="2:14">
      <c r="B51" s="6" t="s">
        <v>587</v>
      </c>
      <c r="C51" s="17">
        <v>1097278</v>
      </c>
      <c r="D51" s="6" t="s">
        <v>195</v>
      </c>
      <c r="E51" s="6"/>
      <c r="F51" s="6">
        <v>1328</v>
      </c>
      <c r="G51" s="6" t="s">
        <v>292</v>
      </c>
      <c r="H51" s="6" t="s">
        <v>108</v>
      </c>
      <c r="I51" s="7">
        <v>960323.5</v>
      </c>
      <c r="J51" s="7">
        <v>1634</v>
      </c>
      <c r="K51" s="7">
        <v>15691.69</v>
      </c>
      <c r="L51" s="8">
        <v>3.0999999999999999E-3</v>
      </c>
      <c r="M51" s="8">
        <v>1.6199999999999999E-2</v>
      </c>
      <c r="N51" s="8">
        <v>2.5000000000000001E-3</v>
      </c>
    </row>
    <row r="52" spans="2:14">
      <c r="B52" s="6" t="s">
        <v>588</v>
      </c>
      <c r="C52" s="17">
        <v>1097260</v>
      </c>
      <c r="D52" s="6" t="s">
        <v>195</v>
      </c>
      <c r="E52" s="6"/>
      <c r="F52" s="6">
        <v>1327</v>
      </c>
      <c r="G52" s="6" t="s">
        <v>292</v>
      </c>
      <c r="H52" s="6" t="s">
        <v>108</v>
      </c>
      <c r="I52" s="7">
        <v>368</v>
      </c>
      <c r="J52" s="7">
        <v>25300</v>
      </c>
      <c r="K52" s="7">
        <v>93.1</v>
      </c>
      <c r="L52" s="8">
        <v>0</v>
      </c>
      <c r="M52" s="8">
        <v>1E-4</v>
      </c>
      <c r="N52" s="8">
        <v>0</v>
      </c>
    </row>
    <row r="53" spans="2:14">
      <c r="B53" s="6" t="s">
        <v>589</v>
      </c>
      <c r="C53" s="17">
        <v>1121607</v>
      </c>
      <c r="D53" s="6" t="s">
        <v>195</v>
      </c>
      <c r="E53" s="6"/>
      <c r="F53" s="6">
        <v>1560</v>
      </c>
      <c r="G53" s="6" t="s">
        <v>292</v>
      </c>
      <c r="H53" s="6" t="s">
        <v>108</v>
      </c>
      <c r="I53" s="7">
        <v>2981</v>
      </c>
      <c r="J53" s="7">
        <v>34590</v>
      </c>
      <c r="K53" s="7">
        <v>1031.1300000000001</v>
      </c>
      <c r="L53" s="8">
        <v>4.0000000000000002E-4</v>
      </c>
      <c r="M53" s="8">
        <v>1.1000000000000001E-3</v>
      </c>
      <c r="N53" s="8">
        <v>2.0000000000000001E-4</v>
      </c>
    </row>
    <row r="54" spans="2:14">
      <c r="B54" s="6" t="s">
        <v>590</v>
      </c>
      <c r="C54" s="17">
        <v>759019</v>
      </c>
      <c r="D54" s="6" t="s">
        <v>195</v>
      </c>
      <c r="E54" s="6"/>
      <c r="F54" s="6">
        <v>759</v>
      </c>
      <c r="G54" s="6" t="s">
        <v>292</v>
      </c>
      <c r="H54" s="6" t="s">
        <v>108</v>
      </c>
      <c r="I54" s="7">
        <v>9947.52</v>
      </c>
      <c r="J54" s="7">
        <v>139900</v>
      </c>
      <c r="K54" s="7">
        <v>13916.58</v>
      </c>
      <c r="L54" s="8">
        <v>5.0000000000000001E-3</v>
      </c>
      <c r="M54" s="8">
        <v>1.43E-2</v>
      </c>
      <c r="N54" s="8">
        <v>2.2000000000000001E-3</v>
      </c>
    </row>
    <row r="55" spans="2:14">
      <c r="B55" s="6" t="s">
        <v>591</v>
      </c>
      <c r="C55" s="17">
        <v>198010</v>
      </c>
      <c r="D55" s="6" t="s">
        <v>195</v>
      </c>
      <c r="E55" s="6"/>
      <c r="F55" s="6">
        <v>198</v>
      </c>
      <c r="G55" s="6" t="s">
        <v>292</v>
      </c>
      <c r="H55" s="6" t="s">
        <v>108</v>
      </c>
      <c r="I55" s="7">
        <v>131064.31</v>
      </c>
      <c r="J55" s="7">
        <v>803.2</v>
      </c>
      <c r="K55" s="7">
        <v>1052.71</v>
      </c>
      <c r="L55" s="8">
        <v>5.0000000000000001E-4</v>
      </c>
      <c r="M55" s="8">
        <v>1.1000000000000001E-3</v>
      </c>
      <c r="N55" s="8">
        <v>2.0000000000000001E-4</v>
      </c>
    </row>
    <row r="56" spans="2:14">
      <c r="B56" s="6" t="s">
        <v>592</v>
      </c>
      <c r="C56" s="17">
        <v>723007</v>
      </c>
      <c r="D56" s="6" t="s">
        <v>195</v>
      </c>
      <c r="E56" s="6"/>
      <c r="F56" s="6">
        <v>723</v>
      </c>
      <c r="G56" s="6" t="s">
        <v>292</v>
      </c>
      <c r="H56" s="6" t="s">
        <v>108</v>
      </c>
      <c r="I56" s="7">
        <v>151464</v>
      </c>
      <c r="J56" s="7">
        <v>5859</v>
      </c>
      <c r="K56" s="7">
        <v>8874.2800000000007</v>
      </c>
      <c r="L56" s="8">
        <v>5.1999999999999998E-3</v>
      </c>
      <c r="M56" s="8">
        <v>9.1000000000000004E-3</v>
      </c>
      <c r="N56" s="8">
        <v>1.4E-3</v>
      </c>
    </row>
    <row r="57" spans="2:14">
      <c r="B57" s="6" t="s">
        <v>593</v>
      </c>
      <c r="C57" s="17">
        <v>1098565</v>
      </c>
      <c r="D57" s="6" t="s">
        <v>195</v>
      </c>
      <c r="E57" s="6"/>
      <c r="F57" s="6">
        <v>1349</v>
      </c>
      <c r="G57" s="6" t="s">
        <v>292</v>
      </c>
      <c r="H57" s="6" t="s">
        <v>108</v>
      </c>
      <c r="I57" s="7">
        <v>5947</v>
      </c>
      <c r="J57" s="7">
        <v>14700</v>
      </c>
      <c r="K57" s="7">
        <v>874.21</v>
      </c>
      <c r="L57" s="8">
        <v>5.0000000000000001E-4</v>
      </c>
      <c r="M57" s="8">
        <v>8.9999999999999998E-4</v>
      </c>
      <c r="N57" s="8">
        <v>1E-4</v>
      </c>
    </row>
    <row r="58" spans="2:14">
      <c r="B58" s="6" t="s">
        <v>594</v>
      </c>
      <c r="C58" s="17">
        <v>1098920</v>
      </c>
      <c r="D58" s="6" t="s">
        <v>195</v>
      </c>
      <c r="E58" s="6"/>
      <c r="F58" s="6">
        <v>1357</v>
      </c>
      <c r="G58" s="6" t="s">
        <v>292</v>
      </c>
      <c r="H58" s="6" t="s">
        <v>108</v>
      </c>
      <c r="I58" s="7">
        <v>1438357.29</v>
      </c>
      <c r="J58" s="7">
        <v>1062</v>
      </c>
      <c r="K58" s="7">
        <v>15275.35</v>
      </c>
      <c r="L58" s="8">
        <v>8.8000000000000005E-3</v>
      </c>
      <c r="M58" s="8">
        <v>1.5699999999999999E-2</v>
      </c>
      <c r="N58" s="8">
        <v>2.3999999999999998E-3</v>
      </c>
    </row>
    <row r="59" spans="2:14">
      <c r="B59" s="6" t="s">
        <v>595</v>
      </c>
      <c r="C59" s="17">
        <v>1081942</v>
      </c>
      <c r="D59" s="6" t="s">
        <v>195</v>
      </c>
      <c r="E59" s="6"/>
      <c r="F59" s="6">
        <v>1068</v>
      </c>
      <c r="G59" s="6" t="s">
        <v>292</v>
      </c>
      <c r="H59" s="6" t="s">
        <v>108</v>
      </c>
      <c r="I59" s="7">
        <v>50598</v>
      </c>
      <c r="J59" s="7">
        <v>737</v>
      </c>
      <c r="K59" s="7">
        <v>372.91</v>
      </c>
      <c r="L59" s="8">
        <v>1E-4</v>
      </c>
      <c r="M59" s="8">
        <v>4.0000000000000002E-4</v>
      </c>
      <c r="N59" s="8">
        <v>1E-4</v>
      </c>
    </row>
    <row r="60" spans="2:14">
      <c r="B60" s="6" t="s">
        <v>596</v>
      </c>
      <c r="C60" s="17">
        <v>168013</v>
      </c>
      <c r="D60" s="6" t="s">
        <v>195</v>
      </c>
      <c r="E60" s="6"/>
      <c r="F60" s="6">
        <v>168</v>
      </c>
      <c r="G60" s="6" t="s">
        <v>554</v>
      </c>
      <c r="H60" s="6" t="s">
        <v>108</v>
      </c>
      <c r="I60" s="7">
        <v>23297</v>
      </c>
      <c r="J60" s="7">
        <v>29820</v>
      </c>
      <c r="K60" s="7">
        <v>6947.17</v>
      </c>
      <c r="L60" s="8">
        <v>6.3E-3</v>
      </c>
      <c r="M60" s="8">
        <v>7.1999999999999998E-3</v>
      </c>
      <c r="N60" s="8">
        <v>1.1000000000000001E-3</v>
      </c>
    </row>
    <row r="61" spans="2:14">
      <c r="B61" s="6" t="s">
        <v>597</v>
      </c>
      <c r="C61" s="17">
        <v>621011</v>
      </c>
      <c r="D61" s="6" t="s">
        <v>195</v>
      </c>
      <c r="E61" s="6"/>
      <c r="F61" s="6">
        <v>621</v>
      </c>
      <c r="G61" s="6" t="s">
        <v>554</v>
      </c>
      <c r="H61" s="6" t="s">
        <v>108</v>
      </c>
      <c r="I61" s="7">
        <v>40554</v>
      </c>
      <c r="J61" s="7">
        <v>9944</v>
      </c>
      <c r="K61" s="7">
        <v>4032.69</v>
      </c>
      <c r="L61" s="8">
        <v>3.2000000000000002E-3</v>
      </c>
      <c r="M61" s="8">
        <v>4.1999999999999997E-3</v>
      </c>
      <c r="N61" s="8">
        <v>5.9999999999999995E-4</v>
      </c>
    </row>
    <row r="62" spans="2:14">
      <c r="B62" s="6" t="s">
        <v>598</v>
      </c>
      <c r="C62" s="17">
        <v>627034</v>
      </c>
      <c r="D62" s="6" t="s">
        <v>195</v>
      </c>
      <c r="E62" s="6"/>
      <c r="F62" s="6">
        <v>627</v>
      </c>
      <c r="G62" s="6" t="s">
        <v>599</v>
      </c>
      <c r="H62" s="6" t="s">
        <v>108</v>
      </c>
      <c r="I62" s="7">
        <v>9908</v>
      </c>
      <c r="J62" s="7">
        <v>11170</v>
      </c>
      <c r="K62" s="7">
        <v>1106.72</v>
      </c>
      <c r="L62" s="8">
        <v>4.0000000000000002E-4</v>
      </c>
      <c r="M62" s="8">
        <v>1.1000000000000001E-3</v>
      </c>
      <c r="N62" s="8">
        <v>2.0000000000000001E-4</v>
      </c>
    </row>
    <row r="63" spans="2:14">
      <c r="B63" s="6" t="s">
        <v>600</v>
      </c>
      <c r="C63" s="17">
        <v>1081603</v>
      </c>
      <c r="D63" s="6" t="s">
        <v>195</v>
      </c>
      <c r="E63" s="6"/>
      <c r="F63" s="6">
        <v>1057</v>
      </c>
      <c r="G63" s="6" t="s">
        <v>319</v>
      </c>
      <c r="H63" s="6" t="s">
        <v>108</v>
      </c>
      <c r="I63" s="7">
        <v>1586</v>
      </c>
      <c r="J63" s="7">
        <v>11240</v>
      </c>
      <c r="K63" s="7">
        <v>178.27</v>
      </c>
      <c r="L63" s="8">
        <v>2.0000000000000001E-4</v>
      </c>
      <c r="M63" s="8">
        <v>2.0000000000000001E-4</v>
      </c>
      <c r="N63" s="8">
        <v>0</v>
      </c>
    </row>
    <row r="64" spans="2:14">
      <c r="B64" s="6" t="s">
        <v>601</v>
      </c>
      <c r="C64" s="17">
        <v>1100957</v>
      </c>
      <c r="D64" s="6" t="s">
        <v>195</v>
      </c>
      <c r="E64" s="6"/>
      <c r="F64" s="6">
        <v>1390</v>
      </c>
      <c r="G64" s="6" t="s">
        <v>462</v>
      </c>
      <c r="H64" s="6" t="s">
        <v>108</v>
      </c>
      <c r="I64" s="7">
        <v>1058600</v>
      </c>
      <c r="J64" s="7">
        <v>463.9</v>
      </c>
      <c r="K64" s="7">
        <v>4910.8500000000004</v>
      </c>
      <c r="L64" s="8">
        <v>3.5000000000000001E-3</v>
      </c>
      <c r="M64" s="8">
        <v>5.1000000000000004E-3</v>
      </c>
      <c r="N64" s="8">
        <v>8.0000000000000004E-4</v>
      </c>
    </row>
    <row r="65" spans="2:14">
      <c r="B65" s="6" t="s">
        <v>602</v>
      </c>
      <c r="C65" s="17">
        <v>739037</v>
      </c>
      <c r="D65" s="6" t="s">
        <v>195</v>
      </c>
      <c r="E65" s="6"/>
      <c r="F65" s="6">
        <v>739</v>
      </c>
      <c r="G65" s="6" t="s">
        <v>356</v>
      </c>
      <c r="H65" s="6" t="s">
        <v>108</v>
      </c>
      <c r="I65" s="7">
        <v>2748</v>
      </c>
      <c r="J65" s="7">
        <v>61790</v>
      </c>
      <c r="K65" s="7">
        <v>1697.99</v>
      </c>
      <c r="L65" s="8">
        <v>6.9999999999999999E-4</v>
      </c>
      <c r="M65" s="8">
        <v>1.6999999999999999E-3</v>
      </c>
      <c r="N65" s="8">
        <v>2.9999999999999997E-4</v>
      </c>
    </row>
    <row r="66" spans="2:14">
      <c r="B66" s="6" t="s">
        <v>603</v>
      </c>
      <c r="C66" s="17">
        <v>755017</v>
      </c>
      <c r="D66" s="6" t="s">
        <v>195</v>
      </c>
      <c r="E66" s="6"/>
      <c r="F66" s="6">
        <v>755</v>
      </c>
      <c r="G66" s="6" t="s">
        <v>356</v>
      </c>
      <c r="H66" s="6" t="s">
        <v>108</v>
      </c>
      <c r="I66" s="7">
        <v>30984.400000000001</v>
      </c>
      <c r="J66" s="7">
        <v>7267</v>
      </c>
      <c r="K66" s="7">
        <v>2251.64</v>
      </c>
      <c r="L66" s="8">
        <v>1.8E-3</v>
      </c>
      <c r="M66" s="8">
        <v>2.3E-3</v>
      </c>
      <c r="N66" s="8">
        <v>4.0000000000000002E-4</v>
      </c>
    </row>
    <row r="67" spans="2:14">
      <c r="B67" s="6" t="s">
        <v>604</v>
      </c>
      <c r="C67" s="17">
        <v>583013</v>
      </c>
      <c r="D67" s="6" t="s">
        <v>195</v>
      </c>
      <c r="E67" s="6"/>
      <c r="F67" s="6">
        <v>583</v>
      </c>
      <c r="G67" s="6" t="s">
        <v>356</v>
      </c>
      <c r="H67" s="6" t="s">
        <v>108</v>
      </c>
      <c r="I67" s="7">
        <v>34819.03</v>
      </c>
      <c r="J67" s="7">
        <v>16460</v>
      </c>
      <c r="K67" s="7">
        <v>5731.21</v>
      </c>
      <c r="L67" s="8">
        <v>2E-3</v>
      </c>
      <c r="M67" s="8">
        <v>5.8999999999999999E-3</v>
      </c>
      <c r="N67" s="8">
        <v>8.9999999999999998E-4</v>
      </c>
    </row>
    <row r="68" spans="2:14">
      <c r="B68" s="6" t="s">
        <v>605</v>
      </c>
      <c r="C68" s="17">
        <v>127019</v>
      </c>
      <c r="D68" s="6" t="s">
        <v>195</v>
      </c>
      <c r="E68" s="6"/>
      <c r="F68" s="6">
        <v>127</v>
      </c>
      <c r="G68" s="6" t="s">
        <v>356</v>
      </c>
      <c r="H68" s="6" t="s">
        <v>108</v>
      </c>
      <c r="I68" s="7">
        <v>26101.52</v>
      </c>
      <c r="J68" s="7">
        <v>7817</v>
      </c>
      <c r="K68" s="7">
        <v>2040.36</v>
      </c>
      <c r="L68" s="8">
        <v>2.5000000000000001E-3</v>
      </c>
      <c r="M68" s="8">
        <v>2.0999999999999999E-3</v>
      </c>
      <c r="N68" s="8">
        <v>2.9999999999999997E-4</v>
      </c>
    </row>
    <row r="69" spans="2:14">
      <c r="B69" s="6" t="s">
        <v>606</v>
      </c>
      <c r="C69" s="17">
        <v>1134139</v>
      </c>
      <c r="D69" s="6" t="s">
        <v>195</v>
      </c>
      <c r="E69" s="6"/>
      <c r="F69" s="6">
        <v>1635</v>
      </c>
      <c r="G69" s="6" t="s">
        <v>356</v>
      </c>
      <c r="H69" s="6" t="s">
        <v>108</v>
      </c>
      <c r="I69" s="7">
        <v>170519</v>
      </c>
      <c r="J69" s="7">
        <v>4522</v>
      </c>
      <c r="K69" s="7">
        <v>7710.87</v>
      </c>
      <c r="L69" s="8">
        <v>3.2000000000000002E-3</v>
      </c>
      <c r="M69" s="8">
        <v>7.9000000000000008E-3</v>
      </c>
      <c r="N69" s="8">
        <v>1.1999999999999999E-3</v>
      </c>
    </row>
    <row r="70" spans="2:14">
      <c r="B70" s="6" t="s">
        <v>607</v>
      </c>
      <c r="C70" s="17">
        <v>643015</v>
      </c>
      <c r="D70" s="6" t="s">
        <v>195</v>
      </c>
      <c r="E70" s="6"/>
      <c r="F70" s="6">
        <v>643</v>
      </c>
      <c r="G70" s="6" t="s">
        <v>420</v>
      </c>
      <c r="H70" s="6" t="s">
        <v>108</v>
      </c>
      <c r="I70" s="7">
        <v>174239</v>
      </c>
      <c r="J70" s="7">
        <v>2484</v>
      </c>
      <c r="K70" s="7">
        <v>4328.1000000000004</v>
      </c>
      <c r="L70" s="8">
        <v>1.8E-3</v>
      </c>
      <c r="M70" s="8">
        <v>4.4999999999999997E-3</v>
      </c>
      <c r="N70" s="8">
        <v>6.9999999999999999E-4</v>
      </c>
    </row>
    <row r="71" spans="2:14">
      <c r="B71" s="6" t="s">
        <v>608</v>
      </c>
      <c r="C71" s="17">
        <v>394015</v>
      </c>
      <c r="D71" s="6" t="s">
        <v>195</v>
      </c>
      <c r="E71" s="6"/>
      <c r="F71" s="6">
        <v>394</v>
      </c>
      <c r="G71" s="6" t="s">
        <v>420</v>
      </c>
      <c r="H71" s="6" t="s">
        <v>108</v>
      </c>
      <c r="I71" s="7">
        <v>8165936.2000000002</v>
      </c>
      <c r="J71" s="7">
        <v>33.200000000000003</v>
      </c>
      <c r="K71" s="7">
        <v>2711.09</v>
      </c>
      <c r="L71" s="8">
        <v>1E-3</v>
      </c>
      <c r="M71" s="8">
        <v>2.8E-3</v>
      </c>
      <c r="N71" s="8">
        <v>4.0000000000000002E-4</v>
      </c>
    </row>
    <row r="72" spans="2:14">
      <c r="B72" s="6" t="s">
        <v>609</v>
      </c>
      <c r="C72" s="17">
        <v>1083443</v>
      </c>
      <c r="D72" s="6" t="s">
        <v>195</v>
      </c>
      <c r="E72" s="6"/>
      <c r="F72" s="6">
        <v>2156</v>
      </c>
      <c r="G72" s="6" t="s">
        <v>300</v>
      </c>
      <c r="H72" s="6" t="s">
        <v>108</v>
      </c>
      <c r="I72" s="7">
        <v>68756</v>
      </c>
      <c r="J72" s="7">
        <v>4631</v>
      </c>
      <c r="K72" s="7">
        <v>3184.09</v>
      </c>
      <c r="L72" s="8">
        <v>2.7000000000000001E-3</v>
      </c>
      <c r="M72" s="8">
        <v>3.3E-3</v>
      </c>
      <c r="N72" s="8">
        <v>5.0000000000000001E-4</v>
      </c>
    </row>
    <row r="73" spans="2:14">
      <c r="B73" s="6" t="s">
        <v>610</v>
      </c>
      <c r="C73" s="17">
        <v>1107663</v>
      </c>
      <c r="D73" s="6" t="s">
        <v>195</v>
      </c>
      <c r="E73" s="6"/>
      <c r="F73" s="6">
        <v>1422</v>
      </c>
      <c r="G73" s="6" t="s">
        <v>300</v>
      </c>
      <c r="H73" s="6" t="s">
        <v>108</v>
      </c>
      <c r="I73" s="7">
        <v>118663</v>
      </c>
      <c r="J73" s="7">
        <v>8430</v>
      </c>
      <c r="K73" s="7">
        <v>10003.290000000001</v>
      </c>
      <c r="L73" s="8">
        <v>4.0000000000000001E-3</v>
      </c>
      <c r="M73" s="8">
        <v>1.03E-2</v>
      </c>
      <c r="N73" s="8">
        <v>1.6000000000000001E-3</v>
      </c>
    </row>
    <row r="74" spans="2:14">
      <c r="B74" s="6" t="s">
        <v>611</v>
      </c>
      <c r="C74" s="17">
        <v>1101534</v>
      </c>
      <c r="D74" s="6" t="s">
        <v>195</v>
      </c>
      <c r="E74" s="6"/>
      <c r="F74" s="6">
        <v>2066</v>
      </c>
      <c r="G74" s="6" t="s">
        <v>300</v>
      </c>
      <c r="H74" s="6" t="s">
        <v>108</v>
      </c>
      <c r="I74" s="7">
        <v>298399.35999999999</v>
      </c>
      <c r="J74" s="7">
        <v>3100</v>
      </c>
      <c r="K74" s="7">
        <v>9250.3799999999992</v>
      </c>
      <c r="L74" s="8">
        <v>3.0000000000000001E-3</v>
      </c>
      <c r="M74" s="8">
        <v>9.4999999999999998E-3</v>
      </c>
      <c r="N74" s="8">
        <v>1.5E-3</v>
      </c>
    </row>
    <row r="75" spans="2:14">
      <c r="B75" s="6" t="s">
        <v>612</v>
      </c>
      <c r="C75" s="17">
        <v>1083484</v>
      </c>
      <c r="D75" s="6" t="s">
        <v>195</v>
      </c>
      <c r="E75" s="6"/>
      <c r="F75" s="6">
        <v>2095</v>
      </c>
      <c r="G75" s="6" t="s">
        <v>300</v>
      </c>
      <c r="H75" s="6" t="s">
        <v>108</v>
      </c>
      <c r="I75" s="7">
        <v>846503.23</v>
      </c>
      <c r="J75" s="7">
        <v>1847</v>
      </c>
      <c r="K75" s="7">
        <v>15634.91</v>
      </c>
      <c r="L75" s="8">
        <v>5.3E-3</v>
      </c>
      <c r="M75" s="8">
        <v>1.61E-2</v>
      </c>
      <c r="N75" s="8">
        <v>2.5000000000000001E-3</v>
      </c>
    </row>
    <row r="76" spans="2:14">
      <c r="B76" s="6" t="s">
        <v>613</v>
      </c>
      <c r="C76" s="17">
        <v>2590248</v>
      </c>
      <c r="D76" s="6" t="s">
        <v>195</v>
      </c>
      <c r="E76" s="6"/>
      <c r="F76" s="6">
        <v>259</v>
      </c>
      <c r="G76" s="6" t="s">
        <v>135</v>
      </c>
      <c r="H76" s="6" t="s">
        <v>108</v>
      </c>
      <c r="I76" s="7">
        <v>10375190.279999999</v>
      </c>
      <c r="J76" s="7">
        <v>135.5</v>
      </c>
      <c r="K76" s="7">
        <v>14058.38</v>
      </c>
      <c r="L76" s="8">
        <v>3.2000000000000002E-3</v>
      </c>
      <c r="M76" s="8">
        <v>1.4500000000000001E-2</v>
      </c>
      <c r="N76" s="8">
        <v>2.2000000000000001E-3</v>
      </c>
    </row>
    <row r="77" spans="2:14">
      <c r="B77" s="6" t="s">
        <v>614</v>
      </c>
      <c r="C77" s="17">
        <v>1082379</v>
      </c>
      <c r="D77" s="6" t="s">
        <v>195</v>
      </c>
      <c r="E77" s="6"/>
      <c r="F77" s="6">
        <v>2028</v>
      </c>
      <c r="G77" s="6" t="s">
        <v>423</v>
      </c>
      <c r="H77" s="6" t="s">
        <v>108</v>
      </c>
      <c r="I77" s="7">
        <v>71947.58</v>
      </c>
      <c r="J77" s="7">
        <v>7367</v>
      </c>
      <c r="K77" s="7">
        <v>5300.38</v>
      </c>
      <c r="L77" s="8">
        <v>8.0000000000000004E-4</v>
      </c>
      <c r="M77" s="8">
        <v>5.4999999999999997E-3</v>
      </c>
      <c r="N77" s="8">
        <v>8.0000000000000004E-4</v>
      </c>
    </row>
    <row r="78" spans="2:14">
      <c r="B78" s="6" t="s">
        <v>615</v>
      </c>
      <c r="C78" s="17">
        <v>1105055</v>
      </c>
      <c r="D78" s="6" t="s">
        <v>195</v>
      </c>
      <c r="E78" s="6"/>
      <c r="F78" s="6">
        <v>1461</v>
      </c>
      <c r="G78" s="6" t="s">
        <v>616</v>
      </c>
      <c r="H78" s="6" t="s">
        <v>108</v>
      </c>
      <c r="I78" s="7">
        <v>15692</v>
      </c>
      <c r="J78" s="7">
        <v>1960</v>
      </c>
      <c r="K78" s="7">
        <v>307.56</v>
      </c>
      <c r="L78" s="8">
        <v>5.9999999999999995E-4</v>
      </c>
      <c r="M78" s="8">
        <v>2.9999999999999997E-4</v>
      </c>
      <c r="N78" s="8">
        <v>0</v>
      </c>
    </row>
    <row r="79" spans="2:14">
      <c r="B79" s="6" t="s">
        <v>617</v>
      </c>
      <c r="C79" s="17">
        <v>1120609</v>
      </c>
      <c r="D79" s="6" t="s">
        <v>195</v>
      </c>
      <c r="E79" s="6"/>
      <c r="F79" s="6">
        <v>1554</v>
      </c>
      <c r="G79" s="6" t="s">
        <v>616</v>
      </c>
      <c r="H79" s="6" t="s">
        <v>108</v>
      </c>
      <c r="I79" s="7">
        <v>272811</v>
      </c>
      <c r="J79" s="7">
        <v>155.49</v>
      </c>
      <c r="K79" s="7">
        <v>424.19</v>
      </c>
      <c r="L79" s="8">
        <v>2.8999999999999998E-3</v>
      </c>
      <c r="M79" s="8">
        <v>4.0000000000000002E-4</v>
      </c>
      <c r="N79" s="8">
        <v>1E-4</v>
      </c>
    </row>
    <row r="80" spans="2:14">
      <c r="B80" s="6" t="s">
        <v>618</v>
      </c>
      <c r="C80" s="17">
        <v>445015</v>
      </c>
      <c r="D80" s="6" t="s">
        <v>195</v>
      </c>
      <c r="E80" s="6"/>
      <c r="F80" s="6">
        <v>445</v>
      </c>
      <c r="G80" s="6" t="s">
        <v>619</v>
      </c>
      <c r="H80" s="6" t="s">
        <v>108</v>
      </c>
      <c r="I80" s="7">
        <v>104798</v>
      </c>
      <c r="J80" s="7">
        <v>3074</v>
      </c>
      <c r="K80" s="7">
        <v>3221.49</v>
      </c>
      <c r="L80" s="8">
        <v>1.6999999999999999E-3</v>
      </c>
      <c r="M80" s="8">
        <v>3.3E-3</v>
      </c>
      <c r="N80" s="8">
        <v>5.0000000000000001E-4</v>
      </c>
    </row>
    <row r="81" spans="2:14">
      <c r="B81" s="6" t="s">
        <v>620</v>
      </c>
      <c r="C81" s="17">
        <v>256016</v>
      </c>
      <c r="D81" s="6" t="s">
        <v>195</v>
      </c>
      <c r="E81" s="6"/>
      <c r="F81" s="6">
        <v>256</v>
      </c>
      <c r="G81" s="6" t="s">
        <v>619</v>
      </c>
      <c r="H81" s="6" t="s">
        <v>108</v>
      </c>
      <c r="I81" s="7">
        <v>29178</v>
      </c>
      <c r="J81" s="7">
        <v>15680</v>
      </c>
      <c r="K81" s="7">
        <v>4575.1099999999997</v>
      </c>
      <c r="L81" s="8">
        <v>1.9E-3</v>
      </c>
      <c r="M81" s="8">
        <v>4.7000000000000002E-3</v>
      </c>
      <c r="N81" s="8">
        <v>6.9999999999999999E-4</v>
      </c>
    </row>
    <row r="82" spans="2:14">
      <c r="B82" s="6" t="s">
        <v>621</v>
      </c>
      <c r="C82" s="17">
        <v>1082510</v>
      </c>
      <c r="D82" s="6" t="s">
        <v>195</v>
      </c>
      <c r="E82" s="6"/>
      <c r="F82" s="6">
        <v>2030</v>
      </c>
      <c r="G82" s="6" t="s">
        <v>622</v>
      </c>
      <c r="H82" s="6" t="s">
        <v>108</v>
      </c>
      <c r="I82" s="7">
        <v>219918.47</v>
      </c>
      <c r="J82" s="7">
        <v>1946</v>
      </c>
      <c r="K82" s="7">
        <v>4279.6099999999997</v>
      </c>
      <c r="L82" s="8">
        <v>4.0000000000000001E-3</v>
      </c>
      <c r="M82" s="8">
        <v>4.4000000000000003E-3</v>
      </c>
      <c r="N82" s="8">
        <v>6.9999999999999999E-4</v>
      </c>
    </row>
    <row r="83" spans="2:14">
      <c r="B83" s="13" t="s">
        <v>623</v>
      </c>
      <c r="C83" s="14"/>
      <c r="D83" s="13"/>
      <c r="E83" s="13"/>
      <c r="F83" s="13"/>
      <c r="G83" s="13"/>
      <c r="H83" s="13"/>
      <c r="I83" s="15">
        <v>15934012.060000001</v>
      </c>
      <c r="K83" s="15">
        <v>140480.17000000001</v>
      </c>
      <c r="M83" s="16">
        <v>0.1447</v>
      </c>
      <c r="N83" s="16">
        <v>2.2499999999999999E-2</v>
      </c>
    </row>
    <row r="84" spans="2:14">
      <c r="B84" s="6" t="s">
        <v>624</v>
      </c>
      <c r="C84" s="17">
        <v>711010</v>
      </c>
      <c r="D84" s="6" t="s">
        <v>195</v>
      </c>
      <c r="E84" s="6"/>
      <c r="F84" s="6">
        <v>711</v>
      </c>
      <c r="G84" s="6" t="s">
        <v>272</v>
      </c>
      <c r="H84" s="6" t="s">
        <v>108</v>
      </c>
      <c r="I84" s="7">
        <v>2676</v>
      </c>
      <c r="J84" s="7">
        <v>107200</v>
      </c>
      <c r="K84" s="7">
        <v>2868.67</v>
      </c>
      <c r="L84" s="8">
        <v>3.5999999999999999E-3</v>
      </c>
      <c r="M84" s="8">
        <v>3.0000000000000001E-3</v>
      </c>
      <c r="N84" s="8">
        <v>5.0000000000000001E-4</v>
      </c>
    </row>
    <row r="85" spans="2:14">
      <c r="B85" s="6" t="s">
        <v>625</v>
      </c>
      <c r="C85" s="17">
        <v>601013</v>
      </c>
      <c r="D85" s="6" t="s">
        <v>195</v>
      </c>
      <c r="E85" s="6"/>
      <c r="F85" s="6">
        <v>601</v>
      </c>
      <c r="G85" s="6" t="s">
        <v>272</v>
      </c>
      <c r="H85" s="6" t="s">
        <v>108</v>
      </c>
      <c r="I85" s="7">
        <v>568</v>
      </c>
      <c r="J85" s="7">
        <v>920300</v>
      </c>
      <c r="K85" s="7">
        <v>5227.3</v>
      </c>
      <c r="L85" s="8">
        <v>5.4999999999999997E-3</v>
      </c>
      <c r="M85" s="8">
        <v>5.4000000000000003E-3</v>
      </c>
      <c r="N85" s="8">
        <v>8.0000000000000004E-4</v>
      </c>
    </row>
    <row r="86" spans="2:14">
      <c r="B86" s="6" t="s">
        <v>626</v>
      </c>
      <c r="C86" s="17">
        <v>726018</v>
      </c>
      <c r="D86" s="6" t="s">
        <v>195</v>
      </c>
      <c r="E86" s="6"/>
      <c r="F86" s="6">
        <v>726</v>
      </c>
      <c r="G86" s="6" t="s">
        <v>272</v>
      </c>
      <c r="H86" s="6" t="s">
        <v>108</v>
      </c>
      <c r="I86" s="7">
        <v>12101</v>
      </c>
      <c r="J86" s="7">
        <v>769.4</v>
      </c>
      <c r="K86" s="7">
        <v>93.11</v>
      </c>
      <c r="L86" s="8">
        <v>2.0000000000000001E-4</v>
      </c>
      <c r="M86" s="8">
        <v>1E-4</v>
      </c>
      <c r="N86" s="8">
        <v>0</v>
      </c>
    </row>
    <row r="87" spans="2:14">
      <c r="B87" s="6" t="s">
        <v>627</v>
      </c>
      <c r="C87" s="17">
        <v>1096148</v>
      </c>
      <c r="D87" s="6" t="s">
        <v>195</v>
      </c>
      <c r="E87" s="6"/>
      <c r="F87" s="6">
        <v>1310</v>
      </c>
      <c r="G87" s="6" t="s">
        <v>579</v>
      </c>
      <c r="H87" s="6" t="s">
        <v>108</v>
      </c>
      <c r="I87" s="7">
        <v>369151</v>
      </c>
      <c r="J87" s="7">
        <v>599.9</v>
      </c>
      <c r="K87" s="7">
        <v>2214.54</v>
      </c>
      <c r="L87" s="8">
        <v>9.1999999999999998E-3</v>
      </c>
      <c r="M87" s="8">
        <v>2.3E-3</v>
      </c>
      <c r="N87" s="8">
        <v>4.0000000000000002E-4</v>
      </c>
    </row>
    <row r="88" spans="2:14">
      <c r="B88" s="6" t="s">
        <v>628</v>
      </c>
      <c r="C88" s="17">
        <v>354019</v>
      </c>
      <c r="D88" s="6" t="s">
        <v>195</v>
      </c>
      <c r="E88" s="6"/>
      <c r="F88" s="6">
        <v>354</v>
      </c>
      <c r="G88" s="6" t="s">
        <v>579</v>
      </c>
      <c r="H88" s="6" t="s">
        <v>108</v>
      </c>
      <c r="I88" s="7">
        <v>126985</v>
      </c>
      <c r="J88" s="7">
        <v>2747</v>
      </c>
      <c r="K88" s="7">
        <v>3488.28</v>
      </c>
      <c r="L88" s="8">
        <v>1.83E-2</v>
      </c>
      <c r="M88" s="8">
        <v>3.5999999999999999E-3</v>
      </c>
      <c r="N88" s="8">
        <v>5.9999999999999995E-4</v>
      </c>
    </row>
    <row r="89" spans="2:14">
      <c r="B89" s="6" t="s">
        <v>629</v>
      </c>
      <c r="C89" s="17">
        <v>253013</v>
      </c>
      <c r="D89" s="6" t="s">
        <v>195</v>
      </c>
      <c r="E89" s="6"/>
      <c r="F89" s="6">
        <v>253</v>
      </c>
      <c r="G89" s="6" t="s">
        <v>579</v>
      </c>
      <c r="H89" s="6" t="s">
        <v>108</v>
      </c>
      <c r="I89" s="7">
        <v>2659</v>
      </c>
      <c r="J89" s="7">
        <v>1338</v>
      </c>
      <c r="K89" s="7">
        <v>35.58</v>
      </c>
      <c r="L89" s="8">
        <v>2.0000000000000001E-4</v>
      </c>
      <c r="M89" s="8">
        <v>0</v>
      </c>
      <c r="N89" s="8">
        <v>0</v>
      </c>
    </row>
    <row r="90" spans="2:14">
      <c r="B90" s="6" t="s">
        <v>630</v>
      </c>
      <c r="C90" s="17">
        <v>1105097</v>
      </c>
      <c r="D90" s="6" t="s">
        <v>195</v>
      </c>
      <c r="E90" s="6"/>
      <c r="F90" s="6">
        <v>1463</v>
      </c>
      <c r="G90" s="6" t="s">
        <v>579</v>
      </c>
      <c r="H90" s="6" t="s">
        <v>108</v>
      </c>
      <c r="I90" s="7">
        <v>126888</v>
      </c>
      <c r="J90" s="7">
        <v>4270</v>
      </c>
      <c r="K90" s="7">
        <v>5418.12</v>
      </c>
      <c r="L90" s="8">
        <v>6.1000000000000004E-3</v>
      </c>
      <c r="M90" s="8">
        <v>5.5999999999999999E-3</v>
      </c>
      <c r="N90" s="8">
        <v>8.9999999999999998E-4</v>
      </c>
    </row>
    <row r="91" spans="2:14">
      <c r="B91" s="6" t="s">
        <v>631</v>
      </c>
      <c r="C91" s="17">
        <v>1083575</v>
      </c>
      <c r="D91" s="6" t="s">
        <v>195</v>
      </c>
      <c r="E91" s="6"/>
      <c r="F91" s="6">
        <v>1085</v>
      </c>
      <c r="G91" s="6" t="s">
        <v>579</v>
      </c>
      <c r="H91" s="6" t="s">
        <v>108</v>
      </c>
      <c r="I91" s="7">
        <v>12843</v>
      </c>
      <c r="J91" s="7">
        <v>341.4</v>
      </c>
      <c r="K91" s="7">
        <v>43.85</v>
      </c>
      <c r="L91" s="8">
        <v>6.9999999999999999E-4</v>
      </c>
      <c r="M91" s="8">
        <v>0</v>
      </c>
      <c r="N91" s="8">
        <v>0</v>
      </c>
    </row>
    <row r="92" spans="2:14">
      <c r="B92" s="6" t="s">
        <v>632</v>
      </c>
      <c r="C92" s="17">
        <v>1082353</v>
      </c>
      <c r="D92" s="6" t="s">
        <v>195</v>
      </c>
      <c r="E92" s="6"/>
      <c r="F92" s="6">
        <v>2009</v>
      </c>
      <c r="G92" s="6" t="s">
        <v>579</v>
      </c>
      <c r="H92" s="6" t="s">
        <v>108</v>
      </c>
      <c r="I92" s="7">
        <v>139910.6</v>
      </c>
      <c r="J92" s="7">
        <v>46</v>
      </c>
      <c r="K92" s="7">
        <v>64.36</v>
      </c>
      <c r="L92" s="8">
        <v>8.0000000000000004E-4</v>
      </c>
      <c r="M92" s="8">
        <v>1E-4</v>
      </c>
      <c r="N92" s="8">
        <v>0</v>
      </c>
    </row>
    <row r="93" spans="2:14">
      <c r="B93" s="6" t="s">
        <v>633</v>
      </c>
      <c r="C93" s="17">
        <v>1103506</v>
      </c>
      <c r="D93" s="6" t="s">
        <v>195</v>
      </c>
      <c r="E93" s="6"/>
      <c r="F93" s="6">
        <v>1425</v>
      </c>
      <c r="G93" s="6" t="s">
        <v>379</v>
      </c>
      <c r="H93" s="6" t="s">
        <v>108</v>
      </c>
      <c r="I93" s="7">
        <v>91526</v>
      </c>
      <c r="J93" s="7">
        <v>2908</v>
      </c>
      <c r="K93" s="7">
        <v>2661.58</v>
      </c>
      <c r="L93" s="8">
        <v>7.0000000000000001E-3</v>
      </c>
      <c r="M93" s="8">
        <v>2.7000000000000001E-3</v>
      </c>
      <c r="N93" s="8">
        <v>4.0000000000000002E-4</v>
      </c>
    </row>
    <row r="94" spans="2:14">
      <c r="B94" s="6" t="s">
        <v>634</v>
      </c>
      <c r="C94" s="17">
        <v>654012</v>
      </c>
      <c r="D94" s="6" t="s">
        <v>195</v>
      </c>
      <c r="E94" s="6"/>
      <c r="F94" s="6">
        <v>654</v>
      </c>
      <c r="G94" s="6" t="s">
        <v>379</v>
      </c>
      <c r="H94" s="6" t="s">
        <v>108</v>
      </c>
      <c r="I94" s="7">
        <v>110</v>
      </c>
      <c r="J94" s="7">
        <v>2128</v>
      </c>
      <c r="K94" s="7">
        <v>2.34</v>
      </c>
      <c r="L94" s="8">
        <v>0</v>
      </c>
      <c r="M94" s="8">
        <v>0</v>
      </c>
      <c r="N94" s="8">
        <v>0</v>
      </c>
    </row>
    <row r="95" spans="2:14">
      <c r="B95" s="6" t="s">
        <v>635</v>
      </c>
      <c r="C95" s="17">
        <v>314013</v>
      </c>
      <c r="D95" s="6" t="s">
        <v>195</v>
      </c>
      <c r="E95" s="6"/>
      <c r="F95" s="6">
        <v>314</v>
      </c>
      <c r="G95" s="6" t="s">
        <v>379</v>
      </c>
      <c r="H95" s="6" t="s">
        <v>108</v>
      </c>
      <c r="I95" s="7">
        <v>5304</v>
      </c>
      <c r="J95" s="7">
        <v>14760</v>
      </c>
      <c r="K95" s="7">
        <v>782.87</v>
      </c>
      <c r="L95" s="8">
        <v>1E-3</v>
      </c>
      <c r="M95" s="8">
        <v>8.0000000000000004E-4</v>
      </c>
      <c r="N95" s="8">
        <v>1E-4</v>
      </c>
    </row>
    <row r="96" spans="2:14">
      <c r="B96" s="6" t="s">
        <v>636</v>
      </c>
      <c r="C96" s="17">
        <v>319012</v>
      </c>
      <c r="D96" s="6" t="s">
        <v>195</v>
      </c>
      <c r="E96" s="6"/>
      <c r="F96" s="6">
        <v>319</v>
      </c>
      <c r="G96" s="6" t="s">
        <v>379</v>
      </c>
      <c r="H96" s="6" t="s">
        <v>108</v>
      </c>
      <c r="I96" s="7">
        <v>2460</v>
      </c>
      <c r="J96" s="7">
        <v>0</v>
      </c>
      <c r="K96" s="7">
        <v>0</v>
      </c>
      <c r="L96" s="8">
        <v>2.0000000000000001E-4</v>
      </c>
      <c r="M96" s="8">
        <v>0</v>
      </c>
      <c r="N96" s="8">
        <v>0</v>
      </c>
    </row>
    <row r="97" spans="2:14">
      <c r="B97" s="6" t="s">
        <v>637</v>
      </c>
      <c r="C97" s="17">
        <v>1102219</v>
      </c>
      <c r="D97" s="6" t="s">
        <v>195</v>
      </c>
      <c r="E97" s="6"/>
      <c r="F97" s="6">
        <v>1403</v>
      </c>
      <c r="G97" s="6" t="s">
        <v>379</v>
      </c>
      <c r="H97" s="6" t="s">
        <v>108</v>
      </c>
      <c r="I97" s="7">
        <v>48367</v>
      </c>
      <c r="J97" s="7">
        <v>8977</v>
      </c>
      <c r="K97" s="7">
        <v>4341.91</v>
      </c>
      <c r="L97" s="8">
        <v>3.5299999999999998E-2</v>
      </c>
      <c r="M97" s="8">
        <v>4.4999999999999997E-3</v>
      </c>
      <c r="N97" s="8">
        <v>6.9999999999999999E-4</v>
      </c>
    </row>
    <row r="98" spans="2:14">
      <c r="B98" s="6" t="s">
        <v>638</v>
      </c>
      <c r="C98" s="17">
        <v>1138379</v>
      </c>
      <c r="D98" s="6" t="s">
        <v>195</v>
      </c>
      <c r="E98" s="6"/>
      <c r="F98" s="6">
        <v>1664</v>
      </c>
      <c r="G98" s="6" t="s">
        <v>379</v>
      </c>
      <c r="H98" s="6" t="s">
        <v>108</v>
      </c>
      <c r="I98" s="7">
        <v>73204</v>
      </c>
      <c r="J98" s="7">
        <v>900.2</v>
      </c>
      <c r="K98" s="7">
        <v>658.98</v>
      </c>
      <c r="L98" s="8">
        <v>9.1000000000000004E-3</v>
      </c>
      <c r="M98" s="8">
        <v>6.9999999999999999E-4</v>
      </c>
      <c r="N98" s="8">
        <v>1E-4</v>
      </c>
    </row>
    <row r="99" spans="2:14">
      <c r="B99" s="6" t="s">
        <v>639</v>
      </c>
      <c r="C99" s="17">
        <v>1105022</v>
      </c>
      <c r="D99" s="6" t="s">
        <v>195</v>
      </c>
      <c r="E99" s="6"/>
      <c r="F99" s="6">
        <v>1460</v>
      </c>
      <c r="G99" s="6" t="s">
        <v>379</v>
      </c>
      <c r="H99" s="6" t="s">
        <v>108</v>
      </c>
      <c r="I99" s="7">
        <v>701</v>
      </c>
      <c r="J99" s="7">
        <v>810</v>
      </c>
      <c r="K99" s="7">
        <v>5.68</v>
      </c>
      <c r="L99" s="8">
        <v>1E-4</v>
      </c>
      <c r="M99" s="8">
        <v>0</v>
      </c>
      <c r="N99" s="8">
        <v>0</v>
      </c>
    </row>
    <row r="100" spans="2:14">
      <c r="B100" s="6" t="s">
        <v>640</v>
      </c>
      <c r="C100" s="17">
        <v>1820083</v>
      </c>
      <c r="D100" s="6" t="s">
        <v>195</v>
      </c>
      <c r="E100" s="6"/>
      <c r="F100" s="6">
        <v>182</v>
      </c>
      <c r="G100" s="6" t="s">
        <v>292</v>
      </c>
      <c r="H100" s="6" t="s">
        <v>108</v>
      </c>
      <c r="I100" s="7">
        <v>351188</v>
      </c>
      <c r="J100" s="7">
        <v>560.9</v>
      </c>
      <c r="K100" s="7">
        <v>1969.81</v>
      </c>
      <c r="L100" s="8">
        <v>3.0999999999999999E-3</v>
      </c>
      <c r="M100" s="8">
        <v>2E-3</v>
      </c>
      <c r="N100" s="8">
        <v>2.9999999999999997E-4</v>
      </c>
    </row>
    <row r="101" spans="2:14">
      <c r="B101" s="6" t="s">
        <v>641</v>
      </c>
      <c r="C101" s="17">
        <v>1135706</v>
      </c>
      <c r="D101" s="6" t="s">
        <v>195</v>
      </c>
      <c r="E101" s="6"/>
      <c r="F101" s="6">
        <v>1644</v>
      </c>
      <c r="G101" s="6" t="s">
        <v>292</v>
      </c>
      <c r="H101" s="6" t="s">
        <v>108</v>
      </c>
      <c r="I101" s="7">
        <v>1005679</v>
      </c>
      <c r="J101" s="7">
        <v>525</v>
      </c>
      <c r="K101" s="7">
        <v>5279.81</v>
      </c>
      <c r="L101" s="8">
        <v>1.54E-2</v>
      </c>
      <c r="M101" s="8">
        <v>5.4000000000000003E-3</v>
      </c>
      <c r="N101" s="8">
        <v>8.0000000000000004E-4</v>
      </c>
    </row>
    <row r="102" spans="2:14">
      <c r="B102" s="6" t="s">
        <v>642</v>
      </c>
      <c r="C102" s="17">
        <v>1094044</v>
      </c>
      <c r="D102" s="6" t="s">
        <v>195</v>
      </c>
      <c r="E102" s="6"/>
      <c r="F102" s="6">
        <v>1264</v>
      </c>
      <c r="G102" s="6" t="s">
        <v>292</v>
      </c>
      <c r="H102" s="6" t="s">
        <v>108</v>
      </c>
      <c r="I102" s="7">
        <v>151476.60999999999</v>
      </c>
      <c r="J102" s="7">
        <v>645.4</v>
      </c>
      <c r="K102" s="7">
        <v>977.63</v>
      </c>
      <c r="L102" s="8">
        <v>2.7000000000000001E-3</v>
      </c>
      <c r="M102" s="8">
        <v>1E-3</v>
      </c>
      <c r="N102" s="8">
        <v>2.0000000000000001E-4</v>
      </c>
    </row>
    <row r="103" spans="2:14">
      <c r="B103" s="6" t="s">
        <v>643</v>
      </c>
      <c r="C103" s="17">
        <v>313015</v>
      </c>
      <c r="D103" s="6" t="s">
        <v>195</v>
      </c>
      <c r="E103" s="6"/>
      <c r="F103" s="6">
        <v>313</v>
      </c>
      <c r="G103" s="6" t="s">
        <v>292</v>
      </c>
      <c r="H103" s="6" t="s">
        <v>108</v>
      </c>
      <c r="I103" s="7">
        <v>917429.03</v>
      </c>
      <c r="J103" s="7">
        <v>613.79999999999995</v>
      </c>
      <c r="K103" s="7">
        <v>5631.18</v>
      </c>
      <c r="L103" s="8">
        <v>1.54E-2</v>
      </c>
      <c r="M103" s="8">
        <v>5.7999999999999996E-3</v>
      </c>
      <c r="N103" s="8">
        <v>8.9999999999999998E-4</v>
      </c>
    </row>
    <row r="104" spans="2:14">
      <c r="B104" s="6" t="s">
        <v>644</v>
      </c>
      <c r="C104" s="17">
        <v>1090315</v>
      </c>
      <c r="D104" s="6" t="s">
        <v>195</v>
      </c>
      <c r="E104" s="6"/>
      <c r="F104" s="6">
        <v>1193</v>
      </c>
      <c r="G104" s="6" t="s">
        <v>292</v>
      </c>
      <c r="H104" s="6" t="s">
        <v>108</v>
      </c>
      <c r="I104" s="7">
        <v>154953</v>
      </c>
      <c r="J104" s="7">
        <v>5574</v>
      </c>
      <c r="K104" s="7">
        <v>8637.08</v>
      </c>
      <c r="L104" s="8">
        <v>8.6E-3</v>
      </c>
      <c r="M104" s="8">
        <v>8.8999999999999999E-3</v>
      </c>
      <c r="N104" s="8">
        <v>1.4E-3</v>
      </c>
    </row>
    <row r="105" spans="2:14">
      <c r="B105" s="6" t="s">
        <v>645</v>
      </c>
      <c r="C105" s="17">
        <v>719013</v>
      </c>
      <c r="D105" s="6" t="s">
        <v>195</v>
      </c>
      <c r="E105" s="6"/>
      <c r="F105" s="6">
        <v>719</v>
      </c>
      <c r="G105" s="6" t="s">
        <v>292</v>
      </c>
      <c r="H105" s="6" t="s">
        <v>108</v>
      </c>
      <c r="I105" s="7">
        <v>1033</v>
      </c>
      <c r="J105" s="7">
        <v>69.3</v>
      </c>
      <c r="K105" s="7">
        <v>0.72</v>
      </c>
      <c r="L105" s="8">
        <v>1E-4</v>
      </c>
      <c r="M105" s="8">
        <v>0</v>
      </c>
      <c r="N105" s="8">
        <v>0</v>
      </c>
    </row>
    <row r="106" spans="2:14">
      <c r="B106" s="6" t="s">
        <v>646</v>
      </c>
      <c r="C106" s="17">
        <v>155036</v>
      </c>
      <c r="D106" s="6" t="s">
        <v>195</v>
      </c>
      <c r="E106" s="6"/>
      <c r="F106" s="6">
        <v>155</v>
      </c>
      <c r="G106" s="6" t="s">
        <v>292</v>
      </c>
      <c r="H106" s="6" t="s">
        <v>108</v>
      </c>
      <c r="I106" s="7">
        <v>2055</v>
      </c>
      <c r="J106" s="7">
        <v>53600</v>
      </c>
      <c r="K106" s="7">
        <v>1101.48</v>
      </c>
      <c r="L106" s="8">
        <v>2.2000000000000001E-3</v>
      </c>
      <c r="M106" s="8">
        <v>1.1000000000000001E-3</v>
      </c>
      <c r="N106" s="8">
        <v>2.0000000000000001E-4</v>
      </c>
    </row>
    <row r="107" spans="2:14">
      <c r="B107" s="6" t="s">
        <v>647</v>
      </c>
      <c r="C107" s="17">
        <v>1109644</v>
      </c>
      <c r="D107" s="6" t="s">
        <v>195</v>
      </c>
      <c r="E107" s="6"/>
      <c r="F107" s="6">
        <v>1514</v>
      </c>
      <c r="G107" s="6" t="s">
        <v>292</v>
      </c>
      <c r="H107" s="6" t="s">
        <v>108</v>
      </c>
      <c r="I107" s="7">
        <v>3008202</v>
      </c>
      <c r="J107" s="7">
        <v>626</v>
      </c>
      <c r="K107" s="7">
        <v>18831.34</v>
      </c>
      <c r="L107" s="8">
        <v>2.1499999999999998E-2</v>
      </c>
      <c r="M107" s="8">
        <v>1.9400000000000001E-2</v>
      </c>
      <c r="N107" s="8">
        <v>3.0000000000000001E-3</v>
      </c>
    </row>
    <row r="108" spans="2:14">
      <c r="B108" s="6" t="s">
        <v>648</v>
      </c>
      <c r="C108" s="17">
        <v>1109917</v>
      </c>
      <c r="D108" s="6" t="s">
        <v>195</v>
      </c>
      <c r="E108" s="6"/>
      <c r="F108" s="6">
        <v>1476</v>
      </c>
      <c r="G108" s="6" t="s">
        <v>292</v>
      </c>
      <c r="H108" s="6" t="s">
        <v>108</v>
      </c>
      <c r="I108" s="7">
        <v>4059.79</v>
      </c>
      <c r="J108" s="7">
        <v>650</v>
      </c>
      <c r="K108" s="7">
        <v>26.39</v>
      </c>
      <c r="L108" s="8">
        <v>5.9999999999999995E-4</v>
      </c>
      <c r="M108" s="8">
        <v>0</v>
      </c>
      <c r="N108" s="8">
        <v>0</v>
      </c>
    </row>
    <row r="109" spans="2:14">
      <c r="B109" s="6" t="s">
        <v>649</v>
      </c>
      <c r="C109" s="17">
        <v>528018</v>
      </c>
      <c r="D109" s="6" t="s">
        <v>195</v>
      </c>
      <c r="E109" s="6"/>
      <c r="F109" s="6">
        <v>528</v>
      </c>
      <c r="G109" s="6" t="s">
        <v>554</v>
      </c>
      <c r="H109" s="6" t="s">
        <v>108</v>
      </c>
      <c r="I109" s="7">
        <v>14988</v>
      </c>
      <c r="J109" s="7">
        <v>5968</v>
      </c>
      <c r="K109" s="7">
        <v>894.48</v>
      </c>
      <c r="L109" s="8">
        <v>1.5E-3</v>
      </c>
      <c r="M109" s="8">
        <v>8.9999999999999998E-4</v>
      </c>
      <c r="N109" s="8">
        <v>1E-4</v>
      </c>
    </row>
    <row r="110" spans="2:14">
      <c r="B110" s="6" t="s">
        <v>650</v>
      </c>
      <c r="C110" s="17">
        <v>399014</v>
      </c>
      <c r="D110" s="6" t="s">
        <v>195</v>
      </c>
      <c r="E110" s="6"/>
      <c r="F110" s="6">
        <v>399</v>
      </c>
      <c r="G110" s="6" t="s">
        <v>599</v>
      </c>
      <c r="H110" s="6" t="s">
        <v>108</v>
      </c>
      <c r="I110" s="7">
        <v>1654</v>
      </c>
      <c r="J110" s="7">
        <v>1588</v>
      </c>
      <c r="K110" s="7">
        <v>26.27</v>
      </c>
      <c r="L110" s="8">
        <v>2.0000000000000001E-4</v>
      </c>
      <c r="M110" s="8">
        <v>0</v>
      </c>
      <c r="N110" s="8">
        <v>0</v>
      </c>
    </row>
    <row r="111" spans="2:14">
      <c r="B111" s="6" t="s">
        <v>651</v>
      </c>
      <c r="C111" s="17">
        <v>280016</v>
      </c>
      <c r="D111" s="6" t="s">
        <v>195</v>
      </c>
      <c r="E111" s="6"/>
      <c r="F111" s="6">
        <v>280</v>
      </c>
      <c r="G111" s="6" t="s">
        <v>599</v>
      </c>
      <c r="H111" s="6" t="s">
        <v>108</v>
      </c>
      <c r="I111" s="7">
        <v>26071</v>
      </c>
      <c r="J111" s="7">
        <v>11170</v>
      </c>
      <c r="K111" s="7">
        <v>2912.13</v>
      </c>
      <c r="L111" s="8">
        <v>4.3E-3</v>
      </c>
      <c r="M111" s="8">
        <v>3.0000000000000001E-3</v>
      </c>
      <c r="N111" s="8">
        <v>5.0000000000000001E-4</v>
      </c>
    </row>
    <row r="112" spans="2:14">
      <c r="B112" s="6" t="s">
        <v>652</v>
      </c>
      <c r="C112" s="17">
        <v>1082585</v>
      </c>
      <c r="D112" s="6" t="s">
        <v>195</v>
      </c>
      <c r="E112" s="6"/>
      <c r="F112" s="6">
        <v>2076</v>
      </c>
      <c r="G112" s="6" t="s">
        <v>599</v>
      </c>
      <c r="H112" s="6" t="s">
        <v>108</v>
      </c>
      <c r="I112" s="7">
        <v>103331</v>
      </c>
      <c r="J112" s="7">
        <v>625</v>
      </c>
      <c r="K112" s="7">
        <v>645.82000000000005</v>
      </c>
      <c r="L112" s="8">
        <v>8.6E-3</v>
      </c>
      <c r="M112" s="8">
        <v>6.9999999999999999E-4</v>
      </c>
      <c r="N112" s="8">
        <v>1E-4</v>
      </c>
    </row>
    <row r="113" spans="2:14">
      <c r="B113" s="6" t="s">
        <v>653</v>
      </c>
      <c r="C113" s="17">
        <v>1081561</v>
      </c>
      <c r="D113" s="6" t="s">
        <v>195</v>
      </c>
      <c r="E113" s="6"/>
      <c r="F113" s="6">
        <v>1054</v>
      </c>
      <c r="G113" s="6" t="s">
        <v>654</v>
      </c>
      <c r="H113" s="6" t="s">
        <v>108</v>
      </c>
      <c r="I113" s="7">
        <v>9714</v>
      </c>
      <c r="J113" s="7">
        <v>6521</v>
      </c>
      <c r="K113" s="7">
        <v>633.45000000000005</v>
      </c>
      <c r="L113" s="8">
        <v>1.4E-3</v>
      </c>
      <c r="M113" s="8">
        <v>6.9999999999999999E-4</v>
      </c>
      <c r="N113" s="8">
        <v>1E-4</v>
      </c>
    </row>
    <row r="114" spans="2:14">
      <c r="B114" s="6" t="s">
        <v>655</v>
      </c>
      <c r="C114" s="17">
        <v>454017</v>
      </c>
      <c r="D114" s="6" t="s">
        <v>195</v>
      </c>
      <c r="E114" s="6"/>
      <c r="F114" s="6">
        <v>454</v>
      </c>
      <c r="G114" s="6" t="s">
        <v>654</v>
      </c>
      <c r="H114" s="6" t="s">
        <v>108</v>
      </c>
      <c r="I114" s="7">
        <v>3419</v>
      </c>
      <c r="J114" s="7">
        <v>632.9</v>
      </c>
      <c r="K114" s="7">
        <v>21.64</v>
      </c>
      <c r="L114" s="8">
        <v>1E-4</v>
      </c>
      <c r="M114" s="8">
        <v>0</v>
      </c>
      <c r="N114" s="8">
        <v>0</v>
      </c>
    </row>
    <row r="115" spans="2:14">
      <c r="B115" s="6" t="s">
        <v>656</v>
      </c>
      <c r="C115" s="17">
        <v>1090141</v>
      </c>
      <c r="D115" s="6" t="s">
        <v>195</v>
      </c>
      <c r="E115" s="6"/>
      <c r="F115" s="6">
        <v>1185</v>
      </c>
      <c r="G115" s="6" t="s">
        <v>654</v>
      </c>
      <c r="H115" s="6" t="s">
        <v>108</v>
      </c>
      <c r="I115" s="7">
        <v>3625.87</v>
      </c>
      <c r="J115" s="7">
        <v>48.5</v>
      </c>
      <c r="K115" s="7">
        <v>1.76</v>
      </c>
      <c r="L115" s="8">
        <v>0</v>
      </c>
      <c r="M115" s="8">
        <v>0</v>
      </c>
      <c r="N115" s="8">
        <v>0</v>
      </c>
    </row>
    <row r="116" spans="2:14">
      <c r="B116" s="6" t="s">
        <v>657</v>
      </c>
      <c r="C116" s="17">
        <v>1086230</v>
      </c>
      <c r="D116" s="6" t="s">
        <v>195</v>
      </c>
      <c r="E116" s="6"/>
      <c r="F116" s="6">
        <v>1135</v>
      </c>
      <c r="G116" s="6" t="s">
        <v>658</v>
      </c>
      <c r="H116" s="6" t="s">
        <v>108</v>
      </c>
      <c r="I116" s="7">
        <v>13032</v>
      </c>
      <c r="J116" s="7">
        <v>5034</v>
      </c>
      <c r="K116" s="7">
        <v>656.03</v>
      </c>
      <c r="L116" s="8">
        <v>2.3E-3</v>
      </c>
      <c r="M116" s="8">
        <v>6.9999999999999999E-4</v>
      </c>
      <c r="N116" s="8">
        <v>1E-4</v>
      </c>
    </row>
    <row r="117" spans="2:14">
      <c r="B117" s="6" t="s">
        <v>659</v>
      </c>
      <c r="C117" s="17">
        <v>328013</v>
      </c>
      <c r="D117" s="6" t="s">
        <v>195</v>
      </c>
      <c r="E117" s="6"/>
      <c r="F117" s="6">
        <v>328</v>
      </c>
      <c r="G117" s="6" t="s">
        <v>658</v>
      </c>
      <c r="H117" s="6" t="s">
        <v>108</v>
      </c>
      <c r="I117" s="7">
        <v>185895</v>
      </c>
      <c r="J117" s="7">
        <v>1875</v>
      </c>
      <c r="K117" s="7">
        <v>3485.53</v>
      </c>
      <c r="L117" s="8">
        <v>1.5900000000000001E-2</v>
      </c>
      <c r="M117" s="8">
        <v>3.5999999999999999E-3</v>
      </c>
      <c r="N117" s="8">
        <v>5.9999999999999995E-4</v>
      </c>
    </row>
    <row r="118" spans="2:14">
      <c r="B118" s="6" t="s">
        <v>660</v>
      </c>
      <c r="C118" s="17">
        <v>1091933</v>
      </c>
      <c r="D118" s="6" t="s">
        <v>195</v>
      </c>
      <c r="E118" s="6"/>
      <c r="F118" s="6">
        <v>1226</v>
      </c>
      <c r="G118" s="6" t="s">
        <v>319</v>
      </c>
      <c r="H118" s="6" t="s">
        <v>108</v>
      </c>
      <c r="I118" s="7">
        <v>58168.5</v>
      </c>
      <c r="J118" s="7">
        <v>874</v>
      </c>
      <c r="K118" s="7">
        <v>508.39</v>
      </c>
      <c r="L118" s="8">
        <v>2.2000000000000001E-3</v>
      </c>
      <c r="M118" s="8">
        <v>5.0000000000000001E-4</v>
      </c>
      <c r="N118" s="8">
        <v>1E-4</v>
      </c>
    </row>
    <row r="119" spans="2:14">
      <c r="B119" s="6" t="s">
        <v>661</v>
      </c>
      <c r="C119" s="17">
        <v>727016</v>
      </c>
      <c r="D119" s="6" t="s">
        <v>195</v>
      </c>
      <c r="E119" s="6"/>
      <c r="F119" s="6">
        <v>727</v>
      </c>
      <c r="G119" s="6" t="s">
        <v>319</v>
      </c>
      <c r="H119" s="6" t="s">
        <v>108</v>
      </c>
      <c r="I119" s="7">
        <v>6041.46</v>
      </c>
      <c r="J119" s="7">
        <v>503.2</v>
      </c>
      <c r="K119" s="7">
        <v>30.4</v>
      </c>
      <c r="L119" s="8">
        <v>2.0000000000000001E-4</v>
      </c>
      <c r="M119" s="8">
        <v>0</v>
      </c>
      <c r="N119" s="8">
        <v>0</v>
      </c>
    </row>
    <row r="120" spans="2:14">
      <c r="B120" s="6" t="s">
        <v>662</v>
      </c>
      <c r="C120" s="17">
        <v>1090943</v>
      </c>
      <c r="D120" s="6" t="s">
        <v>195</v>
      </c>
      <c r="E120" s="6"/>
      <c r="F120" s="6">
        <v>1209</v>
      </c>
      <c r="G120" s="6" t="s">
        <v>319</v>
      </c>
      <c r="H120" s="6" t="s">
        <v>108</v>
      </c>
      <c r="I120" s="7">
        <v>7832</v>
      </c>
      <c r="J120" s="7">
        <v>1196</v>
      </c>
      <c r="K120" s="7">
        <v>93.67</v>
      </c>
      <c r="L120" s="8">
        <v>5.0000000000000001E-4</v>
      </c>
      <c r="M120" s="8">
        <v>1E-4</v>
      </c>
      <c r="N120" s="8">
        <v>0</v>
      </c>
    </row>
    <row r="121" spans="2:14">
      <c r="B121" s="6" t="s">
        <v>663</v>
      </c>
      <c r="C121" s="17">
        <v>660019</v>
      </c>
      <c r="D121" s="6" t="s">
        <v>195</v>
      </c>
      <c r="E121" s="6"/>
      <c r="F121" s="6">
        <v>660</v>
      </c>
      <c r="G121" s="6" t="s">
        <v>462</v>
      </c>
      <c r="H121" s="6" t="s">
        <v>108</v>
      </c>
      <c r="I121" s="7">
        <v>25217</v>
      </c>
      <c r="J121" s="7">
        <v>3886</v>
      </c>
      <c r="K121" s="7">
        <v>979.93</v>
      </c>
      <c r="L121" s="8">
        <v>2.7000000000000001E-3</v>
      </c>
      <c r="M121" s="8">
        <v>1E-3</v>
      </c>
      <c r="N121" s="8">
        <v>2.0000000000000001E-4</v>
      </c>
    </row>
    <row r="122" spans="2:14">
      <c r="B122" s="6" t="s">
        <v>664</v>
      </c>
      <c r="C122" s="17">
        <v>625012</v>
      </c>
      <c r="D122" s="6" t="s">
        <v>195</v>
      </c>
      <c r="E122" s="6"/>
      <c r="F122" s="6">
        <v>625</v>
      </c>
      <c r="G122" s="6" t="s">
        <v>462</v>
      </c>
      <c r="H122" s="6" t="s">
        <v>108</v>
      </c>
      <c r="I122" s="7">
        <v>86190.95</v>
      </c>
      <c r="J122" s="7">
        <v>6140</v>
      </c>
      <c r="K122" s="7">
        <v>5292.12</v>
      </c>
      <c r="L122" s="8">
        <v>8.9999999999999993E-3</v>
      </c>
      <c r="M122" s="8">
        <v>5.4999999999999997E-3</v>
      </c>
      <c r="N122" s="8">
        <v>8.0000000000000004E-4</v>
      </c>
    </row>
    <row r="123" spans="2:14">
      <c r="B123" s="6" t="s">
        <v>665</v>
      </c>
      <c r="C123" s="17">
        <v>1090547</v>
      </c>
      <c r="D123" s="6" t="s">
        <v>195</v>
      </c>
      <c r="E123" s="6"/>
      <c r="F123" s="6">
        <v>1198</v>
      </c>
      <c r="G123" s="6" t="s">
        <v>462</v>
      </c>
      <c r="H123" s="6" t="s">
        <v>108</v>
      </c>
      <c r="I123" s="7">
        <v>451493</v>
      </c>
      <c r="J123" s="7">
        <v>1930</v>
      </c>
      <c r="K123" s="7">
        <v>8713.81</v>
      </c>
      <c r="L123" s="8">
        <v>1.23E-2</v>
      </c>
      <c r="M123" s="8">
        <v>8.9999999999999993E-3</v>
      </c>
      <c r="N123" s="8">
        <v>1.4E-3</v>
      </c>
    </row>
    <row r="124" spans="2:14">
      <c r="B124" s="6" t="s">
        <v>666</v>
      </c>
      <c r="C124" s="17">
        <v>174011</v>
      </c>
      <c r="D124" s="6" t="s">
        <v>195</v>
      </c>
      <c r="E124" s="6"/>
      <c r="F124" s="6">
        <v>174</v>
      </c>
      <c r="G124" s="6" t="s">
        <v>356</v>
      </c>
      <c r="H124" s="6" t="s">
        <v>108</v>
      </c>
      <c r="I124" s="7">
        <v>1364</v>
      </c>
      <c r="J124" s="7">
        <v>9474</v>
      </c>
      <c r="K124" s="7">
        <v>129.22999999999999</v>
      </c>
      <c r="L124" s="8">
        <v>4.0000000000000002E-4</v>
      </c>
      <c r="M124" s="8">
        <v>1E-4</v>
      </c>
      <c r="N124" s="8">
        <v>0</v>
      </c>
    </row>
    <row r="125" spans="2:14">
      <c r="B125" s="6" t="s">
        <v>667</v>
      </c>
      <c r="C125" s="17">
        <v>1081116</v>
      </c>
      <c r="D125" s="6" t="s">
        <v>195</v>
      </c>
      <c r="E125" s="6"/>
      <c r="F125" s="6">
        <v>1039</v>
      </c>
      <c r="G125" s="6" t="s">
        <v>356</v>
      </c>
      <c r="H125" s="6" t="s">
        <v>108</v>
      </c>
      <c r="I125" s="7">
        <v>1556.36</v>
      </c>
      <c r="J125" s="7">
        <v>1313</v>
      </c>
      <c r="K125" s="7">
        <v>20.440000000000001</v>
      </c>
      <c r="L125" s="8">
        <v>2.0000000000000001E-4</v>
      </c>
      <c r="M125" s="8">
        <v>0</v>
      </c>
      <c r="N125" s="8">
        <v>0</v>
      </c>
    </row>
    <row r="126" spans="2:14">
      <c r="B126" s="6" t="s">
        <v>668</v>
      </c>
      <c r="C126" s="17">
        <v>1092709</v>
      </c>
      <c r="D126" s="6" t="s">
        <v>195</v>
      </c>
      <c r="E126" s="6"/>
      <c r="F126" s="6">
        <v>1238</v>
      </c>
      <c r="G126" s="6" t="s">
        <v>356</v>
      </c>
      <c r="H126" s="6" t="s">
        <v>108</v>
      </c>
      <c r="I126" s="7">
        <v>4176</v>
      </c>
      <c r="J126" s="7">
        <v>42.3</v>
      </c>
      <c r="K126" s="7">
        <v>1.77</v>
      </c>
      <c r="L126" s="8">
        <v>1E-4</v>
      </c>
      <c r="M126" s="8">
        <v>0</v>
      </c>
      <c r="N126" s="8">
        <v>0</v>
      </c>
    </row>
    <row r="127" spans="2:14">
      <c r="B127" s="6" t="s">
        <v>669</v>
      </c>
      <c r="C127" s="17">
        <v>1083633</v>
      </c>
      <c r="D127" s="6" t="s">
        <v>195</v>
      </c>
      <c r="E127" s="6"/>
      <c r="F127" s="6">
        <v>1087</v>
      </c>
      <c r="G127" s="6" t="s">
        <v>356</v>
      </c>
      <c r="H127" s="6" t="s">
        <v>108</v>
      </c>
      <c r="I127" s="7">
        <v>35152.480000000003</v>
      </c>
      <c r="J127" s="7">
        <v>45.1</v>
      </c>
      <c r="K127" s="7">
        <v>15.85</v>
      </c>
      <c r="L127" s="8">
        <v>2.9999999999999997E-4</v>
      </c>
      <c r="M127" s="8">
        <v>0</v>
      </c>
      <c r="N127" s="8">
        <v>0</v>
      </c>
    </row>
    <row r="128" spans="2:14">
      <c r="B128" s="6" t="s">
        <v>670</v>
      </c>
      <c r="C128" s="17">
        <v>1087949</v>
      </c>
      <c r="D128" s="6" t="s">
        <v>195</v>
      </c>
      <c r="E128" s="6"/>
      <c r="F128" s="6">
        <v>1154</v>
      </c>
      <c r="G128" s="6" t="s">
        <v>356</v>
      </c>
      <c r="H128" s="6" t="s">
        <v>108</v>
      </c>
      <c r="I128" s="7">
        <v>122048.45</v>
      </c>
      <c r="J128" s="7">
        <v>54.3</v>
      </c>
      <c r="K128" s="7">
        <v>66.27</v>
      </c>
      <c r="L128" s="8">
        <v>1E-3</v>
      </c>
      <c r="M128" s="8">
        <v>1E-4</v>
      </c>
      <c r="N128" s="8">
        <v>0</v>
      </c>
    </row>
    <row r="129" spans="2:14">
      <c r="B129" s="6" t="s">
        <v>671</v>
      </c>
      <c r="C129" s="17">
        <v>1117688</v>
      </c>
      <c r="D129" s="6" t="s">
        <v>195</v>
      </c>
      <c r="E129" s="6"/>
      <c r="F129" s="6">
        <v>1531</v>
      </c>
      <c r="G129" s="6" t="s">
        <v>420</v>
      </c>
      <c r="H129" s="6" t="s">
        <v>108</v>
      </c>
      <c r="I129" s="7">
        <v>97162.25</v>
      </c>
      <c r="J129" s="7">
        <v>6190</v>
      </c>
      <c r="K129" s="7">
        <v>6014.34</v>
      </c>
      <c r="L129" s="8">
        <v>6.8999999999999999E-3</v>
      </c>
      <c r="M129" s="8">
        <v>6.1999999999999998E-3</v>
      </c>
      <c r="N129" s="8">
        <v>1E-3</v>
      </c>
    </row>
    <row r="130" spans="2:14">
      <c r="B130" s="6" t="s">
        <v>672</v>
      </c>
      <c r="C130" s="17">
        <v>565010</v>
      </c>
      <c r="D130" s="6" t="s">
        <v>195</v>
      </c>
      <c r="E130" s="6"/>
      <c r="F130" s="6">
        <v>565</v>
      </c>
      <c r="G130" s="6" t="s">
        <v>420</v>
      </c>
      <c r="H130" s="6" t="s">
        <v>108</v>
      </c>
      <c r="I130" s="7">
        <v>2705</v>
      </c>
      <c r="J130" s="7">
        <v>211900</v>
      </c>
      <c r="K130" s="7">
        <v>5731.9</v>
      </c>
      <c r="L130" s="8">
        <v>5.0000000000000001E-4</v>
      </c>
      <c r="M130" s="8">
        <v>5.8999999999999999E-3</v>
      </c>
      <c r="N130" s="8">
        <v>8.9999999999999998E-4</v>
      </c>
    </row>
    <row r="131" spans="2:14">
      <c r="B131" s="6" t="s">
        <v>673</v>
      </c>
      <c r="C131" s="17">
        <v>810010</v>
      </c>
      <c r="D131" s="6" t="s">
        <v>195</v>
      </c>
      <c r="E131" s="6"/>
      <c r="F131" s="6">
        <v>810</v>
      </c>
      <c r="G131" s="6" t="s">
        <v>420</v>
      </c>
      <c r="H131" s="6" t="s">
        <v>108</v>
      </c>
      <c r="I131" s="7">
        <v>20618</v>
      </c>
      <c r="J131" s="7">
        <v>9750</v>
      </c>
      <c r="K131" s="7">
        <v>2010.26</v>
      </c>
      <c r="L131" s="8">
        <v>3.0999999999999999E-3</v>
      </c>
      <c r="M131" s="8">
        <v>2.0999999999999999E-3</v>
      </c>
      <c r="N131" s="8">
        <v>2.9999999999999997E-4</v>
      </c>
    </row>
    <row r="132" spans="2:14">
      <c r="B132" s="6" t="s">
        <v>674</v>
      </c>
      <c r="C132" s="17">
        <v>175018</v>
      </c>
      <c r="D132" s="6" t="s">
        <v>195</v>
      </c>
      <c r="E132" s="6"/>
      <c r="F132" s="6">
        <v>175</v>
      </c>
      <c r="G132" s="6" t="s">
        <v>675</v>
      </c>
      <c r="H132" s="6" t="s">
        <v>108</v>
      </c>
      <c r="I132" s="7">
        <v>2256</v>
      </c>
      <c r="J132" s="7">
        <v>3553</v>
      </c>
      <c r="K132" s="7">
        <v>80.16</v>
      </c>
      <c r="L132" s="8">
        <v>1E-4</v>
      </c>
      <c r="M132" s="8">
        <v>1E-4</v>
      </c>
      <c r="N132" s="8">
        <v>0</v>
      </c>
    </row>
    <row r="133" spans="2:14">
      <c r="B133" s="6" t="s">
        <v>676</v>
      </c>
      <c r="C133" s="17">
        <v>1080613</v>
      </c>
      <c r="D133" s="6" t="s">
        <v>195</v>
      </c>
      <c r="E133" s="6"/>
      <c r="F133" s="6">
        <v>1008</v>
      </c>
      <c r="G133" s="6" t="s">
        <v>675</v>
      </c>
      <c r="H133" s="6" t="s">
        <v>108</v>
      </c>
      <c r="I133" s="7">
        <v>40088</v>
      </c>
      <c r="J133" s="7">
        <v>1709</v>
      </c>
      <c r="K133" s="7">
        <v>685.1</v>
      </c>
      <c r="L133" s="8">
        <v>2.8999999999999998E-3</v>
      </c>
      <c r="M133" s="8">
        <v>6.9999999999999999E-4</v>
      </c>
      <c r="N133" s="8">
        <v>1E-4</v>
      </c>
    </row>
    <row r="134" spans="2:14">
      <c r="B134" s="6" t="s">
        <v>677</v>
      </c>
      <c r="C134" s="17">
        <v>208017</v>
      </c>
      <c r="D134" s="6" t="s">
        <v>195</v>
      </c>
      <c r="E134" s="6"/>
      <c r="F134" s="6">
        <v>208</v>
      </c>
      <c r="G134" s="6" t="s">
        <v>675</v>
      </c>
      <c r="H134" s="6" t="s">
        <v>108</v>
      </c>
      <c r="I134" s="7">
        <v>1</v>
      </c>
      <c r="J134" s="7">
        <v>2471</v>
      </c>
      <c r="K134" s="7">
        <v>0.02</v>
      </c>
      <c r="L134" s="8">
        <v>0</v>
      </c>
      <c r="M134" s="8">
        <v>0</v>
      </c>
      <c r="N134" s="8">
        <v>0</v>
      </c>
    </row>
    <row r="135" spans="2:14">
      <c r="B135" s="6" t="s">
        <v>678</v>
      </c>
      <c r="C135" s="17">
        <v>1080597</v>
      </c>
      <c r="D135" s="6" t="s">
        <v>195</v>
      </c>
      <c r="E135" s="6"/>
      <c r="F135" s="6">
        <v>1006</v>
      </c>
      <c r="G135" s="6" t="s">
        <v>300</v>
      </c>
      <c r="H135" s="6" t="s">
        <v>108</v>
      </c>
      <c r="I135" s="7">
        <v>89760</v>
      </c>
      <c r="J135" s="7">
        <v>87</v>
      </c>
      <c r="K135" s="7">
        <v>78.09</v>
      </c>
      <c r="L135" s="8">
        <v>2.7000000000000001E-3</v>
      </c>
      <c r="M135" s="8">
        <v>1E-4</v>
      </c>
      <c r="N135" s="8">
        <v>0</v>
      </c>
    </row>
    <row r="136" spans="2:14">
      <c r="B136" s="6" t="s">
        <v>679</v>
      </c>
      <c r="C136" s="17">
        <v>796011</v>
      </c>
      <c r="D136" s="6" t="s">
        <v>195</v>
      </c>
      <c r="E136" s="6"/>
      <c r="F136" s="6">
        <v>796</v>
      </c>
      <c r="G136" s="6" t="s">
        <v>300</v>
      </c>
      <c r="H136" s="6" t="s">
        <v>108</v>
      </c>
      <c r="I136" s="7">
        <v>14685</v>
      </c>
      <c r="J136" s="7">
        <v>7948</v>
      </c>
      <c r="K136" s="7">
        <v>1167.1600000000001</v>
      </c>
      <c r="L136" s="8">
        <v>4.0000000000000001E-3</v>
      </c>
      <c r="M136" s="8">
        <v>1.1999999999999999E-3</v>
      </c>
      <c r="N136" s="8">
        <v>2.0000000000000001E-4</v>
      </c>
    </row>
    <row r="137" spans="2:14">
      <c r="B137" s="6" t="s">
        <v>680</v>
      </c>
      <c r="C137" s="17">
        <v>1093202</v>
      </c>
      <c r="D137" s="6" t="s">
        <v>195</v>
      </c>
      <c r="E137" s="6"/>
      <c r="F137" s="6">
        <v>1072</v>
      </c>
      <c r="G137" s="6" t="s">
        <v>135</v>
      </c>
      <c r="H137" s="6" t="s">
        <v>108</v>
      </c>
      <c r="I137" s="7">
        <v>69463</v>
      </c>
      <c r="J137" s="7">
        <v>5284</v>
      </c>
      <c r="K137" s="7">
        <v>3670.42</v>
      </c>
      <c r="L137" s="8">
        <v>4.1999999999999997E-3</v>
      </c>
      <c r="M137" s="8">
        <v>3.8E-3</v>
      </c>
      <c r="N137" s="8">
        <v>5.9999999999999995E-4</v>
      </c>
    </row>
    <row r="138" spans="2:14">
      <c r="B138" s="6" t="s">
        <v>681</v>
      </c>
      <c r="C138" s="17">
        <v>756015</v>
      </c>
      <c r="D138" s="6" t="s">
        <v>195</v>
      </c>
      <c r="E138" s="6"/>
      <c r="F138" s="6">
        <v>756</v>
      </c>
      <c r="G138" s="6" t="s">
        <v>135</v>
      </c>
      <c r="H138" s="6" t="s">
        <v>108</v>
      </c>
      <c r="I138" s="7">
        <v>16725.04</v>
      </c>
      <c r="J138" s="7">
        <v>363</v>
      </c>
      <c r="K138" s="7">
        <v>60.71</v>
      </c>
      <c r="L138" s="8">
        <v>3.0000000000000001E-3</v>
      </c>
      <c r="M138" s="8">
        <v>1E-4</v>
      </c>
      <c r="N138" s="8">
        <v>0</v>
      </c>
    </row>
    <row r="139" spans="2:14">
      <c r="B139" s="6" t="s">
        <v>682</v>
      </c>
      <c r="C139" s="17">
        <v>1099571</v>
      </c>
      <c r="D139" s="6" t="s">
        <v>195</v>
      </c>
      <c r="E139" s="6"/>
      <c r="F139" s="6">
        <v>1364</v>
      </c>
      <c r="G139" s="6" t="s">
        <v>683</v>
      </c>
      <c r="H139" s="6" t="s">
        <v>108</v>
      </c>
      <c r="I139" s="7">
        <v>19000</v>
      </c>
      <c r="J139" s="7">
        <v>98</v>
      </c>
      <c r="K139" s="7">
        <v>18.62</v>
      </c>
      <c r="L139" s="8">
        <v>5.0000000000000001E-4</v>
      </c>
      <c r="M139" s="8">
        <v>0</v>
      </c>
      <c r="N139" s="8">
        <v>0</v>
      </c>
    </row>
    <row r="140" spans="2:14">
      <c r="B140" s="6" t="s">
        <v>684</v>
      </c>
      <c r="C140" s="17">
        <v>1090364</v>
      </c>
      <c r="D140" s="6" t="s">
        <v>195</v>
      </c>
      <c r="E140" s="6"/>
      <c r="F140" s="6">
        <v>1194</v>
      </c>
      <c r="G140" s="6" t="s">
        <v>685</v>
      </c>
      <c r="H140" s="6" t="s">
        <v>108</v>
      </c>
      <c r="I140" s="7">
        <v>2896</v>
      </c>
      <c r="J140" s="7">
        <v>365</v>
      </c>
      <c r="K140" s="7">
        <v>10.57</v>
      </c>
      <c r="L140" s="8">
        <v>1E-4</v>
      </c>
      <c r="M140" s="8">
        <v>0</v>
      </c>
      <c r="N140" s="8">
        <v>0</v>
      </c>
    </row>
    <row r="141" spans="2:14">
      <c r="B141" s="6" t="s">
        <v>686</v>
      </c>
      <c r="C141" s="17">
        <v>1080522</v>
      </c>
      <c r="D141" s="6" t="s">
        <v>195</v>
      </c>
      <c r="E141" s="6"/>
      <c r="F141" s="6">
        <v>1001</v>
      </c>
      <c r="G141" s="6" t="s">
        <v>685</v>
      </c>
      <c r="H141" s="6" t="s">
        <v>108</v>
      </c>
      <c r="I141" s="7">
        <v>1645</v>
      </c>
      <c r="J141" s="7">
        <v>2795</v>
      </c>
      <c r="K141" s="7">
        <v>45.98</v>
      </c>
      <c r="L141" s="8">
        <v>4.0000000000000002E-4</v>
      </c>
      <c r="M141" s="8">
        <v>0</v>
      </c>
      <c r="N141" s="8">
        <v>0</v>
      </c>
    </row>
    <row r="142" spans="2:14">
      <c r="B142" s="6" t="s">
        <v>687</v>
      </c>
      <c r="C142" s="17">
        <v>1101666</v>
      </c>
      <c r="D142" s="6" t="s">
        <v>195</v>
      </c>
      <c r="E142" s="6"/>
      <c r="F142" s="6">
        <v>1397</v>
      </c>
      <c r="G142" s="6" t="s">
        <v>567</v>
      </c>
      <c r="H142" s="6" t="s">
        <v>108</v>
      </c>
      <c r="I142" s="7">
        <v>1758815</v>
      </c>
      <c r="J142" s="7">
        <v>192.9</v>
      </c>
      <c r="K142" s="7">
        <v>3392.75</v>
      </c>
      <c r="L142" s="8">
        <v>3.1699999999999999E-2</v>
      </c>
      <c r="M142" s="8">
        <v>3.5000000000000001E-3</v>
      </c>
      <c r="N142" s="8">
        <v>5.0000000000000001E-4</v>
      </c>
    </row>
    <row r="143" spans="2:14">
      <c r="B143" s="6" t="s">
        <v>688</v>
      </c>
      <c r="C143" s="17">
        <v>1097344</v>
      </c>
      <c r="D143" s="6" t="s">
        <v>195</v>
      </c>
      <c r="E143" s="6"/>
      <c r="F143" s="6">
        <v>1329</v>
      </c>
      <c r="G143" s="6" t="s">
        <v>567</v>
      </c>
      <c r="H143" s="6" t="s">
        <v>108</v>
      </c>
      <c r="I143" s="7">
        <v>562</v>
      </c>
      <c r="J143" s="7">
        <v>698.7</v>
      </c>
      <c r="K143" s="7">
        <v>3.93</v>
      </c>
      <c r="L143" s="8">
        <v>1E-4</v>
      </c>
      <c r="M143" s="8">
        <v>0</v>
      </c>
      <c r="N143" s="8">
        <v>0</v>
      </c>
    </row>
    <row r="144" spans="2:14">
      <c r="B144" s="6" t="s">
        <v>689</v>
      </c>
      <c r="C144" s="17">
        <v>1095819</v>
      </c>
      <c r="D144" s="6" t="s">
        <v>195</v>
      </c>
      <c r="E144" s="6"/>
      <c r="F144" s="6">
        <v>2240</v>
      </c>
      <c r="G144" s="6" t="s">
        <v>567</v>
      </c>
      <c r="H144" s="6" t="s">
        <v>108</v>
      </c>
      <c r="I144" s="7">
        <v>46845</v>
      </c>
      <c r="J144" s="7">
        <v>531.5</v>
      </c>
      <c r="K144" s="7">
        <v>248.98</v>
      </c>
      <c r="L144" s="8">
        <v>5.9999999999999995E-4</v>
      </c>
      <c r="M144" s="8">
        <v>2.9999999999999997E-4</v>
      </c>
      <c r="N144" s="8">
        <v>0</v>
      </c>
    </row>
    <row r="145" spans="2:14">
      <c r="B145" s="6" t="s">
        <v>690</v>
      </c>
      <c r="C145" s="17">
        <v>1117795</v>
      </c>
      <c r="D145" s="6" t="s">
        <v>195</v>
      </c>
      <c r="E145" s="6"/>
      <c r="F145" s="6">
        <v>1530</v>
      </c>
      <c r="G145" s="6" t="s">
        <v>616</v>
      </c>
      <c r="H145" s="6" t="s">
        <v>108</v>
      </c>
      <c r="I145" s="7">
        <v>51891.32</v>
      </c>
      <c r="J145" s="7">
        <v>2003</v>
      </c>
      <c r="K145" s="7">
        <v>1039.3800000000001</v>
      </c>
      <c r="L145" s="8">
        <v>4.4999999999999997E-3</v>
      </c>
      <c r="M145" s="8">
        <v>1.1000000000000001E-3</v>
      </c>
      <c r="N145" s="8">
        <v>2.0000000000000001E-4</v>
      </c>
    </row>
    <row r="146" spans="2:14">
      <c r="B146" s="6" t="s">
        <v>691</v>
      </c>
      <c r="C146" s="17">
        <v>1120609</v>
      </c>
      <c r="D146" s="6" t="s">
        <v>195</v>
      </c>
      <c r="E146" s="6"/>
      <c r="F146" s="6">
        <v>1554</v>
      </c>
      <c r="G146" s="6" t="s">
        <v>616</v>
      </c>
      <c r="H146" s="6" t="s">
        <v>108</v>
      </c>
      <c r="I146" s="7">
        <v>26862</v>
      </c>
      <c r="J146" s="7">
        <v>162.80000000000001</v>
      </c>
      <c r="K146" s="7">
        <v>43.73</v>
      </c>
      <c r="L146" s="8">
        <v>2.0000000000000001E-4</v>
      </c>
      <c r="M146" s="8">
        <v>0</v>
      </c>
      <c r="N146" s="8">
        <v>0</v>
      </c>
    </row>
    <row r="147" spans="2:14">
      <c r="B147" s="6" t="s">
        <v>692</v>
      </c>
      <c r="C147" s="17">
        <v>496018</v>
      </c>
      <c r="D147" s="6" t="s">
        <v>195</v>
      </c>
      <c r="E147" s="6"/>
      <c r="F147" s="6">
        <v>496</v>
      </c>
      <c r="G147" s="6" t="s">
        <v>616</v>
      </c>
      <c r="H147" s="6" t="s">
        <v>108</v>
      </c>
      <c r="I147" s="7">
        <v>3349146</v>
      </c>
      <c r="J147" s="7">
        <v>39.9</v>
      </c>
      <c r="K147" s="7">
        <v>1336.31</v>
      </c>
      <c r="L147" s="8">
        <v>3.1E-2</v>
      </c>
      <c r="M147" s="8">
        <v>1.4E-3</v>
      </c>
      <c r="N147" s="8">
        <v>2.0000000000000001E-4</v>
      </c>
    </row>
    <row r="148" spans="2:14">
      <c r="B148" s="6" t="s">
        <v>693</v>
      </c>
      <c r="C148" s="17">
        <v>1094119</v>
      </c>
      <c r="D148" s="6" t="s">
        <v>195</v>
      </c>
      <c r="E148" s="6"/>
      <c r="F148" s="6">
        <v>1267</v>
      </c>
      <c r="G148" s="6" t="s">
        <v>616</v>
      </c>
      <c r="H148" s="6" t="s">
        <v>108</v>
      </c>
      <c r="I148" s="7">
        <v>310502.53999999998</v>
      </c>
      <c r="J148" s="7">
        <v>2108</v>
      </c>
      <c r="K148" s="7">
        <v>6545.39</v>
      </c>
      <c r="L148" s="8">
        <v>8.5000000000000006E-3</v>
      </c>
      <c r="M148" s="8">
        <v>6.7000000000000002E-3</v>
      </c>
      <c r="N148" s="8">
        <v>1E-3</v>
      </c>
    </row>
    <row r="149" spans="2:14">
      <c r="B149" s="6" t="s">
        <v>694</v>
      </c>
      <c r="C149" s="17">
        <v>1101450</v>
      </c>
      <c r="D149" s="6" t="s">
        <v>195</v>
      </c>
      <c r="E149" s="6"/>
      <c r="F149" s="6">
        <v>1393</v>
      </c>
      <c r="G149" s="6" t="s">
        <v>695</v>
      </c>
      <c r="H149" s="6" t="s">
        <v>108</v>
      </c>
      <c r="I149" s="7">
        <v>1192917</v>
      </c>
      <c r="J149" s="7">
        <v>115.7</v>
      </c>
      <c r="K149" s="7">
        <v>1380.2</v>
      </c>
      <c r="L149" s="8">
        <v>2.2499999999999999E-2</v>
      </c>
      <c r="M149" s="8">
        <v>1.4E-3</v>
      </c>
      <c r="N149" s="8">
        <v>2.0000000000000001E-4</v>
      </c>
    </row>
    <row r="150" spans="2:14">
      <c r="B150" s="6" t="s">
        <v>696</v>
      </c>
      <c r="C150" s="17">
        <v>1096890</v>
      </c>
      <c r="D150" s="6" t="s">
        <v>195</v>
      </c>
      <c r="E150" s="6"/>
      <c r="F150" s="6">
        <v>1318</v>
      </c>
      <c r="G150" s="6" t="s">
        <v>695</v>
      </c>
      <c r="H150" s="6" t="s">
        <v>108</v>
      </c>
      <c r="I150" s="7">
        <v>15916.8</v>
      </c>
      <c r="J150" s="7">
        <v>56.6</v>
      </c>
      <c r="K150" s="7">
        <v>9.01</v>
      </c>
      <c r="L150" s="8">
        <v>8.9999999999999998E-4</v>
      </c>
      <c r="M150" s="8">
        <v>0</v>
      </c>
      <c r="N150" s="8">
        <v>0</v>
      </c>
    </row>
    <row r="151" spans="2:14">
      <c r="B151" s="6" t="s">
        <v>697</v>
      </c>
      <c r="C151" s="17">
        <v>749077</v>
      </c>
      <c r="D151" s="6" t="s">
        <v>195</v>
      </c>
      <c r="E151" s="6"/>
      <c r="F151" s="6">
        <v>749</v>
      </c>
      <c r="G151" s="6" t="s">
        <v>698</v>
      </c>
      <c r="H151" s="6" t="s">
        <v>108</v>
      </c>
      <c r="I151" s="7">
        <v>299832</v>
      </c>
      <c r="J151" s="7">
        <v>1788</v>
      </c>
      <c r="K151" s="7">
        <v>5361</v>
      </c>
      <c r="L151" s="8">
        <v>1.01E-2</v>
      </c>
      <c r="M151" s="8">
        <v>5.4999999999999997E-3</v>
      </c>
      <c r="N151" s="8">
        <v>8.9999999999999998E-4</v>
      </c>
    </row>
    <row r="152" spans="2:14">
      <c r="B152" s="6" t="s">
        <v>699</v>
      </c>
      <c r="C152" s="17">
        <v>1095223</v>
      </c>
      <c r="D152" s="6" t="s">
        <v>195</v>
      </c>
      <c r="E152" s="6"/>
      <c r="F152" s="6">
        <v>1293</v>
      </c>
      <c r="G152" s="6" t="s">
        <v>698</v>
      </c>
      <c r="H152" s="6" t="s">
        <v>108</v>
      </c>
      <c r="I152" s="7">
        <v>41567.99</v>
      </c>
      <c r="J152" s="7">
        <v>1319</v>
      </c>
      <c r="K152" s="7">
        <v>548.28</v>
      </c>
      <c r="L152" s="8">
        <v>1.5900000000000001E-2</v>
      </c>
      <c r="M152" s="8">
        <v>5.9999999999999995E-4</v>
      </c>
      <c r="N152" s="8">
        <v>1E-4</v>
      </c>
    </row>
    <row r="153" spans="2:14">
      <c r="B153" s="6" t="s">
        <v>700</v>
      </c>
      <c r="C153" s="17">
        <v>1084003</v>
      </c>
      <c r="D153" s="6" t="s">
        <v>195</v>
      </c>
      <c r="E153" s="6"/>
      <c r="F153" s="6">
        <v>1094</v>
      </c>
      <c r="G153" s="6" t="s">
        <v>619</v>
      </c>
      <c r="H153" s="6" t="s">
        <v>108</v>
      </c>
      <c r="I153" s="7">
        <v>4367.0200000000004</v>
      </c>
      <c r="J153" s="7">
        <v>428</v>
      </c>
      <c r="K153" s="7">
        <v>18.690000000000001</v>
      </c>
      <c r="L153" s="8">
        <v>8.0000000000000004E-4</v>
      </c>
      <c r="M153" s="8">
        <v>0</v>
      </c>
      <c r="N153" s="8">
        <v>0</v>
      </c>
    </row>
    <row r="154" spans="2:14">
      <c r="B154" s="6" t="s">
        <v>701</v>
      </c>
      <c r="C154" s="17">
        <v>382010</v>
      </c>
      <c r="D154" s="6" t="s">
        <v>195</v>
      </c>
      <c r="E154" s="6"/>
      <c r="F154" s="6">
        <v>382</v>
      </c>
      <c r="G154" s="6" t="s">
        <v>619</v>
      </c>
      <c r="H154" s="6" t="s">
        <v>108</v>
      </c>
      <c r="I154" s="7">
        <v>67602</v>
      </c>
      <c r="J154" s="7">
        <v>1269</v>
      </c>
      <c r="K154" s="7">
        <v>857.87</v>
      </c>
      <c r="L154" s="8">
        <v>1.2999999999999999E-3</v>
      </c>
      <c r="M154" s="8">
        <v>8.9999999999999998E-4</v>
      </c>
      <c r="N154" s="8">
        <v>1E-4</v>
      </c>
    </row>
    <row r="155" spans="2:14">
      <c r="B155" s="6" t="s">
        <v>702</v>
      </c>
      <c r="C155" s="17">
        <v>161018</v>
      </c>
      <c r="D155" s="6" t="s">
        <v>195</v>
      </c>
      <c r="E155" s="6"/>
      <c r="F155" s="6">
        <v>161</v>
      </c>
      <c r="G155" s="6" t="s">
        <v>619</v>
      </c>
      <c r="H155" s="6" t="s">
        <v>108</v>
      </c>
      <c r="I155" s="7">
        <v>11754</v>
      </c>
      <c r="J155" s="7">
        <v>13210</v>
      </c>
      <c r="K155" s="7">
        <v>1552.7</v>
      </c>
      <c r="L155" s="8">
        <v>1.6999999999999999E-3</v>
      </c>
      <c r="M155" s="8">
        <v>1.6000000000000001E-3</v>
      </c>
      <c r="N155" s="8">
        <v>2.0000000000000001E-4</v>
      </c>
    </row>
    <row r="156" spans="2:14">
      <c r="B156" s="6" t="s">
        <v>703</v>
      </c>
      <c r="C156" s="17">
        <v>1099787</v>
      </c>
      <c r="D156" s="6" t="s">
        <v>195</v>
      </c>
      <c r="E156" s="6"/>
      <c r="F156" s="6">
        <v>1370</v>
      </c>
      <c r="G156" s="6" t="s">
        <v>622</v>
      </c>
      <c r="H156" s="6" t="s">
        <v>108</v>
      </c>
      <c r="I156" s="7">
        <v>532724</v>
      </c>
      <c r="J156" s="7">
        <v>193.8</v>
      </c>
      <c r="K156" s="7">
        <v>1032.42</v>
      </c>
      <c r="L156" s="8">
        <v>2.8199999999999999E-2</v>
      </c>
      <c r="M156" s="8">
        <v>1.1000000000000001E-3</v>
      </c>
      <c r="N156" s="8">
        <v>2.0000000000000001E-4</v>
      </c>
    </row>
    <row r="157" spans="2:14">
      <c r="B157" s="6" t="s">
        <v>704</v>
      </c>
      <c r="C157" s="17">
        <v>1138189</v>
      </c>
      <c r="D157" s="6" t="s">
        <v>195</v>
      </c>
      <c r="E157" s="6"/>
      <c r="F157" s="6">
        <v>2100</v>
      </c>
      <c r="G157" s="6" t="s">
        <v>622</v>
      </c>
      <c r="H157" s="6" t="s">
        <v>108</v>
      </c>
      <c r="I157" s="7">
        <v>73204</v>
      </c>
      <c r="J157" s="7">
        <v>2793</v>
      </c>
      <c r="K157" s="7">
        <v>2044.59</v>
      </c>
      <c r="L157" s="8">
        <v>9.2999999999999992E-3</v>
      </c>
      <c r="M157" s="8">
        <v>2.0999999999999999E-3</v>
      </c>
      <c r="N157" s="8">
        <v>2.9999999999999997E-4</v>
      </c>
    </row>
    <row r="158" spans="2:14">
      <c r="B158" s="13" t="s">
        <v>705</v>
      </c>
      <c r="C158" s="14"/>
      <c r="D158" s="13"/>
      <c r="E158" s="13"/>
      <c r="F158" s="13"/>
      <c r="G158" s="13"/>
      <c r="H158" s="13"/>
      <c r="I158" s="15">
        <v>0</v>
      </c>
      <c r="K158" s="15">
        <v>0</v>
      </c>
      <c r="M158" s="16">
        <v>0</v>
      </c>
      <c r="N158" s="16">
        <v>0</v>
      </c>
    </row>
    <row r="159" spans="2:14">
      <c r="B159" s="13" t="s">
        <v>706</v>
      </c>
      <c r="C159" s="14"/>
      <c r="D159" s="13"/>
      <c r="E159" s="13"/>
      <c r="F159" s="13"/>
      <c r="G159" s="13"/>
      <c r="H159" s="13"/>
      <c r="I159" s="15">
        <v>0</v>
      </c>
      <c r="K159" s="15">
        <v>0</v>
      </c>
      <c r="M159" s="16">
        <v>0</v>
      </c>
      <c r="N159" s="16">
        <v>0</v>
      </c>
    </row>
    <row r="160" spans="2:14">
      <c r="B160" s="3" t="s">
        <v>707</v>
      </c>
      <c r="C160" s="12"/>
      <c r="D160" s="3"/>
      <c r="E160" s="3"/>
      <c r="F160" s="3"/>
      <c r="G160" s="3"/>
      <c r="H160" s="3"/>
      <c r="I160" s="9">
        <v>7228464</v>
      </c>
      <c r="K160" s="9">
        <v>235400.23</v>
      </c>
      <c r="M160" s="10">
        <v>0.24249999999999999</v>
      </c>
      <c r="N160" s="10">
        <v>3.7600000000000001E-2</v>
      </c>
    </row>
    <row r="161" spans="2:14">
      <c r="B161" s="13" t="s">
        <v>708</v>
      </c>
      <c r="C161" s="14"/>
      <c r="D161" s="13"/>
      <c r="E161" s="13"/>
      <c r="F161" s="13"/>
      <c r="G161" s="13"/>
      <c r="H161" s="13"/>
      <c r="I161" s="15">
        <v>1817446</v>
      </c>
      <c r="K161" s="15">
        <v>96371.92</v>
      </c>
      <c r="M161" s="16">
        <v>9.9299999999999999E-2</v>
      </c>
      <c r="N161" s="16">
        <v>1.54E-2</v>
      </c>
    </row>
    <row r="162" spans="2:14">
      <c r="B162" s="6" t="s">
        <v>709</v>
      </c>
      <c r="C162" s="17" t="s">
        <v>710</v>
      </c>
      <c r="D162" s="6" t="s">
        <v>246</v>
      </c>
      <c r="E162" s="6" t="s">
        <v>486</v>
      </c>
      <c r="F162" s="6"/>
      <c r="G162" s="6" t="s">
        <v>510</v>
      </c>
      <c r="H162" s="6" t="s">
        <v>43</v>
      </c>
      <c r="I162" s="7">
        <v>257499</v>
      </c>
      <c r="J162" s="7">
        <v>411</v>
      </c>
      <c r="K162" s="7">
        <v>4069.24</v>
      </c>
      <c r="L162" s="8">
        <v>2.0000000000000001E-4</v>
      </c>
      <c r="M162" s="8">
        <v>4.1999999999999997E-3</v>
      </c>
      <c r="N162" s="8">
        <v>6.9999999999999999E-4</v>
      </c>
    </row>
    <row r="163" spans="2:14">
      <c r="B163" s="6" t="s">
        <v>711</v>
      </c>
      <c r="C163" s="17" t="s">
        <v>712</v>
      </c>
      <c r="D163" s="6" t="s">
        <v>713</v>
      </c>
      <c r="E163" s="6" t="s">
        <v>486</v>
      </c>
      <c r="F163" s="6"/>
      <c r="G163" s="6" t="s">
        <v>714</v>
      </c>
      <c r="H163" s="6" t="s">
        <v>43</v>
      </c>
      <c r="I163" s="7">
        <v>1669</v>
      </c>
      <c r="J163" s="7">
        <v>510</v>
      </c>
      <c r="K163" s="7">
        <v>32.729999999999997</v>
      </c>
      <c r="L163" s="8">
        <v>1E-4</v>
      </c>
      <c r="M163" s="8">
        <v>0</v>
      </c>
      <c r="N163" s="8">
        <v>0</v>
      </c>
    </row>
    <row r="164" spans="2:14">
      <c r="B164" s="6" t="s">
        <v>715</v>
      </c>
      <c r="C164" s="17" t="s">
        <v>716</v>
      </c>
      <c r="D164" s="6" t="s">
        <v>713</v>
      </c>
      <c r="E164" s="6" t="s">
        <v>486</v>
      </c>
      <c r="F164" s="6"/>
      <c r="G164" s="6" t="s">
        <v>714</v>
      </c>
      <c r="H164" s="6" t="s">
        <v>43</v>
      </c>
      <c r="I164" s="7">
        <v>76669</v>
      </c>
      <c r="J164" s="7">
        <v>570</v>
      </c>
      <c r="K164" s="7">
        <v>1680.32</v>
      </c>
      <c r="L164" s="8">
        <v>6.7000000000000002E-3</v>
      </c>
      <c r="M164" s="8">
        <v>1.6999999999999999E-3</v>
      </c>
      <c r="N164" s="8">
        <v>2.9999999999999997E-4</v>
      </c>
    </row>
    <row r="165" spans="2:14">
      <c r="B165" s="6" t="s">
        <v>717</v>
      </c>
      <c r="C165" s="17" t="s">
        <v>718</v>
      </c>
      <c r="D165" s="6" t="s">
        <v>713</v>
      </c>
      <c r="E165" s="6" t="s">
        <v>486</v>
      </c>
      <c r="F165" s="6"/>
      <c r="G165" s="6" t="s">
        <v>714</v>
      </c>
      <c r="H165" s="6" t="s">
        <v>43</v>
      </c>
      <c r="I165" s="7">
        <v>839</v>
      </c>
      <c r="J165" s="7">
        <v>545</v>
      </c>
      <c r="K165" s="7">
        <v>17.579999999999998</v>
      </c>
      <c r="L165" s="8">
        <v>0</v>
      </c>
      <c r="M165" s="8">
        <v>0</v>
      </c>
      <c r="N165" s="8">
        <v>0</v>
      </c>
    </row>
    <row r="166" spans="2:14">
      <c r="B166" s="6" t="s">
        <v>719</v>
      </c>
      <c r="C166" s="17" t="s">
        <v>720</v>
      </c>
      <c r="D166" s="6" t="s">
        <v>713</v>
      </c>
      <c r="E166" s="6" t="s">
        <v>486</v>
      </c>
      <c r="F166" s="6"/>
      <c r="G166" s="6" t="s">
        <v>714</v>
      </c>
      <c r="H166" s="6" t="s">
        <v>43</v>
      </c>
      <c r="I166" s="7">
        <v>38455</v>
      </c>
      <c r="J166" s="7">
        <v>457.92</v>
      </c>
      <c r="K166" s="7">
        <v>677.08</v>
      </c>
      <c r="L166" s="8">
        <v>1.8E-3</v>
      </c>
      <c r="M166" s="8">
        <v>6.9999999999999999E-4</v>
      </c>
      <c r="N166" s="8">
        <v>1E-4</v>
      </c>
    </row>
    <row r="167" spans="2:14">
      <c r="B167" s="6" t="s">
        <v>721</v>
      </c>
      <c r="C167" s="17" t="s">
        <v>722</v>
      </c>
      <c r="D167" s="6" t="s">
        <v>713</v>
      </c>
      <c r="E167" s="6" t="s">
        <v>486</v>
      </c>
      <c r="F167" s="6"/>
      <c r="G167" s="6" t="s">
        <v>714</v>
      </c>
      <c r="H167" s="6" t="s">
        <v>43</v>
      </c>
      <c r="I167" s="7">
        <v>112213</v>
      </c>
      <c r="J167" s="7">
        <v>3815</v>
      </c>
      <c r="K167" s="7">
        <v>16460.16</v>
      </c>
      <c r="L167" s="8">
        <v>2.0000000000000001E-4</v>
      </c>
      <c r="M167" s="8">
        <v>1.7000000000000001E-2</v>
      </c>
      <c r="N167" s="8">
        <v>2.5999999999999999E-3</v>
      </c>
    </row>
    <row r="168" spans="2:14">
      <c r="B168" s="6" t="s">
        <v>723</v>
      </c>
      <c r="C168" s="17" t="s">
        <v>724</v>
      </c>
      <c r="D168" s="6" t="s">
        <v>246</v>
      </c>
      <c r="E168" s="6" t="s">
        <v>486</v>
      </c>
      <c r="F168" s="6"/>
      <c r="G168" s="6" t="s">
        <v>714</v>
      </c>
      <c r="H168" s="6" t="s">
        <v>43</v>
      </c>
      <c r="I168" s="7">
        <v>72293</v>
      </c>
      <c r="J168" s="7">
        <v>8323</v>
      </c>
      <c r="K168" s="7">
        <v>23135.16</v>
      </c>
      <c r="L168" s="8">
        <v>5.0000000000000001E-4</v>
      </c>
      <c r="M168" s="8">
        <v>2.3800000000000002E-2</v>
      </c>
      <c r="N168" s="8">
        <v>3.7000000000000002E-3</v>
      </c>
    </row>
    <row r="169" spans="2:14">
      <c r="B169" s="6" t="s">
        <v>725</v>
      </c>
      <c r="C169" s="17" t="s">
        <v>726</v>
      </c>
      <c r="D169" s="6" t="s">
        <v>246</v>
      </c>
      <c r="E169" s="6" t="s">
        <v>486</v>
      </c>
      <c r="F169" s="6"/>
      <c r="G169" s="6" t="s">
        <v>714</v>
      </c>
      <c r="H169" s="6" t="s">
        <v>43</v>
      </c>
      <c r="I169" s="7">
        <v>21893</v>
      </c>
      <c r="J169" s="7">
        <v>44.5</v>
      </c>
      <c r="K169" s="7">
        <v>37.46</v>
      </c>
      <c r="L169" s="8">
        <v>2.0000000000000001E-4</v>
      </c>
      <c r="M169" s="8">
        <v>0</v>
      </c>
      <c r="N169" s="8">
        <v>0</v>
      </c>
    </row>
    <row r="170" spans="2:14">
      <c r="B170" s="6" t="s">
        <v>727</v>
      </c>
      <c r="C170" s="17" t="s">
        <v>728</v>
      </c>
      <c r="D170" s="6" t="s">
        <v>246</v>
      </c>
      <c r="E170" s="6" t="s">
        <v>486</v>
      </c>
      <c r="F170" s="6"/>
      <c r="G170" s="6" t="s">
        <v>714</v>
      </c>
      <c r="H170" s="6" t="s">
        <v>43</v>
      </c>
      <c r="I170" s="7">
        <v>117846</v>
      </c>
      <c r="J170" s="7">
        <v>3625</v>
      </c>
      <c r="K170" s="7">
        <v>16425.52</v>
      </c>
      <c r="L170" s="8">
        <v>1E-4</v>
      </c>
      <c r="M170" s="8">
        <v>1.6899999999999998E-2</v>
      </c>
      <c r="N170" s="8">
        <v>2.5999999999999999E-3</v>
      </c>
    </row>
    <row r="171" spans="2:14">
      <c r="B171" s="6" t="s">
        <v>729</v>
      </c>
      <c r="C171" s="17" t="s">
        <v>730</v>
      </c>
      <c r="D171" s="6" t="s">
        <v>731</v>
      </c>
      <c r="E171" s="6" t="s">
        <v>486</v>
      </c>
      <c r="F171" s="6"/>
      <c r="G171" s="6" t="s">
        <v>487</v>
      </c>
      <c r="H171" s="6" t="s">
        <v>48</v>
      </c>
      <c r="I171" s="7">
        <v>75417</v>
      </c>
      <c r="J171" s="7">
        <v>427</v>
      </c>
      <c r="K171" s="7">
        <v>1302.23</v>
      </c>
      <c r="L171" s="8">
        <v>1E-4</v>
      </c>
      <c r="M171" s="8">
        <v>1.2999999999999999E-3</v>
      </c>
      <c r="N171" s="8">
        <v>2.0000000000000001E-4</v>
      </c>
    </row>
    <row r="172" spans="2:14">
      <c r="B172" s="6" t="s">
        <v>732</v>
      </c>
      <c r="C172" s="17" t="s">
        <v>733</v>
      </c>
      <c r="D172" s="6" t="s">
        <v>713</v>
      </c>
      <c r="E172" s="6" t="s">
        <v>486</v>
      </c>
      <c r="F172" s="6"/>
      <c r="G172" s="6" t="s">
        <v>734</v>
      </c>
      <c r="H172" s="6" t="s">
        <v>43</v>
      </c>
      <c r="I172" s="7">
        <v>16570</v>
      </c>
      <c r="J172" s="7">
        <v>8446</v>
      </c>
      <c r="K172" s="7">
        <v>5381.09</v>
      </c>
      <c r="L172" s="8">
        <v>1E-4</v>
      </c>
      <c r="M172" s="8">
        <v>5.4999999999999997E-3</v>
      </c>
      <c r="N172" s="8">
        <v>8.9999999999999998E-4</v>
      </c>
    </row>
    <row r="173" spans="2:14">
      <c r="B173" s="6" t="s">
        <v>735</v>
      </c>
      <c r="C173" s="17" t="s">
        <v>736</v>
      </c>
      <c r="D173" s="6" t="s">
        <v>713</v>
      </c>
      <c r="E173" s="6" t="s">
        <v>486</v>
      </c>
      <c r="F173" s="6"/>
      <c r="G173" s="6" t="s">
        <v>734</v>
      </c>
      <c r="H173" s="6" t="s">
        <v>43</v>
      </c>
      <c r="I173" s="7">
        <v>110839</v>
      </c>
      <c r="J173" s="7">
        <v>215</v>
      </c>
      <c r="K173" s="7">
        <v>916.28</v>
      </c>
      <c r="L173" s="8">
        <v>2.8E-3</v>
      </c>
      <c r="M173" s="8">
        <v>8.9999999999999998E-4</v>
      </c>
      <c r="N173" s="8">
        <v>1E-4</v>
      </c>
    </row>
    <row r="174" spans="2:14">
      <c r="B174" s="6" t="s">
        <v>737</v>
      </c>
      <c r="C174" s="17" t="s">
        <v>738</v>
      </c>
      <c r="D174" s="6" t="s">
        <v>713</v>
      </c>
      <c r="E174" s="6" t="s">
        <v>486</v>
      </c>
      <c r="F174" s="6"/>
      <c r="G174" s="6" t="s">
        <v>734</v>
      </c>
      <c r="H174" s="6" t="s">
        <v>43</v>
      </c>
      <c r="I174" s="7">
        <v>132427</v>
      </c>
      <c r="J174" s="7">
        <v>666.84</v>
      </c>
      <c r="K174" s="7">
        <v>3395.43</v>
      </c>
      <c r="L174" s="8">
        <v>3.0000000000000001E-3</v>
      </c>
      <c r="M174" s="8">
        <v>3.5000000000000001E-3</v>
      </c>
      <c r="N174" s="8">
        <v>5.0000000000000001E-4</v>
      </c>
    </row>
    <row r="175" spans="2:14">
      <c r="B175" s="6" t="s">
        <v>739</v>
      </c>
      <c r="C175" s="17" t="s">
        <v>740</v>
      </c>
      <c r="D175" s="6" t="s">
        <v>485</v>
      </c>
      <c r="E175" s="6" t="s">
        <v>486</v>
      </c>
      <c r="F175" s="6"/>
      <c r="G175" s="6" t="s">
        <v>734</v>
      </c>
      <c r="H175" s="6" t="s">
        <v>45</v>
      </c>
      <c r="I175" s="7">
        <v>507944</v>
      </c>
      <c r="J175" s="7">
        <v>119.88</v>
      </c>
      <c r="K175" s="7">
        <v>2877.28</v>
      </c>
      <c r="L175" s="8">
        <v>5.3E-3</v>
      </c>
      <c r="M175" s="8">
        <v>3.0000000000000001E-3</v>
      </c>
      <c r="N175" s="8">
        <v>5.0000000000000001E-4</v>
      </c>
    </row>
    <row r="176" spans="2:14">
      <c r="B176" s="6" t="s">
        <v>741</v>
      </c>
      <c r="C176" s="17" t="s">
        <v>742</v>
      </c>
      <c r="D176" s="6" t="s">
        <v>713</v>
      </c>
      <c r="E176" s="6" t="s">
        <v>486</v>
      </c>
      <c r="F176" s="6"/>
      <c r="G176" s="6" t="s">
        <v>734</v>
      </c>
      <c r="H176" s="6" t="s">
        <v>43</v>
      </c>
      <c r="I176" s="7">
        <v>5311</v>
      </c>
      <c r="J176" s="7">
        <v>6876</v>
      </c>
      <c r="K176" s="7">
        <v>1404.13</v>
      </c>
      <c r="L176" s="8">
        <v>1E-4</v>
      </c>
      <c r="M176" s="8">
        <v>1.4E-3</v>
      </c>
      <c r="N176" s="8">
        <v>2.0000000000000001E-4</v>
      </c>
    </row>
    <row r="177" spans="2:14">
      <c r="B177" s="6" t="s">
        <v>743</v>
      </c>
      <c r="C177" s="17" t="s">
        <v>744</v>
      </c>
      <c r="D177" s="6" t="s">
        <v>713</v>
      </c>
      <c r="E177" s="6" t="s">
        <v>486</v>
      </c>
      <c r="F177" s="6"/>
      <c r="G177" s="6" t="s">
        <v>745</v>
      </c>
      <c r="H177" s="6" t="s">
        <v>43</v>
      </c>
      <c r="I177" s="7">
        <v>41168</v>
      </c>
      <c r="J177" s="7">
        <v>501</v>
      </c>
      <c r="K177" s="7">
        <v>793.04</v>
      </c>
      <c r="L177" s="8">
        <v>8.0000000000000004E-4</v>
      </c>
      <c r="M177" s="8">
        <v>8.0000000000000004E-4</v>
      </c>
      <c r="N177" s="8">
        <v>1E-4</v>
      </c>
    </row>
    <row r="178" spans="2:14">
      <c r="B178" s="6" t="s">
        <v>746</v>
      </c>
      <c r="C178" s="17" t="s">
        <v>747</v>
      </c>
      <c r="D178" s="6" t="s">
        <v>713</v>
      </c>
      <c r="E178" s="6" t="s">
        <v>486</v>
      </c>
      <c r="F178" s="6"/>
      <c r="G178" s="6" t="s">
        <v>745</v>
      </c>
      <c r="H178" s="6" t="s">
        <v>43</v>
      </c>
      <c r="I178" s="7">
        <v>190</v>
      </c>
      <c r="J178" s="7">
        <v>4109</v>
      </c>
      <c r="K178" s="7">
        <v>30.02</v>
      </c>
      <c r="L178" s="8">
        <v>0</v>
      </c>
      <c r="M178" s="8">
        <v>0</v>
      </c>
      <c r="N178" s="8">
        <v>0</v>
      </c>
    </row>
    <row r="179" spans="2:14">
      <c r="B179" s="6" t="s">
        <v>748</v>
      </c>
      <c r="C179" s="17" t="s">
        <v>749</v>
      </c>
      <c r="D179" s="6" t="s">
        <v>713</v>
      </c>
      <c r="E179" s="6" t="s">
        <v>486</v>
      </c>
      <c r="F179" s="6"/>
      <c r="G179" s="6" t="s">
        <v>750</v>
      </c>
      <c r="H179" s="6" t="s">
        <v>43</v>
      </c>
      <c r="I179" s="7">
        <v>78419</v>
      </c>
      <c r="J179" s="7">
        <v>4090</v>
      </c>
      <c r="K179" s="7">
        <v>12332.21</v>
      </c>
      <c r="L179" s="8">
        <v>1.6000000000000001E-3</v>
      </c>
      <c r="M179" s="8">
        <v>1.2699999999999999E-2</v>
      </c>
      <c r="N179" s="8">
        <v>2E-3</v>
      </c>
    </row>
    <row r="180" spans="2:14">
      <c r="B180" s="6" t="s">
        <v>751</v>
      </c>
      <c r="C180" s="17" t="s">
        <v>752</v>
      </c>
      <c r="D180" s="6" t="s">
        <v>713</v>
      </c>
      <c r="E180" s="6" t="s">
        <v>486</v>
      </c>
      <c r="F180" s="6"/>
      <c r="G180" s="6" t="s">
        <v>750</v>
      </c>
      <c r="H180" s="6" t="s">
        <v>43</v>
      </c>
      <c r="I180" s="7">
        <v>83025</v>
      </c>
      <c r="J180" s="7">
        <v>1316</v>
      </c>
      <c r="K180" s="7">
        <v>4201.08</v>
      </c>
      <c r="L180" s="8">
        <v>3.0000000000000001E-3</v>
      </c>
      <c r="M180" s="8">
        <v>4.3E-3</v>
      </c>
      <c r="N180" s="8">
        <v>6.9999999999999999E-4</v>
      </c>
    </row>
    <row r="181" spans="2:14">
      <c r="B181" s="6" t="s">
        <v>753</v>
      </c>
      <c r="C181" s="17" t="s">
        <v>754</v>
      </c>
      <c r="D181" s="6" t="s">
        <v>713</v>
      </c>
      <c r="E181" s="6" t="s">
        <v>486</v>
      </c>
      <c r="F181" s="6"/>
      <c r="G181" s="6" t="s">
        <v>494</v>
      </c>
      <c r="H181" s="6" t="s">
        <v>43</v>
      </c>
      <c r="I181" s="7">
        <v>66760</v>
      </c>
      <c r="J181" s="7">
        <v>469</v>
      </c>
      <c r="K181" s="7">
        <v>1203.8900000000001</v>
      </c>
      <c r="L181" s="8">
        <v>4.0000000000000002E-4</v>
      </c>
      <c r="M181" s="8">
        <v>1.1999999999999999E-3</v>
      </c>
      <c r="N181" s="8">
        <v>2.0000000000000001E-4</v>
      </c>
    </row>
    <row r="182" spans="2:14">
      <c r="B182" s="13" t="s">
        <v>755</v>
      </c>
      <c r="C182" s="14"/>
      <c r="D182" s="13"/>
      <c r="E182" s="13"/>
      <c r="F182" s="13"/>
      <c r="G182" s="13"/>
      <c r="H182" s="13"/>
      <c r="I182" s="15">
        <v>5411018</v>
      </c>
      <c r="K182" s="15">
        <v>139028.31</v>
      </c>
      <c r="M182" s="16">
        <v>0.14319999999999999</v>
      </c>
      <c r="N182" s="16">
        <v>2.2200000000000001E-2</v>
      </c>
    </row>
    <row r="183" spans="2:14">
      <c r="B183" s="6" t="s">
        <v>756</v>
      </c>
      <c r="C183" s="17" t="s">
        <v>757</v>
      </c>
      <c r="D183" s="6" t="s">
        <v>246</v>
      </c>
      <c r="E183" s="6" t="s">
        <v>486</v>
      </c>
      <c r="F183" s="6"/>
      <c r="G183" s="6" t="s">
        <v>528</v>
      </c>
      <c r="H183" s="6" t="s">
        <v>43</v>
      </c>
      <c r="I183" s="7">
        <v>44878</v>
      </c>
      <c r="J183" s="7">
        <v>3738</v>
      </c>
      <c r="K183" s="7">
        <v>6450.14</v>
      </c>
      <c r="L183" s="8">
        <v>0</v>
      </c>
      <c r="M183" s="8">
        <v>6.6E-3</v>
      </c>
      <c r="N183" s="8">
        <v>1E-3</v>
      </c>
    </row>
    <row r="184" spans="2:14">
      <c r="B184" s="6" t="s">
        <v>758</v>
      </c>
      <c r="C184" s="17" t="s">
        <v>759</v>
      </c>
      <c r="D184" s="6" t="s">
        <v>246</v>
      </c>
      <c r="E184" s="6" t="s">
        <v>486</v>
      </c>
      <c r="F184" s="6"/>
      <c r="G184" s="6" t="s">
        <v>510</v>
      </c>
      <c r="H184" s="6" t="s">
        <v>43</v>
      </c>
      <c r="I184" s="7">
        <v>37000</v>
      </c>
      <c r="J184" s="7">
        <v>4873</v>
      </c>
      <c r="K184" s="7">
        <v>6932.57</v>
      </c>
      <c r="M184" s="8">
        <v>7.1000000000000004E-3</v>
      </c>
      <c r="N184" s="8">
        <v>1.1000000000000001E-3</v>
      </c>
    </row>
    <row r="185" spans="2:14">
      <c r="B185" s="6" t="s">
        <v>760</v>
      </c>
      <c r="C185" s="17" t="s">
        <v>761</v>
      </c>
      <c r="D185" s="6" t="s">
        <v>713</v>
      </c>
      <c r="E185" s="6" t="s">
        <v>486</v>
      </c>
      <c r="F185" s="6"/>
      <c r="G185" s="6" t="s">
        <v>762</v>
      </c>
      <c r="H185" s="6" t="s">
        <v>43</v>
      </c>
      <c r="I185" s="7">
        <v>99738</v>
      </c>
      <c r="J185" s="7">
        <v>1265</v>
      </c>
      <c r="K185" s="7">
        <v>4851.18</v>
      </c>
      <c r="L185" s="8">
        <v>3.3E-3</v>
      </c>
      <c r="M185" s="8">
        <v>5.0000000000000001E-3</v>
      </c>
      <c r="N185" s="8">
        <v>8.0000000000000004E-4</v>
      </c>
    </row>
    <row r="186" spans="2:14">
      <c r="B186" s="6" t="s">
        <v>763</v>
      </c>
      <c r="C186" s="17" t="s">
        <v>764</v>
      </c>
      <c r="D186" s="6" t="s">
        <v>246</v>
      </c>
      <c r="E186" s="6" t="s">
        <v>486</v>
      </c>
      <c r="F186" s="6"/>
      <c r="G186" s="6" t="s">
        <v>765</v>
      </c>
      <c r="H186" s="6" t="s">
        <v>43</v>
      </c>
      <c r="I186" s="7">
        <v>15700</v>
      </c>
      <c r="J186" s="7">
        <v>8887</v>
      </c>
      <c r="K186" s="7">
        <v>5364.77</v>
      </c>
      <c r="L186" s="8">
        <v>2.0000000000000001E-4</v>
      </c>
      <c r="M186" s="8">
        <v>5.4999999999999997E-3</v>
      </c>
      <c r="N186" s="8">
        <v>8.9999999999999998E-4</v>
      </c>
    </row>
    <row r="187" spans="2:14">
      <c r="B187" s="6" t="s">
        <v>766</v>
      </c>
      <c r="C187" s="17" t="s">
        <v>767</v>
      </c>
      <c r="D187" s="6" t="s">
        <v>768</v>
      </c>
      <c r="E187" s="6" t="s">
        <v>486</v>
      </c>
      <c r="F187" s="6"/>
      <c r="G187" s="6" t="s">
        <v>769</v>
      </c>
      <c r="H187" s="6" t="s">
        <v>70</v>
      </c>
      <c r="I187" s="7">
        <v>857164</v>
      </c>
      <c r="J187" s="7">
        <v>597</v>
      </c>
      <c r="K187" s="7">
        <v>2537.65</v>
      </c>
      <c r="L187" s="8">
        <v>1.6999999999999999E-3</v>
      </c>
      <c r="M187" s="8">
        <v>2.5999999999999999E-3</v>
      </c>
      <c r="N187" s="8">
        <v>4.0000000000000002E-4</v>
      </c>
    </row>
    <row r="188" spans="2:14">
      <c r="B188" s="6" t="s">
        <v>770</v>
      </c>
      <c r="C188" s="17" t="s">
        <v>771</v>
      </c>
      <c r="D188" s="6" t="s">
        <v>713</v>
      </c>
      <c r="E188" s="6" t="s">
        <v>486</v>
      </c>
      <c r="F188" s="6"/>
      <c r="G188" s="6" t="s">
        <v>772</v>
      </c>
      <c r="H188" s="6" t="s">
        <v>43</v>
      </c>
      <c r="I188" s="7">
        <v>2260</v>
      </c>
      <c r="J188" s="7">
        <v>74987</v>
      </c>
      <c r="K188" s="7">
        <v>6516.15</v>
      </c>
      <c r="L188" s="8">
        <v>0</v>
      </c>
      <c r="M188" s="8">
        <v>6.7000000000000002E-3</v>
      </c>
      <c r="N188" s="8">
        <v>1E-3</v>
      </c>
    </row>
    <row r="189" spans="2:14">
      <c r="B189" s="6" t="s">
        <v>773</v>
      </c>
      <c r="C189" s="17" t="s">
        <v>774</v>
      </c>
      <c r="D189" s="6" t="s">
        <v>713</v>
      </c>
      <c r="E189" s="6" t="s">
        <v>486</v>
      </c>
      <c r="F189" s="6"/>
      <c r="G189" s="6" t="s">
        <v>714</v>
      </c>
      <c r="H189" s="6" t="s">
        <v>43</v>
      </c>
      <c r="I189" s="7">
        <v>4880</v>
      </c>
      <c r="J189" s="7">
        <v>28358</v>
      </c>
      <c r="K189" s="7">
        <v>5320.98</v>
      </c>
      <c r="L189" s="8">
        <v>0</v>
      </c>
      <c r="M189" s="8">
        <v>5.4999999999999997E-3</v>
      </c>
      <c r="N189" s="8">
        <v>8.9999999999999998E-4</v>
      </c>
    </row>
    <row r="190" spans="2:14">
      <c r="B190" s="6" t="s">
        <v>775</v>
      </c>
      <c r="C190" s="17" t="s">
        <v>776</v>
      </c>
      <c r="D190" s="6" t="s">
        <v>135</v>
      </c>
      <c r="E190" s="6" t="s">
        <v>486</v>
      </c>
      <c r="F190" s="6"/>
      <c r="G190" s="6" t="s">
        <v>714</v>
      </c>
      <c r="H190" s="6" t="s">
        <v>43</v>
      </c>
      <c r="I190" s="7">
        <v>40780</v>
      </c>
      <c r="J190" s="7">
        <v>3</v>
      </c>
      <c r="K190" s="7">
        <v>4.7</v>
      </c>
      <c r="M190" s="8">
        <v>0</v>
      </c>
      <c r="N190" s="8">
        <v>0</v>
      </c>
    </row>
    <row r="191" spans="2:14">
      <c r="B191" s="6" t="s">
        <v>777</v>
      </c>
      <c r="C191" s="17" t="s">
        <v>778</v>
      </c>
      <c r="D191" s="6" t="s">
        <v>485</v>
      </c>
      <c r="E191" s="6" t="s">
        <v>486</v>
      </c>
      <c r="F191" s="6"/>
      <c r="G191" s="6" t="s">
        <v>714</v>
      </c>
      <c r="H191" s="6" t="s">
        <v>45</v>
      </c>
      <c r="I191" s="7">
        <v>25400</v>
      </c>
      <c r="J191" s="7">
        <v>4684</v>
      </c>
      <c r="K191" s="7">
        <v>5621.74</v>
      </c>
      <c r="L191" s="8">
        <v>0</v>
      </c>
      <c r="M191" s="8">
        <v>5.7999999999999996E-3</v>
      </c>
      <c r="N191" s="8">
        <v>8.9999999999999998E-4</v>
      </c>
    </row>
    <row r="192" spans="2:14">
      <c r="B192" s="6" t="s">
        <v>779</v>
      </c>
      <c r="C192" s="17" t="s">
        <v>780</v>
      </c>
      <c r="D192" s="6" t="s">
        <v>246</v>
      </c>
      <c r="E192" s="6" t="s">
        <v>486</v>
      </c>
      <c r="F192" s="6"/>
      <c r="G192" s="6" t="s">
        <v>513</v>
      </c>
      <c r="H192" s="6" t="s">
        <v>43</v>
      </c>
      <c r="I192" s="7">
        <v>109400</v>
      </c>
      <c r="J192" s="7">
        <v>1539</v>
      </c>
      <c r="K192" s="7">
        <v>6473.7</v>
      </c>
      <c r="L192" s="8">
        <v>2.0000000000000001E-4</v>
      </c>
      <c r="M192" s="8">
        <v>6.7000000000000002E-3</v>
      </c>
      <c r="N192" s="8">
        <v>1E-3</v>
      </c>
    </row>
    <row r="193" spans="2:14">
      <c r="B193" s="6" t="s">
        <v>781</v>
      </c>
      <c r="C193" s="17" t="s">
        <v>782</v>
      </c>
      <c r="D193" s="6" t="s">
        <v>713</v>
      </c>
      <c r="E193" s="6" t="s">
        <v>486</v>
      </c>
      <c r="F193" s="6"/>
      <c r="G193" s="6" t="s">
        <v>513</v>
      </c>
      <c r="H193" s="6" t="s">
        <v>43</v>
      </c>
      <c r="I193" s="7">
        <v>9560</v>
      </c>
      <c r="J193" s="7">
        <v>14692</v>
      </c>
      <c r="K193" s="7">
        <v>5400.51</v>
      </c>
      <c r="M193" s="8">
        <v>5.5999999999999999E-3</v>
      </c>
      <c r="N193" s="8">
        <v>8.9999999999999998E-4</v>
      </c>
    </row>
    <row r="194" spans="2:14">
      <c r="B194" s="6" t="s">
        <v>783</v>
      </c>
      <c r="C194" s="17" t="s">
        <v>784</v>
      </c>
      <c r="D194" s="6" t="s">
        <v>135</v>
      </c>
      <c r="E194" s="6" t="s">
        <v>486</v>
      </c>
      <c r="F194" s="6"/>
      <c r="G194" s="6" t="s">
        <v>500</v>
      </c>
      <c r="H194" s="6" t="s">
        <v>43</v>
      </c>
      <c r="I194" s="7">
        <v>173</v>
      </c>
      <c r="J194" s="7">
        <v>48670</v>
      </c>
      <c r="K194" s="7">
        <v>323.75</v>
      </c>
      <c r="L194" s="8">
        <v>0</v>
      </c>
      <c r="M194" s="8">
        <v>2.9999999999999997E-4</v>
      </c>
      <c r="N194" s="8">
        <v>1E-4</v>
      </c>
    </row>
    <row r="195" spans="2:14">
      <c r="B195" s="6" t="s">
        <v>783</v>
      </c>
      <c r="C195" s="17" t="s">
        <v>784</v>
      </c>
      <c r="D195" s="6" t="s">
        <v>785</v>
      </c>
      <c r="E195" s="6" t="s">
        <v>486</v>
      </c>
      <c r="F195" s="6"/>
      <c r="G195" s="6" t="s">
        <v>500</v>
      </c>
      <c r="H195" s="6" t="s">
        <v>47</v>
      </c>
      <c r="I195" s="7">
        <v>2730</v>
      </c>
      <c r="J195" s="7">
        <v>64850</v>
      </c>
      <c r="K195" s="7">
        <v>5047.6000000000004</v>
      </c>
      <c r="L195" s="8">
        <v>1E-4</v>
      </c>
      <c r="M195" s="8">
        <v>5.1999999999999998E-3</v>
      </c>
      <c r="N195" s="8">
        <v>8.0000000000000004E-4</v>
      </c>
    </row>
    <row r="196" spans="2:14">
      <c r="B196" s="6" t="s">
        <v>786</v>
      </c>
      <c r="C196" s="17" t="s">
        <v>787</v>
      </c>
      <c r="D196" s="6" t="s">
        <v>485</v>
      </c>
      <c r="E196" s="6" t="s">
        <v>486</v>
      </c>
      <c r="F196" s="6"/>
      <c r="G196" s="6" t="s">
        <v>487</v>
      </c>
      <c r="H196" s="6" t="s">
        <v>43</v>
      </c>
      <c r="I196" s="7">
        <v>893124</v>
      </c>
      <c r="J196" s="7">
        <v>15.25</v>
      </c>
      <c r="K196" s="7">
        <v>523.69000000000005</v>
      </c>
      <c r="L196" s="8">
        <v>1.6999999999999999E-3</v>
      </c>
      <c r="M196" s="8">
        <v>5.0000000000000001E-4</v>
      </c>
      <c r="N196" s="8">
        <v>1E-4</v>
      </c>
    </row>
    <row r="197" spans="2:14">
      <c r="B197" s="6" t="s">
        <v>786</v>
      </c>
      <c r="C197" s="17" t="s">
        <v>788</v>
      </c>
      <c r="D197" s="6" t="s">
        <v>485</v>
      </c>
      <c r="E197" s="6" t="s">
        <v>486</v>
      </c>
      <c r="F197" s="6"/>
      <c r="G197" s="6" t="s">
        <v>487</v>
      </c>
      <c r="H197" s="6" t="s">
        <v>43</v>
      </c>
      <c r="I197" s="7">
        <v>2281845</v>
      </c>
      <c r="J197" s="7">
        <v>10.7</v>
      </c>
      <c r="K197" s="7">
        <v>938.79</v>
      </c>
      <c r="L197" s="8">
        <v>4.4000000000000003E-3</v>
      </c>
      <c r="M197" s="8">
        <v>1E-3</v>
      </c>
      <c r="N197" s="8">
        <v>2.0000000000000001E-4</v>
      </c>
    </row>
    <row r="198" spans="2:14">
      <c r="B198" s="6" t="s">
        <v>789</v>
      </c>
      <c r="C198" s="17" t="s">
        <v>790</v>
      </c>
      <c r="D198" s="6" t="s">
        <v>135</v>
      </c>
      <c r="E198" s="6" t="s">
        <v>486</v>
      </c>
      <c r="F198" s="6"/>
      <c r="G198" s="6" t="s">
        <v>487</v>
      </c>
      <c r="H198" s="6" t="s">
        <v>48</v>
      </c>
      <c r="I198" s="7">
        <v>463558</v>
      </c>
      <c r="J198" s="7">
        <v>393</v>
      </c>
      <c r="K198" s="7">
        <v>7366.93</v>
      </c>
      <c r="L198" s="8">
        <v>1.1999999999999999E-3</v>
      </c>
      <c r="M198" s="8">
        <v>7.6E-3</v>
      </c>
      <c r="N198" s="8">
        <v>1.1999999999999999E-3</v>
      </c>
    </row>
    <row r="199" spans="2:14">
      <c r="B199" s="6" t="s">
        <v>791</v>
      </c>
      <c r="C199" s="17" t="s">
        <v>792</v>
      </c>
      <c r="D199" s="6" t="s">
        <v>246</v>
      </c>
      <c r="E199" s="6" t="s">
        <v>486</v>
      </c>
      <c r="F199" s="6"/>
      <c r="G199" s="6" t="s">
        <v>487</v>
      </c>
      <c r="H199" s="6" t="s">
        <v>48</v>
      </c>
      <c r="I199" s="7">
        <v>227212</v>
      </c>
      <c r="J199" s="7">
        <v>1729</v>
      </c>
      <c r="K199" s="7">
        <v>15886.05</v>
      </c>
      <c r="L199" s="8">
        <v>1.5E-3</v>
      </c>
      <c r="M199" s="8">
        <v>1.6400000000000001E-2</v>
      </c>
      <c r="N199" s="8">
        <v>2.5000000000000001E-3</v>
      </c>
    </row>
    <row r="200" spans="2:14">
      <c r="B200" s="6" t="s">
        <v>793</v>
      </c>
      <c r="C200" s="17" t="s">
        <v>794</v>
      </c>
      <c r="D200" s="6" t="s">
        <v>713</v>
      </c>
      <c r="E200" s="6" t="s">
        <v>486</v>
      </c>
      <c r="F200" s="6"/>
      <c r="G200" s="6" t="s">
        <v>734</v>
      </c>
      <c r="H200" s="6" t="s">
        <v>43</v>
      </c>
      <c r="I200" s="7">
        <v>2920</v>
      </c>
      <c r="J200" s="7">
        <v>79245</v>
      </c>
      <c r="K200" s="7">
        <v>8897.15</v>
      </c>
      <c r="L200" s="8">
        <v>0</v>
      </c>
      <c r="M200" s="8">
        <v>9.1999999999999998E-3</v>
      </c>
      <c r="N200" s="8">
        <v>1.4E-3</v>
      </c>
    </row>
    <row r="201" spans="2:14">
      <c r="B201" s="6" t="s">
        <v>795</v>
      </c>
      <c r="C201" s="17" t="s">
        <v>796</v>
      </c>
      <c r="D201" s="6" t="s">
        <v>246</v>
      </c>
      <c r="E201" s="6" t="s">
        <v>486</v>
      </c>
      <c r="F201" s="6"/>
      <c r="G201" s="6" t="s">
        <v>734</v>
      </c>
      <c r="H201" s="6" t="s">
        <v>43</v>
      </c>
      <c r="I201" s="7">
        <v>9400</v>
      </c>
      <c r="J201" s="7">
        <v>8368</v>
      </c>
      <c r="K201" s="7">
        <v>3024.45</v>
      </c>
      <c r="L201" s="8">
        <v>2.9999999999999997E-4</v>
      </c>
      <c r="M201" s="8">
        <v>3.0999999999999999E-3</v>
      </c>
      <c r="N201" s="8">
        <v>5.0000000000000001E-4</v>
      </c>
    </row>
    <row r="202" spans="2:14">
      <c r="B202" s="6" t="s">
        <v>797</v>
      </c>
      <c r="C202" s="17" t="s">
        <v>798</v>
      </c>
      <c r="D202" s="6" t="s">
        <v>713</v>
      </c>
      <c r="E202" s="6" t="s">
        <v>486</v>
      </c>
      <c r="F202" s="6"/>
      <c r="G202" s="6" t="s">
        <v>734</v>
      </c>
      <c r="H202" s="6" t="s">
        <v>43</v>
      </c>
      <c r="I202" s="7">
        <v>15700</v>
      </c>
      <c r="J202" s="7">
        <v>11505</v>
      </c>
      <c r="K202" s="7">
        <v>6945.17</v>
      </c>
      <c r="L202" s="8">
        <v>0</v>
      </c>
      <c r="M202" s="8">
        <v>7.1999999999999998E-3</v>
      </c>
      <c r="N202" s="8">
        <v>1.1000000000000001E-3</v>
      </c>
    </row>
    <row r="203" spans="2:14">
      <c r="B203" s="6" t="s">
        <v>799</v>
      </c>
      <c r="C203" s="17" t="s">
        <v>800</v>
      </c>
      <c r="D203" s="6" t="s">
        <v>246</v>
      </c>
      <c r="E203" s="6" t="s">
        <v>486</v>
      </c>
      <c r="F203" s="6"/>
      <c r="G203" s="6" t="s">
        <v>734</v>
      </c>
      <c r="H203" s="6" t="s">
        <v>43</v>
      </c>
      <c r="I203" s="7">
        <v>8200</v>
      </c>
      <c r="J203" s="7">
        <v>10325</v>
      </c>
      <c r="K203" s="7">
        <v>3255.37</v>
      </c>
      <c r="L203" s="8">
        <v>0</v>
      </c>
      <c r="M203" s="8">
        <v>3.3999999999999998E-3</v>
      </c>
      <c r="N203" s="8">
        <v>5.0000000000000001E-4</v>
      </c>
    </row>
    <row r="204" spans="2:14">
      <c r="B204" s="6" t="s">
        <v>801</v>
      </c>
      <c r="C204" s="17" t="s">
        <v>802</v>
      </c>
      <c r="D204" s="6" t="s">
        <v>713</v>
      </c>
      <c r="E204" s="6" t="s">
        <v>486</v>
      </c>
      <c r="F204" s="6"/>
      <c r="G204" s="6" t="s">
        <v>734</v>
      </c>
      <c r="H204" s="6" t="s">
        <v>43</v>
      </c>
      <c r="I204" s="7">
        <v>27400</v>
      </c>
      <c r="J204" s="7">
        <v>6214</v>
      </c>
      <c r="K204" s="7">
        <v>6546.64</v>
      </c>
      <c r="L204" s="8">
        <v>0</v>
      </c>
      <c r="M204" s="8">
        <v>6.7000000000000002E-3</v>
      </c>
      <c r="N204" s="8">
        <v>1E-3</v>
      </c>
    </row>
    <row r="205" spans="2:14">
      <c r="B205" s="6" t="s">
        <v>803</v>
      </c>
      <c r="C205" s="17" t="s">
        <v>804</v>
      </c>
      <c r="D205" s="6" t="s">
        <v>713</v>
      </c>
      <c r="E205" s="6" t="s">
        <v>486</v>
      </c>
      <c r="F205" s="6"/>
      <c r="G205" s="6" t="s">
        <v>745</v>
      </c>
      <c r="H205" s="6" t="s">
        <v>43</v>
      </c>
      <c r="I205" s="7">
        <v>22409</v>
      </c>
      <c r="J205" s="7">
        <v>2650</v>
      </c>
      <c r="K205" s="7">
        <v>2283.31</v>
      </c>
      <c r="L205" s="8">
        <v>1E-3</v>
      </c>
      <c r="M205" s="8">
        <v>2.3999999999999998E-3</v>
      </c>
      <c r="N205" s="8">
        <v>4.0000000000000002E-4</v>
      </c>
    </row>
    <row r="206" spans="2:14">
      <c r="B206" s="6" t="s">
        <v>805</v>
      </c>
      <c r="C206" s="17" t="s">
        <v>806</v>
      </c>
      <c r="D206" s="6" t="s">
        <v>713</v>
      </c>
      <c r="E206" s="6" t="s">
        <v>486</v>
      </c>
      <c r="F206" s="6"/>
      <c r="G206" s="6" t="s">
        <v>750</v>
      </c>
      <c r="H206" s="6" t="s">
        <v>43</v>
      </c>
      <c r="I206" s="7">
        <v>104105</v>
      </c>
      <c r="J206" s="7">
        <v>1305</v>
      </c>
      <c r="K206" s="7">
        <v>5223.7</v>
      </c>
      <c r="L206" s="8">
        <v>4.7999999999999996E-3</v>
      </c>
      <c r="M206" s="8">
        <v>5.4000000000000003E-3</v>
      </c>
      <c r="N206" s="8">
        <v>8.0000000000000004E-4</v>
      </c>
    </row>
    <row r="207" spans="2:14">
      <c r="B207" s="6" t="s">
        <v>807</v>
      </c>
      <c r="C207" s="17" t="s">
        <v>808</v>
      </c>
      <c r="D207" s="6" t="s">
        <v>713</v>
      </c>
      <c r="E207" s="6" t="s">
        <v>486</v>
      </c>
      <c r="F207" s="6"/>
      <c r="G207" s="6" t="s">
        <v>750</v>
      </c>
      <c r="H207" s="6" t="s">
        <v>43</v>
      </c>
      <c r="I207" s="7">
        <v>17600</v>
      </c>
      <c r="J207" s="7">
        <v>9801</v>
      </c>
      <c r="K207" s="7">
        <v>6632.53</v>
      </c>
      <c r="L207" s="8">
        <v>1E-4</v>
      </c>
      <c r="M207" s="8">
        <v>6.7999999999999996E-3</v>
      </c>
      <c r="N207" s="8">
        <v>1.1000000000000001E-3</v>
      </c>
    </row>
    <row r="208" spans="2:14">
      <c r="B208" s="6" t="s">
        <v>809</v>
      </c>
      <c r="C208" s="17" t="s">
        <v>810</v>
      </c>
      <c r="D208" s="6" t="s">
        <v>713</v>
      </c>
      <c r="E208" s="6" t="s">
        <v>486</v>
      </c>
      <c r="F208" s="6"/>
      <c r="G208" s="6" t="s">
        <v>750</v>
      </c>
      <c r="H208" s="6" t="s">
        <v>43</v>
      </c>
      <c r="I208" s="7">
        <v>41082</v>
      </c>
      <c r="J208" s="7">
        <v>1903</v>
      </c>
      <c r="K208" s="7">
        <v>3005.98</v>
      </c>
      <c r="L208" s="8">
        <v>5.0000000000000001E-4</v>
      </c>
      <c r="M208" s="8">
        <v>3.0999999999999999E-3</v>
      </c>
      <c r="N208" s="8">
        <v>5.0000000000000001E-4</v>
      </c>
    </row>
    <row r="209" spans="2:14">
      <c r="B209" s="6" t="s">
        <v>811</v>
      </c>
      <c r="C209" s="17" t="s">
        <v>812</v>
      </c>
      <c r="D209" s="6" t="s">
        <v>246</v>
      </c>
      <c r="E209" s="6" t="s">
        <v>486</v>
      </c>
      <c r="F209" s="6"/>
      <c r="G209" s="6" t="s">
        <v>494</v>
      </c>
      <c r="H209" s="6" t="s">
        <v>43</v>
      </c>
      <c r="I209" s="7">
        <v>46800</v>
      </c>
      <c r="J209" s="7">
        <v>4253</v>
      </c>
      <c r="K209" s="7">
        <v>7653.1</v>
      </c>
      <c r="L209" s="8">
        <v>0</v>
      </c>
      <c r="M209" s="8">
        <v>7.9000000000000008E-3</v>
      </c>
      <c r="N209" s="8">
        <v>1.1999999999999999E-3</v>
      </c>
    </row>
    <row r="212" spans="2:14">
      <c r="B212" s="6" t="s">
        <v>178</v>
      </c>
      <c r="C212" s="17"/>
      <c r="D212" s="6"/>
      <c r="E212" s="6"/>
      <c r="F212" s="6"/>
      <c r="G212" s="6"/>
      <c r="H212" s="6"/>
    </row>
    <row r="216" spans="2:14">
      <c r="B216" s="5" t="s">
        <v>86</v>
      </c>
    </row>
  </sheetData>
  <pageMargins left="0.75" right="0.75" top="1" bottom="1" header="0.5" footer="0.5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85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20.7109375" customWidth="1"/>
    <col min="7" max="7" width="15.7109375" customWidth="1"/>
    <col min="8" max="8" width="16.7109375" customWidth="1"/>
    <col min="9" max="10" width="13.7109375" customWidth="1"/>
    <col min="11" max="11" width="24.7109375" customWidth="1"/>
    <col min="12" max="12" width="27.7109375" customWidth="1"/>
    <col min="13" max="13" width="20.7109375" customWidth="1"/>
  </cols>
  <sheetData>
    <row r="1" spans="2:13" ht="15.75">
      <c r="B1" s="1" t="s">
        <v>0</v>
      </c>
    </row>
    <row r="2" spans="2:13" ht="15.75">
      <c r="B2" s="1" t="s">
        <v>1</v>
      </c>
    </row>
    <row r="3" spans="2:13" ht="15.75">
      <c r="B3" s="1" t="s">
        <v>2</v>
      </c>
    </row>
    <row r="4" spans="2:13" ht="15.75">
      <c r="B4" s="1" t="s">
        <v>3</v>
      </c>
    </row>
    <row r="6" spans="2:13" ht="15.75">
      <c r="B6" s="2" t="s">
        <v>179</v>
      </c>
    </row>
    <row r="7" spans="2:13" ht="15.75">
      <c r="B7" s="2" t="s">
        <v>813</v>
      </c>
    </row>
    <row r="8" spans="2:13">
      <c r="B8" s="3" t="s">
        <v>88</v>
      </c>
      <c r="C8" s="3" t="s">
        <v>89</v>
      </c>
      <c r="D8" s="3" t="s">
        <v>181</v>
      </c>
      <c r="E8" s="3" t="s">
        <v>90</v>
      </c>
      <c r="F8" s="3" t="s">
        <v>257</v>
      </c>
      <c r="G8" s="3" t="s">
        <v>93</v>
      </c>
      <c r="H8" s="3" t="s">
        <v>184</v>
      </c>
      <c r="I8" s="3" t="s">
        <v>42</v>
      </c>
      <c r="J8" s="3" t="s">
        <v>96</v>
      </c>
      <c r="K8" s="3" t="s">
        <v>185</v>
      </c>
      <c r="L8" s="3" t="s">
        <v>186</v>
      </c>
      <c r="M8" s="3" t="s">
        <v>98</v>
      </c>
    </row>
    <row r="9" spans="2:13">
      <c r="B9" s="4"/>
      <c r="C9" s="4"/>
      <c r="D9" s="4"/>
      <c r="E9" s="4"/>
      <c r="F9" s="4"/>
      <c r="G9" s="4"/>
      <c r="H9" s="4" t="s">
        <v>189</v>
      </c>
      <c r="I9" s="4" t="s">
        <v>190</v>
      </c>
      <c r="J9" s="4" t="s">
        <v>100</v>
      </c>
      <c r="K9" s="4" t="s">
        <v>99</v>
      </c>
      <c r="L9" s="4" t="s">
        <v>99</v>
      </c>
      <c r="M9" s="4" t="s">
        <v>99</v>
      </c>
    </row>
    <row r="11" spans="2:13">
      <c r="B11" s="3" t="s">
        <v>814</v>
      </c>
      <c r="C11" s="12"/>
      <c r="D11" s="3"/>
      <c r="E11" s="3"/>
      <c r="F11" s="3"/>
      <c r="G11" s="3"/>
      <c r="H11" s="9">
        <v>12235088.93</v>
      </c>
      <c r="J11" s="9">
        <v>837463.9</v>
      </c>
      <c r="L11" s="10">
        <v>1</v>
      </c>
      <c r="M11" s="10">
        <v>0.13389999999999999</v>
      </c>
    </row>
    <row r="12" spans="2:13">
      <c r="B12" s="3" t="s">
        <v>815</v>
      </c>
      <c r="C12" s="12"/>
      <c r="D12" s="3"/>
      <c r="E12" s="3"/>
      <c r="F12" s="3"/>
      <c r="G12" s="3"/>
      <c r="H12" s="9">
        <v>6516943.8799999999</v>
      </c>
      <c r="J12" s="9">
        <v>204565.65</v>
      </c>
      <c r="L12" s="10">
        <v>0.24429999999999999</v>
      </c>
      <c r="M12" s="10">
        <v>3.27E-2</v>
      </c>
    </row>
    <row r="13" spans="2:13">
      <c r="B13" s="13" t="s">
        <v>816</v>
      </c>
      <c r="C13" s="14"/>
      <c r="D13" s="13"/>
      <c r="E13" s="13"/>
      <c r="F13" s="13"/>
      <c r="G13" s="13"/>
      <c r="H13" s="15">
        <v>5395453.8799999999</v>
      </c>
      <c r="J13" s="15">
        <v>120351.2</v>
      </c>
      <c r="L13" s="16">
        <v>0.14369999999999999</v>
      </c>
      <c r="M13" s="16">
        <v>1.9199999999999998E-2</v>
      </c>
    </row>
    <row r="14" spans="2:13">
      <c r="B14" s="6" t="s">
        <v>817</v>
      </c>
      <c r="C14" s="17">
        <v>1113703</v>
      </c>
      <c r="D14" s="6" t="s">
        <v>195</v>
      </c>
      <c r="E14" s="6">
        <v>1523</v>
      </c>
      <c r="F14" s="6" t="s">
        <v>818</v>
      </c>
      <c r="G14" s="6" t="s">
        <v>108</v>
      </c>
      <c r="H14" s="7">
        <v>519156</v>
      </c>
      <c r="I14" s="7">
        <v>1471</v>
      </c>
      <c r="J14" s="7">
        <v>7636.78</v>
      </c>
      <c r="K14" s="8">
        <v>6.1000000000000004E-3</v>
      </c>
      <c r="L14" s="8">
        <v>9.1000000000000004E-3</v>
      </c>
      <c r="M14" s="8">
        <v>1.1999999999999999E-3</v>
      </c>
    </row>
    <row r="15" spans="2:13">
      <c r="B15" s="6" t="s">
        <v>819</v>
      </c>
      <c r="C15" s="17">
        <v>1113232</v>
      </c>
      <c r="D15" s="6" t="s">
        <v>195</v>
      </c>
      <c r="E15" s="6">
        <v>1523</v>
      </c>
      <c r="F15" s="6" t="s">
        <v>818</v>
      </c>
      <c r="G15" s="6" t="s">
        <v>108</v>
      </c>
      <c r="H15" s="7">
        <v>322403</v>
      </c>
      <c r="I15" s="7">
        <v>1277</v>
      </c>
      <c r="J15" s="7">
        <v>4117.09</v>
      </c>
      <c r="K15" s="8">
        <v>1.6000000000000001E-3</v>
      </c>
      <c r="L15" s="8">
        <v>4.8999999999999998E-3</v>
      </c>
      <c r="M15" s="8">
        <v>6.9999999999999999E-4</v>
      </c>
    </row>
    <row r="16" spans="2:13">
      <c r="B16" s="6" t="s">
        <v>820</v>
      </c>
      <c r="C16" s="17">
        <v>1096437</v>
      </c>
      <c r="D16" s="6" t="s">
        <v>195</v>
      </c>
      <c r="E16" s="6">
        <v>1249</v>
      </c>
      <c r="F16" s="6" t="s">
        <v>818</v>
      </c>
      <c r="G16" s="6" t="s">
        <v>108</v>
      </c>
      <c r="H16" s="7">
        <v>17346</v>
      </c>
      <c r="I16" s="7">
        <v>1504</v>
      </c>
      <c r="J16" s="7">
        <v>260.88</v>
      </c>
      <c r="K16" s="8">
        <v>2.0000000000000001E-4</v>
      </c>
      <c r="L16" s="8">
        <v>2.9999999999999997E-4</v>
      </c>
      <c r="M16" s="8">
        <v>0</v>
      </c>
    </row>
    <row r="17" spans="2:13">
      <c r="B17" s="6" t="s">
        <v>821</v>
      </c>
      <c r="C17" s="17">
        <v>1125319</v>
      </c>
      <c r="D17" s="6" t="s">
        <v>195</v>
      </c>
      <c r="E17" s="6">
        <v>1249</v>
      </c>
      <c r="F17" s="6" t="s">
        <v>818</v>
      </c>
      <c r="G17" s="6" t="s">
        <v>108</v>
      </c>
      <c r="H17" s="7">
        <v>333624</v>
      </c>
      <c r="I17" s="7">
        <v>1472</v>
      </c>
      <c r="J17" s="7">
        <v>4910.95</v>
      </c>
      <c r="K17" s="8">
        <v>1E-3</v>
      </c>
      <c r="L17" s="8">
        <v>5.8999999999999999E-3</v>
      </c>
      <c r="M17" s="8">
        <v>8.0000000000000004E-4</v>
      </c>
    </row>
    <row r="18" spans="2:13">
      <c r="B18" s="6" t="s">
        <v>822</v>
      </c>
      <c r="C18" s="17">
        <v>1104645</v>
      </c>
      <c r="D18" s="6" t="s">
        <v>195</v>
      </c>
      <c r="E18" s="6">
        <v>1446</v>
      </c>
      <c r="F18" s="6" t="s">
        <v>818</v>
      </c>
      <c r="G18" s="6" t="s">
        <v>108</v>
      </c>
      <c r="H18" s="7">
        <v>124676</v>
      </c>
      <c r="I18" s="7">
        <v>1510</v>
      </c>
      <c r="J18" s="7">
        <v>1882.61</v>
      </c>
      <c r="K18" s="8">
        <v>8.0000000000000004E-4</v>
      </c>
      <c r="L18" s="8">
        <v>2.2000000000000001E-3</v>
      </c>
      <c r="M18" s="8">
        <v>2.9999999999999997E-4</v>
      </c>
    </row>
    <row r="19" spans="2:13">
      <c r="B19" s="6" t="s">
        <v>823</v>
      </c>
      <c r="C19" s="17">
        <v>1117290</v>
      </c>
      <c r="D19" s="6" t="s">
        <v>195</v>
      </c>
      <c r="E19" s="6">
        <v>1224</v>
      </c>
      <c r="F19" s="6" t="s">
        <v>818</v>
      </c>
      <c r="G19" s="6" t="s">
        <v>108</v>
      </c>
      <c r="H19" s="7">
        <v>31878</v>
      </c>
      <c r="I19" s="7">
        <v>14770</v>
      </c>
      <c r="J19" s="7">
        <v>4708.38</v>
      </c>
      <c r="K19" s="8">
        <v>1.6999999999999999E-3</v>
      </c>
      <c r="L19" s="8">
        <v>5.5999999999999999E-3</v>
      </c>
      <c r="M19" s="8">
        <v>8.0000000000000004E-4</v>
      </c>
    </row>
    <row r="20" spans="2:13">
      <c r="B20" s="6" t="s">
        <v>824</v>
      </c>
      <c r="C20" s="17">
        <v>1116979</v>
      </c>
      <c r="D20" s="6" t="s">
        <v>195</v>
      </c>
      <c r="E20" s="6">
        <v>1224</v>
      </c>
      <c r="F20" s="6" t="s">
        <v>818</v>
      </c>
      <c r="G20" s="6" t="s">
        <v>108</v>
      </c>
      <c r="H20" s="7">
        <v>25962</v>
      </c>
      <c r="I20" s="7">
        <v>14640</v>
      </c>
      <c r="J20" s="7">
        <v>3800.84</v>
      </c>
      <c r="K20" s="8">
        <v>8.9999999999999998E-4</v>
      </c>
      <c r="L20" s="8">
        <v>4.4999999999999997E-3</v>
      </c>
      <c r="M20" s="8">
        <v>5.9999999999999995E-4</v>
      </c>
    </row>
    <row r="21" spans="2:13">
      <c r="B21" s="6" t="s">
        <v>825</v>
      </c>
      <c r="C21" s="17">
        <v>1117266</v>
      </c>
      <c r="D21" s="6" t="s">
        <v>195</v>
      </c>
      <c r="E21" s="6">
        <v>1224</v>
      </c>
      <c r="F21" s="6" t="s">
        <v>818</v>
      </c>
      <c r="G21" s="6" t="s">
        <v>108</v>
      </c>
      <c r="H21" s="7">
        <v>74024</v>
      </c>
      <c r="I21" s="7">
        <v>12770</v>
      </c>
      <c r="J21" s="7">
        <v>9452.86</v>
      </c>
      <c r="K21" s="8">
        <v>6.9999999999999999E-4</v>
      </c>
      <c r="L21" s="8">
        <v>1.1299999999999999E-2</v>
      </c>
      <c r="M21" s="8">
        <v>1.5E-3</v>
      </c>
    </row>
    <row r="22" spans="2:13">
      <c r="B22" s="6" t="s">
        <v>826</v>
      </c>
      <c r="C22" s="17">
        <v>1084656</v>
      </c>
      <c r="D22" s="6" t="s">
        <v>195</v>
      </c>
      <c r="E22" s="6">
        <v>1108</v>
      </c>
      <c r="F22" s="6" t="s">
        <v>818</v>
      </c>
      <c r="G22" s="6" t="s">
        <v>108</v>
      </c>
      <c r="H22" s="7">
        <v>46717</v>
      </c>
      <c r="I22" s="7">
        <v>1470</v>
      </c>
      <c r="J22" s="7">
        <v>686.74</v>
      </c>
      <c r="K22" s="8">
        <v>1E-4</v>
      </c>
      <c r="L22" s="8">
        <v>8.0000000000000004E-4</v>
      </c>
      <c r="M22" s="8">
        <v>1E-4</v>
      </c>
    </row>
    <row r="23" spans="2:13">
      <c r="B23" s="6" t="s">
        <v>827</v>
      </c>
      <c r="C23" s="17">
        <v>1095702</v>
      </c>
      <c r="D23" s="6" t="s">
        <v>195</v>
      </c>
      <c r="E23" s="6">
        <v>1223</v>
      </c>
      <c r="F23" s="6" t="s">
        <v>818</v>
      </c>
      <c r="G23" s="6" t="s">
        <v>108</v>
      </c>
      <c r="H23" s="7">
        <v>6000</v>
      </c>
      <c r="I23" s="7">
        <v>1496</v>
      </c>
      <c r="J23" s="7">
        <v>89.76</v>
      </c>
      <c r="K23" s="8">
        <v>0</v>
      </c>
      <c r="L23" s="8">
        <v>1E-4</v>
      </c>
      <c r="M23" s="8">
        <v>0</v>
      </c>
    </row>
    <row r="24" spans="2:13">
      <c r="B24" s="6" t="s">
        <v>828</v>
      </c>
      <c r="C24" s="17">
        <v>1091818</v>
      </c>
      <c r="D24" s="6" t="s">
        <v>195</v>
      </c>
      <c r="E24" s="6">
        <v>1223</v>
      </c>
      <c r="F24" s="6" t="s">
        <v>818</v>
      </c>
      <c r="G24" s="6" t="s">
        <v>108</v>
      </c>
      <c r="H24" s="7">
        <v>226460.56</v>
      </c>
      <c r="I24" s="7">
        <v>12760</v>
      </c>
      <c r="J24" s="7">
        <v>28896.37</v>
      </c>
      <c r="K24" s="8">
        <v>5.4999999999999997E-3</v>
      </c>
      <c r="L24" s="8">
        <v>3.4500000000000003E-2</v>
      </c>
      <c r="M24" s="8">
        <v>4.5999999999999999E-3</v>
      </c>
    </row>
    <row r="25" spans="2:13">
      <c r="B25" s="6" t="s">
        <v>829</v>
      </c>
      <c r="C25" s="17">
        <v>1091826</v>
      </c>
      <c r="D25" s="6" t="s">
        <v>195</v>
      </c>
      <c r="E25" s="6">
        <v>1223</v>
      </c>
      <c r="F25" s="6" t="s">
        <v>818</v>
      </c>
      <c r="G25" s="6" t="s">
        <v>108</v>
      </c>
      <c r="H25" s="7">
        <v>3667207.32</v>
      </c>
      <c r="I25" s="7">
        <v>1470</v>
      </c>
      <c r="J25" s="7">
        <v>53907.95</v>
      </c>
      <c r="K25" s="8">
        <v>1.5599999999999999E-2</v>
      </c>
      <c r="L25" s="8">
        <v>6.4399999999999999E-2</v>
      </c>
      <c r="M25" s="8">
        <v>8.6E-3</v>
      </c>
    </row>
    <row r="26" spans="2:13">
      <c r="B26" s="13" t="s">
        <v>830</v>
      </c>
      <c r="C26" s="14"/>
      <c r="D26" s="13"/>
      <c r="E26" s="13"/>
      <c r="F26" s="13"/>
      <c r="G26" s="13"/>
      <c r="H26" s="15">
        <v>1121490</v>
      </c>
      <c r="J26" s="15">
        <v>84214.45</v>
      </c>
      <c r="L26" s="16">
        <v>0.10059999999999999</v>
      </c>
      <c r="M26" s="16">
        <v>1.35E-2</v>
      </c>
    </row>
    <row r="27" spans="2:13">
      <c r="B27" s="6" t="s">
        <v>831</v>
      </c>
      <c r="C27" s="17">
        <v>1137744</v>
      </c>
      <c r="D27" s="6" t="s">
        <v>195</v>
      </c>
      <c r="E27" s="6">
        <v>1337</v>
      </c>
      <c r="F27" s="6" t="s">
        <v>832</v>
      </c>
      <c r="G27" s="6" t="s">
        <v>108</v>
      </c>
      <c r="H27" s="7">
        <v>291300</v>
      </c>
      <c r="I27" s="7">
        <v>4485</v>
      </c>
      <c r="J27" s="7">
        <v>13064.81</v>
      </c>
      <c r="K27" s="8">
        <v>2.6499999999999999E-2</v>
      </c>
      <c r="L27" s="8">
        <v>1.5599999999999999E-2</v>
      </c>
      <c r="M27" s="8">
        <v>2.0999999999999999E-3</v>
      </c>
    </row>
    <row r="28" spans="2:13">
      <c r="B28" s="6" t="s">
        <v>833</v>
      </c>
      <c r="C28" s="17">
        <v>1130442</v>
      </c>
      <c r="D28" s="6" t="s">
        <v>195</v>
      </c>
      <c r="E28" s="6">
        <v>1337</v>
      </c>
      <c r="F28" s="6" t="s">
        <v>832</v>
      </c>
      <c r="G28" s="6" t="s">
        <v>108</v>
      </c>
      <c r="H28" s="7">
        <v>278835</v>
      </c>
      <c r="I28" s="7">
        <v>6752</v>
      </c>
      <c r="J28" s="7">
        <v>18826.939999999999</v>
      </c>
      <c r="K28" s="8">
        <v>2.3E-2</v>
      </c>
      <c r="L28" s="8">
        <v>2.2499999999999999E-2</v>
      </c>
      <c r="M28" s="8">
        <v>3.0000000000000001E-3</v>
      </c>
    </row>
    <row r="29" spans="2:13">
      <c r="B29" s="6" t="s">
        <v>834</v>
      </c>
      <c r="C29" s="17">
        <v>1095751</v>
      </c>
      <c r="D29" s="6" t="s">
        <v>195</v>
      </c>
      <c r="E29" s="6">
        <v>1223</v>
      </c>
      <c r="F29" s="6" t="s">
        <v>832</v>
      </c>
      <c r="G29" s="6" t="s">
        <v>108</v>
      </c>
      <c r="H29" s="7">
        <v>116601</v>
      </c>
      <c r="I29" s="7">
        <v>9642</v>
      </c>
      <c r="J29" s="7">
        <v>11242.67</v>
      </c>
      <c r="K29" s="8">
        <v>8.6E-3</v>
      </c>
      <c r="L29" s="8">
        <v>1.34E-2</v>
      </c>
      <c r="M29" s="8">
        <v>1.8E-3</v>
      </c>
    </row>
    <row r="30" spans="2:13">
      <c r="B30" s="6" t="s">
        <v>835</v>
      </c>
      <c r="C30" s="17">
        <v>1095728</v>
      </c>
      <c r="D30" s="6" t="s">
        <v>195</v>
      </c>
      <c r="E30" s="6">
        <v>1223</v>
      </c>
      <c r="F30" s="6" t="s">
        <v>832</v>
      </c>
      <c r="G30" s="6" t="s">
        <v>108</v>
      </c>
      <c r="H30" s="7">
        <v>117383</v>
      </c>
      <c r="I30" s="7">
        <v>9660</v>
      </c>
      <c r="J30" s="7">
        <v>11339.2</v>
      </c>
      <c r="K30" s="8">
        <v>6.8999999999999999E-3</v>
      </c>
      <c r="L30" s="8">
        <v>1.35E-2</v>
      </c>
      <c r="M30" s="8">
        <v>1.8E-3</v>
      </c>
    </row>
    <row r="31" spans="2:13">
      <c r="B31" s="6" t="s">
        <v>836</v>
      </c>
      <c r="C31" s="17">
        <v>1095710</v>
      </c>
      <c r="D31" s="6" t="s">
        <v>195</v>
      </c>
      <c r="E31" s="6">
        <v>1223</v>
      </c>
      <c r="F31" s="6" t="s">
        <v>832</v>
      </c>
      <c r="G31" s="6" t="s">
        <v>108</v>
      </c>
      <c r="H31" s="7">
        <v>317371</v>
      </c>
      <c r="I31" s="7">
        <v>9371</v>
      </c>
      <c r="J31" s="7">
        <v>29740.84</v>
      </c>
      <c r="K31" s="8">
        <v>1.2200000000000001E-2</v>
      </c>
      <c r="L31" s="8">
        <v>3.5499999999999997E-2</v>
      </c>
      <c r="M31" s="8">
        <v>4.7999999999999996E-3</v>
      </c>
    </row>
    <row r="32" spans="2:13">
      <c r="B32" s="13" t="s">
        <v>837</v>
      </c>
      <c r="C32" s="14"/>
      <c r="D32" s="13"/>
      <c r="E32" s="13"/>
      <c r="F32" s="13"/>
      <c r="G32" s="13"/>
      <c r="H32" s="15">
        <v>0</v>
      </c>
      <c r="J32" s="15">
        <v>0</v>
      </c>
      <c r="L32" s="16">
        <v>0</v>
      </c>
      <c r="M32" s="16">
        <v>0</v>
      </c>
    </row>
    <row r="33" spans="2:13">
      <c r="B33" s="13" t="s">
        <v>838</v>
      </c>
      <c r="C33" s="14"/>
      <c r="D33" s="13"/>
      <c r="E33" s="13"/>
      <c r="F33" s="13"/>
      <c r="G33" s="13"/>
      <c r="H33" s="15">
        <v>0</v>
      </c>
      <c r="J33" s="15">
        <v>0</v>
      </c>
      <c r="L33" s="16">
        <v>0</v>
      </c>
      <c r="M33" s="16">
        <v>0</v>
      </c>
    </row>
    <row r="34" spans="2:13">
      <c r="B34" s="13" t="s">
        <v>839</v>
      </c>
      <c r="C34" s="14"/>
      <c r="D34" s="13"/>
      <c r="E34" s="13"/>
      <c r="F34" s="13"/>
      <c r="G34" s="13"/>
      <c r="H34" s="15">
        <v>0</v>
      </c>
      <c r="J34" s="15">
        <v>0</v>
      </c>
      <c r="L34" s="16">
        <v>0</v>
      </c>
      <c r="M34" s="16">
        <v>0</v>
      </c>
    </row>
    <row r="35" spans="2:13">
      <c r="B35" s="13" t="s">
        <v>840</v>
      </c>
      <c r="C35" s="14"/>
      <c r="D35" s="13"/>
      <c r="E35" s="13"/>
      <c r="F35" s="13"/>
      <c r="G35" s="13"/>
      <c r="H35" s="15">
        <v>0</v>
      </c>
      <c r="J35" s="15">
        <v>0</v>
      </c>
      <c r="L35" s="16">
        <v>0</v>
      </c>
      <c r="M35" s="16">
        <v>0</v>
      </c>
    </row>
    <row r="36" spans="2:13">
      <c r="B36" s="3" t="s">
        <v>841</v>
      </c>
      <c r="C36" s="12"/>
      <c r="D36" s="3"/>
      <c r="E36" s="3"/>
      <c r="F36" s="3"/>
      <c r="G36" s="3"/>
      <c r="H36" s="9">
        <v>5718145.0499999998</v>
      </c>
      <c r="J36" s="9">
        <v>632898.25</v>
      </c>
      <c r="L36" s="10">
        <v>0.75570000000000004</v>
      </c>
      <c r="M36" s="10">
        <v>0.1012</v>
      </c>
    </row>
    <row r="37" spans="2:13">
      <c r="B37" s="13" t="s">
        <v>842</v>
      </c>
      <c r="C37" s="14"/>
      <c r="D37" s="13"/>
      <c r="E37" s="13"/>
      <c r="F37" s="13"/>
      <c r="G37" s="13"/>
      <c r="H37" s="15">
        <v>5596532.0499999998</v>
      </c>
      <c r="J37" s="15">
        <v>589045.57999999996</v>
      </c>
      <c r="L37" s="16">
        <v>0.70340000000000003</v>
      </c>
      <c r="M37" s="16">
        <v>9.4200000000000006E-2</v>
      </c>
    </row>
    <row r="38" spans="2:13">
      <c r="B38" s="6" t="s">
        <v>843</v>
      </c>
      <c r="C38" s="17" t="s">
        <v>844</v>
      </c>
      <c r="D38" s="6" t="s">
        <v>731</v>
      </c>
      <c r="E38" s="6"/>
      <c r="F38" s="6" t="s">
        <v>832</v>
      </c>
      <c r="G38" s="6" t="s">
        <v>48</v>
      </c>
      <c r="H38" s="7">
        <v>9700</v>
      </c>
      <c r="I38" s="7">
        <v>17744</v>
      </c>
      <c r="J38" s="7">
        <v>6960.06</v>
      </c>
      <c r="K38" s="8">
        <v>2.3999999999999998E-3</v>
      </c>
      <c r="L38" s="8">
        <v>8.3000000000000001E-3</v>
      </c>
      <c r="M38" s="8">
        <v>1.1000000000000001E-3</v>
      </c>
    </row>
    <row r="39" spans="2:13">
      <c r="B39" s="6" t="s">
        <v>845</v>
      </c>
      <c r="C39" s="17" t="s">
        <v>846</v>
      </c>
      <c r="D39" s="6" t="s">
        <v>713</v>
      </c>
      <c r="E39" s="6"/>
      <c r="F39" s="6" t="s">
        <v>832</v>
      </c>
      <c r="G39" s="6" t="s">
        <v>43</v>
      </c>
      <c r="H39" s="7">
        <v>104362</v>
      </c>
      <c r="I39" s="7">
        <v>3473</v>
      </c>
      <c r="J39" s="7">
        <v>13936.17</v>
      </c>
      <c r="K39" s="8">
        <v>1.8599999999999998E-2</v>
      </c>
      <c r="L39" s="8">
        <v>1.66E-2</v>
      </c>
      <c r="M39" s="8">
        <v>2.2000000000000001E-3</v>
      </c>
    </row>
    <row r="40" spans="2:13">
      <c r="B40" s="6" t="s">
        <v>847</v>
      </c>
      <c r="C40" s="17" t="s">
        <v>848</v>
      </c>
      <c r="D40" s="6" t="s">
        <v>849</v>
      </c>
      <c r="E40" s="6"/>
      <c r="F40" s="6" t="s">
        <v>832</v>
      </c>
      <c r="G40" s="6" t="s">
        <v>44</v>
      </c>
      <c r="H40" s="7">
        <v>18250</v>
      </c>
      <c r="I40" s="7">
        <v>1959000</v>
      </c>
      <c r="J40" s="7">
        <v>11749.46</v>
      </c>
      <c r="K40" s="8">
        <v>2.0000000000000001E-4</v>
      </c>
      <c r="L40" s="8">
        <v>1.4E-2</v>
      </c>
      <c r="M40" s="8">
        <v>1.9E-3</v>
      </c>
    </row>
    <row r="41" spans="2:13">
      <c r="B41" s="6" t="s">
        <v>850</v>
      </c>
      <c r="C41" s="17" t="s">
        <v>851</v>
      </c>
      <c r="D41" s="6" t="s">
        <v>246</v>
      </c>
      <c r="E41" s="6"/>
      <c r="F41" s="6" t="s">
        <v>832</v>
      </c>
      <c r="G41" s="6" t="s">
        <v>43</v>
      </c>
      <c r="H41" s="7">
        <v>129248</v>
      </c>
      <c r="I41" s="7">
        <v>2325</v>
      </c>
      <c r="J41" s="7">
        <v>11554.29</v>
      </c>
      <c r="K41" s="8">
        <v>1E-4</v>
      </c>
      <c r="L41" s="8">
        <v>1.38E-2</v>
      </c>
      <c r="M41" s="8">
        <v>1.8E-3</v>
      </c>
    </row>
    <row r="42" spans="2:13">
      <c r="B42" s="6" t="s">
        <v>852</v>
      </c>
      <c r="C42" s="17" t="s">
        <v>853</v>
      </c>
      <c r="D42" s="6" t="s">
        <v>246</v>
      </c>
      <c r="E42" s="6"/>
      <c r="F42" s="6" t="s">
        <v>832</v>
      </c>
      <c r="G42" s="6" t="s">
        <v>43</v>
      </c>
      <c r="H42" s="7">
        <v>76450</v>
      </c>
      <c r="I42" s="7">
        <v>7983</v>
      </c>
      <c r="J42" s="7">
        <v>23466.05</v>
      </c>
      <c r="K42" s="8">
        <v>1.6999999999999999E-3</v>
      </c>
      <c r="L42" s="8">
        <v>2.8000000000000001E-2</v>
      </c>
      <c r="M42" s="8">
        <v>3.8E-3</v>
      </c>
    </row>
    <row r="43" spans="2:13">
      <c r="B43" s="6" t="s">
        <v>854</v>
      </c>
      <c r="C43" s="17" t="s">
        <v>855</v>
      </c>
      <c r="D43" s="6" t="s">
        <v>246</v>
      </c>
      <c r="E43" s="6"/>
      <c r="F43" s="6" t="s">
        <v>832</v>
      </c>
      <c r="G43" s="6" t="s">
        <v>43</v>
      </c>
      <c r="H43" s="7">
        <v>50872</v>
      </c>
      <c r="I43" s="7">
        <v>11942</v>
      </c>
      <c r="J43" s="7">
        <v>23358.89</v>
      </c>
      <c r="K43" s="8">
        <v>1.2E-2</v>
      </c>
      <c r="L43" s="8">
        <v>2.7900000000000001E-2</v>
      </c>
      <c r="M43" s="8">
        <v>3.7000000000000002E-3</v>
      </c>
    </row>
    <row r="44" spans="2:13">
      <c r="B44" s="6" t="s">
        <v>856</v>
      </c>
      <c r="C44" s="17" t="s">
        <v>857</v>
      </c>
      <c r="D44" s="6" t="s">
        <v>246</v>
      </c>
      <c r="E44" s="6"/>
      <c r="F44" s="6" t="s">
        <v>832</v>
      </c>
      <c r="G44" s="6" t="s">
        <v>43</v>
      </c>
      <c r="H44" s="7">
        <v>31007</v>
      </c>
      <c r="I44" s="7">
        <v>6894</v>
      </c>
      <c r="J44" s="7">
        <v>8219.16</v>
      </c>
      <c r="K44" s="8">
        <v>2.0000000000000001E-4</v>
      </c>
      <c r="L44" s="8">
        <v>9.7999999999999997E-3</v>
      </c>
      <c r="M44" s="8">
        <v>1.2999999999999999E-3</v>
      </c>
    </row>
    <row r="45" spans="2:13">
      <c r="B45" s="6" t="s">
        <v>858</v>
      </c>
      <c r="C45" s="17" t="s">
        <v>859</v>
      </c>
      <c r="D45" s="6" t="s">
        <v>246</v>
      </c>
      <c r="E45" s="6"/>
      <c r="F45" s="6" t="s">
        <v>832</v>
      </c>
      <c r="G45" s="6" t="s">
        <v>43</v>
      </c>
      <c r="H45" s="7">
        <v>41500</v>
      </c>
      <c r="I45" s="7">
        <v>6222</v>
      </c>
      <c r="J45" s="7">
        <v>9928.2900000000009</v>
      </c>
      <c r="K45" s="8">
        <v>2.9999999999999997E-4</v>
      </c>
      <c r="L45" s="8">
        <v>1.1900000000000001E-2</v>
      </c>
      <c r="M45" s="8">
        <v>1.6000000000000001E-3</v>
      </c>
    </row>
    <row r="46" spans="2:13">
      <c r="B46" s="6" t="s">
        <v>860</v>
      </c>
      <c r="C46" s="17" t="s">
        <v>861</v>
      </c>
      <c r="D46" s="6" t="s">
        <v>135</v>
      </c>
      <c r="E46" s="6"/>
      <c r="F46" s="6" t="s">
        <v>832</v>
      </c>
      <c r="G46" s="6" t="s">
        <v>48</v>
      </c>
      <c r="H46" s="7">
        <v>4119</v>
      </c>
      <c r="I46" s="7">
        <v>10018</v>
      </c>
      <c r="J46" s="7">
        <v>1668.64</v>
      </c>
      <c r="K46" s="8">
        <v>1E-4</v>
      </c>
      <c r="L46" s="8">
        <v>2E-3</v>
      </c>
      <c r="M46" s="8">
        <v>2.9999999999999997E-4</v>
      </c>
    </row>
    <row r="47" spans="2:13">
      <c r="B47" s="6" t="s">
        <v>862</v>
      </c>
      <c r="C47" s="17" t="s">
        <v>863</v>
      </c>
      <c r="D47" s="6" t="s">
        <v>246</v>
      </c>
      <c r="E47" s="6"/>
      <c r="F47" s="6" t="s">
        <v>832</v>
      </c>
      <c r="G47" s="6" t="s">
        <v>43</v>
      </c>
      <c r="H47" s="7">
        <v>74620</v>
      </c>
      <c r="I47" s="7">
        <v>10626</v>
      </c>
      <c r="J47" s="7">
        <v>30487.47</v>
      </c>
      <c r="K47" s="8">
        <v>7.1999999999999998E-3</v>
      </c>
      <c r="L47" s="8">
        <v>3.6400000000000002E-2</v>
      </c>
      <c r="M47" s="8">
        <v>4.8999999999999998E-3</v>
      </c>
    </row>
    <row r="48" spans="2:13">
      <c r="B48" s="6" t="s">
        <v>864</v>
      </c>
      <c r="C48" s="17" t="s">
        <v>865</v>
      </c>
      <c r="D48" s="6" t="s">
        <v>246</v>
      </c>
      <c r="E48" s="6"/>
      <c r="F48" s="6" t="s">
        <v>832</v>
      </c>
      <c r="G48" s="6" t="s">
        <v>43</v>
      </c>
      <c r="H48" s="7">
        <v>93300</v>
      </c>
      <c r="I48" s="7">
        <v>2748</v>
      </c>
      <c r="J48" s="7">
        <v>9858.1299999999992</v>
      </c>
      <c r="K48" s="8">
        <v>2.2000000000000001E-3</v>
      </c>
      <c r="L48" s="8">
        <v>1.18E-2</v>
      </c>
      <c r="M48" s="8">
        <v>1.6000000000000001E-3</v>
      </c>
    </row>
    <row r="49" spans="2:13">
      <c r="B49" s="6" t="s">
        <v>866</v>
      </c>
      <c r="C49" s="17" t="s">
        <v>867</v>
      </c>
      <c r="D49" s="6" t="s">
        <v>246</v>
      </c>
      <c r="E49" s="6"/>
      <c r="F49" s="6" t="s">
        <v>832</v>
      </c>
      <c r="G49" s="6" t="s">
        <v>43</v>
      </c>
      <c r="H49" s="7">
        <v>25900</v>
      </c>
      <c r="I49" s="7">
        <v>13315</v>
      </c>
      <c r="J49" s="7">
        <v>13259.81</v>
      </c>
      <c r="K49" s="8">
        <v>3.5999999999999999E-3</v>
      </c>
      <c r="L49" s="8">
        <v>1.5800000000000002E-2</v>
      </c>
      <c r="M49" s="8">
        <v>2.0999999999999999E-3</v>
      </c>
    </row>
    <row r="50" spans="2:13">
      <c r="B50" s="6" t="s">
        <v>868</v>
      </c>
      <c r="C50" s="17" t="s">
        <v>869</v>
      </c>
      <c r="D50" s="6" t="s">
        <v>246</v>
      </c>
      <c r="E50" s="6"/>
      <c r="F50" s="6" t="s">
        <v>832</v>
      </c>
      <c r="G50" s="6" t="s">
        <v>43</v>
      </c>
      <c r="H50" s="7">
        <v>237981</v>
      </c>
      <c r="I50" s="7">
        <v>3501</v>
      </c>
      <c r="J50" s="7">
        <v>32035.439999999999</v>
      </c>
      <c r="K50" s="8">
        <v>2.9999999999999997E-4</v>
      </c>
      <c r="L50" s="8">
        <v>3.8300000000000001E-2</v>
      </c>
      <c r="M50" s="8">
        <v>5.1000000000000004E-3</v>
      </c>
    </row>
    <row r="51" spans="2:13">
      <c r="B51" s="6" t="s">
        <v>870</v>
      </c>
      <c r="C51" s="17" t="s">
        <v>871</v>
      </c>
      <c r="D51" s="6" t="s">
        <v>246</v>
      </c>
      <c r="E51" s="6"/>
      <c r="F51" s="6" t="s">
        <v>832</v>
      </c>
      <c r="G51" s="6" t="s">
        <v>43</v>
      </c>
      <c r="H51" s="7">
        <v>43700</v>
      </c>
      <c r="I51" s="7">
        <v>3471</v>
      </c>
      <c r="J51" s="7">
        <v>5832.2</v>
      </c>
      <c r="K51" s="8">
        <v>5.0000000000000001E-4</v>
      </c>
      <c r="L51" s="8">
        <v>7.0000000000000001E-3</v>
      </c>
      <c r="M51" s="8">
        <v>8.9999999999999998E-4</v>
      </c>
    </row>
    <row r="52" spans="2:13">
      <c r="B52" s="6" t="s">
        <v>872</v>
      </c>
      <c r="C52" s="17" t="s">
        <v>873</v>
      </c>
      <c r="D52" s="6" t="s">
        <v>135</v>
      </c>
      <c r="E52" s="6"/>
      <c r="F52" s="6" t="s">
        <v>832</v>
      </c>
      <c r="G52" s="6" t="s">
        <v>48</v>
      </c>
      <c r="H52" s="7">
        <v>5100</v>
      </c>
      <c r="I52" s="7">
        <v>19387</v>
      </c>
      <c r="J52" s="7">
        <v>3998.25</v>
      </c>
      <c r="K52" s="8">
        <v>5.9999999999999995E-4</v>
      </c>
      <c r="L52" s="8">
        <v>4.7999999999999996E-3</v>
      </c>
      <c r="M52" s="8">
        <v>5.9999999999999995E-4</v>
      </c>
    </row>
    <row r="53" spans="2:13">
      <c r="B53" s="6" t="s">
        <v>874</v>
      </c>
      <c r="C53" s="17" t="s">
        <v>875</v>
      </c>
      <c r="D53" s="6" t="s">
        <v>713</v>
      </c>
      <c r="E53" s="6"/>
      <c r="F53" s="6" t="s">
        <v>832</v>
      </c>
      <c r="G53" s="6" t="s">
        <v>43</v>
      </c>
      <c r="H53" s="7">
        <v>23900</v>
      </c>
      <c r="I53" s="7">
        <v>26538</v>
      </c>
      <c r="J53" s="7">
        <v>24387.23</v>
      </c>
      <c r="K53" s="8">
        <v>8.0000000000000004E-4</v>
      </c>
      <c r="L53" s="8">
        <v>2.9100000000000001E-2</v>
      </c>
      <c r="M53" s="8">
        <v>3.8999999999999998E-3</v>
      </c>
    </row>
    <row r="54" spans="2:13">
      <c r="B54" s="6" t="s">
        <v>876</v>
      </c>
      <c r="C54" s="17" t="s">
        <v>877</v>
      </c>
      <c r="D54" s="6" t="s">
        <v>485</v>
      </c>
      <c r="E54" s="6"/>
      <c r="F54" s="6" t="s">
        <v>832</v>
      </c>
      <c r="G54" s="6" t="s">
        <v>45</v>
      </c>
      <c r="H54" s="7">
        <v>173000</v>
      </c>
      <c r="I54" s="7">
        <v>701.2</v>
      </c>
      <c r="J54" s="7">
        <v>5732.03</v>
      </c>
      <c r="K54" s="8">
        <v>2.9999999999999997E-4</v>
      </c>
      <c r="L54" s="8">
        <v>6.7999999999999996E-3</v>
      </c>
      <c r="M54" s="8">
        <v>8.9999999999999998E-4</v>
      </c>
    </row>
    <row r="55" spans="2:13">
      <c r="B55" s="6" t="s">
        <v>878</v>
      </c>
      <c r="C55" s="17" t="s">
        <v>879</v>
      </c>
      <c r="D55" s="6" t="s">
        <v>246</v>
      </c>
      <c r="E55" s="6"/>
      <c r="F55" s="6" t="s">
        <v>832</v>
      </c>
      <c r="G55" s="6" t="s">
        <v>43</v>
      </c>
      <c r="H55" s="7">
        <v>162200</v>
      </c>
      <c r="I55" s="7">
        <v>9930</v>
      </c>
      <c r="J55" s="7">
        <v>61929.34</v>
      </c>
      <c r="K55" s="8">
        <v>3.5999999999999999E-3</v>
      </c>
      <c r="L55" s="8">
        <v>7.3899999999999993E-2</v>
      </c>
      <c r="M55" s="8">
        <v>9.9000000000000008E-3</v>
      </c>
    </row>
    <row r="56" spans="2:13">
      <c r="B56" s="6" t="s">
        <v>880</v>
      </c>
      <c r="C56" s="17" t="s">
        <v>881</v>
      </c>
      <c r="D56" s="6" t="s">
        <v>246</v>
      </c>
      <c r="E56" s="6"/>
      <c r="F56" s="6" t="s">
        <v>832</v>
      </c>
      <c r="G56" s="6" t="s">
        <v>43</v>
      </c>
      <c r="H56" s="7">
        <v>35697</v>
      </c>
      <c r="I56" s="7">
        <v>10885</v>
      </c>
      <c r="J56" s="7">
        <v>14940.2</v>
      </c>
      <c r="K56" s="8">
        <v>5.7000000000000002E-3</v>
      </c>
      <c r="L56" s="8">
        <v>1.78E-2</v>
      </c>
      <c r="M56" s="8">
        <v>2.3999999999999998E-3</v>
      </c>
    </row>
    <row r="57" spans="2:13">
      <c r="B57" s="6" t="s">
        <v>882</v>
      </c>
      <c r="C57" s="17" t="s">
        <v>883</v>
      </c>
      <c r="D57" s="6" t="s">
        <v>246</v>
      </c>
      <c r="E57" s="6"/>
      <c r="F57" s="6" t="s">
        <v>832</v>
      </c>
      <c r="G57" s="6" t="s">
        <v>43</v>
      </c>
      <c r="H57" s="7">
        <v>25500</v>
      </c>
      <c r="I57" s="7">
        <v>16284</v>
      </c>
      <c r="J57" s="7">
        <v>15966.05</v>
      </c>
      <c r="K57" s="8">
        <v>3.8999999999999998E-3</v>
      </c>
      <c r="L57" s="8">
        <v>1.9099999999999999E-2</v>
      </c>
      <c r="M57" s="8">
        <v>2.5999999999999999E-3</v>
      </c>
    </row>
    <row r="58" spans="2:13">
      <c r="B58" s="6" t="s">
        <v>884</v>
      </c>
      <c r="C58" s="17" t="s">
        <v>885</v>
      </c>
      <c r="D58" s="6" t="s">
        <v>731</v>
      </c>
      <c r="E58" s="6"/>
      <c r="F58" s="6" t="s">
        <v>832</v>
      </c>
      <c r="G58" s="6" t="s">
        <v>48</v>
      </c>
      <c r="H58" s="7">
        <v>78100</v>
      </c>
      <c r="I58" s="7">
        <v>4016</v>
      </c>
      <c r="J58" s="7">
        <v>12683.36</v>
      </c>
      <c r="K58" s="8">
        <v>1.3299999999999999E-2</v>
      </c>
      <c r="L58" s="8">
        <v>1.5100000000000001E-2</v>
      </c>
      <c r="M58" s="8">
        <v>2E-3</v>
      </c>
    </row>
    <row r="59" spans="2:13">
      <c r="B59" s="6" t="s">
        <v>886</v>
      </c>
      <c r="C59" s="17" t="s">
        <v>887</v>
      </c>
      <c r="D59" s="6" t="s">
        <v>731</v>
      </c>
      <c r="E59" s="6"/>
      <c r="F59" s="6" t="s">
        <v>832</v>
      </c>
      <c r="G59" s="6" t="s">
        <v>48</v>
      </c>
      <c r="H59" s="7">
        <v>34500</v>
      </c>
      <c r="I59" s="7">
        <v>7950</v>
      </c>
      <c r="J59" s="7">
        <v>11091.13</v>
      </c>
      <c r="K59" s="8">
        <v>1.0999999999999999E-2</v>
      </c>
      <c r="L59" s="8">
        <v>1.32E-2</v>
      </c>
      <c r="M59" s="8">
        <v>1.8E-3</v>
      </c>
    </row>
    <row r="60" spans="2:13">
      <c r="B60" s="6" t="s">
        <v>888</v>
      </c>
      <c r="C60" s="17" t="s">
        <v>889</v>
      </c>
      <c r="D60" s="6" t="s">
        <v>731</v>
      </c>
      <c r="E60" s="6"/>
      <c r="F60" s="6" t="s">
        <v>832</v>
      </c>
      <c r="G60" s="6" t="s">
        <v>48</v>
      </c>
      <c r="H60" s="7">
        <v>78000</v>
      </c>
      <c r="I60" s="7">
        <v>3688</v>
      </c>
      <c r="J60" s="7">
        <v>11632.56</v>
      </c>
      <c r="K60" s="8">
        <v>3.39E-2</v>
      </c>
      <c r="L60" s="8">
        <v>1.3899999999999999E-2</v>
      </c>
      <c r="M60" s="8">
        <v>1.9E-3</v>
      </c>
    </row>
    <row r="61" spans="2:13">
      <c r="B61" s="6" t="s">
        <v>890</v>
      </c>
      <c r="C61" s="17" t="s">
        <v>891</v>
      </c>
      <c r="D61" s="6" t="s">
        <v>849</v>
      </c>
      <c r="E61" s="6"/>
      <c r="F61" s="6" t="s">
        <v>832</v>
      </c>
      <c r="G61" s="6" t="s">
        <v>44</v>
      </c>
      <c r="H61" s="7">
        <v>3187000</v>
      </c>
      <c r="I61" s="7">
        <v>19300</v>
      </c>
      <c r="J61" s="7">
        <v>20214.349999999999</v>
      </c>
      <c r="K61" s="8">
        <v>1.6500000000000001E-2</v>
      </c>
      <c r="L61" s="8">
        <v>2.41E-2</v>
      </c>
      <c r="M61" s="8">
        <v>3.2000000000000002E-3</v>
      </c>
    </row>
    <row r="62" spans="2:13">
      <c r="B62" s="6" t="s">
        <v>892</v>
      </c>
      <c r="C62" s="17" t="s">
        <v>893</v>
      </c>
      <c r="D62" s="6" t="s">
        <v>713</v>
      </c>
      <c r="E62" s="6"/>
      <c r="F62" s="6" t="s">
        <v>832</v>
      </c>
      <c r="G62" s="6" t="s">
        <v>43</v>
      </c>
      <c r="H62" s="7">
        <v>47563</v>
      </c>
      <c r="I62" s="7">
        <v>11848</v>
      </c>
      <c r="J62" s="7">
        <v>21667.59</v>
      </c>
      <c r="K62" s="8">
        <v>1E-4</v>
      </c>
      <c r="L62" s="8">
        <v>2.5899999999999999E-2</v>
      </c>
      <c r="M62" s="8">
        <v>3.5000000000000001E-3</v>
      </c>
    </row>
    <row r="63" spans="2:13">
      <c r="B63" s="6" t="s">
        <v>894</v>
      </c>
      <c r="C63" s="17" t="s">
        <v>895</v>
      </c>
      <c r="D63" s="6" t="s">
        <v>246</v>
      </c>
      <c r="E63" s="6"/>
      <c r="F63" s="6" t="s">
        <v>832</v>
      </c>
      <c r="G63" s="6" t="s">
        <v>43</v>
      </c>
      <c r="H63" s="7">
        <v>0.05</v>
      </c>
      <c r="I63" s="7">
        <v>3075.16</v>
      </c>
      <c r="J63" s="7">
        <v>0.01</v>
      </c>
      <c r="K63" s="8">
        <v>0</v>
      </c>
      <c r="L63" s="8">
        <v>0</v>
      </c>
      <c r="M63" s="8">
        <v>0</v>
      </c>
    </row>
    <row r="64" spans="2:13">
      <c r="B64" s="6" t="s">
        <v>896</v>
      </c>
      <c r="C64" s="17" t="s">
        <v>897</v>
      </c>
      <c r="D64" s="6" t="s">
        <v>246</v>
      </c>
      <c r="E64" s="6"/>
      <c r="F64" s="6" t="s">
        <v>832</v>
      </c>
      <c r="G64" s="6" t="s">
        <v>43</v>
      </c>
      <c r="H64" s="7">
        <v>217026</v>
      </c>
      <c r="I64" s="7">
        <v>7532</v>
      </c>
      <c r="J64" s="7">
        <v>62851.9</v>
      </c>
      <c r="K64" s="8">
        <v>8.9999999999999998E-4</v>
      </c>
      <c r="L64" s="8">
        <v>7.51E-2</v>
      </c>
      <c r="M64" s="8">
        <v>0.01</v>
      </c>
    </row>
    <row r="65" spans="2:13">
      <c r="B65" s="6" t="s">
        <v>898</v>
      </c>
      <c r="C65" s="17" t="s">
        <v>899</v>
      </c>
      <c r="D65" s="6" t="s">
        <v>246</v>
      </c>
      <c r="E65" s="6"/>
      <c r="F65" s="6" t="s">
        <v>832</v>
      </c>
      <c r="G65" s="6" t="s">
        <v>43</v>
      </c>
      <c r="H65" s="7">
        <v>91665</v>
      </c>
      <c r="I65" s="7">
        <v>3385</v>
      </c>
      <c r="J65" s="7">
        <v>11930.5</v>
      </c>
      <c r="K65" s="8">
        <v>2.7000000000000001E-3</v>
      </c>
      <c r="L65" s="8">
        <v>1.4200000000000001E-2</v>
      </c>
      <c r="M65" s="8">
        <v>1.9E-3</v>
      </c>
    </row>
    <row r="66" spans="2:13">
      <c r="B66" s="6" t="s">
        <v>900</v>
      </c>
      <c r="C66" s="17" t="s">
        <v>901</v>
      </c>
      <c r="D66" s="6" t="s">
        <v>246</v>
      </c>
      <c r="E66" s="6"/>
      <c r="F66" s="6" t="s">
        <v>832</v>
      </c>
      <c r="G66" s="6" t="s">
        <v>43</v>
      </c>
      <c r="H66" s="7">
        <v>81400</v>
      </c>
      <c r="I66" s="7">
        <v>4142</v>
      </c>
      <c r="J66" s="7">
        <v>12963.76</v>
      </c>
      <c r="K66" s="8">
        <v>1.4E-3</v>
      </c>
      <c r="L66" s="8">
        <v>1.55E-2</v>
      </c>
      <c r="M66" s="8">
        <v>2.0999999999999999E-3</v>
      </c>
    </row>
    <row r="67" spans="2:13">
      <c r="B67" s="6" t="s">
        <v>902</v>
      </c>
      <c r="C67" s="17" t="s">
        <v>903</v>
      </c>
      <c r="D67" s="6" t="s">
        <v>246</v>
      </c>
      <c r="E67" s="6"/>
      <c r="F67" s="6" t="s">
        <v>832</v>
      </c>
      <c r="G67" s="6" t="s">
        <v>43</v>
      </c>
      <c r="H67" s="7">
        <v>44300</v>
      </c>
      <c r="I67" s="7">
        <v>3909</v>
      </c>
      <c r="J67" s="7">
        <v>6658.34</v>
      </c>
      <c r="K67" s="8">
        <v>3.7000000000000002E-3</v>
      </c>
      <c r="L67" s="8">
        <v>8.0000000000000002E-3</v>
      </c>
      <c r="M67" s="8">
        <v>1.1000000000000001E-3</v>
      </c>
    </row>
    <row r="68" spans="2:13">
      <c r="B68" s="6" t="s">
        <v>904</v>
      </c>
      <c r="C68" s="17" t="s">
        <v>905</v>
      </c>
      <c r="D68" s="6" t="s">
        <v>246</v>
      </c>
      <c r="E68" s="6"/>
      <c r="F68" s="6" t="s">
        <v>832</v>
      </c>
      <c r="G68" s="6" t="s">
        <v>43</v>
      </c>
      <c r="H68" s="7">
        <v>28300</v>
      </c>
      <c r="I68" s="7">
        <v>4407</v>
      </c>
      <c r="J68" s="7">
        <v>4795.41</v>
      </c>
      <c r="K68" s="8">
        <v>3.5000000000000001E-3</v>
      </c>
      <c r="L68" s="8">
        <v>5.7000000000000002E-3</v>
      </c>
      <c r="M68" s="8">
        <v>8.0000000000000004E-4</v>
      </c>
    </row>
    <row r="69" spans="2:13">
      <c r="B69" s="6" t="s">
        <v>906</v>
      </c>
      <c r="C69" s="17" t="s">
        <v>907</v>
      </c>
      <c r="D69" s="6" t="s">
        <v>246</v>
      </c>
      <c r="E69" s="6"/>
      <c r="F69" s="6" t="s">
        <v>832</v>
      </c>
      <c r="G69" s="6" t="s">
        <v>43</v>
      </c>
      <c r="H69" s="7">
        <v>3949</v>
      </c>
      <c r="I69" s="7">
        <v>22353</v>
      </c>
      <c r="J69" s="7">
        <v>3394.06</v>
      </c>
      <c r="K69" s="8">
        <v>0</v>
      </c>
      <c r="L69" s="8">
        <v>4.1000000000000003E-3</v>
      </c>
      <c r="M69" s="8">
        <v>5.0000000000000001E-4</v>
      </c>
    </row>
    <row r="70" spans="2:13">
      <c r="B70" s="6" t="s">
        <v>908</v>
      </c>
      <c r="C70" s="17" t="s">
        <v>909</v>
      </c>
      <c r="D70" s="6" t="s">
        <v>713</v>
      </c>
      <c r="E70" s="6"/>
      <c r="F70" s="6" t="s">
        <v>832</v>
      </c>
      <c r="G70" s="6" t="s">
        <v>43</v>
      </c>
      <c r="H70" s="7">
        <v>60500</v>
      </c>
      <c r="I70" s="7">
        <v>5251</v>
      </c>
      <c r="J70" s="7">
        <v>12215.01</v>
      </c>
      <c r="K70" s="8">
        <v>1.21E-2</v>
      </c>
      <c r="L70" s="8">
        <v>1.46E-2</v>
      </c>
      <c r="M70" s="8">
        <v>2E-3</v>
      </c>
    </row>
    <row r="71" spans="2:13">
      <c r="B71" s="6" t="s">
        <v>910</v>
      </c>
      <c r="C71" s="17" t="s">
        <v>911</v>
      </c>
      <c r="D71" s="6" t="s">
        <v>246</v>
      </c>
      <c r="E71" s="6"/>
      <c r="F71" s="6" t="s">
        <v>832</v>
      </c>
      <c r="G71" s="6" t="s">
        <v>43</v>
      </c>
      <c r="H71" s="7">
        <v>175500</v>
      </c>
      <c r="I71" s="7">
        <v>2122</v>
      </c>
      <c r="J71" s="7">
        <v>14319.2</v>
      </c>
      <c r="K71" s="8">
        <v>1.4E-3</v>
      </c>
      <c r="L71" s="8">
        <v>1.7100000000000001E-2</v>
      </c>
      <c r="M71" s="8">
        <v>2.3E-3</v>
      </c>
    </row>
    <row r="72" spans="2:13">
      <c r="B72" s="6" t="s">
        <v>912</v>
      </c>
      <c r="C72" s="17" t="s">
        <v>913</v>
      </c>
      <c r="D72" s="6" t="s">
        <v>246</v>
      </c>
      <c r="E72" s="6"/>
      <c r="F72" s="6" t="s">
        <v>832</v>
      </c>
      <c r="G72" s="6" t="s">
        <v>43</v>
      </c>
      <c r="H72" s="7">
        <v>34523</v>
      </c>
      <c r="I72" s="7">
        <v>20531</v>
      </c>
      <c r="J72" s="7">
        <v>27253.040000000001</v>
      </c>
      <c r="K72" s="8">
        <v>1E-4</v>
      </c>
      <c r="L72" s="8">
        <v>3.2500000000000001E-2</v>
      </c>
      <c r="M72" s="8">
        <v>4.4000000000000003E-3</v>
      </c>
    </row>
    <row r="73" spans="2:13">
      <c r="B73" s="6" t="s">
        <v>914</v>
      </c>
      <c r="C73" s="17" t="s">
        <v>915</v>
      </c>
      <c r="D73" s="6" t="s">
        <v>246</v>
      </c>
      <c r="E73" s="6"/>
      <c r="F73" s="6" t="s">
        <v>832</v>
      </c>
      <c r="G73" s="6" t="s">
        <v>43</v>
      </c>
      <c r="H73" s="7">
        <v>67800</v>
      </c>
      <c r="I73" s="7">
        <v>10015</v>
      </c>
      <c r="J73" s="7">
        <v>26108.2</v>
      </c>
      <c r="K73" s="8">
        <v>4.5999999999999999E-3</v>
      </c>
      <c r="L73" s="8">
        <v>3.1199999999999999E-2</v>
      </c>
      <c r="M73" s="8">
        <v>4.1999999999999997E-3</v>
      </c>
    </row>
    <row r="74" spans="2:13">
      <c r="B74" s="13" t="s">
        <v>916</v>
      </c>
      <c r="C74" s="14"/>
      <c r="D74" s="13"/>
      <c r="E74" s="13"/>
      <c r="F74" s="13"/>
      <c r="G74" s="13"/>
      <c r="H74" s="15">
        <v>121613</v>
      </c>
      <c r="J74" s="15">
        <v>43852.67</v>
      </c>
      <c r="L74" s="16">
        <v>5.2400000000000002E-2</v>
      </c>
      <c r="M74" s="16">
        <v>7.0000000000000001E-3</v>
      </c>
    </row>
    <row r="75" spans="2:13">
      <c r="B75" s="6" t="s">
        <v>917</v>
      </c>
      <c r="C75" s="17" t="s">
        <v>918</v>
      </c>
      <c r="D75" s="6" t="s">
        <v>485</v>
      </c>
      <c r="E75" s="6"/>
      <c r="F75" s="6" t="s">
        <v>919</v>
      </c>
      <c r="G75" s="6" t="s">
        <v>43</v>
      </c>
      <c r="H75" s="7">
        <v>67700</v>
      </c>
      <c r="I75" s="7">
        <v>11292</v>
      </c>
      <c r="J75" s="7">
        <v>29393.81</v>
      </c>
      <c r="K75" s="8">
        <v>1.6000000000000001E-3</v>
      </c>
      <c r="L75" s="8">
        <v>3.5099999999999999E-2</v>
      </c>
      <c r="M75" s="8">
        <v>4.7000000000000002E-3</v>
      </c>
    </row>
    <row r="76" spans="2:13">
      <c r="B76" s="6" t="s">
        <v>920</v>
      </c>
      <c r="C76" s="17" t="s">
        <v>921</v>
      </c>
      <c r="D76" s="6" t="s">
        <v>485</v>
      </c>
      <c r="E76" s="6"/>
      <c r="F76" s="6" t="s">
        <v>919</v>
      </c>
      <c r="G76" s="6" t="s">
        <v>43</v>
      </c>
      <c r="H76" s="7">
        <v>53913</v>
      </c>
      <c r="I76" s="7">
        <v>6975</v>
      </c>
      <c r="J76" s="7">
        <v>14458.86</v>
      </c>
      <c r="K76" s="8">
        <v>2.2000000000000001E-3</v>
      </c>
      <c r="L76" s="8">
        <v>1.7299999999999999E-2</v>
      </c>
      <c r="M76" s="8">
        <v>2.3E-3</v>
      </c>
    </row>
    <row r="77" spans="2:13">
      <c r="B77" s="13" t="s">
        <v>839</v>
      </c>
      <c r="C77" s="14"/>
      <c r="D77" s="13"/>
      <c r="E77" s="13"/>
      <c r="F77" s="13"/>
      <c r="G77" s="13"/>
      <c r="H77" s="15">
        <v>0</v>
      </c>
      <c r="J77" s="15">
        <v>0</v>
      </c>
      <c r="L77" s="16">
        <v>0</v>
      </c>
      <c r="M77" s="16">
        <v>0</v>
      </c>
    </row>
    <row r="78" spans="2:13">
      <c r="B78" s="13" t="s">
        <v>840</v>
      </c>
      <c r="C78" s="14"/>
      <c r="D78" s="13"/>
      <c r="E78" s="13"/>
      <c r="F78" s="13"/>
      <c r="G78" s="13"/>
      <c r="H78" s="15">
        <v>0</v>
      </c>
      <c r="J78" s="15">
        <v>0</v>
      </c>
      <c r="L78" s="16">
        <v>0</v>
      </c>
      <c r="M78" s="16">
        <v>0</v>
      </c>
    </row>
    <row r="81" spans="2:7">
      <c r="B81" s="6" t="s">
        <v>178</v>
      </c>
      <c r="C81" s="17"/>
      <c r="D81" s="6"/>
      <c r="E81" s="6"/>
      <c r="F81" s="6"/>
      <c r="G81" s="6"/>
    </row>
    <row r="85" spans="2:7">
      <c r="B85" s="5" t="s">
        <v>86</v>
      </c>
    </row>
  </sheetData>
  <pageMargins left="0.75" right="0.75" top="1" bottom="1" header="0.5" footer="0.5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53"/>
  <sheetViews>
    <sheetView rightToLeft="1" workbookViewId="0"/>
  </sheetViews>
  <sheetFormatPr defaultColWidth="9.140625" defaultRowHeight="12.75"/>
  <cols>
    <col min="2" max="2" width="46.7109375" customWidth="1"/>
    <col min="3" max="3" width="15.7109375" customWidth="1"/>
    <col min="4" max="4" width="12.7109375" customWidth="1"/>
    <col min="5" max="5" width="13.7109375" customWidth="1"/>
    <col min="6" max="6" width="15.7109375" customWidth="1"/>
    <col min="7" max="7" width="8.7109375" customWidth="1"/>
    <col min="8" max="8" width="10.7109375" customWidth="1"/>
    <col min="9" max="10" width="15.7109375" customWidth="1"/>
    <col min="11" max="11" width="14.7109375" customWidth="1"/>
    <col min="12" max="12" width="13.7109375" customWidth="1"/>
    <col min="13" max="13" width="24.7109375" customWidth="1"/>
    <col min="14" max="14" width="27.7109375" customWidth="1"/>
    <col min="15" max="15" width="20.7109375" customWidth="1"/>
  </cols>
  <sheetData>
    <row r="1" spans="2:15" ht="15.75">
      <c r="B1" s="1" t="s">
        <v>0</v>
      </c>
    </row>
    <row r="2" spans="2:15" ht="15.75">
      <c r="B2" s="1" t="s">
        <v>1</v>
      </c>
    </row>
    <row r="3" spans="2:15" ht="15.75">
      <c r="B3" s="1" t="s">
        <v>2</v>
      </c>
    </row>
    <row r="4" spans="2:15" ht="15.75">
      <c r="B4" s="1" t="s">
        <v>3</v>
      </c>
    </row>
    <row r="6" spans="2:15" ht="15.75">
      <c r="B6" s="2" t="s">
        <v>179</v>
      </c>
    </row>
    <row r="7" spans="2:15" ht="15.75">
      <c r="B7" s="2" t="s">
        <v>922</v>
      </c>
    </row>
    <row r="8" spans="2:15">
      <c r="B8" s="3" t="s">
        <v>88</v>
      </c>
      <c r="C8" s="3" t="s">
        <v>89</v>
      </c>
      <c r="D8" s="3" t="s">
        <v>181</v>
      </c>
      <c r="E8" s="3" t="s">
        <v>90</v>
      </c>
      <c r="F8" s="3" t="s">
        <v>257</v>
      </c>
      <c r="G8" s="3" t="s">
        <v>91</v>
      </c>
      <c r="H8" s="3" t="s">
        <v>92</v>
      </c>
      <c r="I8" s="3" t="s">
        <v>93</v>
      </c>
      <c r="J8" s="3" t="s">
        <v>184</v>
      </c>
      <c r="K8" s="3" t="s">
        <v>42</v>
      </c>
      <c r="L8" s="3" t="s">
        <v>96</v>
      </c>
      <c r="M8" s="3" t="s">
        <v>185</v>
      </c>
      <c r="N8" s="3" t="s">
        <v>186</v>
      </c>
      <c r="O8" s="3" t="s">
        <v>98</v>
      </c>
    </row>
    <row r="9" spans="2:15">
      <c r="B9" s="4"/>
      <c r="C9" s="4"/>
      <c r="D9" s="4"/>
      <c r="E9" s="4"/>
      <c r="F9" s="4"/>
      <c r="G9" s="4"/>
      <c r="H9" s="4"/>
      <c r="I9" s="4"/>
      <c r="J9" s="4" t="s">
        <v>189</v>
      </c>
      <c r="K9" s="4" t="s">
        <v>190</v>
      </c>
      <c r="L9" s="4" t="s">
        <v>100</v>
      </c>
      <c r="M9" s="4" t="s">
        <v>99</v>
      </c>
      <c r="N9" s="4" t="s">
        <v>99</v>
      </c>
      <c r="O9" s="4" t="s">
        <v>99</v>
      </c>
    </row>
    <row r="11" spans="2:15">
      <c r="B11" s="3" t="s">
        <v>923</v>
      </c>
      <c r="C11" s="12"/>
      <c r="D11" s="3"/>
      <c r="E11" s="3"/>
      <c r="F11" s="3"/>
      <c r="G11" s="3"/>
      <c r="H11" s="3"/>
      <c r="I11" s="3"/>
      <c r="J11" s="9">
        <v>5710241.2699999996</v>
      </c>
      <c r="L11" s="9">
        <v>483355.5</v>
      </c>
      <c r="N11" s="10">
        <v>1</v>
      </c>
      <c r="O11" s="10">
        <v>7.7299999999999994E-2</v>
      </c>
    </row>
    <row r="12" spans="2:15">
      <c r="B12" s="3" t="s">
        <v>924</v>
      </c>
      <c r="C12" s="12"/>
      <c r="D12" s="3"/>
      <c r="E12" s="3"/>
      <c r="F12" s="3"/>
      <c r="G12" s="3"/>
      <c r="H12" s="3"/>
      <c r="I12" s="3"/>
      <c r="J12" s="9">
        <v>0</v>
      </c>
      <c r="L12" s="9">
        <v>0</v>
      </c>
      <c r="N12" s="10">
        <v>0</v>
      </c>
      <c r="O12" s="10">
        <v>0</v>
      </c>
    </row>
    <row r="13" spans="2:15">
      <c r="B13" s="13" t="s">
        <v>925</v>
      </c>
      <c r="C13" s="14"/>
      <c r="D13" s="13"/>
      <c r="E13" s="13"/>
      <c r="F13" s="13"/>
      <c r="G13" s="13"/>
      <c r="H13" s="13"/>
      <c r="I13" s="13"/>
      <c r="J13" s="15">
        <v>0</v>
      </c>
      <c r="L13" s="15">
        <v>0</v>
      </c>
      <c r="N13" s="16">
        <v>0</v>
      </c>
      <c r="O13" s="16">
        <v>0</v>
      </c>
    </row>
    <row r="14" spans="2:15">
      <c r="B14" s="3" t="s">
        <v>926</v>
      </c>
      <c r="C14" s="12"/>
      <c r="D14" s="3"/>
      <c r="E14" s="3"/>
      <c r="F14" s="3"/>
      <c r="G14" s="3"/>
      <c r="H14" s="3"/>
      <c r="I14" s="3"/>
      <c r="J14" s="9">
        <v>5710241.2699999996</v>
      </c>
      <c r="L14" s="9">
        <v>483355.5</v>
      </c>
      <c r="N14" s="10">
        <v>1</v>
      </c>
      <c r="O14" s="10">
        <v>7.7299999999999994E-2</v>
      </c>
    </row>
    <row r="15" spans="2:15">
      <c r="B15" s="13" t="s">
        <v>927</v>
      </c>
      <c r="C15" s="14"/>
      <c r="D15" s="13"/>
      <c r="E15" s="13"/>
      <c r="F15" s="13"/>
      <c r="G15" s="13"/>
      <c r="H15" s="13"/>
      <c r="I15" s="13"/>
      <c r="J15" s="15">
        <v>5710241.2699999996</v>
      </c>
      <c r="L15" s="15">
        <v>483355.5</v>
      </c>
      <c r="N15" s="16">
        <v>1</v>
      </c>
      <c r="O15" s="16">
        <v>7.7299999999999994E-2</v>
      </c>
    </row>
    <row r="16" spans="2:15">
      <c r="B16" s="6" t="s">
        <v>928</v>
      </c>
      <c r="C16" s="17" t="s">
        <v>929</v>
      </c>
      <c r="D16" s="6" t="s">
        <v>135</v>
      </c>
      <c r="E16" s="6"/>
      <c r="F16" s="6" t="s">
        <v>930</v>
      </c>
      <c r="G16" s="6"/>
      <c r="H16" s="6"/>
      <c r="I16" s="6" t="s">
        <v>44</v>
      </c>
      <c r="J16" s="7">
        <v>376335.04</v>
      </c>
      <c r="K16" s="7">
        <v>129206.39999999999</v>
      </c>
      <c r="L16" s="7">
        <v>15980.09</v>
      </c>
      <c r="M16" s="8">
        <v>2.1299999999999999E-2</v>
      </c>
      <c r="N16" s="8">
        <v>3.3099999999999997E-2</v>
      </c>
      <c r="O16" s="8">
        <v>2.5999999999999999E-3</v>
      </c>
    </row>
    <row r="17" spans="2:15">
      <c r="B17" s="6" t="s">
        <v>931</v>
      </c>
      <c r="C17" s="17" t="s">
        <v>932</v>
      </c>
      <c r="D17" s="6" t="s">
        <v>135</v>
      </c>
      <c r="E17" s="6"/>
      <c r="F17" s="6" t="s">
        <v>930</v>
      </c>
      <c r="G17" s="6"/>
      <c r="H17" s="6"/>
      <c r="I17" s="6" t="s">
        <v>43</v>
      </c>
      <c r="J17" s="7">
        <v>3846</v>
      </c>
      <c r="K17" s="7">
        <v>6366.34</v>
      </c>
      <c r="L17" s="7">
        <v>941.45</v>
      </c>
      <c r="M17" s="8">
        <v>2.0000000000000001E-4</v>
      </c>
      <c r="N17" s="8">
        <v>1.9E-3</v>
      </c>
      <c r="O17" s="8">
        <v>2.0000000000000001E-4</v>
      </c>
    </row>
    <row r="18" spans="2:15">
      <c r="B18" s="6" t="s">
        <v>933</v>
      </c>
      <c r="C18" s="17" t="s">
        <v>934</v>
      </c>
      <c r="D18" s="6" t="s">
        <v>507</v>
      </c>
      <c r="E18" s="6"/>
      <c r="F18" s="6" t="s">
        <v>930</v>
      </c>
      <c r="G18" s="6"/>
      <c r="H18" s="6"/>
      <c r="I18" s="6" t="s">
        <v>48</v>
      </c>
      <c r="J18" s="7">
        <v>188038.78</v>
      </c>
      <c r="K18" s="7">
        <v>2090</v>
      </c>
      <c r="L18" s="7">
        <v>15892.18</v>
      </c>
      <c r="M18" s="8">
        <v>4.7999999999999996E-3</v>
      </c>
      <c r="N18" s="8">
        <v>3.2899999999999999E-2</v>
      </c>
      <c r="O18" s="8">
        <v>2.5000000000000001E-3</v>
      </c>
    </row>
    <row r="19" spans="2:15">
      <c r="B19" s="6" t="s">
        <v>935</v>
      </c>
      <c r="C19" s="17" t="s">
        <v>936</v>
      </c>
      <c r="D19" s="6" t="s">
        <v>135</v>
      </c>
      <c r="E19" s="6"/>
      <c r="F19" s="6" t="s">
        <v>937</v>
      </c>
      <c r="G19" s="6"/>
      <c r="H19" s="6"/>
      <c r="I19" s="6" t="s">
        <v>43</v>
      </c>
      <c r="J19" s="7">
        <v>116.03</v>
      </c>
      <c r="K19" s="7">
        <v>1314507.99</v>
      </c>
      <c r="L19" s="7">
        <v>5864.48</v>
      </c>
      <c r="N19" s="8">
        <v>1.21E-2</v>
      </c>
      <c r="O19" s="8">
        <v>8.9999999999999998E-4</v>
      </c>
    </row>
    <row r="20" spans="2:15">
      <c r="B20" s="6" t="s">
        <v>938</v>
      </c>
      <c r="C20" s="17" t="s">
        <v>939</v>
      </c>
      <c r="D20" s="6" t="s">
        <v>135</v>
      </c>
      <c r="E20" s="6"/>
      <c r="F20" s="6" t="s">
        <v>937</v>
      </c>
      <c r="G20" s="6"/>
      <c r="H20" s="6"/>
      <c r="I20" s="6" t="s">
        <v>43</v>
      </c>
      <c r="J20" s="7">
        <v>6930.14</v>
      </c>
      <c r="K20" s="7">
        <v>119199.99</v>
      </c>
      <c r="L20" s="7">
        <v>31762.49</v>
      </c>
      <c r="M20" s="8">
        <v>3.3999999999999998E-3</v>
      </c>
      <c r="N20" s="8">
        <v>6.5699999999999995E-2</v>
      </c>
      <c r="O20" s="8">
        <v>5.1000000000000004E-3</v>
      </c>
    </row>
    <row r="21" spans="2:15">
      <c r="B21" s="6" t="s">
        <v>940</v>
      </c>
      <c r="C21" s="17" t="s">
        <v>941</v>
      </c>
      <c r="D21" s="6" t="s">
        <v>135</v>
      </c>
      <c r="E21" s="6"/>
      <c r="F21" s="6" t="s">
        <v>937</v>
      </c>
      <c r="G21" s="6"/>
      <c r="H21" s="6"/>
      <c r="I21" s="6" t="s">
        <v>48</v>
      </c>
      <c r="J21" s="7">
        <v>20983.64</v>
      </c>
      <c r="K21" s="7">
        <v>24065</v>
      </c>
      <c r="L21" s="7">
        <v>20420.03</v>
      </c>
      <c r="M21" s="8">
        <v>1.6999999999999999E-3</v>
      </c>
      <c r="N21" s="8">
        <v>4.2200000000000001E-2</v>
      </c>
      <c r="O21" s="8">
        <v>3.3E-3</v>
      </c>
    </row>
    <row r="22" spans="2:15">
      <c r="B22" s="6" t="s">
        <v>942</v>
      </c>
      <c r="C22" s="17" t="s">
        <v>943</v>
      </c>
      <c r="D22" s="6" t="s">
        <v>135</v>
      </c>
      <c r="E22" s="6"/>
      <c r="F22" s="6" t="s">
        <v>930</v>
      </c>
      <c r="G22" s="6"/>
      <c r="H22" s="6"/>
      <c r="I22" s="6" t="s">
        <v>43</v>
      </c>
      <c r="J22" s="7">
        <v>457913.78</v>
      </c>
      <c r="K22" s="7">
        <v>1080</v>
      </c>
      <c r="L22" s="7">
        <v>19015.330000000002</v>
      </c>
      <c r="N22" s="8">
        <v>3.9300000000000002E-2</v>
      </c>
      <c r="O22" s="8">
        <v>3.0000000000000001E-3</v>
      </c>
    </row>
    <row r="23" spans="2:15">
      <c r="B23" s="6" t="s">
        <v>944</v>
      </c>
      <c r="C23" s="17" t="s">
        <v>945</v>
      </c>
      <c r="D23" s="6" t="s">
        <v>507</v>
      </c>
      <c r="E23" s="6"/>
      <c r="F23" s="6" t="s">
        <v>937</v>
      </c>
      <c r="G23" s="6"/>
      <c r="H23" s="6"/>
      <c r="I23" s="6" t="s">
        <v>48</v>
      </c>
      <c r="J23" s="7">
        <v>224453.59</v>
      </c>
      <c r="K23" s="7">
        <v>1381.97</v>
      </c>
      <c r="L23" s="7">
        <v>12543.39</v>
      </c>
      <c r="N23" s="8">
        <v>2.5999999999999999E-2</v>
      </c>
      <c r="O23" s="8">
        <v>2E-3</v>
      </c>
    </row>
    <row r="24" spans="2:15">
      <c r="B24" s="6" t="s">
        <v>944</v>
      </c>
      <c r="C24" s="17" t="s">
        <v>946</v>
      </c>
      <c r="D24" s="6" t="s">
        <v>507</v>
      </c>
      <c r="E24" s="6"/>
      <c r="F24" s="6" t="s">
        <v>937</v>
      </c>
      <c r="G24" s="6"/>
      <c r="H24" s="6"/>
      <c r="I24" s="6" t="s">
        <v>43</v>
      </c>
      <c r="J24" s="7">
        <v>254962.26</v>
      </c>
      <c r="K24" s="7">
        <v>1331.49</v>
      </c>
      <c r="L24" s="7">
        <v>13052.99</v>
      </c>
      <c r="N24" s="8">
        <v>2.7E-2</v>
      </c>
      <c r="O24" s="8">
        <v>2.0999999999999999E-3</v>
      </c>
    </row>
    <row r="25" spans="2:15">
      <c r="B25" s="6" t="s">
        <v>947</v>
      </c>
      <c r="C25" s="17" t="s">
        <v>948</v>
      </c>
      <c r="D25" s="6" t="s">
        <v>731</v>
      </c>
      <c r="E25" s="6"/>
      <c r="F25" s="6" t="s">
        <v>930</v>
      </c>
      <c r="G25" s="6"/>
      <c r="H25" s="6"/>
      <c r="I25" s="6" t="s">
        <v>48</v>
      </c>
      <c r="J25" s="7">
        <v>102623.54</v>
      </c>
      <c r="K25" s="7">
        <v>1948</v>
      </c>
      <c r="L25" s="7">
        <v>8083.99</v>
      </c>
      <c r="M25" s="8">
        <v>1.11E-2</v>
      </c>
      <c r="N25" s="8">
        <v>1.67E-2</v>
      </c>
      <c r="O25" s="8">
        <v>1.2999999999999999E-3</v>
      </c>
    </row>
    <row r="26" spans="2:15">
      <c r="B26" s="6" t="s">
        <v>949</v>
      </c>
      <c r="C26" s="17" t="s">
        <v>950</v>
      </c>
      <c r="D26" s="6" t="s">
        <v>135</v>
      </c>
      <c r="E26" s="6"/>
      <c r="F26" s="6" t="s">
        <v>930</v>
      </c>
      <c r="G26" s="6"/>
      <c r="H26" s="6"/>
      <c r="I26" s="6" t="s">
        <v>44</v>
      </c>
      <c r="J26" s="7">
        <v>160886.65</v>
      </c>
      <c r="K26" s="7">
        <v>504472</v>
      </c>
      <c r="L26" s="7">
        <v>26673.35</v>
      </c>
      <c r="M26" s="8">
        <v>0.1221</v>
      </c>
      <c r="N26" s="8">
        <v>5.5199999999999999E-2</v>
      </c>
      <c r="O26" s="8">
        <v>4.3E-3</v>
      </c>
    </row>
    <row r="27" spans="2:15">
      <c r="B27" s="6" t="s">
        <v>951</v>
      </c>
      <c r="C27" s="17" t="s">
        <v>952</v>
      </c>
      <c r="D27" s="6" t="s">
        <v>485</v>
      </c>
      <c r="E27" s="6"/>
      <c r="F27" s="6" t="s">
        <v>937</v>
      </c>
      <c r="G27" s="6"/>
      <c r="H27" s="6"/>
      <c r="I27" s="6" t="s">
        <v>45</v>
      </c>
      <c r="J27" s="7">
        <v>1391535.16</v>
      </c>
      <c r="K27" s="7">
        <v>171</v>
      </c>
      <c r="L27" s="7">
        <v>11243.73</v>
      </c>
      <c r="N27" s="8">
        <v>2.3300000000000001E-2</v>
      </c>
      <c r="O27" s="8">
        <v>1.8E-3</v>
      </c>
    </row>
    <row r="28" spans="2:15">
      <c r="B28" s="6" t="s">
        <v>953</v>
      </c>
      <c r="C28" s="17" t="s">
        <v>954</v>
      </c>
      <c r="D28" s="6" t="s">
        <v>135</v>
      </c>
      <c r="E28" s="6"/>
      <c r="F28" s="6" t="s">
        <v>937</v>
      </c>
      <c r="G28" s="6"/>
      <c r="H28" s="6"/>
      <c r="I28" s="6" t="s">
        <v>43</v>
      </c>
      <c r="J28" s="7">
        <v>647.4</v>
      </c>
      <c r="K28" s="7">
        <v>1094060.01</v>
      </c>
      <c r="L28" s="7">
        <v>27233.919999999998</v>
      </c>
      <c r="M28" s="8">
        <v>4.5999999999999999E-3</v>
      </c>
      <c r="N28" s="8">
        <v>5.6300000000000003E-2</v>
      </c>
      <c r="O28" s="8">
        <v>4.4000000000000003E-3</v>
      </c>
    </row>
    <row r="29" spans="2:15">
      <c r="B29" s="6" t="s">
        <v>955</v>
      </c>
      <c r="C29" s="17" t="s">
        <v>956</v>
      </c>
      <c r="D29" s="6" t="s">
        <v>135</v>
      </c>
      <c r="E29" s="6"/>
      <c r="F29" s="6" t="s">
        <v>937</v>
      </c>
      <c r="G29" s="6"/>
      <c r="H29" s="6"/>
      <c r="I29" s="6" t="s">
        <v>43</v>
      </c>
      <c r="J29" s="7">
        <v>40535.75</v>
      </c>
      <c r="K29" s="7">
        <v>12921</v>
      </c>
      <c r="L29" s="7">
        <v>20138.669999999998</v>
      </c>
      <c r="M29" s="8">
        <v>3.0000000000000001E-3</v>
      </c>
      <c r="N29" s="8">
        <v>4.1700000000000001E-2</v>
      </c>
      <c r="O29" s="8">
        <v>3.2000000000000002E-3</v>
      </c>
    </row>
    <row r="30" spans="2:15">
      <c r="B30" s="6" t="s">
        <v>957</v>
      </c>
      <c r="C30" s="17" t="s">
        <v>958</v>
      </c>
      <c r="D30" s="6" t="s">
        <v>135</v>
      </c>
      <c r="E30" s="6"/>
      <c r="F30" s="6" t="s">
        <v>959</v>
      </c>
      <c r="G30" s="6"/>
      <c r="H30" s="6"/>
      <c r="I30" s="6" t="s">
        <v>43</v>
      </c>
      <c r="J30" s="7">
        <v>11094.44</v>
      </c>
      <c r="K30" s="7">
        <v>29620</v>
      </c>
      <c r="L30" s="7">
        <v>12635.34</v>
      </c>
      <c r="M30" s="8">
        <v>8.9999999999999998E-4</v>
      </c>
      <c r="N30" s="8">
        <v>2.6100000000000002E-2</v>
      </c>
      <c r="O30" s="8">
        <v>2E-3</v>
      </c>
    </row>
    <row r="31" spans="2:15">
      <c r="B31" s="6" t="s">
        <v>960</v>
      </c>
      <c r="C31" s="17" t="s">
        <v>961</v>
      </c>
      <c r="D31" s="6" t="s">
        <v>135</v>
      </c>
      <c r="E31" s="6"/>
      <c r="F31" s="6" t="s">
        <v>937</v>
      </c>
      <c r="G31" s="6"/>
      <c r="H31" s="6"/>
      <c r="I31" s="6" t="s">
        <v>43</v>
      </c>
      <c r="J31" s="7">
        <v>234345.07</v>
      </c>
      <c r="K31" s="7">
        <v>1253.56</v>
      </c>
      <c r="L31" s="7">
        <v>11295.29</v>
      </c>
      <c r="N31" s="8">
        <v>2.3400000000000001E-2</v>
      </c>
      <c r="O31" s="8">
        <v>1.8E-3</v>
      </c>
    </row>
    <row r="32" spans="2:15">
      <c r="B32" s="6" t="s">
        <v>962</v>
      </c>
      <c r="C32" s="17" t="s">
        <v>963</v>
      </c>
      <c r="D32" s="6" t="s">
        <v>507</v>
      </c>
      <c r="E32" s="6"/>
      <c r="F32" s="6" t="s">
        <v>937</v>
      </c>
      <c r="G32" s="6"/>
      <c r="H32" s="6"/>
      <c r="I32" s="6" t="s">
        <v>43</v>
      </c>
      <c r="J32" s="7">
        <v>22763.18</v>
      </c>
      <c r="K32" s="7">
        <v>9940</v>
      </c>
      <c r="L32" s="7">
        <v>8699.93</v>
      </c>
      <c r="M32" s="8">
        <v>2.2100000000000002E-2</v>
      </c>
      <c r="N32" s="8">
        <v>1.7999999999999999E-2</v>
      </c>
      <c r="O32" s="8">
        <v>1.4E-3</v>
      </c>
    </row>
    <row r="33" spans="2:15">
      <c r="B33" s="6" t="s">
        <v>964</v>
      </c>
      <c r="C33" s="17" t="s">
        <v>965</v>
      </c>
      <c r="D33" s="6" t="s">
        <v>135</v>
      </c>
      <c r="E33" s="6"/>
      <c r="F33" s="6" t="s">
        <v>937</v>
      </c>
      <c r="G33" s="6"/>
      <c r="H33" s="6"/>
      <c r="I33" s="6" t="s">
        <v>43</v>
      </c>
      <c r="J33" s="7">
        <v>5257.96</v>
      </c>
      <c r="K33" s="7">
        <v>148271</v>
      </c>
      <c r="L33" s="7">
        <v>29975.73</v>
      </c>
      <c r="M33" s="8">
        <v>0.1119</v>
      </c>
      <c r="N33" s="8">
        <v>6.2E-2</v>
      </c>
      <c r="O33" s="8">
        <v>4.7999999999999996E-3</v>
      </c>
    </row>
    <row r="34" spans="2:15">
      <c r="B34" s="6" t="s">
        <v>966</v>
      </c>
      <c r="C34" s="17" t="s">
        <v>967</v>
      </c>
      <c r="D34" s="6" t="s">
        <v>507</v>
      </c>
      <c r="E34" s="6"/>
      <c r="F34" s="6" t="s">
        <v>937</v>
      </c>
      <c r="G34" s="6"/>
      <c r="H34" s="6"/>
      <c r="I34" s="6" t="s">
        <v>43</v>
      </c>
      <c r="J34" s="7">
        <v>172436.61</v>
      </c>
      <c r="K34" s="7">
        <v>2185</v>
      </c>
      <c r="L34" s="7">
        <v>14486.96</v>
      </c>
      <c r="M34" s="8">
        <v>1.8E-3</v>
      </c>
      <c r="N34" s="8">
        <v>0.03</v>
      </c>
      <c r="O34" s="8">
        <v>2.3E-3</v>
      </c>
    </row>
    <row r="35" spans="2:15">
      <c r="B35" s="6" t="s">
        <v>968</v>
      </c>
      <c r="C35" s="17" t="s">
        <v>969</v>
      </c>
      <c r="D35" s="6" t="s">
        <v>731</v>
      </c>
      <c r="E35" s="6"/>
      <c r="F35" s="6" t="s">
        <v>930</v>
      </c>
      <c r="G35" s="6"/>
      <c r="H35" s="6"/>
      <c r="I35" s="6" t="s">
        <v>48</v>
      </c>
      <c r="J35" s="7">
        <v>10.94</v>
      </c>
      <c r="K35" s="7">
        <v>29079709.989999998</v>
      </c>
      <c r="L35" s="7">
        <v>12864.62</v>
      </c>
      <c r="M35" s="8">
        <v>3.5999999999999999E-3</v>
      </c>
      <c r="N35" s="8">
        <v>2.6599999999999999E-2</v>
      </c>
      <c r="O35" s="8">
        <v>2.0999999999999999E-3</v>
      </c>
    </row>
    <row r="36" spans="2:15">
      <c r="B36" s="6" t="s">
        <v>970</v>
      </c>
      <c r="C36" s="17" t="s">
        <v>971</v>
      </c>
      <c r="D36" s="6" t="s">
        <v>135</v>
      </c>
      <c r="E36" s="6"/>
      <c r="F36" s="6" t="s">
        <v>930</v>
      </c>
      <c r="G36" s="6"/>
      <c r="H36" s="6"/>
      <c r="I36" s="6" t="s">
        <v>44</v>
      </c>
      <c r="J36" s="7">
        <v>58503.73</v>
      </c>
      <c r="K36" s="7">
        <v>489600</v>
      </c>
      <c r="L36" s="7">
        <v>9413.3799999999992</v>
      </c>
      <c r="N36" s="8">
        <v>1.95E-2</v>
      </c>
      <c r="O36" s="8">
        <v>1.5E-3</v>
      </c>
    </row>
    <row r="37" spans="2:15">
      <c r="B37" s="6" t="s">
        <v>972</v>
      </c>
      <c r="C37" s="17" t="s">
        <v>973</v>
      </c>
      <c r="D37" s="6" t="s">
        <v>135</v>
      </c>
      <c r="E37" s="6"/>
      <c r="F37" s="6" t="s">
        <v>930</v>
      </c>
      <c r="G37" s="6"/>
      <c r="H37" s="6"/>
      <c r="I37" s="6" t="s">
        <v>43</v>
      </c>
      <c r="J37" s="7">
        <v>26909.97</v>
      </c>
      <c r="K37" s="7">
        <v>9694</v>
      </c>
      <c r="L37" s="7">
        <v>10030.27</v>
      </c>
      <c r="M37" s="8">
        <v>2.69E-2</v>
      </c>
      <c r="N37" s="8">
        <v>2.0799999999999999E-2</v>
      </c>
      <c r="O37" s="8">
        <v>1.6000000000000001E-3</v>
      </c>
    </row>
    <row r="38" spans="2:15">
      <c r="B38" s="6" t="s">
        <v>974</v>
      </c>
      <c r="C38" s="17" t="s">
        <v>975</v>
      </c>
      <c r="D38" s="6" t="s">
        <v>507</v>
      </c>
      <c r="E38" s="6"/>
      <c r="F38" s="6" t="s">
        <v>937</v>
      </c>
      <c r="G38" s="6"/>
      <c r="H38" s="6"/>
      <c r="I38" s="6" t="s">
        <v>43</v>
      </c>
      <c r="J38" s="7">
        <v>505292.64</v>
      </c>
      <c r="K38" s="7">
        <v>1774</v>
      </c>
      <c r="L38" s="7">
        <v>34466.160000000003</v>
      </c>
      <c r="N38" s="8">
        <v>7.1300000000000002E-2</v>
      </c>
      <c r="O38" s="8">
        <v>5.4999999999999997E-3</v>
      </c>
    </row>
    <row r="39" spans="2:15">
      <c r="B39" s="6" t="s">
        <v>976</v>
      </c>
      <c r="C39" s="17" t="s">
        <v>977</v>
      </c>
      <c r="D39" s="6" t="s">
        <v>135</v>
      </c>
      <c r="E39" s="6"/>
      <c r="F39" s="6" t="s">
        <v>930</v>
      </c>
      <c r="G39" s="6"/>
      <c r="H39" s="6"/>
      <c r="I39" s="6" t="s">
        <v>43</v>
      </c>
      <c r="J39" s="7">
        <v>27761.14</v>
      </c>
      <c r="K39" s="7">
        <v>15005</v>
      </c>
      <c r="L39" s="7">
        <v>16016.57</v>
      </c>
      <c r="M39" s="8">
        <v>2.8E-3</v>
      </c>
      <c r="N39" s="8">
        <v>3.3099999999999997E-2</v>
      </c>
      <c r="O39" s="8">
        <v>2.5999999999999999E-3</v>
      </c>
    </row>
    <row r="40" spans="2:15">
      <c r="B40" s="6" t="s">
        <v>978</v>
      </c>
      <c r="C40" s="17" t="s">
        <v>979</v>
      </c>
      <c r="D40" s="6" t="s">
        <v>135</v>
      </c>
      <c r="E40" s="6"/>
      <c r="F40" s="6" t="s">
        <v>937</v>
      </c>
      <c r="G40" s="6"/>
      <c r="H40" s="6"/>
      <c r="I40" s="6" t="s">
        <v>43</v>
      </c>
      <c r="J40" s="7">
        <v>15758.29</v>
      </c>
      <c r="K40" s="7">
        <v>25239</v>
      </c>
      <c r="L40" s="7">
        <v>15292.47</v>
      </c>
      <c r="N40" s="8">
        <v>3.1600000000000003E-2</v>
      </c>
      <c r="O40" s="8">
        <v>2.3999999999999998E-3</v>
      </c>
    </row>
    <row r="41" spans="2:15">
      <c r="B41" s="6" t="s">
        <v>980</v>
      </c>
      <c r="C41" s="17" t="s">
        <v>981</v>
      </c>
      <c r="D41" s="6" t="s">
        <v>135</v>
      </c>
      <c r="E41" s="6"/>
      <c r="F41" s="6" t="s">
        <v>930</v>
      </c>
      <c r="G41" s="6"/>
      <c r="H41" s="6"/>
      <c r="I41" s="6" t="s">
        <v>43</v>
      </c>
      <c r="J41" s="7">
        <v>144652.79</v>
      </c>
      <c r="K41" s="7">
        <v>1647.14</v>
      </c>
      <c r="L41" s="7">
        <v>9161.23</v>
      </c>
      <c r="N41" s="8">
        <v>1.9E-2</v>
      </c>
      <c r="O41" s="8">
        <v>1.5E-3</v>
      </c>
    </row>
    <row r="42" spans="2:15">
      <c r="B42" s="6" t="s">
        <v>982</v>
      </c>
      <c r="C42" s="17" t="s">
        <v>983</v>
      </c>
      <c r="D42" s="6" t="s">
        <v>135</v>
      </c>
      <c r="E42" s="6"/>
      <c r="F42" s="6" t="s">
        <v>937</v>
      </c>
      <c r="G42" s="6"/>
      <c r="H42" s="6"/>
      <c r="I42" s="6" t="s">
        <v>43</v>
      </c>
      <c r="J42" s="7">
        <v>1903.5</v>
      </c>
      <c r="K42" s="7">
        <v>129146.5</v>
      </c>
      <c r="L42" s="7">
        <v>9452.18</v>
      </c>
      <c r="M42" s="8">
        <v>1.4E-2</v>
      </c>
      <c r="N42" s="8">
        <v>1.9599999999999999E-2</v>
      </c>
      <c r="O42" s="8">
        <v>1.5E-3</v>
      </c>
    </row>
    <row r="43" spans="2:15">
      <c r="B43" s="6" t="s">
        <v>984</v>
      </c>
      <c r="C43" s="17" t="s">
        <v>985</v>
      </c>
      <c r="D43" s="6" t="s">
        <v>135</v>
      </c>
      <c r="E43" s="6"/>
      <c r="F43" s="6" t="s">
        <v>937</v>
      </c>
      <c r="G43" s="6"/>
      <c r="H43" s="6"/>
      <c r="I43" s="6" t="s">
        <v>43</v>
      </c>
      <c r="J43" s="7">
        <v>111604.91</v>
      </c>
      <c r="K43" s="7">
        <v>2792.99</v>
      </c>
      <c r="L43" s="7">
        <v>11985.3</v>
      </c>
      <c r="M43" s="8">
        <v>3.8999999999999998E-3</v>
      </c>
      <c r="N43" s="8">
        <v>2.4799999999999999E-2</v>
      </c>
      <c r="O43" s="8">
        <v>1.9E-3</v>
      </c>
    </row>
    <row r="44" spans="2:15">
      <c r="B44" s="6" t="s">
        <v>986</v>
      </c>
      <c r="C44" s="17" t="s">
        <v>987</v>
      </c>
      <c r="D44" s="6" t="s">
        <v>485</v>
      </c>
      <c r="E44" s="6"/>
      <c r="F44" s="6" t="s">
        <v>930</v>
      </c>
      <c r="G44" s="6"/>
      <c r="H44" s="6"/>
      <c r="I44" s="6" t="s">
        <v>48</v>
      </c>
      <c r="J44" s="7">
        <v>1117841.54</v>
      </c>
      <c r="K44" s="7">
        <v>334.11</v>
      </c>
      <c r="L44" s="7">
        <v>15102.87</v>
      </c>
      <c r="N44" s="8">
        <v>3.1199999999999999E-2</v>
      </c>
      <c r="O44" s="8">
        <v>2.3999999999999998E-3</v>
      </c>
    </row>
    <row r="45" spans="2:15">
      <c r="B45" s="6" t="s">
        <v>988</v>
      </c>
      <c r="C45" s="17" t="s">
        <v>989</v>
      </c>
      <c r="D45" s="6" t="s">
        <v>731</v>
      </c>
      <c r="E45" s="6"/>
      <c r="F45" s="6" t="s">
        <v>937</v>
      </c>
      <c r="G45" s="6"/>
      <c r="H45" s="6"/>
      <c r="I45" s="6" t="s">
        <v>48</v>
      </c>
      <c r="J45" s="7">
        <v>4893.88</v>
      </c>
      <c r="K45" s="7">
        <v>110099</v>
      </c>
      <c r="L45" s="7">
        <v>21788.45</v>
      </c>
      <c r="M45" s="8">
        <v>5.1499999999999997E-2</v>
      </c>
      <c r="N45" s="8">
        <v>4.5100000000000001E-2</v>
      </c>
      <c r="O45" s="8">
        <v>3.5000000000000001E-3</v>
      </c>
    </row>
    <row r="46" spans="2:15">
      <c r="B46" s="6" t="s">
        <v>990</v>
      </c>
      <c r="C46" s="17" t="s">
        <v>991</v>
      </c>
      <c r="D46" s="6" t="s">
        <v>135</v>
      </c>
      <c r="E46" s="6"/>
      <c r="F46" s="6" t="s">
        <v>937</v>
      </c>
      <c r="G46" s="6"/>
      <c r="H46" s="6"/>
      <c r="I46" s="6" t="s">
        <v>43</v>
      </c>
      <c r="J46" s="7">
        <v>19402.919999999998</v>
      </c>
      <c r="K46" s="7">
        <v>15874</v>
      </c>
      <c r="L46" s="7">
        <v>11842.68</v>
      </c>
      <c r="M46" s="8">
        <v>4.1999999999999997E-3</v>
      </c>
      <c r="N46" s="8">
        <v>2.4500000000000001E-2</v>
      </c>
      <c r="O46" s="8">
        <v>1.9E-3</v>
      </c>
    </row>
    <row r="49" spans="2:9">
      <c r="B49" s="6" t="s">
        <v>178</v>
      </c>
      <c r="C49" s="17"/>
      <c r="D49" s="6"/>
      <c r="E49" s="6"/>
      <c r="F49" s="6"/>
      <c r="G49" s="6"/>
      <c r="H49" s="6"/>
      <c r="I49" s="6"/>
    </row>
    <row r="53" spans="2:9">
      <c r="B53" s="5" t="s">
        <v>86</v>
      </c>
    </row>
  </sheetData>
  <pageMargins left="0.75" right="0.75" top="1" bottom="1" header="0.5" footer="0.5"/>
  <pageSetup paperSize="9" orientation="portrait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8"/>
  <sheetViews>
    <sheetView rightToLeft="1" workbookViewId="0"/>
  </sheetViews>
  <sheetFormatPr defaultColWidth="9.140625" defaultRowHeight="12.75"/>
  <cols>
    <col min="2" max="2" width="27.7109375" customWidth="1"/>
    <col min="3" max="4" width="12.7109375" customWidth="1"/>
    <col min="5" max="5" width="22.7109375" customWidth="1"/>
    <col min="6" max="6" width="11.7109375" customWidth="1"/>
    <col min="7" max="7" width="16.7109375" customWidth="1"/>
    <col min="8" max="8" width="9.7109375" customWidth="1"/>
    <col min="9" max="9" width="11.7109375" customWidth="1"/>
    <col min="10" max="10" width="24.7109375" customWidth="1"/>
    <col min="11" max="11" width="27.7109375" customWidth="1"/>
    <col min="12" max="12" width="20.7109375" customWidth="1"/>
  </cols>
  <sheetData>
    <row r="1" spans="2:12" ht="15.75">
      <c r="B1" s="1" t="s">
        <v>0</v>
      </c>
    </row>
    <row r="2" spans="2:12" ht="15.75">
      <c r="B2" s="1" t="s">
        <v>1</v>
      </c>
    </row>
    <row r="3" spans="2:12" ht="15.75">
      <c r="B3" s="1" t="s">
        <v>2</v>
      </c>
    </row>
    <row r="4" spans="2:12" ht="15.75">
      <c r="B4" s="1" t="s">
        <v>3</v>
      </c>
    </row>
    <row r="6" spans="2:12" ht="15.75">
      <c r="B6" s="2" t="s">
        <v>179</v>
      </c>
    </row>
    <row r="7" spans="2:12" ht="15.75">
      <c r="B7" s="2" t="s">
        <v>992</v>
      </c>
    </row>
    <row r="8" spans="2:12">
      <c r="B8" s="3" t="s">
        <v>88</v>
      </c>
      <c r="C8" s="3" t="s">
        <v>89</v>
      </c>
      <c r="D8" s="3" t="s">
        <v>181</v>
      </c>
      <c r="E8" s="3" t="s">
        <v>257</v>
      </c>
      <c r="F8" s="3" t="s">
        <v>93</v>
      </c>
      <c r="G8" s="3" t="s">
        <v>184</v>
      </c>
      <c r="H8" s="3" t="s">
        <v>42</v>
      </c>
      <c r="I8" s="3" t="s">
        <v>96</v>
      </c>
      <c r="J8" s="3" t="s">
        <v>185</v>
      </c>
      <c r="K8" s="3" t="s">
        <v>186</v>
      </c>
      <c r="L8" s="3" t="s">
        <v>98</v>
      </c>
    </row>
    <row r="9" spans="2:12">
      <c r="B9" s="4"/>
      <c r="C9" s="4"/>
      <c r="D9" s="4"/>
      <c r="E9" s="4"/>
      <c r="F9" s="4"/>
      <c r="G9" s="4" t="s">
        <v>189</v>
      </c>
      <c r="H9" s="4" t="s">
        <v>190</v>
      </c>
      <c r="I9" s="4" t="s">
        <v>100</v>
      </c>
      <c r="J9" s="4" t="s">
        <v>99</v>
      </c>
      <c r="K9" s="4" t="s">
        <v>99</v>
      </c>
      <c r="L9" s="4" t="s">
        <v>99</v>
      </c>
    </row>
    <row r="11" spans="2:12">
      <c r="B11" s="3" t="s">
        <v>993</v>
      </c>
      <c r="C11" s="12"/>
      <c r="D11" s="3"/>
      <c r="E11" s="3"/>
      <c r="F11" s="3"/>
      <c r="G11" s="9">
        <v>23785076</v>
      </c>
      <c r="I11" s="9">
        <v>1591.64</v>
      </c>
      <c r="K11" s="10">
        <v>1</v>
      </c>
      <c r="L11" s="10">
        <v>2.9999999999999997E-4</v>
      </c>
    </row>
    <row r="12" spans="2:12">
      <c r="B12" s="3" t="s">
        <v>994</v>
      </c>
      <c r="C12" s="12"/>
      <c r="D12" s="3"/>
      <c r="E12" s="3"/>
      <c r="F12" s="3"/>
      <c r="G12" s="9">
        <v>23785076</v>
      </c>
      <c r="I12" s="9">
        <v>1591.64</v>
      </c>
      <c r="K12" s="10">
        <v>1</v>
      </c>
      <c r="L12" s="10">
        <v>2.9999999999999997E-4</v>
      </c>
    </row>
    <row r="13" spans="2:12">
      <c r="B13" s="13" t="s">
        <v>994</v>
      </c>
      <c r="C13" s="14"/>
      <c r="D13" s="13"/>
      <c r="E13" s="13"/>
      <c r="F13" s="13"/>
      <c r="G13" s="15">
        <v>23785076</v>
      </c>
      <c r="I13" s="15">
        <v>1591.64</v>
      </c>
      <c r="K13" s="16">
        <v>1</v>
      </c>
      <c r="L13" s="16">
        <v>2.9999999999999997E-4</v>
      </c>
    </row>
    <row r="14" spans="2:12">
      <c r="B14" s="6" t="s">
        <v>995</v>
      </c>
      <c r="C14" s="17">
        <v>1131606</v>
      </c>
      <c r="D14" s="6" t="s">
        <v>195</v>
      </c>
      <c r="E14" s="6" t="s">
        <v>698</v>
      </c>
      <c r="F14" s="6" t="s">
        <v>108</v>
      </c>
      <c r="G14" s="7">
        <v>10392000</v>
      </c>
      <c r="H14" s="7">
        <v>1</v>
      </c>
      <c r="I14" s="7">
        <v>103.92</v>
      </c>
      <c r="J14" s="8">
        <v>7.5700000000000003E-2</v>
      </c>
      <c r="K14" s="8">
        <v>6.5299999999999997E-2</v>
      </c>
      <c r="L14" s="8">
        <v>0</v>
      </c>
    </row>
    <row r="15" spans="2:12">
      <c r="B15" s="6" t="s">
        <v>996</v>
      </c>
      <c r="C15" s="17">
        <v>6910152</v>
      </c>
      <c r="D15" s="6" t="s">
        <v>195</v>
      </c>
      <c r="E15" s="6" t="s">
        <v>272</v>
      </c>
      <c r="F15" s="6" t="s">
        <v>108</v>
      </c>
      <c r="G15" s="7">
        <v>295124</v>
      </c>
      <c r="H15" s="7">
        <v>350</v>
      </c>
      <c r="I15" s="7">
        <v>1032.93</v>
      </c>
      <c r="J15" s="8">
        <v>9.2999999999999992E-3</v>
      </c>
      <c r="K15" s="8">
        <v>0.64900000000000002</v>
      </c>
      <c r="L15" s="8">
        <v>2.0000000000000001E-4</v>
      </c>
    </row>
    <row r="16" spans="2:12">
      <c r="B16" s="6" t="s">
        <v>997</v>
      </c>
      <c r="C16" s="17">
        <v>1135565</v>
      </c>
      <c r="D16" s="6" t="s">
        <v>195</v>
      </c>
      <c r="E16" s="6" t="s">
        <v>292</v>
      </c>
      <c r="F16" s="6" t="s">
        <v>108</v>
      </c>
      <c r="G16" s="7">
        <v>555400</v>
      </c>
      <c r="H16" s="7">
        <v>56</v>
      </c>
      <c r="I16" s="7">
        <v>311.02</v>
      </c>
      <c r="J16" s="8">
        <v>2.3E-2</v>
      </c>
      <c r="K16" s="8">
        <v>0.19539999999999999</v>
      </c>
      <c r="L16" s="8">
        <v>0</v>
      </c>
    </row>
    <row r="17" spans="2:12">
      <c r="B17" s="6" t="s">
        <v>998</v>
      </c>
      <c r="C17" s="17">
        <v>4960175</v>
      </c>
      <c r="D17" s="6" t="s">
        <v>195</v>
      </c>
      <c r="E17" s="6" t="s">
        <v>616</v>
      </c>
      <c r="F17" s="6" t="s">
        <v>108</v>
      </c>
      <c r="G17" s="7">
        <v>764000</v>
      </c>
      <c r="H17" s="7">
        <v>3.4</v>
      </c>
      <c r="I17" s="7">
        <v>25.98</v>
      </c>
      <c r="J17" s="8">
        <v>2.0899999999999998E-2</v>
      </c>
      <c r="K17" s="8">
        <v>1.6299999999999999E-2</v>
      </c>
      <c r="L17" s="8">
        <v>0</v>
      </c>
    </row>
    <row r="18" spans="2:12">
      <c r="B18" s="6" t="s">
        <v>999</v>
      </c>
      <c r="C18" s="17">
        <v>4960126</v>
      </c>
      <c r="D18" s="6" t="s">
        <v>195</v>
      </c>
      <c r="E18" s="6" t="s">
        <v>616</v>
      </c>
      <c r="F18" s="6" t="s">
        <v>108</v>
      </c>
      <c r="G18" s="7">
        <v>8740250</v>
      </c>
      <c r="H18" s="7">
        <v>1</v>
      </c>
      <c r="I18" s="7">
        <v>87.4</v>
      </c>
      <c r="J18" s="8">
        <v>9.8900000000000002E-2</v>
      </c>
      <c r="K18" s="8">
        <v>5.4899999999999997E-2</v>
      </c>
      <c r="L18" s="8">
        <v>0</v>
      </c>
    </row>
    <row r="19" spans="2:12">
      <c r="B19" s="6" t="s">
        <v>1000</v>
      </c>
      <c r="C19" s="17">
        <v>3940244</v>
      </c>
      <c r="D19" s="6" t="s">
        <v>195</v>
      </c>
      <c r="E19" s="6" t="s">
        <v>420</v>
      </c>
      <c r="F19" s="6" t="s">
        <v>108</v>
      </c>
      <c r="G19" s="7">
        <v>3038302</v>
      </c>
      <c r="H19" s="7">
        <v>1</v>
      </c>
      <c r="I19" s="7">
        <v>30.38</v>
      </c>
      <c r="J19" s="8">
        <v>4.4999999999999997E-3</v>
      </c>
      <c r="K19" s="8">
        <v>1.9099999999999999E-2</v>
      </c>
      <c r="L19" s="8">
        <v>0</v>
      </c>
    </row>
    <row r="20" spans="2:12">
      <c r="B20" s="3" t="s">
        <v>1001</v>
      </c>
      <c r="C20" s="12"/>
      <c r="D20" s="3"/>
      <c r="E20" s="3"/>
      <c r="F20" s="3"/>
      <c r="G20" s="9">
        <v>0</v>
      </c>
      <c r="I20" s="9">
        <v>0</v>
      </c>
      <c r="K20" s="10">
        <v>0</v>
      </c>
      <c r="L20" s="10">
        <v>0</v>
      </c>
    </row>
    <row r="21" spans="2:12">
      <c r="B21" s="13" t="s">
        <v>1001</v>
      </c>
      <c r="C21" s="14"/>
      <c r="D21" s="13"/>
      <c r="E21" s="13"/>
      <c r="F21" s="13"/>
      <c r="G21" s="15">
        <v>0</v>
      </c>
      <c r="I21" s="15">
        <v>0</v>
      </c>
      <c r="K21" s="16">
        <v>0</v>
      </c>
      <c r="L21" s="16">
        <v>0</v>
      </c>
    </row>
    <row r="24" spans="2:12">
      <c r="B24" s="6" t="s">
        <v>178</v>
      </c>
      <c r="C24" s="17"/>
      <c r="D24" s="6"/>
      <c r="E24" s="6"/>
      <c r="F24" s="6"/>
    </row>
    <row r="28" spans="2:12">
      <c r="B28" s="5" t="s">
        <v>86</v>
      </c>
    </row>
  </sheetData>
  <pageMargins left="0.75" right="0.75" top="1" bottom="1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30</vt:i4>
      </vt:variant>
    </vt:vector>
  </HeadingPairs>
  <TitlesOfParts>
    <vt:vector size="30" baseType="lpstr">
      <vt:lpstr>סכום נכסי הקרן</vt:lpstr>
      <vt:lpstr>מזומנים</vt:lpstr>
      <vt:lpstr>תעודות התחייבות ממשלתיות</vt:lpstr>
      <vt:lpstr>תעודות חוב מסחריות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”˜‰ƒ €‰˜</cp:lastModifiedBy>
  <dcterms:modified xsi:type="dcterms:W3CDTF">2017-01-19T13:54:30Z</dcterms:modified>
</cp:coreProperties>
</file>