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7040" windowHeight="10500" tabRatio="732" firstSheet="20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  <c r="D20" i="27" l="1"/>
  <c r="D19" i="27" s="1"/>
  <c r="D10" i="27" s="1"/>
  <c r="D12" i="27"/>
  <c r="D11" i="27" s="1"/>
  <c r="C23" i="1" l="1"/>
  <c r="C12" i="1"/>
  <c r="C42" i="1" s="1"/>
  <c r="C37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1" i="1"/>
</calcChain>
</file>

<file path=xl/sharedStrings.xml><?xml version="1.0" encoding="utf-8"?>
<sst xmlns="http://schemas.openxmlformats.org/spreadsheetml/2006/main" count="4609" uniqueCount="1339">
  <si>
    <t>תאריך הדיווח: 31/12/2016</t>
  </si>
  <si>
    <t>החברה המדווחת: פסגות פנסיה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</si>
  <si>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</si>
  <si>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</si>
  <si>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</si>
  <si>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</si>
  <si>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</si>
  <si>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</si>
  <si>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</si>
  <si>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</si>
  <si>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</si>
  <si>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</si>
  <si>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</si>
  <si>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</si>
  <si>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</si>
  <si>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</si>
  <si>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</si>
  <si>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</si>
  <si>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</si>
  <si>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</si>
  <si>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</si>
  <si>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</si>
  <si>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</si>
  <si>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</si>
  <si>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</si>
  <si>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</si>
  <si>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</si>
  <si>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</si>
  <si>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</si>
  <si>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</si>
  <si>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</si>
  <si>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</si>
  <si>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</si>
  <si>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</si>
  <si>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</si>
  <si>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</si>
  <si>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</si>
  <si>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</si>
  <si>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</si>
  <si>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</si>
  <si>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</si>
  <si>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</si>
  <si>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</si>
  <si>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</si>
  <si>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</si>
  <si>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</si>
  <si>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</si>
  <si>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</si>
  <si>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</si>
  <si>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</si>
  <si>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</si>
  <si>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</si>
  <si>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</si>
  <si>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</si>
  <si>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</si>
  <si>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</si>
  <si>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</si>
  <si>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</si>
  <si>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</si>
  <si>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</si>
  <si>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</si>
  <si>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</si>
  <si>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</si>
  <si>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</si>
  <si>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</si>
  <si>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</si>
  <si>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</si>
  <si>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</si>
  <si>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</si>
  <si>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</si>
  <si>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</si>
  <si>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</si>
  <si>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</si>
  <si>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</si>
  <si>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</si>
  <si>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</si>
  <si>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</si>
  <si>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</si>
  <si>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</si>
  <si>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</si>
  <si>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</si>
  <si>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</si>
  <si>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</si>
  <si>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</si>
  <si>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</si>
  <si>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</si>
  <si>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</si>
  <si>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</si>
  <si>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</si>
  <si>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</si>
  <si>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</si>
  <si>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12-00000004</t>
  </si>
  <si>
    <t>AAA</t>
  </si>
  <si>
    <t>שקל חדש</t>
  </si>
  <si>
    <t>סה"כ יתרות מזומנים ועו"ש נקובים במט"ח</t>
  </si>
  <si>
    <t>דולר אוסטרלי (גמול)</t>
  </si>
  <si>
    <t>12-01000470</t>
  </si>
  <si>
    <t>דולר בטחונות (גמול)</t>
  </si>
  <si>
    <t>12-01000520</t>
  </si>
  <si>
    <t>דולר פת"ז (גמול)</t>
  </si>
  <si>
    <t>12-01000280</t>
  </si>
  <si>
    <t>יורו בטחונות (גמול)</t>
  </si>
  <si>
    <t>12-01000652</t>
  </si>
  <si>
    <t>יורו פת"ז (גמול)</t>
  </si>
  <si>
    <t>12-01000298</t>
  </si>
  <si>
    <t>ליש"ט פת"ז (גמול)</t>
  </si>
  <si>
    <t>12-01000306</t>
  </si>
  <si>
    <t>מזומן יין (פועלים)</t>
  </si>
  <si>
    <t>12-00001002</t>
  </si>
  <si>
    <t>מזומן פזו מקסיקני (פועלים)</t>
  </si>
  <si>
    <t>12-00001021</t>
  </si>
  <si>
    <t>סה"כ פח"ק/פר"י</t>
  </si>
  <si>
    <t>פר"י - 21851 (גמול)</t>
  </si>
  <si>
    <t>12-00010190</t>
  </si>
  <si>
    <t>פר"י - 21860 (גמול)</t>
  </si>
  <si>
    <t>12-00010160</t>
  </si>
  <si>
    <t>פר"י - 21878 (גמול)</t>
  </si>
  <si>
    <t>12-00010170</t>
  </si>
  <si>
    <t>פר"י - 21886 (גמול)</t>
  </si>
  <si>
    <t>12-00010180</t>
  </si>
  <si>
    <t>פר"י - 22432 (גמול)</t>
  </si>
  <si>
    <t>12-00010790</t>
  </si>
  <si>
    <t>פר"י - 23005 (גמול)</t>
  </si>
  <si>
    <t>12-00010880</t>
  </si>
  <si>
    <t>פר"י - 23013 (גמול)</t>
  </si>
  <si>
    <t>12-00010870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</si>
  <si>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</si>
  <si>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</si>
  <si>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</si>
  <si>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</si>
  <si>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</si>
  <si>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</si>
  <si>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</si>
  <si>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</si>
  <si>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</si>
  <si>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</si>
  <si>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</si>
  <si>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</si>
  <si>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</si>
  <si>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</si>
  <si>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</si>
  <si>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</si>
  <si>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</si>
  <si>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</si>
  <si>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</si>
  <si>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</si>
  <si>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</si>
  <si>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</si>
  <si>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</si>
  <si>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</si>
  <si>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</si>
  <si>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</si>
  <si>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</si>
  <si>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</si>
  <si>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0517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</si>
  <si>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</si>
  <si>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</si>
  <si>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</si>
  <si>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</si>
  <si>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</si>
  <si>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1017</t>
  </si>
  <si>
    <t>מ.ק.מ 1127</t>
  </si>
  <si>
    <t>מ.ק.מ 117</t>
  </si>
  <si>
    <t>מ.ק.מ 1217</t>
  </si>
  <si>
    <t>מ.ק.מ 227</t>
  </si>
  <si>
    <t>מ.ק.מ 617</t>
  </si>
  <si>
    <t>מ.ק.מ 717</t>
  </si>
  <si>
    <t>מ.ק.מ 817</t>
  </si>
  <si>
    <t>מ.ק.מ 917</t>
  </si>
  <si>
    <t>ממשל שקלית 0519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</si>
  <si>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</si>
  <si>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</si>
  <si>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</si>
  <si>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</si>
  <si>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</si>
  <si>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</si>
  <si>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</si>
  <si>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</si>
  <si>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0825</t>
  </si>
  <si>
    <t>ממשלתי שקלי 1026</t>
  </si>
  <si>
    <t>T 1 3/8 04/30/2</t>
  </si>
  <si>
    <t>US912828Q780</t>
  </si>
  <si>
    <t>אחר</t>
  </si>
  <si>
    <t>S&amp;P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</si>
  <si>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</si>
  <si>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</si>
  <si>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</si>
  <si>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</si>
  <si>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TII 0 1/8 01/15</t>
  </si>
  <si>
    <t>US912828UH11</t>
  </si>
  <si>
    <t>NYSE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</si>
  <si>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</si>
  <si>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</si>
  <si>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</si>
  <si>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</si>
  <si>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</si>
  <si>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</si>
  <si>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</si>
  <si>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</si>
  <si>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</si>
  <si>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6/06/2016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</si>
  <si>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</si>
  <si>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</si>
  <si>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</si>
  <si>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</si>
  <si>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</si>
  <si>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</si>
  <si>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</si>
  <si>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</si>
  <si>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</si>
  <si>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</si>
  <si>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מעלות</t>
  </si>
  <si>
    <t>לאומי אג'ח 177 לקבל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</si>
  <si>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</si>
  <si>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</si>
  <si>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</si>
  <si>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</si>
  <si>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</si>
  <si>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</si>
  <si>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</si>
  <si>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</si>
  <si>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</si>
  <si>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</si>
  <si>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</si>
  <si>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</si>
  <si>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</si>
  <si>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מזהנ.ק30</t>
  </si>
  <si>
    <t>מזרחי הנפקות הת31</t>
  </si>
  <si>
    <t>עזריאלי אג"ח ג'</t>
  </si>
  <si>
    <t>נדל"ן ובינוי</t>
  </si>
  <si>
    <t>עזריאלי אג"ח ג' לקבל</t>
  </si>
  <si>
    <t>פועלים הנפ אג10</t>
  </si>
  <si>
    <t>פועלים הנפ הת14</t>
  </si>
  <si>
    <t>פועלים הנפ הת15</t>
  </si>
  <si>
    <t>ארפורט אג5</t>
  </si>
  <si>
    <t>AA</t>
  </si>
  <si>
    <t>בינלאומי הנפקות הת20</t>
  </si>
  <si>
    <t>דיסקונט מנפיקים הת2</t>
  </si>
  <si>
    <t>דיסקונט מנפיקים הת8</t>
  </si>
  <si>
    <t>דסקונט מנפקים</t>
  </si>
  <si>
    <t>דסקמנ.ק4</t>
  </si>
  <si>
    <t>הראל הנפקות אג1</t>
  </si>
  <si>
    <t>ביטוח</t>
  </si>
  <si>
    <t>הראל הנפקות אג1 לקבל</t>
  </si>
  <si>
    <t>לאומי ש"ה 300</t>
  </si>
  <si>
    <t>נצבא אג5</t>
  </si>
  <si>
    <t>נצבא החזקות ו'ר</t>
  </si>
  <si>
    <t>פועלים הנפ'</t>
  </si>
  <si>
    <t>פועלים הנפ' לקבל</t>
  </si>
  <si>
    <t>6אלחץ.ק</t>
  </si>
  <si>
    <t>AA-</t>
  </si>
  <si>
    <t>אגוד הנפקות סד' ו</t>
  </si>
  <si>
    <t>מידרוג</t>
  </si>
  <si>
    <t>אמות  השקעות סד'א</t>
  </si>
  <si>
    <t>אמות אג3</t>
  </si>
  <si>
    <t>אמות ב' %4.8</t>
  </si>
  <si>
    <t>בינל הנפ אג6</t>
  </si>
  <si>
    <t>גב ים אג5</t>
  </si>
  <si>
    <t>גב ים אג6</t>
  </si>
  <si>
    <t>גזית אג"ח 3'</t>
  </si>
  <si>
    <t>גזית אג"ח 3'  לקבל</t>
  </si>
  <si>
    <t>גזית גלוב אג11</t>
  </si>
  <si>
    <t>גזית גלוב אג4</t>
  </si>
  <si>
    <t>גזית גלוב אג9</t>
  </si>
  <si>
    <t>גזית גלוב אג9 לקבל</t>
  </si>
  <si>
    <t>דקאהנ.ק7</t>
  </si>
  <si>
    <t>דקסיה ישראל סד</t>
  </si>
  <si>
    <t>הראל הנפקות אג10</t>
  </si>
  <si>
    <t>הראל הנפקות אג10 לקבל</t>
  </si>
  <si>
    <t>הראל הנפקות אג6</t>
  </si>
  <si>
    <t>הראל הנפקות אג7</t>
  </si>
  <si>
    <t>כללביט אג3</t>
  </si>
  <si>
    <t>כללביט ט' 2028</t>
  </si>
  <si>
    <t>כללביט מימון ז'</t>
  </si>
  <si>
    <t>כללביט מימון ז' לקבל</t>
  </si>
  <si>
    <t>מליסרון  אגח יב</t>
  </si>
  <si>
    <t>מליסרון  אגח יג</t>
  </si>
  <si>
    <t>מליסרון אג8</t>
  </si>
  <si>
    <t>מליסרון אג8 לקבל</t>
  </si>
  <si>
    <t>מליסרון ט' 2020</t>
  </si>
  <si>
    <t>מליסרון ט' 2020 לקבל</t>
  </si>
  <si>
    <t>מליסרון סד' ד</t>
  </si>
  <si>
    <t>מנורה הון אג1</t>
  </si>
  <si>
    <t>מנורה מבטחים אג1</t>
  </si>
  <si>
    <t>פז חברת נפט ו'8</t>
  </si>
  <si>
    <t>חיפושי נפט וגז</t>
  </si>
  <si>
    <t>פניקס הון אג2</t>
  </si>
  <si>
    <t>פניקס הון אגח ה</t>
  </si>
  <si>
    <t>ריט1 אג1</t>
  </si>
  <si>
    <t>ריט1 אג3</t>
  </si>
  <si>
    <t>שלטהנ.ק2</t>
  </si>
  <si>
    <t>אגוד הנפקות הת19</t>
  </si>
  <si>
    <t>A+</t>
  </si>
  <si>
    <t>אגוד הנפקות הת2</t>
  </si>
  <si>
    <t>ביג אג3</t>
  </si>
  <si>
    <t>ביג אג4</t>
  </si>
  <si>
    <t>ביג אג4 לקבל</t>
  </si>
  <si>
    <t>ביג אג5</t>
  </si>
  <si>
    <t>ביג סד' ז 2025/</t>
  </si>
  <si>
    <t>דיסקונט מנפיקים שה1</t>
  </si>
  <si>
    <t>ירושלים הנפקות סדרה  לקבל</t>
  </si>
  <si>
    <t>ירושלים הנפקות סדרה ט</t>
  </si>
  <si>
    <t>ישרס אג'ח טו'27</t>
  </si>
  <si>
    <t>נכסים ובנין ו</t>
  </si>
  <si>
    <t>נכסים ובנין ו לקבל</t>
  </si>
  <si>
    <t>סלע קפיטל 2029/</t>
  </si>
  <si>
    <t>סלקום אג4</t>
  </si>
  <si>
    <t>תקשורת ומדיה</t>
  </si>
  <si>
    <t>סלקום אגח ו</t>
  </si>
  <si>
    <t>סלקום אגח ו לקבל</t>
  </si>
  <si>
    <t>סלקום סדרה ח' 4</t>
  </si>
  <si>
    <t>מזון</t>
  </si>
  <si>
    <t>סלקום סדרה ח' 4 לקבל</t>
  </si>
  <si>
    <t>פנקס.ק1</t>
  </si>
  <si>
    <t>פרטנר אג3</t>
  </si>
  <si>
    <t>שופרסל אג2</t>
  </si>
  <si>
    <t>מסחר</t>
  </si>
  <si>
    <t>אגוד הנפקות שה1</t>
  </si>
  <si>
    <t>A</t>
  </si>
  <si>
    <t>אלרוב נדל"ן סד' א'</t>
  </si>
  <si>
    <t>אלרוב נדל"ן סד' א' לקבל</t>
  </si>
  <si>
    <t>אלרוב נדלן אג"ח ג</t>
  </si>
  <si>
    <t>אשטרום נכסים אג7</t>
  </si>
  <si>
    <t>אשטרום נכסים אג7 לקבל</t>
  </si>
  <si>
    <t>גירון אג3</t>
  </si>
  <si>
    <t>דלק קבוצה אג18</t>
  </si>
  <si>
    <t>השקעה ואחזקות</t>
  </si>
  <si>
    <t>דקסיה סד' יג'</t>
  </si>
  <si>
    <t>דקסיה סד' יג' לקבל</t>
  </si>
  <si>
    <t>חברה לישראל אג7</t>
  </si>
  <si>
    <t>ישפרו אג2</t>
  </si>
  <si>
    <t>ישפרו אג2 לקבל</t>
  </si>
  <si>
    <t>מגה אור אג4</t>
  </si>
  <si>
    <t>מגה אור סדרה ו'</t>
  </si>
  <si>
    <t>מגה אור סדרה ו' לקבל</t>
  </si>
  <si>
    <t>נכסבנ.ק4</t>
  </si>
  <si>
    <t>נכסבנ.ק4 לקבל</t>
  </si>
  <si>
    <t>נכסים ובנין אג3</t>
  </si>
  <si>
    <t>קבוצת דלק אג13</t>
  </si>
  <si>
    <t>קבוצת דלק אג22</t>
  </si>
  <si>
    <t>קבוצת דלק אג22 לקבל</t>
  </si>
  <si>
    <t>רבוע נדלן אג3</t>
  </si>
  <si>
    <t>רבוע נדלן אג4</t>
  </si>
  <si>
    <t>רבוע נדלן אג4 לקבל</t>
  </si>
  <si>
    <t>שיכון ובינוי אג</t>
  </si>
  <si>
    <t>שיכון ובנוי 8</t>
  </si>
  <si>
    <t>אדגר אג6</t>
  </si>
  <si>
    <t>A-</t>
  </si>
  <si>
    <t>אדגר אג8</t>
  </si>
  <si>
    <t>אדגר אג8 לקבל</t>
  </si>
  <si>
    <t>אזורים אג8</t>
  </si>
  <si>
    <t>אזורים אג8 לקבל</t>
  </si>
  <si>
    <t>אלבר אג13</t>
  </si>
  <si>
    <t>שרותים</t>
  </si>
  <si>
    <t>אפריקה נכסים אג5</t>
  </si>
  <si>
    <t>אפריקה נכסים אג7</t>
  </si>
  <si>
    <t>ירושלים מימון סדרה 1</t>
  </si>
  <si>
    <t>ירושלים מימון סדרה 1 לקבל</t>
  </si>
  <si>
    <t>מבני תעשיה יח 4</t>
  </si>
  <si>
    <t>כלכלית ירושלים</t>
  </si>
  <si>
    <t>BBB+</t>
  </si>
  <si>
    <t>דיסקונט השקעות אג6</t>
  </si>
  <si>
    <t>BBB-</t>
  </si>
  <si>
    <t>דיסקונט השקעות אג6 ל</t>
  </si>
  <si>
    <t>אדרי-אל אג2</t>
  </si>
  <si>
    <t>CCC</t>
  </si>
  <si>
    <t>אדרי-אל אג2 לקבל</t>
  </si>
  <si>
    <t>פלאזה אג2</t>
  </si>
  <si>
    <t>פלאזה אג2 לקבל</t>
  </si>
  <si>
    <t>אפריקה אגח כז</t>
  </si>
  <si>
    <t>CC</t>
  </si>
  <si>
    <t>אפריקה השקעות אג26</t>
  </si>
  <si>
    <t>אורתם סהר אג4</t>
  </si>
  <si>
    <t>דלק אנרגיה אג5</t>
  </si>
  <si>
    <t>חבס אג4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</si>
  <si>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</si>
  <si>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</si>
  <si>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</si>
  <si>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</si>
  <si>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</si>
  <si>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</si>
  <si>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לאומי למימון סד</t>
  </si>
  <si>
    <t>פועלים הנפ אג11</t>
  </si>
  <si>
    <t>פועלים הנפ הת16</t>
  </si>
  <si>
    <t>דיסקונט מנ הת5</t>
  </si>
  <si>
    <t>וילאר אג5</t>
  </si>
  <si>
    <t>פניקס הון אג4</t>
  </si>
  <si>
    <t>תעשיה אוירית ד'</t>
  </si>
  <si>
    <t>אלוני חץ ט 2027</t>
  </si>
  <si>
    <t>גב ים אג7</t>
  </si>
  <si>
    <t>גזית גלוב אג5</t>
  </si>
  <si>
    <t>גזית גלוב אג5 לקבל</t>
  </si>
  <si>
    <t>גזית גלוב אג6</t>
  </si>
  <si>
    <t>דקסיה הנפקות אג11</t>
  </si>
  <si>
    <t>דקסיה הנפקות אג11 לקבל</t>
  </si>
  <si>
    <t>כללביט סד' י' 7</t>
  </si>
  <si>
    <t>מגדל גיוס הון ה</t>
  </si>
  <si>
    <t>מנורה מבטחיםכ.ה</t>
  </si>
  <si>
    <t>מנורה מבטחיםכ.ה לקבל</t>
  </si>
  <si>
    <t>פז נפט אג3</t>
  </si>
  <si>
    <t>פניקס הון אג3</t>
  </si>
  <si>
    <t>אגוד הנפקות הת18</t>
  </si>
  <si>
    <t>אגוד הנפקות הת3</t>
  </si>
  <si>
    <t>חברה לישראל</t>
  </si>
  <si>
    <t>ירושלים הנפקות אג8</t>
  </si>
  <si>
    <t>ישרוטל אג"ח א'</t>
  </si>
  <si>
    <t>מלונאות ותיירות</t>
  </si>
  <si>
    <t>נכסים ובניין ט</t>
  </si>
  <si>
    <t>נכסים ובניין ט לקבל</t>
  </si>
  <si>
    <t>נכסים ובנין אג7</t>
  </si>
  <si>
    <t>נכסים ובנין אג7 לקבל</t>
  </si>
  <si>
    <t>סלקום אג5</t>
  </si>
  <si>
    <t>סלקום אגח ז</t>
  </si>
  <si>
    <t>סלקום אגח ז לקבל</t>
  </si>
  <si>
    <t>סלקום יא %3.55</t>
  </si>
  <si>
    <t>סלקום סד' ט' 25</t>
  </si>
  <si>
    <t>סלקום סד' ט' 25 לקבל</t>
  </si>
  <si>
    <t>פרטנר אג5</t>
  </si>
  <si>
    <t>שופרסל אג3</t>
  </si>
  <si>
    <t>אבגול אג2</t>
  </si>
  <si>
    <t>אבגול אג2 לקבל</t>
  </si>
  <si>
    <t>אזורים סדרה 12</t>
  </si>
  <si>
    <t>אזורים סדרה 12 לקבל</t>
  </si>
  <si>
    <t>אשטרום נכסים אג9</t>
  </si>
  <si>
    <t>דמרי אג6</t>
  </si>
  <si>
    <t>דמרי אג6 לקבל</t>
  </si>
  <si>
    <t>חברה לישראל 10</t>
  </si>
  <si>
    <t>חברה לישראל אג9</t>
  </si>
  <si>
    <t>חברה לישראל אג9 לקבל</t>
  </si>
  <si>
    <t>מגה אור אג"ח ה'</t>
  </si>
  <si>
    <t>מגה אור אג"ח ה' לקבל</t>
  </si>
  <si>
    <t>נייר חדרה אג5</t>
  </si>
  <si>
    <t>עץ נייר ודפוס</t>
  </si>
  <si>
    <t>אלבר אג14</t>
  </si>
  <si>
    <t>אלבר סד' טו' 23</t>
  </si>
  <si>
    <t>טץו_כט_ לטלום</t>
  </si>
  <si>
    <t>אידיבי פתוח אג10</t>
  </si>
  <si>
    <t>דלק אנרגיה אג4</t>
  </si>
  <si>
    <t>פטרוכימים אגח 1</t>
  </si>
  <si>
    <t>כימיה גומי ופלסטיק</t>
  </si>
  <si>
    <t>רציו מימון ב'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</si>
  <si>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</si>
  <si>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</si>
  <si>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</si>
  <si>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</si>
  <si>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</si>
  <si>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ZURNVX 4 1/4 10</t>
  </si>
  <si>
    <t>XS1221106641</t>
  </si>
  <si>
    <t>ANZ FLOAT 6/23</t>
  </si>
  <si>
    <t>AU3FN0017612</t>
  </si>
  <si>
    <t>FWB</t>
  </si>
  <si>
    <t>BIDU 3.5 11/22</t>
  </si>
  <si>
    <t>US056752AB41</t>
  </si>
  <si>
    <t>Software &amp; Services</t>
  </si>
  <si>
    <t>GS 4 03/24</t>
  </si>
  <si>
    <t>US38141GVM31</t>
  </si>
  <si>
    <t>Diversified Financials</t>
  </si>
  <si>
    <t>WFC 4.125 08/23</t>
  </si>
  <si>
    <t>US94974BFN55</t>
  </si>
  <si>
    <t>Banks</t>
  </si>
  <si>
    <t>JPM 3 3/8 05/01</t>
  </si>
  <si>
    <t>US46625HJJ05</t>
  </si>
  <si>
    <t>MEXCAT 4.25 26</t>
  </si>
  <si>
    <t>MX</t>
  </si>
  <si>
    <t>NDASS 4.25 22</t>
  </si>
  <si>
    <t>US65557HAD44</t>
  </si>
  <si>
    <t>PRUFIN6.5%06/49</t>
  </si>
  <si>
    <t>XS0170488992</t>
  </si>
  <si>
    <t>LSE</t>
  </si>
  <si>
    <t>Insurance</t>
  </si>
  <si>
    <t>SRENVX 6 3/8 09</t>
  </si>
  <si>
    <t>XS0901578681</t>
  </si>
  <si>
    <t>STANLN 4 07/22</t>
  </si>
  <si>
    <t>XS0803659340</t>
  </si>
  <si>
    <t>UBS 4 3/4 05/22</t>
  </si>
  <si>
    <t>CH0214139930</t>
  </si>
  <si>
    <t>ACAFP 4.375 25</t>
  </si>
  <si>
    <t>USF2R125AC99</t>
  </si>
  <si>
    <t>BBB</t>
  </si>
  <si>
    <t>BHP 6 1/4 10/19</t>
  </si>
  <si>
    <t>USQ12441AA19 AU</t>
  </si>
  <si>
    <t>ESRX 3.5 06/24</t>
  </si>
  <si>
    <t>US30219GAK40</t>
  </si>
  <si>
    <t>NASDAQ</t>
  </si>
  <si>
    <t>ביוטכנולוגיה</t>
  </si>
  <si>
    <t>H 3.375 07/23</t>
  </si>
  <si>
    <t>US448579AE22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</si>
  <si>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</si>
  <si>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</si>
  <si>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</si>
  <si>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</si>
  <si>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</si>
  <si>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</si>
  <si>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</si>
  <si>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LLOYDS 5.75  25</t>
  </si>
  <si>
    <t>XS0195762991</t>
  </si>
  <si>
    <t>MS 4 7/8 11/01/</t>
  </si>
  <si>
    <t>US6174824M37</t>
  </si>
  <si>
    <t>MS 4.1 05/22/23</t>
  </si>
  <si>
    <t>US61747YDU64</t>
  </si>
  <si>
    <t>NTAP 3.375 21</t>
  </si>
  <si>
    <t>US64110DAE40</t>
  </si>
  <si>
    <t>SHBASS 12/49</t>
  </si>
  <si>
    <t>XS1194054166</t>
  </si>
  <si>
    <t>SSELN 3 7/8 12/</t>
  </si>
  <si>
    <t>XS1196714429</t>
  </si>
  <si>
    <t>Utilities</t>
  </si>
  <si>
    <t>TEVA 3.15 10/01</t>
  </si>
  <si>
    <t>US88167AAE10 IL</t>
  </si>
  <si>
    <t>ZTS 3 1/4 02/01</t>
  </si>
  <si>
    <t>US98978VAB99</t>
  </si>
  <si>
    <t>Pharmaceuticals &amp; Biotechnology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</si>
  <si>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</si>
  <si>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</si>
  <si>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</si>
  <si>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</si>
  <si>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</si>
  <si>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</si>
  <si>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</si>
  <si>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</si>
  <si>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CENSUD 5 1/2 01</t>
  </si>
  <si>
    <t>USP2205JAE03 CL</t>
  </si>
  <si>
    <t>CNALN 5.25 75</t>
  </si>
  <si>
    <t>XS1216019585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</si>
  <si>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</si>
  <si>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</si>
  <si>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</si>
  <si>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</si>
  <si>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</si>
  <si>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</si>
  <si>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FIS 3 1/2 04/15</t>
  </si>
  <si>
    <t>US31620MAK27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</si>
  <si>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</si>
  <si>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</si>
  <si>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</si>
  <si>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</si>
  <si>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</si>
  <si>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</si>
  <si>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</si>
  <si>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LBTY 2016-225X</t>
  </si>
  <si>
    <t>USU68345AD66</t>
  </si>
  <si>
    <t>MSI 3 1/2 03/01</t>
  </si>
  <si>
    <t>US620076BC25</t>
  </si>
  <si>
    <t>MYL 3.15 06/15/</t>
  </si>
  <si>
    <t>USN59465AC32</t>
  </si>
  <si>
    <t>מכשור רפואי</t>
  </si>
  <si>
    <t>NNGRNV 4 1/2 07</t>
  </si>
  <si>
    <t>XS1028950290</t>
  </si>
  <si>
    <t>PRGO 3.5 12/21</t>
  </si>
  <si>
    <t>US714295AB80</t>
  </si>
  <si>
    <t>SOLBBB 3.5 23</t>
  </si>
  <si>
    <t>US232820AJ97</t>
  </si>
  <si>
    <t>STX 4.75 06/23</t>
  </si>
  <si>
    <t>US81180WAH43</t>
  </si>
  <si>
    <t>TSS3.75 06/23</t>
  </si>
  <si>
    <t>US891906AB53</t>
  </si>
  <si>
    <t>BRFSBZ 3.95 23</t>
  </si>
  <si>
    <t>USP1905CAD22</t>
  </si>
  <si>
    <t>Food, Beverage &amp; Tobacco</t>
  </si>
  <si>
    <t>BB+</t>
  </si>
  <si>
    <t>CHTR 3.579 07/2</t>
  </si>
  <si>
    <t>US161175AX26 US</t>
  </si>
  <si>
    <t>Media</t>
  </si>
  <si>
    <t>GYCGR 3.75 LD</t>
  </si>
  <si>
    <t>XS1191320297</t>
  </si>
  <si>
    <t>TITIM 5.303 05/</t>
  </si>
  <si>
    <t>US87927YAA01</t>
  </si>
  <si>
    <t>Telecommunication Services</t>
  </si>
  <si>
    <t>VIEFP4.85 04/49</t>
  </si>
  <si>
    <t>FR0011391838</t>
  </si>
  <si>
    <t>DB 4.296 05/25</t>
  </si>
  <si>
    <t>US251525AM33</t>
  </si>
  <si>
    <t>BB</t>
  </si>
  <si>
    <t>EDF 5 1/4 01/29</t>
  </si>
  <si>
    <t>USF2893TAF33</t>
  </si>
  <si>
    <t>MAS 4.45 04/01/</t>
  </si>
  <si>
    <t>US574599BJ41</t>
  </si>
  <si>
    <t>Capital Goods</t>
  </si>
  <si>
    <t>MKTLN 2 03/31/2</t>
  </si>
  <si>
    <t>XS1209164919</t>
  </si>
  <si>
    <t>Real Estate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</si>
  <si>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</si>
  <si>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</si>
  <si>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</si>
  <si>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</si>
  <si>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</si>
  <si>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</si>
  <si>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</si>
  <si>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</si>
  <si>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</si>
  <si>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</si>
  <si>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</si>
  <si>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</si>
  <si>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שטראוס עלית</t>
  </si>
  <si>
    <t>טבע</t>
  </si>
  <si>
    <t>כיל</t>
  </si>
  <si>
    <t>כיל לקבל</t>
  </si>
  <si>
    <t>מיילן</t>
  </si>
  <si>
    <t>פריגו מ"ר</t>
  </si>
  <si>
    <t>פז נפט</t>
  </si>
  <si>
    <t>פז נפט לקבל</t>
  </si>
  <si>
    <t>קבוצת דלק</t>
  </si>
  <si>
    <t>אבנר יהש</t>
  </si>
  <si>
    <t>דלק קדוחים</t>
  </si>
  <si>
    <t>ישראמקו</t>
  </si>
  <si>
    <t>בזק</t>
  </si>
  <si>
    <t>אלביט מערכות</t>
  </si>
  <si>
    <t>נייס</t>
  </si>
  <si>
    <t>תוכנה ואינטרנט</t>
  </si>
  <si>
    <t>אורמת טכנו</t>
  </si>
  <si>
    <t>קלינטק</t>
  </si>
  <si>
    <t>סה"כ מניות תל אביב 75</t>
  </si>
  <si>
    <t>פיבי</t>
  </si>
  <si>
    <t>איידיאיי ביטוח</t>
  </si>
  <si>
    <t>הפניקס 1</t>
  </si>
  <si>
    <t>הראל</t>
  </si>
  <si>
    <t>כלל ביטוח</t>
  </si>
  <si>
    <t>מגדל ביטוח</t>
  </si>
  <si>
    <t>דלק רכב</t>
  </si>
  <si>
    <t>דלק רכב לקבל</t>
  </si>
  <si>
    <t>רמי לוי</t>
  </si>
  <si>
    <t>שופרסל</t>
  </si>
  <si>
    <t>אלוני חץ</t>
  </si>
  <si>
    <t>אפריקה נכסים</t>
  </si>
  <si>
    <t>ארפט</t>
  </si>
  <si>
    <t>אשטרום נכסים</t>
  </si>
  <si>
    <t>בראק קפיטל פרופ</t>
  </si>
  <si>
    <t>גב ים</t>
  </si>
  <si>
    <t>כלכלית</t>
  </si>
  <si>
    <t>נכסים בנין</t>
  </si>
  <si>
    <t>סאמיט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</si>
  <si>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</si>
  <si>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</si>
  <si>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</si>
  <si>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</si>
  <si>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</si>
  <si>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</si>
  <si>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בזן</t>
  </si>
  <si>
    <t>פלסאון תעשיות</t>
  </si>
  <si>
    <t> מץד'טפ_ למט_</t>
  </si>
  <si>
    <t>אלקטרה</t>
  </si>
  <si>
    <t>אלקטרה לקבל</t>
  </si>
  <si>
    <t>אקויטל</t>
  </si>
  <si>
    <t>קנון מ"ר</t>
  </si>
  <si>
    <t>רציו יהש</t>
  </si>
  <si>
    <t>סלקום</t>
  </si>
  <si>
    <t>פרטנר</t>
  </si>
  <si>
    <t>אבוגן</t>
  </si>
  <si>
    <t>חילן טק</t>
  </si>
  <si>
    <t>מטריקס</t>
  </si>
  <si>
    <t>טאואר</t>
  </si>
  <si>
    <t>מוליכים למחצה</t>
  </si>
  <si>
    <t>סה"כ מניות מניות היתר</t>
  </si>
  <si>
    <t>אילקס מדיקל</t>
  </si>
  <si>
    <t>ברימאג</t>
  </si>
  <si>
    <t>טלסיס</t>
  </si>
  <si>
    <t>דנאל כא</t>
  </si>
  <si>
    <t>ויתניה בע"מ מ"ר</t>
  </si>
  <si>
    <t>חבס</t>
  </si>
  <si>
    <t>מגה אור</t>
  </si>
  <si>
    <t>סלע נדלן</t>
  </si>
  <si>
    <t>פלאזה סנטר</t>
  </si>
  <si>
    <t>מעברות</t>
  </si>
  <si>
    <t>בריל</t>
  </si>
  <si>
    <t>פמס</t>
  </si>
  <si>
    <t>המלט</t>
  </si>
  <si>
    <t>מתכת ומוצרי בניה</t>
  </si>
  <si>
    <t>מרחב</t>
  </si>
  <si>
    <t>קליל</t>
  </si>
  <si>
    <t>ארד</t>
  </si>
  <si>
    <t>אלקטרוניקה ואופטיקה</t>
  </si>
  <si>
    <t>סנו 1</t>
  </si>
  <si>
    <t>פטרוכימיים</t>
  </si>
  <si>
    <t>רימוני</t>
  </si>
  <si>
    <t>אלדן טק</t>
  </si>
  <si>
    <t>אמת</t>
  </si>
  <si>
    <t>אמת לקבל</t>
  </si>
  <si>
    <t>טלדור</t>
  </si>
  <si>
    <t>אפקון תעשיות 1</t>
  </si>
  <si>
    <t>חשמל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</si>
  <si>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</si>
  <si>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</si>
  <si>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</si>
  <si>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</si>
  <si>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ALATP FP</t>
  </si>
  <si>
    <t>CY0105562116</t>
  </si>
  <si>
    <t>ALATP FP לקבל</t>
  </si>
  <si>
    <t>MKT LN</t>
  </si>
  <si>
    <t>GG00BSSWD59X</t>
  </si>
  <si>
    <t>ISRAEL CHEMICAL</t>
  </si>
  <si>
    <t>IL0002810146</t>
  </si>
  <si>
    <t>Materials</t>
  </si>
  <si>
    <t>ISRAEL CHEMICAL לקבל</t>
  </si>
  <si>
    <t>888 HOLDINGS PL</t>
  </si>
  <si>
    <t>GI000A0F6407</t>
  </si>
  <si>
    <t>Consumer Services</t>
  </si>
  <si>
    <t>MYLAN NV</t>
  </si>
  <si>
    <t>ML0011031208</t>
  </si>
  <si>
    <t>GRAND CITY PROP</t>
  </si>
  <si>
    <t>LU0775917882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</si>
  <si>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</si>
  <si>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</si>
  <si>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</si>
  <si>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</si>
  <si>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</si>
  <si>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</si>
  <si>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</si>
  <si>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</si>
  <si>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</si>
  <si>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SPDR EMER)EMDD(</t>
  </si>
  <si>
    <t>הראל סל יתר 50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</si>
  <si>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</si>
  <si>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</si>
  <si>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</si>
  <si>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</si>
  <si>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</si>
  <si>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</si>
  <si>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פסגות סל יתר 50 (*)</t>
  </si>
  <si>
    <t>קסם תא 100</t>
  </si>
  <si>
    <t>תכלית בנקים</t>
  </si>
  <si>
    <t>תכלית תא 100</t>
  </si>
  <si>
    <t>תכלית תא 25</t>
  </si>
  <si>
    <t>סה"כ תעודות סל שמחקות מדדי מניות בחו"ל</t>
  </si>
  <si>
    <t>אינדקס סל יח</t>
  </si>
  <si>
    <t>מדדי מניות בחול</t>
  </si>
  <si>
    <t>הראל סל 500S&amp;P</t>
  </si>
  <si>
    <t>הראל סל MSCI שווקים</t>
  </si>
  <si>
    <t>מבט ניקיי (*)</t>
  </si>
  <si>
    <t>פסגות מדד קפג (*)</t>
  </si>
  <si>
    <t>פסגות סל 500S&amp;P (*)</t>
  </si>
  <si>
    <t>פסגות סל 600 STOXX E (*)</t>
  </si>
  <si>
    <t>פסגות סל MidCap (*)</t>
  </si>
  <si>
    <t>פסגות סל Retail (*)</t>
  </si>
  <si>
    <t>פסגות סל US BUYBACK (*)</t>
  </si>
  <si>
    <t>פסגות סל אנרגיה ארהב (*)</t>
  </si>
  <si>
    <t>פסגות סל שקלי 500 S&amp; (*)</t>
  </si>
  <si>
    <t>קסם S&amp;P 500</t>
  </si>
  <si>
    <t>קסם נאסדק 100</t>
  </si>
  <si>
    <t>תכלית 225 NIKKEI מנו</t>
  </si>
  <si>
    <t>תכלית גרמניה 30DAX ש</t>
  </si>
  <si>
    <t>תכלית נסביוטק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</si>
  <si>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</si>
  <si>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</si>
  <si>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</si>
  <si>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</si>
  <si>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</si>
  <si>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</si>
  <si>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</si>
  <si>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</si>
  <si>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60</t>
  </si>
  <si>
    <t>הראל סל תל בונד שקלי</t>
  </si>
  <si>
    <t>מבט תל בונד (*)</t>
  </si>
  <si>
    <t>מבט תל בנד שקלי REIN (*)</t>
  </si>
  <si>
    <t>פסג מדד רפב תלב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</si>
  <si>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</si>
  <si>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</si>
  <si>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</si>
  <si>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</si>
  <si>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</si>
  <si>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</si>
  <si>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קסם תל בונד שקל</t>
  </si>
  <si>
    <t>תאלי תלבונד (*)</t>
  </si>
  <si>
    <t>תאמ4.ס12 (*)</t>
  </si>
  <si>
    <t>תכלית בונד</t>
  </si>
  <si>
    <t>תכלית תל בונד 20 REI</t>
  </si>
  <si>
    <t>תכלית תל בונד 40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</si>
  <si>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</si>
  <si>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</si>
  <si>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</si>
  <si>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</si>
  <si>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</si>
  <si>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</si>
  <si>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</si>
  <si>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</si>
  <si>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</si>
  <si>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FR0010655696</t>
  </si>
  <si>
    <t>CAC</t>
  </si>
  <si>
    <t>FR0010959692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</si>
  <si>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</si>
  <si>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</si>
  <si>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</si>
  <si>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</si>
  <si>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</si>
  <si>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</si>
  <si>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</si>
  <si>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</si>
  <si>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</si>
  <si>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</si>
  <si>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</si>
  <si>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</si>
  <si>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</si>
  <si>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</si>
  <si>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</si>
  <si>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INDUSTRIAL SELE</t>
  </si>
  <si>
    <t>US81369Y7040</t>
  </si>
  <si>
    <t>IPATH S&amp;P 500 V</t>
  </si>
  <si>
    <t>US06742E7114</t>
  </si>
  <si>
    <t>ISHARES $ CORPO</t>
  </si>
  <si>
    <t>IE0032895942</t>
  </si>
  <si>
    <t>ISHARES $ CORPO לקבל</t>
  </si>
  <si>
    <t>ISHARES AUSTRAL</t>
  </si>
  <si>
    <t>US4642861037</t>
  </si>
  <si>
    <t>ISHARES CORE S&amp;</t>
  </si>
  <si>
    <t>US4642872000</t>
  </si>
  <si>
    <t>ISHARES FTSE 25</t>
  </si>
  <si>
    <t>IE00B00FV128</t>
  </si>
  <si>
    <t>ISHARES G)HYLD(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</si>
  <si>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</si>
  <si>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</si>
  <si>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</si>
  <si>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</si>
  <si>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</si>
  <si>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</si>
  <si>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</si>
  <si>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</si>
  <si>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HO</t>
  </si>
  <si>
    <t>US4642868719</t>
  </si>
  <si>
    <t>ISHARES MSCI ME</t>
  </si>
  <si>
    <t>US4642868222</t>
  </si>
  <si>
    <t>ISHARES MSCI SO</t>
  </si>
  <si>
    <t>US4642867729</t>
  </si>
  <si>
    <t>ISHARES MSCI SW</t>
  </si>
  <si>
    <t>US4642867497</t>
  </si>
  <si>
    <t>ISHARES NASDAQ</t>
  </si>
  <si>
    <t>US4642875565</t>
  </si>
  <si>
    <t>ISHARES STOXX E</t>
  </si>
  <si>
    <t>DE000A0Q4R28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</si>
  <si>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</si>
  <si>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</si>
  <si>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</si>
  <si>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</si>
  <si>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</si>
  <si>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</si>
  <si>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</si>
  <si>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</si>
  <si>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</si>
  <si>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PIMCO EME)EMLB(</t>
  </si>
  <si>
    <t>PIMCO GBL INV G</t>
  </si>
  <si>
    <t>IE0034085260</t>
  </si>
  <si>
    <t>PIMCO US DOLLAR</t>
  </si>
  <si>
    <t>IE00B67B7N93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</si>
  <si>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</si>
  <si>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</si>
  <si>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</si>
  <si>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</si>
  <si>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</si>
  <si>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</si>
  <si>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</si>
  <si>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</si>
  <si>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</si>
  <si>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</si>
  <si>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</si>
  <si>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</si>
  <si>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</si>
  <si>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</si>
  <si>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</si>
  <si>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</si>
  <si>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</si>
  <si>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MIDCAP לקבל</t>
  </si>
  <si>
    <t>SPDR S&amp;P US DIV</t>
  </si>
  <si>
    <t>IE00B6YX5D40</t>
  </si>
  <si>
    <t>SPDR S&amp;P US DIV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</si>
  <si>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</si>
  <si>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</si>
  <si>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</si>
  <si>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</si>
  <si>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</si>
  <si>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</si>
  <si>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</si>
  <si>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</si>
  <si>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</si>
  <si>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</si>
  <si>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</si>
  <si>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</si>
  <si>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</si>
  <si>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</si>
  <si>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</si>
  <si>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</si>
  <si>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</si>
  <si>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</si>
  <si>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</si>
  <si>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VANGUARD INTERM</t>
  </si>
  <si>
    <t>US92206C8709</t>
  </si>
  <si>
    <t>מדדים אחרים בחול</t>
  </si>
  <si>
    <t>WISDOMTREE GERM</t>
  </si>
  <si>
    <t>US97717W4481</t>
  </si>
  <si>
    <t>WISDOMTREE HIGH</t>
  </si>
  <si>
    <t>US97717W2089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</si>
  <si>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</si>
  <si>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</si>
  <si>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</si>
  <si>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</si>
  <si>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</si>
  <si>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</si>
  <si>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</si>
  <si>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</si>
  <si>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</si>
  <si>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AVIVA )PRIGRI1(</t>
  </si>
  <si>
    <t>LU0160772918</t>
  </si>
  <si>
    <t>BLACKROCK GLOBA</t>
  </si>
  <si>
    <t>LU0383940458</t>
  </si>
  <si>
    <t>אג"ח קונצרני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</si>
  <si>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</si>
  <si>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</si>
  <si>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</si>
  <si>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</si>
  <si>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</si>
  <si>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</si>
  <si>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</si>
  <si>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</si>
  <si>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</si>
  <si>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</si>
  <si>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</si>
  <si>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</si>
  <si>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</si>
  <si>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)PIMGAII(</t>
  </si>
  <si>
    <t>IE00B4QHG263</t>
  </si>
  <si>
    <t>RGMACUH ID</t>
  </si>
  <si>
    <t>IE00BKXP3680</t>
  </si>
  <si>
    <t>SPARX JAPAN FUN</t>
  </si>
  <si>
    <t>IE00BNCB6582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</si>
  <si>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</si>
  <si>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</si>
  <si>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</si>
  <si>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</si>
  <si>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</si>
  <si>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</si>
  <si>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</si>
  <si>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</si>
  <si>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</si>
  <si>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</si>
  <si>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</si>
  <si>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</si>
  <si>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</si>
  <si>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תC470M701-25</t>
  </si>
  <si>
    <t>ל.ר.</t>
  </si>
  <si>
    <t>תP470M701-25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</si>
  <si>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</si>
  <si>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</si>
  <si>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</si>
  <si>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</si>
  <si>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</si>
  <si>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</si>
  <si>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</si>
  <si>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</si>
  <si>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</si>
  <si>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</si>
  <si>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</si>
  <si>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</si>
  <si>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</si>
  <si>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</si>
  <si>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</si>
  <si>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</si>
  <si>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</si>
  <si>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</si>
  <si>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</si>
  <si>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</si>
  <si>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</si>
  <si>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</si>
  <si>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</si>
  <si>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</si>
  <si>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</si>
  <si>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</si>
  <si>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</si>
  <si>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</si>
  <si>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</si>
  <si>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</si>
  <si>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</si>
  <si>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</si>
  <si>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</si>
  <si>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</si>
  <si>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</si>
  <si>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</si>
  <si>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</si>
  <si>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</si>
  <si>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</si>
  <si>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</si>
  <si>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</si>
  <si>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</si>
  <si>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</si>
  <si>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</si>
  <si>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</si>
  <si>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</si>
  <si>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</si>
  <si>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</si>
  <si>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</si>
  <si>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</si>
  <si>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</si>
  <si>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</si>
  <si>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</si>
  <si>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</si>
  <si>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</si>
  <si>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</si>
  <si>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</si>
  <si>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</si>
  <si>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</si>
  <si>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</si>
  <si>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</si>
  <si>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</si>
  <si>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</si>
  <si>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</si>
  <si>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</si>
  <si>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</si>
  <si>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</si>
  <si>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</si>
  <si>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</si>
  <si>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</si>
  <si>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</si>
  <si>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</si>
  <si>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</si>
  <si>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</si>
  <si>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</si>
  <si>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</si>
  <si>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</si>
  <si>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</si>
  <si>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</si>
  <si>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</si>
  <si>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</si>
  <si>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</si>
  <si>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</si>
  <si>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</si>
  <si>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</si>
  <si>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</si>
  <si>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</si>
  <si>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</si>
  <si>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</si>
  <si>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</si>
  <si>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</si>
  <si>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</si>
  <si>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</si>
  <si>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</si>
  <si>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</si>
  <si>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</si>
  <si>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</si>
  <si>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</si>
  <si>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</si>
  <si>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</si>
  <si>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</si>
  <si>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</si>
  <si>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</si>
  <si>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</si>
  <si>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</si>
  <si>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</si>
  <si>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</si>
  <si>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</si>
  <si>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</si>
  <si>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</si>
  <si>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</si>
  <si>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</si>
  <si>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</si>
  <si>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</si>
  <si>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</si>
  <si>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</si>
  <si>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</si>
  <si>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</si>
  <si>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</si>
  <si>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</si>
  <si>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</si>
  <si>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1/09/2015</t>
  </si>
  <si>
    <t>1/10/2015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</si>
  <si>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</si>
  <si>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</si>
  <si>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</si>
  <si>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</si>
  <si>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</si>
  <si>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</si>
  <si>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</si>
  <si>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</si>
  <si>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</si>
  <si>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</si>
  <si>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</si>
  <si>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</si>
  <si>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</si>
  <si>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</si>
  <si>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</si>
  <si>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</si>
  <si>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</si>
  <si>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</si>
  <si>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</si>
  <si>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</si>
  <si>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</si>
  <si>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</si>
  <si>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</si>
  <si>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</si>
  <si>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</si>
  <si>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</si>
  <si>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</si>
  <si>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</si>
  <si>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</si>
  <si>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</si>
  <si>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</si>
  <si>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</si>
  <si>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</si>
  <si>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</si>
  <si>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</si>
  <si>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</si>
  <si>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</si>
  <si>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</si>
  <si>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</si>
  <si>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</si>
  <si>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</si>
  <si>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</si>
  <si>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</si>
  <si>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</si>
  <si>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אחים נאוי 1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</si>
  <si>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</si>
  <si>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</si>
  <si>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</si>
  <si>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</si>
  <si>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</si>
  <si>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</si>
  <si>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</si>
  <si>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</si>
  <si>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אלטשולר אגחא-רמ</t>
  </si>
  <si>
    <t>חבס אג"ח 12</t>
  </si>
  <si>
    <t>29/05/2007</t>
  </si>
  <si>
    <t>סה"כ אג"ח קונצרני לא צמוד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</si>
  <si>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</si>
  <si>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</si>
  <si>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</si>
  <si>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</si>
  <si>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</si>
  <si>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</si>
  <si>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</si>
  <si>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</si>
  <si>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</si>
  <si>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</si>
  <si>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</si>
  <si>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</si>
  <si>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</si>
  <si>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</si>
  <si>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</si>
  <si>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</si>
  <si>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</si>
  <si>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</si>
  <si>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12/04/2007</t>
  </si>
  <si>
    <t>סה"כ קרנות נדל"ן</t>
  </si>
  <si>
    <t>סה"כ קרנות השקעה אחרות</t>
  </si>
  <si>
    <t>FIRS TIME</t>
  </si>
  <si>
    <t>PANTHEON 1 L.P</t>
  </si>
  <si>
    <t>סה"כ קרנות השקעה ל"ס בחו"ל</t>
  </si>
  <si>
    <t>GOLDEN TREE PS ל"ס</t>
  </si>
  <si>
    <t>XS222555XXX1</t>
  </si>
  <si>
    <t>THIRD POINT ל"ס</t>
  </si>
  <si>
    <t>XS522255XXXX</t>
  </si>
  <si>
    <t>BLACKSTONE VIII</t>
  </si>
  <si>
    <t>XS52222FFC22</t>
  </si>
  <si>
    <t>CIM FUND VIII</t>
  </si>
  <si>
    <t>XS5444FF1111</t>
  </si>
  <si>
    <t>ברוקטון -3</t>
  </si>
  <si>
    <t>ARES SPECIAL SI</t>
  </si>
  <si>
    <t>AVENUE EUROPE 3</t>
  </si>
  <si>
    <t>FGGGFDD222GF</t>
  </si>
  <si>
    <t>FIMI VI</t>
  </si>
  <si>
    <t>GSO CAPIT III</t>
  </si>
  <si>
    <t>GSO CAPITAL III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</si>
  <si>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</si>
  <si>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</si>
  <si>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</si>
  <si>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</si>
  <si>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</si>
  <si>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</si>
  <si>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</si>
  <si>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</si>
  <si>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</si>
  <si>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</si>
  <si>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</si>
  <si>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</si>
  <si>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</si>
  <si>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</si>
  <si>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</si>
  <si>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AFI B 24/7/19</t>
  </si>
  <si>
    <t>סה"כ אופציות ל"ס בחו"ל</t>
  </si>
  <si>
    <t>סה"כ אופציות מטבע</t>
  </si>
  <si>
    <t>סה"כ אופציות סחורות</t>
  </si>
  <si>
    <t>AET A 24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</si>
  <si>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</si>
  <si>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</si>
  <si>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</si>
  <si>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</si>
  <si>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</si>
  <si>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08/06FW3.72350$</t>
  </si>
  <si>
    <t>8/09/2016</t>
  </si>
  <si>
    <t>12/04FW3.78930$</t>
  </si>
  <si>
    <t>13/10/2016</t>
  </si>
  <si>
    <t>14/08FW3.83400$</t>
  </si>
  <si>
    <t>21/11/2016</t>
  </si>
  <si>
    <t>15/02FW3.65790$</t>
  </si>
  <si>
    <t>4/08/2016</t>
  </si>
  <si>
    <t>18/05FW3.74700$</t>
  </si>
  <si>
    <t>18/08/2016</t>
  </si>
  <si>
    <t>E23/03FW4.36380</t>
  </si>
  <si>
    <t>23/06/2016</t>
  </si>
  <si>
    <t>E27/07FW4.20640</t>
  </si>
  <si>
    <t>27/10/2016</t>
  </si>
  <si>
    <t>Y24/04FW.037918</t>
  </si>
  <si>
    <t>Y27/04FW.036663</t>
  </si>
  <si>
    <t>28/07/2016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</si>
  <si>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</si>
  <si>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</si>
  <si>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</si>
  <si>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</si>
  <si>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</si>
  <si>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</si>
  <si>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EURO STOXX 50</t>
  </si>
  <si>
    <t>17/06/2016</t>
  </si>
  <si>
    <t>MINI MSCI EMG M</t>
  </si>
  <si>
    <t>21/12/2015</t>
  </si>
  <si>
    <t>S&amp;P 500 E MINI FU</t>
  </si>
  <si>
    <t>18/12/2015</t>
  </si>
  <si>
    <t>S&amp;P500 EMINI FU</t>
  </si>
  <si>
    <t>סה"כ חוזים עתידיים ל"ס בחו"ל</t>
  </si>
  <si>
    <t>סה"כ חוזים מטבע</t>
  </si>
  <si>
    <t>NIKKEI 225  )CM</t>
  </si>
  <si>
    <t>NXH7 COMB INDEX</t>
  </si>
  <si>
    <t>11/03/2016</t>
  </si>
  <si>
    <t>NIKKEI 225 CM</t>
  </si>
  <si>
    <t>NHX7 COMB INDEX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</si>
  <si>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</si>
  <si>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</si>
  <si>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</si>
  <si>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</si>
  <si>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אשראי/אג"ח</t>
  </si>
  <si>
    <t>30/12/2014</t>
  </si>
  <si>
    <t>חמית הנפקות הלו 11</t>
  </si>
  <si>
    <t>23/10/2013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</si>
  <si>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</si>
  <si>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</si>
  <si>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</si>
  <si>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</si>
  <si>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</si>
  <si>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</si>
  <si>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</si>
  <si>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</si>
  <si>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</si>
  <si>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</si>
  <si>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</si>
  <si>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</si>
  <si>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</si>
  <si>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</si>
  <si>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</si>
  <si>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מגלים סולאר אנר 7</t>
  </si>
  <si>
    <t>ALON-A</t>
  </si>
  <si>
    <t>ALON-B</t>
  </si>
  <si>
    <t>ALON-B2</t>
  </si>
  <si>
    <t>או.פי.סי רותם ה</t>
  </si>
  <si>
    <t>אשלים מגלים משי 10</t>
  </si>
  <si>
    <t>דליה אנרגיה משי</t>
  </si>
  <si>
    <t>אשלים מגלים משי 6</t>
  </si>
  <si>
    <t>מגילים סולאר מש'8</t>
  </si>
  <si>
    <t>מגלים סולאר 9</t>
  </si>
  <si>
    <t>מגלים סולאר אנר</t>
  </si>
  <si>
    <t>מגלים סולאר אנר 1</t>
  </si>
  <si>
    <t>מגלים סולאר אנר 2</t>
  </si>
  <si>
    <t>מגלים סולאר אנר 3</t>
  </si>
  <si>
    <t>מגלים סולאר אנר 4</t>
  </si>
  <si>
    <t>מגלים סולאר אנר 5</t>
  </si>
  <si>
    <t>קווים מסל' 8 מיחז</t>
  </si>
  <si>
    <t>קווים מסלול הצט10</t>
  </si>
  <si>
    <t>קווים מסלול הצטיידות</t>
  </si>
  <si>
    <t>קווים תחבורה צי12</t>
  </si>
  <si>
    <t>קווים תחבורה צי8</t>
  </si>
  <si>
    <t>קניון 7 הכוכבים</t>
  </si>
  <si>
    <t>קניון שבעת הכוכ</t>
  </si>
  <si>
    <t>חוצה ישראל שפיר -2</t>
  </si>
  <si>
    <t>יורוקום נדלן 1</t>
  </si>
  <si>
    <t>יורוקום נדלן 2</t>
  </si>
  <si>
    <t>יורוקום נדלן 3</t>
  </si>
  <si>
    <t>ריט 1 הל</t>
  </si>
  <si>
    <t>שפיר דרך ארץ כביש 6</t>
  </si>
  <si>
    <t>שפיר- דרך ארץ כביש 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</si>
  <si>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</si>
  <si>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</si>
  <si>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</si>
  <si>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</si>
  <si>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</si>
  <si>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גלובוס מקס הסדר</t>
  </si>
  <si>
    <t>קווים הצטיידות</t>
  </si>
  <si>
    <t>קווים תחבורה צי</t>
  </si>
  <si>
    <t>כביש 6 משיכה 4 ח.בכי</t>
  </si>
  <si>
    <t>כביש 6 משיכה 4 מנהור</t>
  </si>
  <si>
    <t>םז חברת נפט הלו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</si>
  <si>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</si>
  <si>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</si>
  <si>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</si>
  <si>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</si>
  <si>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</si>
  <si>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מזרחי לונדון הלו</t>
  </si>
  <si>
    <t>XSGG222DDD22</t>
  </si>
  <si>
    <t>מזרחי לנדון -3</t>
  </si>
  <si>
    <t>XS2222SSSSSS</t>
  </si>
  <si>
    <t>סה"כ הלוואות לא מובטחות בחול</t>
  </si>
  <si>
    <t>בלקסטון הלוואה</t>
  </si>
  <si>
    <t>דלק הלוואה %5.5 US</t>
  </si>
  <si>
    <t>IL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</si>
  <si>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</si>
  <si>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</si>
  <si>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</si>
  <si>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</si>
  <si>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</si>
  <si>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</si>
  <si>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</si>
  <si>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</si>
  <si>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</si>
  <si>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</si>
  <si>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</si>
  <si>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</si>
  <si>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</si>
  <si>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</si>
  <si>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</si>
  <si>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</si>
  <si>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</si>
  <si>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</si>
  <si>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</si>
  <si>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</si>
  <si>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</si>
  <si>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</si>
  <si>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</si>
  <si>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</si>
  <si>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</si>
  <si>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</si>
  <si>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</si>
  <si>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</si>
  <si>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</si>
  <si>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2016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</si>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</sst>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0" fontId="0" fillId="0" borderId="0" xfId="0" applyNumberFormat="1" applyFont="1" applyFill="1" applyBorder="1" applyAlignment="1" applyProtection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9"/>
  <sheetViews>
    <sheetView rightToLeft="1" topLeftCell="A16" workbookViewId="0">
      <selection activeCell="B55" sqref="B5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f>מזומנים!J10</f>
        <v>87873.62</v>
      </c>
      <c r="D11" s="8">
        <v>6.1641643981052097E-2</v>
      </c>
    </row>
    <row r="12" spans="2:4">
      <c r="B12" s="6" t="s">
        <v>10</v>
      </c>
      <c r="C12" s="7">
        <f>SUM(C13:C22)</f>
        <v>864376.63000000012</v>
      </c>
      <c r="D12" s="8">
        <v>0.60697084954895997</v>
      </c>
    </row>
    <row r="13" spans="2:4">
      <c r="B13" s="6" t="s">
        <v>11</v>
      </c>
      <c r="C13" s="7">
        <f>'תעודות התחייבות ממשלתיות'!N11</f>
        <v>224559.76</v>
      </c>
      <c r="D13" s="8">
        <v>0.157524322954644</v>
      </c>
    </row>
    <row r="14" spans="2:4">
      <c r="B14" s="6" t="s">
        <v>12</v>
      </c>
      <c r="C14" s="7">
        <f>'תעודות חוב מסחריות'!Q11</f>
        <v>654.41</v>
      </c>
      <c r="D14" s="8">
        <v>4.5905629661406898E-4</v>
      </c>
    </row>
    <row r="15" spans="2:4">
      <c r="B15" s="6" t="s">
        <v>13</v>
      </c>
      <c r="C15" s="7">
        <f>'אג"ח קונצרני'!Q11</f>
        <v>209780.38</v>
      </c>
      <c r="D15" s="8">
        <v>0.14715687846609399</v>
      </c>
    </row>
    <row r="16" spans="2:4">
      <c r="B16" s="6" t="s">
        <v>14</v>
      </c>
      <c r="C16" s="7">
        <f>מניות!K11</f>
        <v>144525.9</v>
      </c>
      <c r="D16" s="8">
        <v>0.101382119361873</v>
      </c>
    </row>
    <row r="17" spans="2:4">
      <c r="B17" s="6" t="s">
        <v>15</v>
      </c>
      <c r="C17" s="7">
        <f>'תעודות סל'!J11</f>
        <v>257363.16</v>
      </c>
      <c r="D17" s="8">
        <v>0.180535272064378</v>
      </c>
    </row>
    <row r="18" spans="2:4">
      <c r="B18" s="6" t="s">
        <v>16</v>
      </c>
      <c r="C18" s="7">
        <f>'קרנות נאמנות'!L11</f>
        <v>27418.09</v>
      </c>
      <c r="D18" s="8">
        <v>1.92332594295158E-2</v>
      </c>
    </row>
    <row r="19" spans="2:4">
      <c r="B19" s="6" t="s">
        <v>17</v>
      </c>
      <c r="C19" s="7">
        <f>'כתבי אופציה'!I11</f>
        <v>76.38</v>
      </c>
      <c r="D19" s="8">
        <v>5.3581897235098E-5</v>
      </c>
    </row>
    <row r="20" spans="2:4">
      <c r="B20" s="6" t="s">
        <v>18</v>
      </c>
      <c r="C20" s="7">
        <f>אופציות!I11</f>
        <v>-1.45</v>
      </c>
      <c r="D20" s="8">
        <v>6.2635907860535405E-4</v>
      </c>
    </row>
    <row r="21" spans="2:4">
      <c r="B21" s="6" t="s">
        <v>19</v>
      </c>
      <c r="C21" s="7">
        <f>'חוזים עתידיים'!I11</f>
        <v>0</v>
      </c>
      <c r="D21" s="8">
        <v>0</v>
      </c>
    </row>
    <row r="22" spans="2:4">
      <c r="B22" s="6" t="s">
        <v>20</v>
      </c>
      <c r="C22" s="7">
        <f>'מוצרים מובנים'!N11</f>
        <v>0</v>
      </c>
      <c r="D22" s="8">
        <v>0</v>
      </c>
    </row>
    <row r="23" spans="2:4">
      <c r="B23" s="6" t="s">
        <v>21</v>
      </c>
      <c r="C23" s="7">
        <f>SUM(C24:C32)</f>
        <v>428428.68000000005</v>
      </c>
      <c r="D23" s="8">
        <v>0.303069616230912</v>
      </c>
    </row>
    <row r="24" spans="2:4">
      <c r="B24" s="6" t="s">
        <v>11</v>
      </c>
      <c r="C24" s="7">
        <f>'לא סחיר- תעודות התחייבות ממשלתי'!M11</f>
        <v>411941.9</v>
      </c>
      <c r="D24" s="8">
        <v>0.288969265406958</v>
      </c>
    </row>
    <row r="25" spans="2:4">
      <c r="B25" s="6" t="s">
        <v>22</v>
      </c>
      <c r="C25" s="7">
        <f>'לא סחיר - תעודות חוב מסחריות'!P11</f>
        <v>246.05</v>
      </c>
      <c r="D25" s="8">
        <v>1.7259875038199199E-4</v>
      </c>
    </row>
    <row r="26" spans="2:4">
      <c r="B26" s="6" t="s">
        <v>23</v>
      </c>
      <c r="C26" s="7">
        <f>'לא סחיר - אג"ח קונצרני'!P11</f>
        <v>3376.84</v>
      </c>
      <c r="D26" s="8">
        <v>2.3687877664228898E-3</v>
      </c>
    </row>
    <row r="27" spans="2:4">
      <c r="B27" s="6" t="s">
        <v>24</v>
      </c>
      <c r="C27" s="7">
        <f>'לא סחיר - מניות'!J11</f>
        <v>0</v>
      </c>
      <c r="D27" s="8">
        <v>0</v>
      </c>
    </row>
    <row r="28" spans="2:4">
      <c r="B28" s="6" t="s">
        <v>25</v>
      </c>
      <c r="C28" s="7">
        <f>'לא סחיר - קרנות השקעה'!H11</f>
        <v>9216.27</v>
      </c>
      <c r="D28" s="8">
        <v>6.4650367843578803E-3</v>
      </c>
    </row>
    <row r="29" spans="2:4">
      <c r="B29" s="6" t="s">
        <v>26</v>
      </c>
      <c r="C29" s="7">
        <f>'לא סחיר - כתבי אופציה'!I11</f>
        <v>0</v>
      </c>
      <c r="D29" s="8">
        <v>0</v>
      </c>
    </row>
    <row r="30" spans="2:4">
      <c r="B30" s="6" t="s">
        <v>27</v>
      </c>
      <c r="C30" s="7">
        <f>'לא סחיר - אופציות'!I11</f>
        <v>0.04</v>
      </c>
      <c r="D30" s="8">
        <v>2.8823839513382099E-8</v>
      </c>
    </row>
    <row r="31" spans="2:4">
      <c r="B31" s="6" t="s">
        <v>28</v>
      </c>
      <c r="C31" s="7">
        <f>'לא סחיר - חוזים עתידיים'!I11</f>
        <v>1355.51</v>
      </c>
      <c r="D31" s="8">
        <v>3.48605377892646E-3</v>
      </c>
    </row>
    <row r="32" spans="2:4">
      <c r="B32" s="6" t="s">
        <v>29</v>
      </c>
      <c r="C32" s="7">
        <f>'לא סחיר - מוצרים מובנים'!N11</f>
        <v>2292.0700000000002</v>
      </c>
      <c r="D32" s="8">
        <v>1.6078449200247499E-3</v>
      </c>
    </row>
    <row r="33" spans="2:5">
      <c r="B33" s="6" t="s">
        <v>30</v>
      </c>
      <c r="C33" s="7">
        <f>הלוואות!M10</f>
        <v>34787.93</v>
      </c>
      <c r="D33" s="8">
        <v>2.4403057386757701E-2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f>'השקעות אחרות'!I10</f>
        <v>5580.81</v>
      </c>
      <c r="D37" s="8">
        <v>3.9148328523179498E-3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f>C11+C12+C23+C33+C37</f>
        <v>1421047.6700000002</v>
      </c>
      <c r="D42" s="10">
        <v>1</v>
      </c>
    </row>
    <row r="43" spans="2:5">
      <c r="B43" s="6" t="s">
        <v>40</v>
      </c>
      <c r="C43" s="7">
        <f>'יתרת התחייבות להשקעה'!D10</f>
        <v>18553.597000000002</v>
      </c>
      <c r="D43" s="8">
        <v>1.3100000000000001E-2</v>
      </c>
      <c r="E43" s="22"/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0.17799999999999999</v>
      </c>
    </row>
    <row r="59" spans="3:4">
      <c r="C59" s="6" t="s">
        <v>55</v>
      </c>
      <c r="D59" s="11">
        <v>9.6524000000000001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0.53590000000000004</v>
      </c>
    </row>
    <row r="62" spans="3:4">
      <c r="C62" s="6" t="s">
        <v>58</v>
      </c>
      <c r="D62" s="11">
        <v>0.1852</v>
      </c>
    </row>
    <row r="63" spans="3:4">
      <c r="C63" s="6" t="s">
        <v>59</v>
      </c>
      <c r="D63" s="11">
        <v>6.2401</v>
      </c>
    </row>
    <row r="64" spans="3:4">
      <c r="C64" s="6" t="s">
        <v>60</v>
      </c>
      <c r="D64" s="11">
        <v>1.1796</v>
      </c>
    </row>
    <row r="65" spans="2:4">
      <c r="C65" s="6" t="s">
        <v>61</v>
      </c>
      <c r="D65" s="11">
        <v>3.4029999999999998E-2</v>
      </c>
    </row>
    <row r="66" spans="2:4">
      <c r="C66" s="6" t="s">
        <v>62</v>
      </c>
      <c r="D66" s="11">
        <v>5.6535000000000002</v>
      </c>
    </row>
    <row r="67" spans="2:4">
      <c r="C67" s="6" t="s">
        <v>63</v>
      </c>
      <c r="D67" s="11">
        <v>1.0724</v>
      </c>
    </row>
    <row r="68" spans="2:4">
      <c r="C68" s="6" t="s">
        <v>64</v>
      </c>
      <c r="D68" s="11">
        <v>0.38440999999999997</v>
      </c>
    </row>
    <row r="69" spans="2:4">
      <c r="C69" s="6" t="s">
        <v>65</v>
      </c>
      <c r="D69" s="11">
        <v>2.6695000000000002</v>
      </c>
    </row>
    <row r="70" spans="2:4">
      <c r="C70" s="6" t="s">
        <v>66</v>
      </c>
      <c r="D70" s="11">
        <v>1.0886</v>
      </c>
    </row>
    <row r="71" spans="2:4">
      <c r="C71" s="6" t="s">
        <v>67</v>
      </c>
      <c r="D71" s="11">
        <v>0.49509999999999998</v>
      </c>
    </row>
    <row r="72" spans="2:4">
      <c r="C72" s="6" t="s">
        <v>68</v>
      </c>
      <c r="D72" s="11">
        <v>2.6577000000000002</v>
      </c>
    </row>
    <row r="73" spans="2:4">
      <c r="C73" s="6" t="s">
        <v>69</v>
      </c>
      <c r="D73" s="11">
        <v>0.55079999999999996</v>
      </c>
    </row>
    <row r="74" spans="2:4">
      <c r="C74" s="6" t="s">
        <v>70</v>
      </c>
      <c r="D74" s="11">
        <v>0.91520000000000001</v>
      </c>
    </row>
    <row r="75" spans="2:4">
      <c r="C75" s="6" t="s">
        <v>71</v>
      </c>
      <c r="D75" s="11">
        <v>1.3048</v>
      </c>
    </row>
    <row r="76" spans="2:4">
      <c r="C76" s="6" t="s">
        <v>72</v>
      </c>
      <c r="D76" s="11">
        <v>1.4995000000000001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B38" sqref="B38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132</v>
      </c>
    </row>
    <row r="7" spans="2:12" ht="15.75">
      <c r="B7" s="2" t="s">
        <v>930</v>
      </c>
    </row>
    <row r="8" spans="2:12">
      <c r="B8" s="3" t="s">
        <v>74</v>
      </c>
      <c r="C8" s="3" t="s">
        <v>75</v>
      </c>
      <c r="D8" s="3" t="s">
        <v>134</v>
      </c>
      <c r="E8" s="3" t="s">
        <v>193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931</v>
      </c>
      <c r="C11" s="12"/>
      <c r="D11" s="3"/>
      <c r="E11" s="3"/>
      <c r="F11" s="3"/>
      <c r="G11" s="9">
        <v>0</v>
      </c>
      <c r="I11" s="9">
        <v>-1.45</v>
      </c>
      <c r="K11" s="10">
        <v>1</v>
      </c>
      <c r="L11" s="10">
        <v>5.9999999999999995E-4</v>
      </c>
    </row>
    <row r="12" spans="2:12">
      <c r="B12" s="3" t="s">
        <v>932</v>
      </c>
      <c r="C12" s="12"/>
      <c r="D12" s="3"/>
      <c r="E12" s="3"/>
      <c r="F12" s="3"/>
      <c r="G12" s="9">
        <v>0</v>
      </c>
      <c r="I12" s="9">
        <v>-1.45</v>
      </c>
      <c r="K12" s="10">
        <v>1</v>
      </c>
      <c r="L12" s="10">
        <v>5.9999999999999995E-4</v>
      </c>
    </row>
    <row r="13" spans="2:12">
      <c r="B13" s="13" t="s">
        <v>933</v>
      </c>
      <c r="C13" s="14"/>
      <c r="D13" s="13"/>
      <c r="E13" s="13"/>
      <c r="F13" s="13"/>
      <c r="G13" s="15">
        <v>0</v>
      </c>
      <c r="I13" s="15">
        <v>-1.45</v>
      </c>
      <c r="K13" s="16">
        <v>1</v>
      </c>
      <c r="L13" s="16">
        <v>5.9999999999999995E-4</v>
      </c>
    </row>
    <row r="14" spans="2:12">
      <c r="B14" s="6" t="s">
        <v>934</v>
      </c>
      <c r="C14" s="17">
        <v>81817918</v>
      </c>
      <c r="D14" s="6" t="s">
        <v>148</v>
      </c>
      <c r="E14" s="6" t="s">
        <v>935</v>
      </c>
      <c r="F14" s="6" t="s">
        <v>93</v>
      </c>
      <c r="G14" s="7">
        <v>290</v>
      </c>
      <c r="H14" s="7">
        <v>153700</v>
      </c>
      <c r="I14" s="7">
        <v>445.73</v>
      </c>
      <c r="K14" s="8">
        <v>0.49919999999999998</v>
      </c>
      <c r="L14" s="8">
        <v>2.9999999999999997E-4</v>
      </c>
    </row>
    <row r="15" spans="2:12">
      <c r="B15" s="6" t="s">
        <v>936</v>
      </c>
      <c r="C15" s="17">
        <v>81818494</v>
      </c>
      <c r="D15" s="6" t="s">
        <v>148</v>
      </c>
      <c r="E15" s="6" t="s">
        <v>935</v>
      </c>
      <c r="F15" s="6" t="s">
        <v>93</v>
      </c>
      <c r="G15" s="7">
        <v>-290</v>
      </c>
      <c r="H15" s="7">
        <v>154200</v>
      </c>
      <c r="I15" s="7">
        <v>-447.18</v>
      </c>
      <c r="K15" s="8">
        <v>0.50080000000000002</v>
      </c>
      <c r="L15" s="8">
        <v>2.9999999999999997E-4</v>
      </c>
    </row>
    <row r="16" spans="2:12">
      <c r="B16" s="13" t="s">
        <v>937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938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939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940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933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941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938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942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939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131</v>
      </c>
      <c r="C27" s="17"/>
      <c r="D27" s="6"/>
      <c r="E27" s="6"/>
      <c r="F27" s="6"/>
    </row>
    <row r="31" spans="2:12">
      <c r="B31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132</v>
      </c>
    </row>
    <row r="7" spans="2:11" ht="15.75">
      <c r="B7" s="2" t="s">
        <v>943</v>
      </c>
    </row>
    <row r="8" spans="2:11">
      <c r="B8" s="3" t="s">
        <v>74</v>
      </c>
      <c r="C8" s="3" t="s">
        <v>75</v>
      </c>
      <c r="D8" s="3" t="s">
        <v>134</v>
      </c>
      <c r="E8" s="3" t="s">
        <v>193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139</v>
      </c>
      <c r="K8" s="3" t="s">
        <v>84</v>
      </c>
    </row>
    <row r="9" spans="2:11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</row>
    <row r="11" spans="2:11">
      <c r="B11" s="3" t="s">
        <v>944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945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946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947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948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2" sqref="B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132</v>
      </c>
    </row>
    <row r="7" spans="2:17" ht="15.75">
      <c r="B7" s="2" t="s">
        <v>949</v>
      </c>
    </row>
    <row r="8" spans="2:17">
      <c r="B8" s="3" t="s">
        <v>74</v>
      </c>
      <c r="C8" s="3" t="s">
        <v>75</v>
      </c>
      <c r="D8" s="3" t="s">
        <v>950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82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951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952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953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954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959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953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954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4"/>
  <sheetViews>
    <sheetView rightToLeft="1" topLeftCell="A58" workbookViewId="0">
      <selection activeCell="B94" sqref="B9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960</v>
      </c>
    </row>
    <row r="7" spans="2:16" ht="15.75">
      <c r="B7" s="2" t="s">
        <v>133</v>
      </c>
    </row>
    <row r="8" spans="2:16">
      <c r="B8" s="3" t="s">
        <v>74</v>
      </c>
      <c r="C8" s="3" t="s">
        <v>75</v>
      </c>
      <c r="D8" s="3" t="s">
        <v>77</v>
      </c>
      <c r="E8" s="3" t="s">
        <v>78</v>
      </c>
      <c r="F8" s="3" t="s">
        <v>135</v>
      </c>
      <c r="G8" s="3" t="s">
        <v>136</v>
      </c>
      <c r="H8" s="3" t="s">
        <v>79</v>
      </c>
      <c r="I8" s="3" t="s">
        <v>80</v>
      </c>
      <c r="J8" s="3" t="s">
        <v>81</v>
      </c>
      <c r="K8" s="3" t="s">
        <v>137</v>
      </c>
      <c r="L8" s="3" t="s">
        <v>42</v>
      </c>
      <c r="M8" s="3" t="s">
        <v>961</v>
      </c>
      <c r="N8" s="3" t="s">
        <v>138</v>
      </c>
      <c r="O8" s="3" t="s">
        <v>139</v>
      </c>
      <c r="P8" s="3" t="s">
        <v>84</v>
      </c>
    </row>
    <row r="9" spans="2:16">
      <c r="B9" s="4"/>
      <c r="C9" s="4"/>
      <c r="D9" s="4"/>
      <c r="E9" s="4"/>
      <c r="F9" s="4" t="s">
        <v>140</v>
      </c>
      <c r="G9" s="4" t="s">
        <v>141</v>
      </c>
      <c r="H9" s="4"/>
      <c r="I9" s="4" t="s">
        <v>85</v>
      </c>
      <c r="J9" s="4" t="s">
        <v>85</v>
      </c>
      <c r="K9" s="4" t="s">
        <v>142</v>
      </c>
      <c r="L9" s="4" t="s">
        <v>143</v>
      </c>
      <c r="M9" s="4" t="s">
        <v>86</v>
      </c>
      <c r="N9" s="4" t="s">
        <v>85</v>
      </c>
      <c r="O9" s="4" t="s">
        <v>85</v>
      </c>
      <c r="P9" s="4" t="s">
        <v>85</v>
      </c>
    </row>
    <row r="11" spans="2:16">
      <c r="B11" s="3" t="s">
        <v>144</v>
      </c>
      <c r="C11" s="12"/>
      <c r="D11" s="3"/>
      <c r="E11" s="3"/>
      <c r="F11" s="3"/>
      <c r="G11" s="12">
        <v>9.4700000000000006</v>
      </c>
      <c r="H11" s="3"/>
      <c r="J11" s="10">
        <v>4.8599999999999997E-2</v>
      </c>
      <c r="K11" s="9">
        <v>405464000</v>
      </c>
      <c r="M11" s="9">
        <v>411941.9</v>
      </c>
      <c r="O11" s="10">
        <v>1</v>
      </c>
      <c r="P11" s="10">
        <v>0.28899999999999998</v>
      </c>
    </row>
    <row r="12" spans="2:16">
      <c r="B12" s="3" t="s">
        <v>962</v>
      </c>
      <c r="C12" s="12"/>
      <c r="D12" s="3"/>
      <c r="E12" s="3"/>
      <c r="F12" s="3"/>
      <c r="G12" s="12">
        <v>9.4700000000000006</v>
      </c>
      <c r="H12" s="3"/>
      <c r="J12" s="10">
        <v>4.8599999999999997E-2</v>
      </c>
      <c r="K12" s="9">
        <v>405464000</v>
      </c>
      <c r="M12" s="9">
        <v>411941.9</v>
      </c>
      <c r="O12" s="10">
        <v>1</v>
      </c>
      <c r="P12" s="10">
        <v>0.28899999999999998</v>
      </c>
    </row>
    <row r="13" spans="2:16">
      <c r="B13" s="13" t="s">
        <v>963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964</v>
      </c>
      <c r="C14" s="14"/>
      <c r="D14" s="13"/>
      <c r="E14" s="13"/>
      <c r="F14" s="13"/>
      <c r="G14" s="14">
        <v>9.4700000000000006</v>
      </c>
      <c r="H14" s="13"/>
      <c r="J14" s="16">
        <v>4.8599999999999997E-2</v>
      </c>
      <c r="K14" s="15">
        <v>405464000</v>
      </c>
      <c r="M14" s="15">
        <v>411941.9</v>
      </c>
      <c r="O14" s="16">
        <v>1</v>
      </c>
      <c r="P14" s="16">
        <v>0.28899999999999998</v>
      </c>
    </row>
    <row r="15" spans="2:16">
      <c r="B15" s="6" t="s">
        <v>965</v>
      </c>
      <c r="C15" s="17">
        <v>8287914</v>
      </c>
      <c r="D15" s="6" t="s">
        <v>149</v>
      </c>
      <c r="E15" s="6"/>
      <c r="F15" s="6" t="s">
        <v>966</v>
      </c>
      <c r="G15" s="17">
        <v>8.2899999999999991</v>
      </c>
      <c r="H15" s="6" t="s">
        <v>93</v>
      </c>
      <c r="I15" s="18">
        <v>4.8000000000000001E-2</v>
      </c>
      <c r="J15" s="8">
        <v>4.8599999999999997E-2</v>
      </c>
      <c r="K15" s="7">
        <v>2749000</v>
      </c>
      <c r="L15" s="7">
        <v>101.18</v>
      </c>
      <c r="M15" s="7">
        <v>2781.4</v>
      </c>
      <c r="N15" s="8">
        <v>0.1057</v>
      </c>
      <c r="O15" s="8">
        <v>6.7999999999999996E-3</v>
      </c>
      <c r="P15" s="8">
        <v>2E-3</v>
      </c>
    </row>
    <row r="16" spans="2:16">
      <c r="B16" s="6" t="s">
        <v>967</v>
      </c>
      <c r="C16" s="17">
        <v>8287831</v>
      </c>
      <c r="D16" s="6" t="s">
        <v>149</v>
      </c>
      <c r="E16" s="6"/>
      <c r="F16" s="6" t="s">
        <v>968</v>
      </c>
      <c r="G16" s="17">
        <v>7.81</v>
      </c>
      <c r="H16" s="6" t="s">
        <v>93</v>
      </c>
      <c r="I16" s="18">
        <v>4.8000000000000001E-2</v>
      </c>
      <c r="J16" s="8">
        <v>4.8599999999999997E-2</v>
      </c>
      <c r="K16" s="7">
        <v>1320000</v>
      </c>
      <c r="L16" s="7">
        <v>103.05</v>
      </c>
      <c r="M16" s="7">
        <v>1360.24</v>
      </c>
      <c r="N16" s="8">
        <v>0.04</v>
      </c>
      <c r="O16" s="8">
        <v>3.3E-3</v>
      </c>
      <c r="P16" s="8">
        <v>1E-3</v>
      </c>
    </row>
    <row r="17" spans="2:16">
      <c r="B17" s="6" t="s">
        <v>969</v>
      </c>
      <c r="C17" s="17">
        <v>8287815</v>
      </c>
      <c r="D17" s="6" t="s">
        <v>149</v>
      </c>
      <c r="E17" s="6"/>
      <c r="F17" s="6" t="s">
        <v>970</v>
      </c>
      <c r="G17" s="17">
        <v>7.64</v>
      </c>
      <c r="H17" s="6" t="s">
        <v>93</v>
      </c>
      <c r="I17" s="18">
        <v>4.8000000000000001E-2</v>
      </c>
      <c r="J17" s="8">
        <v>4.8599999999999997E-2</v>
      </c>
      <c r="K17" s="7">
        <v>1478000</v>
      </c>
      <c r="L17" s="7">
        <v>104.08</v>
      </c>
      <c r="M17" s="7">
        <v>1538.25</v>
      </c>
      <c r="N17" s="8">
        <v>3.2000000000000002E-3</v>
      </c>
      <c r="O17" s="8">
        <v>3.7000000000000002E-3</v>
      </c>
      <c r="P17" s="8">
        <v>1.1000000000000001E-3</v>
      </c>
    </row>
    <row r="18" spans="2:16">
      <c r="B18" s="6" t="s">
        <v>971</v>
      </c>
      <c r="C18" s="17">
        <v>8287823</v>
      </c>
      <c r="D18" s="6" t="s">
        <v>149</v>
      </c>
      <c r="E18" s="6"/>
      <c r="F18" s="6" t="s">
        <v>972</v>
      </c>
      <c r="G18" s="17">
        <v>7.72</v>
      </c>
      <c r="H18" s="6" t="s">
        <v>93</v>
      </c>
      <c r="I18" s="18">
        <v>4.8000000000000001E-2</v>
      </c>
      <c r="J18" s="8">
        <v>4.8599999999999997E-2</v>
      </c>
      <c r="K18" s="7">
        <v>1143000</v>
      </c>
      <c r="L18" s="7">
        <v>103.96</v>
      </c>
      <c r="M18" s="7">
        <v>1188.28</v>
      </c>
      <c r="N18" s="8">
        <v>2.0799999999999999E-2</v>
      </c>
      <c r="O18" s="8">
        <v>2.8999999999999998E-3</v>
      </c>
      <c r="P18" s="8">
        <v>8.0000000000000004E-4</v>
      </c>
    </row>
    <row r="19" spans="2:16">
      <c r="B19" s="6" t="s">
        <v>973</v>
      </c>
      <c r="C19" s="17">
        <v>8287948</v>
      </c>
      <c r="D19" s="6" t="s">
        <v>149</v>
      </c>
      <c r="E19" s="6"/>
      <c r="F19" s="6" t="s">
        <v>974</v>
      </c>
      <c r="G19" s="17">
        <v>8.34</v>
      </c>
      <c r="H19" s="6" t="s">
        <v>93</v>
      </c>
      <c r="I19" s="18">
        <v>4.8000000000000001E-2</v>
      </c>
      <c r="J19" s="8">
        <v>4.8599999999999997E-2</v>
      </c>
      <c r="K19" s="7">
        <v>6057000</v>
      </c>
      <c r="L19" s="7">
        <v>102.56</v>
      </c>
      <c r="M19" s="7">
        <v>6212.25</v>
      </c>
      <c r="N19" s="8">
        <v>4.0000000000000001E-3</v>
      </c>
      <c r="O19" s="8">
        <v>1.5100000000000001E-2</v>
      </c>
      <c r="P19" s="8">
        <v>4.4000000000000003E-3</v>
      </c>
    </row>
    <row r="20" spans="2:16">
      <c r="B20" s="6" t="s">
        <v>975</v>
      </c>
      <c r="C20" s="17">
        <v>8287963</v>
      </c>
      <c r="D20" s="6" t="s">
        <v>149</v>
      </c>
      <c r="E20" s="6"/>
      <c r="F20" s="6" t="s">
        <v>976</v>
      </c>
      <c r="G20" s="17">
        <v>8.51</v>
      </c>
      <c r="H20" s="6" t="s">
        <v>93</v>
      </c>
      <c r="I20" s="18">
        <v>4.8000000000000001E-2</v>
      </c>
      <c r="J20" s="8">
        <v>4.8599999999999997E-2</v>
      </c>
      <c r="K20" s="7">
        <v>10306000</v>
      </c>
      <c r="L20" s="7">
        <v>100.79</v>
      </c>
      <c r="M20" s="7">
        <v>10387.1</v>
      </c>
      <c r="N20" s="8">
        <v>6.1999999999999998E-3</v>
      </c>
      <c r="O20" s="8">
        <v>2.52E-2</v>
      </c>
      <c r="P20" s="8">
        <v>7.3000000000000001E-3</v>
      </c>
    </row>
    <row r="21" spans="2:16">
      <c r="B21" s="6" t="s">
        <v>977</v>
      </c>
      <c r="C21" s="17">
        <v>8287971</v>
      </c>
      <c r="D21" s="6" t="s">
        <v>149</v>
      </c>
      <c r="E21" s="6"/>
      <c r="F21" s="6" t="s">
        <v>978</v>
      </c>
      <c r="G21" s="17">
        <v>8.59</v>
      </c>
      <c r="H21" s="6" t="s">
        <v>93</v>
      </c>
      <c r="I21" s="18">
        <v>4.8000000000000001E-2</v>
      </c>
      <c r="J21" s="8">
        <v>4.8599999999999997E-2</v>
      </c>
      <c r="K21" s="7">
        <v>4621000</v>
      </c>
      <c r="L21" s="7">
        <v>100.5</v>
      </c>
      <c r="M21" s="7">
        <v>4643.99</v>
      </c>
      <c r="N21" s="8">
        <v>2.3E-3</v>
      </c>
      <c r="O21" s="8">
        <v>1.1299999999999999E-2</v>
      </c>
      <c r="P21" s="8">
        <v>3.3E-3</v>
      </c>
    </row>
    <row r="22" spans="2:16">
      <c r="B22" s="6" t="s">
        <v>979</v>
      </c>
      <c r="C22" s="17">
        <v>8287997</v>
      </c>
      <c r="D22" s="6" t="s">
        <v>149</v>
      </c>
      <c r="E22" s="6"/>
      <c r="F22" s="6" t="s">
        <v>980</v>
      </c>
      <c r="G22" s="17">
        <v>8.56</v>
      </c>
      <c r="H22" s="6" t="s">
        <v>93</v>
      </c>
      <c r="I22" s="18">
        <v>4.8000000000000001E-2</v>
      </c>
      <c r="J22" s="8">
        <v>4.8599999999999997E-2</v>
      </c>
      <c r="K22" s="7">
        <v>6383000</v>
      </c>
      <c r="L22" s="7">
        <v>102.4</v>
      </c>
      <c r="M22" s="7">
        <v>6536.34</v>
      </c>
      <c r="N22" s="8">
        <v>2.2000000000000001E-3</v>
      </c>
      <c r="O22" s="8">
        <v>1.5900000000000001E-2</v>
      </c>
      <c r="P22" s="8">
        <v>4.5999999999999999E-3</v>
      </c>
    </row>
    <row r="23" spans="2:16">
      <c r="B23" s="6" t="s">
        <v>981</v>
      </c>
      <c r="C23" s="17">
        <v>8288052</v>
      </c>
      <c r="D23" s="6" t="s">
        <v>149</v>
      </c>
      <c r="E23" s="6"/>
      <c r="F23" s="6" t="s">
        <v>982</v>
      </c>
      <c r="G23" s="17">
        <v>8.85</v>
      </c>
      <c r="H23" s="6" t="s">
        <v>93</v>
      </c>
      <c r="I23" s="18">
        <v>4.8000000000000001E-2</v>
      </c>
      <c r="J23" s="8">
        <v>4.8599999999999997E-2</v>
      </c>
      <c r="K23" s="7">
        <v>7152000</v>
      </c>
      <c r="L23" s="7">
        <v>101.99</v>
      </c>
      <c r="M23" s="7">
        <v>7294.57</v>
      </c>
      <c r="N23" s="8">
        <v>6.3E-3</v>
      </c>
      <c r="O23" s="8">
        <v>1.77E-2</v>
      </c>
      <c r="P23" s="8">
        <v>5.1000000000000004E-3</v>
      </c>
    </row>
    <row r="24" spans="2:16">
      <c r="B24" s="6" t="s">
        <v>983</v>
      </c>
      <c r="C24" s="17">
        <v>8287781</v>
      </c>
      <c r="D24" s="6" t="s">
        <v>149</v>
      </c>
      <c r="E24" s="6"/>
      <c r="F24" s="6" t="s">
        <v>984</v>
      </c>
      <c r="G24" s="17">
        <v>7.57</v>
      </c>
      <c r="H24" s="6" t="s">
        <v>93</v>
      </c>
      <c r="I24" s="18">
        <v>4.8000000000000001E-2</v>
      </c>
      <c r="J24" s="8">
        <v>4.8599999999999997E-2</v>
      </c>
      <c r="K24" s="7">
        <v>300000</v>
      </c>
      <c r="L24" s="7">
        <v>104.35</v>
      </c>
      <c r="M24" s="7">
        <v>313.05</v>
      </c>
      <c r="N24" s="8">
        <v>5.9999999999999995E-4</v>
      </c>
      <c r="O24" s="8">
        <v>8.0000000000000004E-4</v>
      </c>
      <c r="P24" s="8">
        <v>2.0000000000000001E-4</v>
      </c>
    </row>
    <row r="25" spans="2:16">
      <c r="B25" s="6" t="s">
        <v>985</v>
      </c>
      <c r="C25" s="17">
        <v>8287898</v>
      </c>
      <c r="D25" s="6" t="s">
        <v>149</v>
      </c>
      <c r="E25" s="6"/>
      <c r="F25" s="6" t="s">
        <v>986</v>
      </c>
      <c r="G25" s="17">
        <v>8.1199999999999992</v>
      </c>
      <c r="H25" s="6" t="s">
        <v>93</v>
      </c>
      <c r="I25" s="18">
        <v>4.8000000000000001E-2</v>
      </c>
      <c r="J25" s="8">
        <v>4.8599999999999997E-2</v>
      </c>
      <c r="K25" s="7">
        <v>3941000</v>
      </c>
      <c r="L25" s="7">
        <v>103.25</v>
      </c>
      <c r="M25" s="7">
        <v>4068.94</v>
      </c>
      <c r="N25" s="8">
        <v>4.7000000000000002E-3</v>
      </c>
      <c r="O25" s="8">
        <v>9.9000000000000008E-3</v>
      </c>
      <c r="P25" s="8">
        <v>2.8999999999999998E-3</v>
      </c>
    </row>
    <row r="26" spans="2:16">
      <c r="B26" s="6" t="s">
        <v>987</v>
      </c>
      <c r="C26" s="17">
        <v>8287906</v>
      </c>
      <c r="D26" s="6" t="s">
        <v>149</v>
      </c>
      <c r="E26" s="6"/>
      <c r="F26" s="6" t="s">
        <v>988</v>
      </c>
      <c r="G26" s="17">
        <v>8.1999999999999993</v>
      </c>
      <c r="H26" s="6" t="s">
        <v>93</v>
      </c>
      <c r="I26" s="18">
        <v>4.8000000000000001E-2</v>
      </c>
      <c r="J26" s="8">
        <v>4.8599999999999997E-2</v>
      </c>
      <c r="K26" s="7">
        <v>4088000</v>
      </c>
      <c r="L26" s="7">
        <v>102.45</v>
      </c>
      <c r="M26" s="7">
        <v>4188.1899999999996</v>
      </c>
      <c r="N26" s="8">
        <v>6.6E-3</v>
      </c>
      <c r="O26" s="8">
        <v>1.0200000000000001E-2</v>
      </c>
      <c r="P26" s="8">
        <v>2.8999999999999998E-3</v>
      </c>
    </row>
    <row r="27" spans="2:16">
      <c r="B27" s="6" t="s">
        <v>989</v>
      </c>
      <c r="C27" s="17">
        <v>8287922</v>
      </c>
      <c r="D27" s="6" t="s">
        <v>149</v>
      </c>
      <c r="E27" s="6"/>
      <c r="F27" s="6" t="s">
        <v>990</v>
      </c>
      <c r="G27" s="17">
        <v>8.17</v>
      </c>
      <c r="H27" s="6" t="s">
        <v>93</v>
      </c>
      <c r="I27" s="18">
        <v>4.8000000000000001E-2</v>
      </c>
      <c r="J27" s="8">
        <v>4.8599999999999997E-2</v>
      </c>
      <c r="K27" s="7">
        <v>3845000</v>
      </c>
      <c r="L27" s="7">
        <v>103.2</v>
      </c>
      <c r="M27" s="7">
        <v>3968.08</v>
      </c>
      <c r="N27" s="8">
        <v>3.2000000000000002E-3</v>
      </c>
      <c r="O27" s="8">
        <v>9.5999999999999992E-3</v>
      </c>
      <c r="P27" s="8">
        <v>2.8E-3</v>
      </c>
    </row>
    <row r="28" spans="2:16">
      <c r="B28" s="6" t="s">
        <v>991</v>
      </c>
      <c r="C28" s="17">
        <v>8287930</v>
      </c>
      <c r="D28" s="6" t="s">
        <v>149</v>
      </c>
      <c r="E28" s="6"/>
      <c r="F28" s="6" t="s">
        <v>992</v>
      </c>
      <c r="G28" s="17">
        <v>8.26</v>
      </c>
      <c r="H28" s="6" t="s">
        <v>93</v>
      </c>
      <c r="I28" s="18">
        <v>4.8000000000000001E-2</v>
      </c>
      <c r="J28" s="8">
        <v>4.8599999999999997E-2</v>
      </c>
      <c r="K28" s="7">
        <v>6308000</v>
      </c>
      <c r="L28" s="7">
        <v>103.08</v>
      </c>
      <c r="M28" s="7">
        <v>6502.6</v>
      </c>
      <c r="N28" s="8">
        <v>5.7999999999999996E-3</v>
      </c>
      <c r="O28" s="8">
        <v>1.5800000000000002E-2</v>
      </c>
      <c r="P28" s="8">
        <v>4.5999999999999999E-3</v>
      </c>
    </row>
    <row r="29" spans="2:16">
      <c r="B29" s="6" t="s">
        <v>993</v>
      </c>
      <c r="C29" s="17">
        <v>8288409</v>
      </c>
      <c r="D29" s="6" t="s">
        <v>149</v>
      </c>
      <c r="E29" s="6"/>
      <c r="F29" s="6" t="s">
        <v>994</v>
      </c>
      <c r="G29" s="17">
        <v>10.36</v>
      </c>
      <c r="H29" s="6" t="s">
        <v>93</v>
      </c>
      <c r="I29" s="18">
        <v>4.8000000000000001E-2</v>
      </c>
      <c r="J29" s="8">
        <v>4.8599999999999997E-2</v>
      </c>
      <c r="K29" s="7">
        <v>5398000</v>
      </c>
      <c r="L29" s="7">
        <v>102.5</v>
      </c>
      <c r="M29" s="7">
        <v>5533.15</v>
      </c>
      <c r="N29" s="8">
        <v>5.4000000000000003E-3</v>
      </c>
      <c r="O29" s="8">
        <v>1.34E-2</v>
      </c>
      <c r="P29" s="8">
        <v>3.8999999999999998E-3</v>
      </c>
    </row>
    <row r="30" spans="2:16">
      <c r="B30" s="6" t="s">
        <v>995</v>
      </c>
      <c r="C30" s="17">
        <v>8288060</v>
      </c>
      <c r="D30" s="6" t="s">
        <v>149</v>
      </c>
      <c r="E30" s="6"/>
      <c r="F30" s="6" t="s">
        <v>996</v>
      </c>
      <c r="G30" s="17">
        <v>8.93</v>
      </c>
      <c r="H30" s="6" t="s">
        <v>93</v>
      </c>
      <c r="I30" s="18">
        <v>4.8000000000000001E-2</v>
      </c>
      <c r="J30" s="8">
        <v>4.8599999999999997E-2</v>
      </c>
      <c r="K30" s="7">
        <v>4696000</v>
      </c>
      <c r="L30" s="7">
        <v>101.59</v>
      </c>
      <c r="M30" s="7">
        <v>4770.5200000000004</v>
      </c>
      <c r="N30" s="8">
        <v>4.3E-3</v>
      </c>
      <c r="O30" s="8">
        <v>1.1599999999999999E-2</v>
      </c>
      <c r="P30" s="8">
        <v>3.3E-3</v>
      </c>
    </row>
    <row r="31" spans="2:16">
      <c r="B31" s="6" t="s">
        <v>997</v>
      </c>
      <c r="C31" s="17">
        <v>8287799</v>
      </c>
      <c r="D31" s="6" t="s">
        <v>149</v>
      </c>
      <c r="E31" s="6"/>
      <c r="F31" s="6" t="s">
        <v>998</v>
      </c>
      <c r="G31" s="17">
        <v>7.66</v>
      </c>
      <c r="H31" s="6" t="s">
        <v>93</v>
      </c>
      <c r="I31" s="18">
        <v>4.8000000000000001E-2</v>
      </c>
      <c r="J31" s="8">
        <v>4.8599999999999997E-2</v>
      </c>
      <c r="K31" s="7">
        <v>1000000</v>
      </c>
      <c r="L31" s="7">
        <v>103.34</v>
      </c>
      <c r="M31" s="7">
        <v>1033.3800000000001</v>
      </c>
      <c r="N31" s="8">
        <v>1.47E-2</v>
      </c>
      <c r="O31" s="8">
        <v>2.5000000000000001E-3</v>
      </c>
      <c r="P31" s="8">
        <v>6.9999999999999999E-4</v>
      </c>
    </row>
    <row r="32" spans="2:16">
      <c r="B32" s="6" t="s">
        <v>999</v>
      </c>
      <c r="C32" s="17">
        <v>8287807</v>
      </c>
      <c r="D32" s="6" t="s">
        <v>149</v>
      </c>
      <c r="E32" s="6"/>
      <c r="F32" s="6" t="s">
        <v>998</v>
      </c>
      <c r="G32" s="17">
        <v>7.56</v>
      </c>
      <c r="H32" s="6" t="s">
        <v>93</v>
      </c>
      <c r="I32" s="18">
        <v>4.8000000000000001E-2</v>
      </c>
      <c r="J32" s="8">
        <v>4.8599999999999997E-2</v>
      </c>
      <c r="K32" s="7">
        <v>940000</v>
      </c>
      <c r="L32" s="7">
        <v>104.89</v>
      </c>
      <c r="M32" s="7">
        <v>986.01</v>
      </c>
      <c r="N32" s="8">
        <v>5.0000000000000001E-4</v>
      </c>
      <c r="O32" s="8">
        <v>2.3999999999999998E-3</v>
      </c>
      <c r="P32" s="8">
        <v>6.9999999999999999E-4</v>
      </c>
    </row>
    <row r="33" spans="2:16">
      <c r="B33" s="6" t="s">
        <v>1000</v>
      </c>
      <c r="C33" s="17">
        <v>8287849</v>
      </c>
      <c r="D33" s="6" t="s">
        <v>149</v>
      </c>
      <c r="E33" s="6"/>
      <c r="F33" s="6" t="s">
        <v>1001</v>
      </c>
      <c r="G33" s="17">
        <v>7.89</v>
      </c>
      <c r="H33" s="6" t="s">
        <v>93</v>
      </c>
      <c r="I33" s="18">
        <v>4.8000000000000001E-2</v>
      </c>
      <c r="J33" s="8">
        <v>4.8599999999999997E-2</v>
      </c>
      <c r="K33" s="7">
        <v>1297000</v>
      </c>
      <c r="L33" s="7">
        <v>102.84</v>
      </c>
      <c r="M33" s="7">
        <v>1333.9</v>
      </c>
      <c r="N33" s="8">
        <v>1.5E-3</v>
      </c>
      <c r="O33" s="8">
        <v>3.2000000000000002E-3</v>
      </c>
      <c r="P33" s="8">
        <v>8.9999999999999998E-4</v>
      </c>
    </row>
    <row r="34" spans="2:16">
      <c r="B34" s="6" t="s">
        <v>1002</v>
      </c>
      <c r="C34" s="17">
        <v>8287856</v>
      </c>
      <c r="D34" s="6" t="s">
        <v>149</v>
      </c>
      <c r="E34" s="6"/>
      <c r="F34" s="6" t="s">
        <v>1003</v>
      </c>
      <c r="G34" s="17">
        <v>7.97</v>
      </c>
      <c r="H34" s="6" t="s">
        <v>93</v>
      </c>
      <c r="I34" s="18">
        <v>4.8000000000000001E-2</v>
      </c>
      <c r="J34" s="8">
        <v>4.8599999999999997E-2</v>
      </c>
      <c r="K34" s="7">
        <v>1258000</v>
      </c>
      <c r="L34" s="7">
        <v>102.35</v>
      </c>
      <c r="M34" s="7">
        <v>1287.5</v>
      </c>
      <c r="N34" s="8">
        <v>1E-3</v>
      </c>
      <c r="O34" s="8">
        <v>3.0999999999999999E-3</v>
      </c>
      <c r="P34" s="8">
        <v>8.9999999999999998E-4</v>
      </c>
    </row>
    <row r="35" spans="2:16">
      <c r="B35" s="6" t="s">
        <v>1004</v>
      </c>
      <c r="C35" s="17">
        <v>8287864</v>
      </c>
      <c r="D35" s="6" t="s">
        <v>149</v>
      </c>
      <c r="E35" s="6"/>
      <c r="F35" s="6" t="s">
        <v>1005</v>
      </c>
      <c r="G35" s="17">
        <v>7.87</v>
      </c>
      <c r="H35" s="6" t="s">
        <v>93</v>
      </c>
      <c r="I35" s="18">
        <v>4.8000000000000001E-2</v>
      </c>
      <c r="J35" s="8">
        <v>4.8599999999999997E-2</v>
      </c>
      <c r="K35" s="7">
        <v>2717000</v>
      </c>
      <c r="L35" s="7">
        <v>104.49</v>
      </c>
      <c r="M35" s="7">
        <v>2839.02</v>
      </c>
      <c r="N35" s="8">
        <v>5.7000000000000002E-3</v>
      </c>
      <c r="O35" s="8">
        <v>6.8999999999999999E-3</v>
      </c>
      <c r="P35" s="8">
        <v>2E-3</v>
      </c>
    </row>
    <row r="36" spans="2:16">
      <c r="B36" s="6" t="s">
        <v>1006</v>
      </c>
      <c r="C36" s="17">
        <v>8287872</v>
      </c>
      <c r="D36" s="6" t="s">
        <v>149</v>
      </c>
      <c r="E36" s="6"/>
      <c r="F36" s="6" t="s">
        <v>1007</v>
      </c>
      <c r="G36" s="17">
        <v>7.96</v>
      </c>
      <c r="H36" s="6" t="s">
        <v>93</v>
      </c>
      <c r="I36" s="18">
        <v>4.8000000000000001E-2</v>
      </c>
      <c r="J36" s="8">
        <v>4.8599999999999997E-2</v>
      </c>
      <c r="K36" s="7">
        <v>3593000</v>
      </c>
      <c r="L36" s="7">
        <v>104.08</v>
      </c>
      <c r="M36" s="7">
        <v>3739.46</v>
      </c>
      <c r="N36" s="8">
        <v>2.8E-3</v>
      </c>
      <c r="O36" s="8">
        <v>9.1000000000000004E-3</v>
      </c>
      <c r="P36" s="8">
        <v>2.5999999999999999E-3</v>
      </c>
    </row>
    <row r="37" spans="2:16">
      <c r="B37" s="6" t="s">
        <v>1008</v>
      </c>
      <c r="C37" s="17">
        <v>8287880</v>
      </c>
      <c r="D37" s="6" t="s">
        <v>149</v>
      </c>
      <c r="E37" s="6"/>
      <c r="F37" s="6" t="s">
        <v>1009</v>
      </c>
      <c r="G37" s="17">
        <v>8.0299999999999994</v>
      </c>
      <c r="H37" s="6" t="s">
        <v>93</v>
      </c>
      <c r="I37" s="18">
        <v>4.8000000000000001E-2</v>
      </c>
      <c r="J37" s="8">
        <v>4.8599999999999997E-2</v>
      </c>
      <c r="K37" s="7">
        <v>4088000</v>
      </c>
      <c r="L37" s="7">
        <v>103.66</v>
      </c>
      <c r="M37" s="7">
        <v>4237.67</v>
      </c>
      <c r="N37" s="8">
        <v>5.7000000000000002E-3</v>
      </c>
      <c r="O37" s="8">
        <v>1.03E-2</v>
      </c>
      <c r="P37" s="8">
        <v>3.0000000000000001E-3</v>
      </c>
    </row>
    <row r="38" spans="2:16">
      <c r="B38" s="6" t="s">
        <v>1010</v>
      </c>
      <c r="C38" s="17">
        <v>8287989</v>
      </c>
      <c r="D38" s="6" t="s">
        <v>149</v>
      </c>
      <c r="E38" s="6"/>
      <c r="F38" s="6" t="s">
        <v>1011</v>
      </c>
      <c r="G38" s="17">
        <v>8.4700000000000006</v>
      </c>
      <c r="H38" s="6" t="s">
        <v>93</v>
      </c>
      <c r="I38" s="18">
        <v>4.8000000000000001E-2</v>
      </c>
      <c r="J38" s="8">
        <v>4.8599999999999997E-2</v>
      </c>
      <c r="K38" s="7">
        <v>6187000</v>
      </c>
      <c r="L38" s="7">
        <v>103.01</v>
      </c>
      <c r="M38" s="7">
        <v>6372.94</v>
      </c>
      <c r="N38" s="8">
        <v>3.3999999999999998E-3</v>
      </c>
      <c r="O38" s="8">
        <v>1.55E-2</v>
      </c>
      <c r="P38" s="8">
        <v>4.4999999999999997E-3</v>
      </c>
    </row>
    <row r="39" spans="2:16">
      <c r="B39" s="6" t="s">
        <v>1012</v>
      </c>
      <c r="C39" s="17">
        <v>8288003</v>
      </c>
      <c r="D39" s="6" t="s">
        <v>149</v>
      </c>
      <c r="E39" s="6"/>
      <c r="F39" s="6" t="s">
        <v>1013</v>
      </c>
      <c r="G39" s="17">
        <v>8.6300000000000008</v>
      </c>
      <c r="H39" s="6" t="s">
        <v>93</v>
      </c>
      <c r="I39" s="18">
        <v>4.8000000000000001E-2</v>
      </c>
      <c r="J39" s="8">
        <v>4.8599999999999997E-2</v>
      </c>
      <c r="K39" s="7">
        <v>5605000</v>
      </c>
      <c r="L39" s="7">
        <v>102.17</v>
      </c>
      <c r="M39" s="7">
        <v>5726.76</v>
      </c>
      <c r="N39" s="8">
        <v>4.1999999999999997E-3</v>
      </c>
      <c r="O39" s="8">
        <v>1.3899999999999999E-2</v>
      </c>
      <c r="P39" s="8">
        <v>4.0000000000000001E-3</v>
      </c>
    </row>
    <row r="40" spans="2:16">
      <c r="B40" s="6" t="s">
        <v>1014</v>
      </c>
      <c r="C40" s="17">
        <v>8288011</v>
      </c>
      <c r="D40" s="6" t="s">
        <v>149</v>
      </c>
      <c r="E40" s="6"/>
      <c r="F40" s="6" t="s">
        <v>1015</v>
      </c>
      <c r="G40" s="17">
        <v>8.7200000000000006</v>
      </c>
      <c r="H40" s="6" t="s">
        <v>93</v>
      </c>
      <c r="I40" s="18">
        <v>4.8000000000000001E-2</v>
      </c>
      <c r="J40" s="8">
        <v>4.8599999999999997E-2</v>
      </c>
      <c r="K40" s="7">
        <v>5238000</v>
      </c>
      <c r="L40" s="7">
        <v>101.76</v>
      </c>
      <c r="M40" s="7">
        <v>5330.37</v>
      </c>
      <c r="N40" s="8">
        <v>4.1999999999999997E-3</v>
      </c>
      <c r="O40" s="8">
        <v>1.29E-2</v>
      </c>
      <c r="P40" s="8">
        <v>3.7000000000000002E-3</v>
      </c>
    </row>
    <row r="41" spans="2:16">
      <c r="B41" s="6" t="s">
        <v>1016</v>
      </c>
      <c r="C41" s="17">
        <v>8288029</v>
      </c>
      <c r="D41" s="6" t="s">
        <v>149</v>
      </c>
      <c r="E41" s="6"/>
      <c r="F41" s="6" t="s">
        <v>1017</v>
      </c>
      <c r="G41" s="17">
        <v>8.8000000000000007</v>
      </c>
      <c r="H41" s="6" t="s">
        <v>93</v>
      </c>
      <c r="I41" s="18">
        <v>4.8000000000000001E-2</v>
      </c>
      <c r="J41" s="8">
        <v>4.8599999999999997E-2</v>
      </c>
      <c r="K41" s="7">
        <v>7839000</v>
      </c>
      <c r="L41" s="7">
        <v>101.17</v>
      </c>
      <c r="M41" s="7">
        <v>7930.4</v>
      </c>
      <c r="N41" s="8">
        <v>4.7000000000000002E-3</v>
      </c>
      <c r="O41" s="8">
        <v>1.9300000000000001E-2</v>
      </c>
      <c r="P41" s="8">
        <v>5.5999999999999999E-3</v>
      </c>
    </row>
    <row r="42" spans="2:16">
      <c r="B42" s="6" t="s">
        <v>1018</v>
      </c>
      <c r="C42" s="17">
        <v>8288037</v>
      </c>
      <c r="D42" s="6" t="s">
        <v>149</v>
      </c>
      <c r="E42" s="6"/>
      <c r="F42" s="6" t="s">
        <v>1019</v>
      </c>
      <c r="G42" s="17">
        <v>8.89</v>
      </c>
      <c r="H42" s="6" t="s">
        <v>93</v>
      </c>
      <c r="I42" s="18">
        <v>4.8000000000000001E-2</v>
      </c>
      <c r="J42" s="8">
        <v>4.8599999999999997E-2</v>
      </c>
      <c r="K42" s="7">
        <v>7534000</v>
      </c>
      <c r="L42" s="7">
        <v>100.38</v>
      </c>
      <c r="M42" s="7">
        <v>7562.65</v>
      </c>
      <c r="N42" s="8">
        <v>3.3E-3</v>
      </c>
      <c r="O42" s="8">
        <v>1.84E-2</v>
      </c>
      <c r="P42" s="8">
        <v>5.3E-3</v>
      </c>
    </row>
    <row r="43" spans="2:16">
      <c r="B43" s="6" t="s">
        <v>1020</v>
      </c>
      <c r="C43" s="17">
        <v>8288045</v>
      </c>
      <c r="D43" s="6" t="s">
        <v>149</v>
      </c>
      <c r="E43" s="6"/>
      <c r="F43" s="6" t="s">
        <v>1021</v>
      </c>
      <c r="G43" s="17">
        <v>8.76</v>
      </c>
      <c r="H43" s="6" t="s">
        <v>93</v>
      </c>
      <c r="I43" s="18">
        <v>4.8000000000000001E-2</v>
      </c>
      <c r="J43" s="8">
        <v>4.8599999999999997E-2</v>
      </c>
      <c r="K43" s="7">
        <v>3961000</v>
      </c>
      <c r="L43" s="7">
        <v>102.4</v>
      </c>
      <c r="M43" s="7">
        <v>4056.06</v>
      </c>
      <c r="N43" s="8">
        <v>5.1000000000000004E-3</v>
      </c>
      <c r="O43" s="8">
        <v>9.7999999999999997E-3</v>
      </c>
      <c r="P43" s="8">
        <v>2.8E-3</v>
      </c>
    </row>
    <row r="44" spans="2:16">
      <c r="B44" s="6" t="s">
        <v>1022</v>
      </c>
      <c r="C44" s="17">
        <v>8288078</v>
      </c>
      <c r="D44" s="6" t="s">
        <v>149</v>
      </c>
      <c r="E44" s="6"/>
      <c r="F44" s="6" t="s">
        <v>1023</v>
      </c>
      <c r="G44" s="17">
        <v>9.01</v>
      </c>
      <c r="H44" s="6" t="s">
        <v>93</v>
      </c>
      <c r="I44" s="18">
        <v>4.8000000000000001E-2</v>
      </c>
      <c r="J44" s="8">
        <v>4.8599999999999997E-2</v>
      </c>
      <c r="K44" s="7">
        <v>8568000</v>
      </c>
      <c r="L44" s="7">
        <v>101.18</v>
      </c>
      <c r="M44" s="7">
        <v>8669.1299999999992</v>
      </c>
      <c r="N44" s="8">
        <v>5.1999999999999998E-3</v>
      </c>
      <c r="O44" s="8">
        <v>2.1000000000000001E-2</v>
      </c>
      <c r="P44" s="8">
        <v>6.1000000000000004E-3</v>
      </c>
    </row>
    <row r="45" spans="2:16">
      <c r="B45" s="6" t="s">
        <v>1024</v>
      </c>
      <c r="C45" s="17">
        <v>8288086</v>
      </c>
      <c r="D45" s="6" t="s">
        <v>149</v>
      </c>
      <c r="E45" s="6"/>
      <c r="F45" s="6" t="s">
        <v>1025</v>
      </c>
      <c r="G45" s="17">
        <v>9.09</v>
      </c>
      <c r="H45" s="6" t="s">
        <v>93</v>
      </c>
      <c r="I45" s="18">
        <v>4.8000000000000001E-2</v>
      </c>
      <c r="J45" s="8">
        <v>4.8599999999999997E-2</v>
      </c>
      <c r="K45" s="7">
        <v>7408000</v>
      </c>
      <c r="L45" s="7">
        <v>100.79</v>
      </c>
      <c r="M45" s="7">
        <v>7466.29</v>
      </c>
      <c r="N45" s="8">
        <v>2.7000000000000001E-3</v>
      </c>
      <c r="O45" s="8">
        <v>1.8100000000000002E-2</v>
      </c>
      <c r="P45" s="8">
        <v>5.1999999999999998E-3</v>
      </c>
    </row>
    <row r="46" spans="2:16">
      <c r="B46" s="6" t="s">
        <v>1026</v>
      </c>
      <c r="C46" s="17">
        <v>8288094</v>
      </c>
      <c r="D46" s="6" t="s">
        <v>149</v>
      </c>
      <c r="E46" s="6"/>
      <c r="F46" s="6" t="s">
        <v>1027</v>
      </c>
      <c r="G46" s="17">
        <v>9.18</v>
      </c>
      <c r="H46" s="6" t="s">
        <v>93</v>
      </c>
      <c r="I46" s="18">
        <v>4.8000000000000001E-2</v>
      </c>
      <c r="J46" s="8">
        <v>4.8599999999999997E-2</v>
      </c>
      <c r="K46" s="7">
        <v>7110000</v>
      </c>
      <c r="L46" s="7">
        <v>100.39</v>
      </c>
      <c r="M46" s="7">
        <v>7137.97</v>
      </c>
      <c r="N46" s="8">
        <v>3.3E-3</v>
      </c>
      <c r="O46" s="8">
        <v>1.7299999999999999E-2</v>
      </c>
      <c r="P46" s="8">
        <v>5.0000000000000001E-3</v>
      </c>
    </row>
    <row r="47" spans="2:16">
      <c r="B47" s="6" t="s">
        <v>1028</v>
      </c>
      <c r="C47" s="17">
        <v>8288102</v>
      </c>
      <c r="D47" s="6" t="s">
        <v>149</v>
      </c>
      <c r="E47" s="6"/>
      <c r="F47" s="6" t="s">
        <v>1029</v>
      </c>
      <c r="G47" s="17">
        <v>9.0500000000000007</v>
      </c>
      <c r="H47" s="6" t="s">
        <v>93</v>
      </c>
      <c r="I47" s="18">
        <v>4.8000000000000001E-2</v>
      </c>
      <c r="J47" s="8">
        <v>4.8599999999999997E-2</v>
      </c>
      <c r="K47" s="7">
        <v>6789000</v>
      </c>
      <c r="L47" s="7">
        <v>102.4</v>
      </c>
      <c r="M47" s="7">
        <v>6951.94</v>
      </c>
      <c r="N47" s="8">
        <v>3.0999999999999999E-3</v>
      </c>
      <c r="O47" s="8">
        <v>1.6899999999999998E-2</v>
      </c>
      <c r="P47" s="8">
        <v>4.8999999999999998E-3</v>
      </c>
    </row>
    <row r="48" spans="2:16">
      <c r="B48" s="6" t="s">
        <v>1030</v>
      </c>
      <c r="C48" s="17">
        <v>8288144</v>
      </c>
      <c r="D48" s="6" t="s">
        <v>149</v>
      </c>
      <c r="E48" s="6"/>
      <c r="F48" s="6" t="s">
        <v>1031</v>
      </c>
      <c r="G48" s="17">
        <v>9.3699999999999992</v>
      </c>
      <c r="H48" s="6" t="s">
        <v>93</v>
      </c>
      <c r="I48" s="18">
        <v>4.8000000000000001E-2</v>
      </c>
      <c r="J48" s="8">
        <v>4.8599999999999997E-2</v>
      </c>
      <c r="K48" s="7">
        <v>3691000</v>
      </c>
      <c r="L48" s="7">
        <v>100.79</v>
      </c>
      <c r="M48" s="7">
        <v>3720.04</v>
      </c>
      <c r="N48" s="8">
        <v>2.3E-3</v>
      </c>
      <c r="O48" s="8">
        <v>8.9999999999999993E-3</v>
      </c>
      <c r="P48" s="8">
        <v>2.5999999999999999E-3</v>
      </c>
    </row>
    <row r="49" spans="2:16">
      <c r="B49" s="6" t="s">
        <v>1032</v>
      </c>
      <c r="C49" s="17">
        <v>8288151</v>
      </c>
      <c r="D49" s="6" t="s">
        <v>149</v>
      </c>
      <c r="E49" s="6"/>
      <c r="F49" s="6" t="s">
        <v>1033</v>
      </c>
      <c r="G49" s="17">
        <v>9.4600000000000009</v>
      </c>
      <c r="H49" s="6" t="s">
        <v>93</v>
      </c>
      <c r="I49" s="18">
        <v>4.8000000000000001E-2</v>
      </c>
      <c r="J49" s="8">
        <v>4.8599999999999997E-2</v>
      </c>
      <c r="K49" s="7">
        <v>7874000</v>
      </c>
      <c r="L49" s="7">
        <v>100.39</v>
      </c>
      <c r="M49" s="7">
        <v>7904.98</v>
      </c>
      <c r="N49" s="8">
        <v>6.3E-3</v>
      </c>
      <c r="O49" s="8">
        <v>1.9199999999999998E-2</v>
      </c>
      <c r="P49" s="8">
        <v>5.4999999999999997E-3</v>
      </c>
    </row>
    <row r="50" spans="2:16">
      <c r="B50" s="6" t="s">
        <v>1034</v>
      </c>
      <c r="C50" s="17">
        <v>8288169</v>
      </c>
      <c r="D50" s="6" t="s">
        <v>149</v>
      </c>
      <c r="E50" s="6"/>
      <c r="F50" s="6" t="s">
        <v>1035</v>
      </c>
      <c r="G50" s="17">
        <v>9.32</v>
      </c>
      <c r="H50" s="6" t="s">
        <v>93</v>
      </c>
      <c r="I50" s="18">
        <v>4.8000000000000001E-2</v>
      </c>
      <c r="J50" s="8">
        <v>4.8599999999999997E-2</v>
      </c>
      <c r="K50" s="7">
        <v>3600000</v>
      </c>
      <c r="L50" s="7">
        <v>102.4</v>
      </c>
      <c r="M50" s="7">
        <v>3686.4</v>
      </c>
      <c r="N50" s="8">
        <v>1.5E-3</v>
      </c>
      <c r="O50" s="8">
        <v>8.8999999999999999E-3</v>
      </c>
      <c r="P50" s="8">
        <v>2.5999999999999999E-3</v>
      </c>
    </row>
    <row r="51" spans="2:16">
      <c r="B51" s="6" t="s">
        <v>1036</v>
      </c>
      <c r="C51" s="17">
        <v>8288177</v>
      </c>
      <c r="D51" s="6" t="s">
        <v>149</v>
      </c>
      <c r="E51" s="6"/>
      <c r="F51" s="6" t="s">
        <v>1037</v>
      </c>
      <c r="G51" s="17">
        <v>9.4</v>
      </c>
      <c r="H51" s="6" t="s">
        <v>93</v>
      </c>
      <c r="I51" s="18">
        <v>4.8000000000000001E-2</v>
      </c>
      <c r="J51" s="8">
        <v>4.8599999999999997E-2</v>
      </c>
      <c r="K51" s="7">
        <v>8688000</v>
      </c>
      <c r="L51" s="7">
        <v>101.99</v>
      </c>
      <c r="M51" s="7">
        <v>8861.19</v>
      </c>
      <c r="N51" s="8">
        <v>5.0000000000000001E-3</v>
      </c>
      <c r="O51" s="8">
        <v>2.1499999999999998E-2</v>
      </c>
      <c r="P51" s="8">
        <v>6.1999999999999998E-3</v>
      </c>
    </row>
    <row r="52" spans="2:16">
      <c r="B52" s="6" t="s">
        <v>1038</v>
      </c>
      <c r="C52" s="17">
        <v>8288185</v>
      </c>
      <c r="D52" s="6" t="s">
        <v>149</v>
      </c>
      <c r="E52" s="6"/>
      <c r="F52" s="6" t="s">
        <v>1039</v>
      </c>
      <c r="G52" s="17">
        <v>9.49</v>
      </c>
      <c r="H52" s="6" t="s">
        <v>93</v>
      </c>
      <c r="I52" s="18">
        <v>4.8000000000000001E-2</v>
      </c>
      <c r="J52" s="8">
        <v>4.8599999999999997E-2</v>
      </c>
      <c r="K52" s="7">
        <v>10585000</v>
      </c>
      <c r="L52" s="7">
        <v>101.59</v>
      </c>
      <c r="M52" s="7">
        <v>10752.97</v>
      </c>
      <c r="N52" s="8">
        <v>5.5999999999999999E-3</v>
      </c>
      <c r="O52" s="8">
        <v>2.6100000000000002E-2</v>
      </c>
      <c r="P52" s="8">
        <v>7.4999999999999997E-3</v>
      </c>
    </row>
    <row r="53" spans="2:16">
      <c r="B53" s="6" t="s">
        <v>1040</v>
      </c>
      <c r="C53" s="17">
        <v>8288219</v>
      </c>
      <c r="D53" s="6" t="s">
        <v>149</v>
      </c>
      <c r="E53" s="6"/>
      <c r="F53" s="6" t="s">
        <v>1041</v>
      </c>
      <c r="G53" s="17">
        <v>9.74</v>
      </c>
      <c r="H53" s="6" t="s">
        <v>93</v>
      </c>
      <c r="I53" s="18">
        <v>4.8000000000000001E-2</v>
      </c>
      <c r="J53" s="8">
        <v>4.8599999999999997E-2</v>
      </c>
      <c r="K53" s="7">
        <v>8609000</v>
      </c>
      <c r="L53" s="7">
        <v>100.39</v>
      </c>
      <c r="M53" s="7">
        <v>8642.8700000000008</v>
      </c>
      <c r="N53" s="8">
        <v>3.3999999999999998E-3</v>
      </c>
      <c r="O53" s="8">
        <v>2.1000000000000001E-2</v>
      </c>
      <c r="P53" s="8">
        <v>6.1000000000000004E-3</v>
      </c>
    </row>
    <row r="54" spans="2:16">
      <c r="B54" s="6" t="s">
        <v>1042</v>
      </c>
      <c r="C54" s="17">
        <v>8288227</v>
      </c>
      <c r="D54" s="6" t="s">
        <v>149</v>
      </c>
      <c r="E54" s="6"/>
      <c r="F54" s="6" t="s">
        <v>1043</v>
      </c>
      <c r="G54" s="17">
        <v>9.59</v>
      </c>
      <c r="H54" s="6" t="s">
        <v>93</v>
      </c>
      <c r="I54" s="18">
        <v>4.8000000000000001E-2</v>
      </c>
      <c r="J54" s="8">
        <v>4.8599999999999997E-2</v>
      </c>
      <c r="K54" s="7">
        <v>4277000</v>
      </c>
      <c r="L54" s="7">
        <v>102.4</v>
      </c>
      <c r="M54" s="7">
        <v>4379.6499999999996</v>
      </c>
      <c r="N54" s="8">
        <v>2.8999999999999998E-3</v>
      </c>
      <c r="O54" s="8">
        <v>1.06E-2</v>
      </c>
      <c r="P54" s="8">
        <v>3.0999999999999999E-3</v>
      </c>
    </row>
    <row r="55" spans="2:16">
      <c r="B55" s="6" t="s">
        <v>1044</v>
      </c>
      <c r="C55" s="17">
        <v>8288235</v>
      </c>
      <c r="D55" s="6" t="s">
        <v>149</v>
      </c>
      <c r="E55" s="6"/>
      <c r="F55" s="6" t="s">
        <v>1045</v>
      </c>
      <c r="G55" s="17">
        <v>9.68</v>
      </c>
      <c r="H55" s="6" t="s">
        <v>93</v>
      </c>
      <c r="I55" s="18">
        <v>4.8000000000000001E-2</v>
      </c>
      <c r="J55" s="8">
        <v>4.8599999999999997E-2</v>
      </c>
      <c r="K55" s="7">
        <v>10674000</v>
      </c>
      <c r="L55" s="7">
        <v>101.99</v>
      </c>
      <c r="M55" s="7">
        <v>10886.78</v>
      </c>
      <c r="N55" s="8">
        <v>5.3E-3</v>
      </c>
      <c r="O55" s="8">
        <v>2.64E-2</v>
      </c>
      <c r="P55" s="8">
        <v>7.6E-3</v>
      </c>
    </row>
    <row r="56" spans="2:16">
      <c r="B56" s="6" t="s">
        <v>1046</v>
      </c>
      <c r="C56" s="17">
        <v>8288243</v>
      </c>
      <c r="D56" s="6" t="s">
        <v>149</v>
      </c>
      <c r="E56" s="6"/>
      <c r="F56" s="6" t="s">
        <v>1047</v>
      </c>
      <c r="G56" s="17">
        <v>9.75</v>
      </c>
      <c r="H56" s="6" t="s">
        <v>93</v>
      </c>
      <c r="I56" s="18">
        <v>4.8000000000000001E-2</v>
      </c>
      <c r="J56" s="8">
        <v>4.8599999999999997E-2</v>
      </c>
      <c r="K56" s="7">
        <v>11838000</v>
      </c>
      <c r="L56" s="7">
        <v>101.59</v>
      </c>
      <c r="M56" s="7">
        <v>12025.86</v>
      </c>
      <c r="N56" s="8">
        <v>3.3999999999999998E-3</v>
      </c>
      <c r="O56" s="8">
        <v>2.92E-2</v>
      </c>
      <c r="P56" s="8">
        <v>8.3999999999999995E-3</v>
      </c>
    </row>
    <row r="57" spans="2:16">
      <c r="B57" s="6" t="s">
        <v>1048</v>
      </c>
      <c r="C57" s="17">
        <v>8288268</v>
      </c>
      <c r="D57" s="6" t="s">
        <v>149</v>
      </c>
      <c r="E57" s="6"/>
      <c r="F57" s="6" t="s">
        <v>1049</v>
      </c>
      <c r="G57" s="17">
        <v>9.92</v>
      </c>
      <c r="H57" s="6" t="s">
        <v>93</v>
      </c>
      <c r="I57" s="18">
        <v>4.8000000000000001E-2</v>
      </c>
      <c r="J57" s="8">
        <v>4.8599999999999997E-2</v>
      </c>
      <c r="K57" s="7">
        <v>10108000</v>
      </c>
      <c r="L57" s="7">
        <v>100.89</v>
      </c>
      <c r="M57" s="7">
        <v>10197.85</v>
      </c>
      <c r="N57" s="8">
        <v>4.7000000000000002E-3</v>
      </c>
      <c r="O57" s="8">
        <v>2.4799999999999999E-2</v>
      </c>
      <c r="P57" s="8">
        <v>7.1999999999999998E-3</v>
      </c>
    </row>
    <row r="58" spans="2:16">
      <c r="B58" s="6" t="s">
        <v>1048</v>
      </c>
      <c r="C58" s="17">
        <v>8288250</v>
      </c>
      <c r="D58" s="6" t="s">
        <v>149</v>
      </c>
      <c r="E58" s="6"/>
      <c r="F58" s="6" t="s">
        <v>1050</v>
      </c>
      <c r="G58" s="17">
        <v>9.84</v>
      </c>
      <c r="H58" s="6" t="s">
        <v>93</v>
      </c>
      <c r="I58" s="18">
        <v>4.8000000000000001E-2</v>
      </c>
      <c r="J58" s="8">
        <v>4.8599999999999997E-2</v>
      </c>
      <c r="K58" s="7">
        <v>9165000</v>
      </c>
      <c r="L58" s="7">
        <v>101.59</v>
      </c>
      <c r="M58" s="7">
        <v>9310.84</v>
      </c>
      <c r="N58" s="8">
        <v>2.3999999999999998E-3</v>
      </c>
      <c r="O58" s="8">
        <v>2.2599999999999999E-2</v>
      </c>
      <c r="P58" s="8">
        <v>6.4999999999999997E-3</v>
      </c>
    </row>
    <row r="59" spans="2:16">
      <c r="B59" s="6" t="s">
        <v>1051</v>
      </c>
      <c r="C59" s="17">
        <v>8288276</v>
      </c>
      <c r="D59" s="6" t="s">
        <v>149</v>
      </c>
      <c r="E59" s="6"/>
      <c r="F59" s="6" t="s">
        <v>1052</v>
      </c>
      <c r="G59" s="17">
        <v>10.01</v>
      </c>
      <c r="H59" s="6" t="s">
        <v>93</v>
      </c>
      <c r="I59" s="18">
        <v>4.8000000000000001E-2</v>
      </c>
      <c r="J59" s="8">
        <v>4.8599999999999997E-2</v>
      </c>
      <c r="K59" s="7">
        <v>7394000</v>
      </c>
      <c r="L59" s="7">
        <v>100.39</v>
      </c>
      <c r="M59" s="7">
        <v>7423.09</v>
      </c>
      <c r="N59" s="8">
        <v>7.0000000000000001E-3</v>
      </c>
      <c r="O59" s="8">
        <v>1.7999999999999999E-2</v>
      </c>
      <c r="P59" s="8">
        <v>5.1999999999999998E-3</v>
      </c>
    </row>
    <row r="60" spans="2:16">
      <c r="B60" s="6" t="s">
        <v>1053</v>
      </c>
      <c r="C60" s="17">
        <v>8288284</v>
      </c>
      <c r="D60" s="6" t="s">
        <v>149</v>
      </c>
      <c r="E60" s="6"/>
      <c r="F60" s="6" t="s">
        <v>1054</v>
      </c>
      <c r="G60" s="17">
        <v>9.85</v>
      </c>
      <c r="H60" s="6" t="s">
        <v>93</v>
      </c>
      <c r="I60" s="18">
        <v>4.8000000000000001E-2</v>
      </c>
      <c r="J60" s="8">
        <v>4.8599999999999997E-2</v>
      </c>
      <c r="K60" s="7">
        <v>1745000</v>
      </c>
      <c r="L60" s="7">
        <v>102.4</v>
      </c>
      <c r="M60" s="7">
        <v>1786.88</v>
      </c>
      <c r="N60" s="8">
        <v>6.4999999999999997E-3</v>
      </c>
      <c r="O60" s="8">
        <v>4.3E-3</v>
      </c>
      <c r="P60" s="8">
        <v>1.2999999999999999E-3</v>
      </c>
    </row>
    <row r="61" spans="2:16">
      <c r="B61" s="6" t="s">
        <v>1055</v>
      </c>
      <c r="C61" s="17">
        <v>8288292</v>
      </c>
      <c r="D61" s="6" t="s">
        <v>149</v>
      </c>
      <c r="E61" s="6"/>
      <c r="F61" s="6" t="s">
        <v>1056</v>
      </c>
      <c r="G61" s="17">
        <v>9.94</v>
      </c>
      <c r="H61" s="6" t="s">
        <v>93</v>
      </c>
      <c r="I61" s="18">
        <v>4.8000000000000001E-2</v>
      </c>
      <c r="J61" s="8">
        <v>4.8599999999999997E-2</v>
      </c>
      <c r="K61" s="7">
        <v>7618000</v>
      </c>
      <c r="L61" s="7">
        <v>101.98</v>
      </c>
      <c r="M61" s="7">
        <v>7768.86</v>
      </c>
      <c r="N61" s="8">
        <v>9.1000000000000004E-3</v>
      </c>
      <c r="O61" s="8">
        <v>1.89E-2</v>
      </c>
      <c r="P61" s="8">
        <v>5.4000000000000003E-3</v>
      </c>
    </row>
    <row r="62" spans="2:16">
      <c r="B62" s="6" t="s">
        <v>1057</v>
      </c>
      <c r="C62" s="17">
        <v>8288300</v>
      </c>
      <c r="D62" s="6" t="s">
        <v>149</v>
      </c>
      <c r="E62" s="6"/>
      <c r="F62" s="6" t="s">
        <v>1058</v>
      </c>
      <c r="G62" s="17">
        <v>10.02</v>
      </c>
      <c r="H62" s="6" t="s">
        <v>93</v>
      </c>
      <c r="I62" s="18">
        <v>4.8000000000000001E-2</v>
      </c>
      <c r="J62" s="8">
        <v>4.8599999999999997E-2</v>
      </c>
      <c r="K62" s="7">
        <v>1311000</v>
      </c>
      <c r="L62" s="7">
        <v>101.59</v>
      </c>
      <c r="M62" s="7">
        <v>1331.8</v>
      </c>
      <c r="N62" s="8">
        <v>1.34E-2</v>
      </c>
      <c r="O62" s="8">
        <v>3.2000000000000002E-3</v>
      </c>
      <c r="P62" s="8">
        <v>8.9999999999999998E-4</v>
      </c>
    </row>
    <row r="63" spans="2:16">
      <c r="B63" s="6" t="s">
        <v>1057</v>
      </c>
      <c r="C63" s="17">
        <v>8288318</v>
      </c>
      <c r="D63" s="6" t="s">
        <v>149</v>
      </c>
      <c r="E63" s="6"/>
      <c r="F63" s="6" t="s">
        <v>1059</v>
      </c>
      <c r="G63" s="17">
        <v>10.1</v>
      </c>
      <c r="H63" s="6" t="s">
        <v>93</v>
      </c>
      <c r="I63" s="18">
        <v>4.8000000000000001E-2</v>
      </c>
      <c r="J63" s="8">
        <v>4.8599999999999997E-2</v>
      </c>
      <c r="K63" s="7">
        <v>4294000</v>
      </c>
      <c r="L63" s="7">
        <v>101.18</v>
      </c>
      <c r="M63" s="7">
        <v>4344.68</v>
      </c>
      <c r="N63" s="8">
        <v>1.77E-2</v>
      </c>
      <c r="O63" s="8">
        <v>1.0500000000000001E-2</v>
      </c>
      <c r="P63" s="8">
        <v>3.0000000000000001E-3</v>
      </c>
    </row>
    <row r="64" spans="2:16">
      <c r="B64" s="6" t="s">
        <v>1060</v>
      </c>
      <c r="C64" s="17">
        <v>8288326</v>
      </c>
      <c r="D64" s="6" t="s">
        <v>149</v>
      </c>
      <c r="E64" s="6"/>
      <c r="F64" s="6" t="s">
        <v>1061</v>
      </c>
      <c r="G64" s="17">
        <v>10.19</v>
      </c>
      <c r="H64" s="6" t="s">
        <v>93</v>
      </c>
      <c r="I64" s="18">
        <v>4.8000000000000001E-2</v>
      </c>
      <c r="J64" s="8">
        <v>4.8599999999999997E-2</v>
      </c>
      <c r="K64" s="7">
        <v>15000000</v>
      </c>
      <c r="L64" s="7">
        <v>100.79</v>
      </c>
      <c r="M64" s="7">
        <v>15118.03</v>
      </c>
      <c r="N64" s="8">
        <v>8.2000000000000007E-3</v>
      </c>
      <c r="O64" s="8">
        <v>3.6700000000000003E-2</v>
      </c>
      <c r="P64" s="8">
        <v>1.06E-2</v>
      </c>
    </row>
    <row r="65" spans="2:16">
      <c r="B65" s="6" t="s">
        <v>1062</v>
      </c>
      <c r="C65" s="17">
        <v>8288334</v>
      </c>
      <c r="D65" s="6" t="s">
        <v>149</v>
      </c>
      <c r="E65" s="6"/>
      <c r="F65" s="6" t="s">
        <v>1063</v>
      </c>
      <c r="G65" s="17">
        <v>10.27</v>
      </c>
      <c r="H65" s="6" t="s">
        <v>93</v>
      </c>
      <c r="I65" s="18">
        <v>4.8000000000000001E-2</v>
      </c>
      <c r="J65" s="8">
        <v>4.8599999999999997E-2</v>
      </c>
      <c r="K65" s="7">
        <v>6778000</v>
      </c>
      <c r="L65" s="7">
        <v>100.39</v>
      </c>
      <c r="M65" s="7">
        <v>6804.67</v>
      </c>
      <c r="N65" s="8">
        <v>6.7799999999999999E-2</v>
      </c>
      <c r="O65" s="8">
        <v>1.6500000000000001E-2</v>
      </c>
      <c r="P65" s="8">
        <v>4.7999999999999996E-3</v>
      </c>
    </row>
    <row r="66" spans="2:16">
      <c r="B66" s="6" t="s">
        <v>1064</v>
      </c>
      <c r="C66" s="17">
        <v>8288342</v>
      </c>
      <c r="D66" s="6" t="s">
        <v>149</v>
      </c>
      <c r="E66" s="6"/>
      <c r="F66" s="6" t="s">
        <v>1065</v>
      </c>
      <c r="G66" s="17">
        <v>10.11</v>
      </c>
      <c r="H66" s="6" t="s">
        <v>93</v>
      </c>
      <c r="I66" s="18">
        <v>4.8000000000000001E-2</v>
      </c>
      <c r="J66" s="8">
        <v>4.8599999999999997E-2</v>
      </c>
      <c r="K66" s="7">
        <v>6340000</v>
      </c>
      <c r="L66" s="7">
        <v>102.4</v>
      </c>
      <c r="M66" s="7">
        <v>6492.16</v>
      </c>
      <c r="O66" s="8">
        <v>1.5800000000000002E-2</v>
      </c>
      <c r="P66" s="8">
        <v>4.5999999999999999E-3</v>
      </c>
    </row>
    <row r="67" spans="2:16">
      <c r="B67" s="6" t="s">
        <v>1066</v>
      </c>
      <c r="C67" s="17">
        <v>8288359</v>
      </c>
      <c r="D67" s="6" t="s">
        <v>149</v>
      </c>
      <c r="E67" s="6"/>
      <c r="F67" s="6" t="s">
        <v>1067</v>
      </c>
      <c r="G67" s="17">
        <v>10.199999999999999</v>
      </c>
      <c r="H67" s="6" t="s">
        <v>93</v>
      </c>
      <c r="I67" s="18">
        <v>4.8000000000000001E-2</v>
      </c>
      <c r="J67" s="8">
        <v>4.8599999999999997E-2</v>
      </c>
      <c r="K67" s="7">
        <v>1749000</v>
      </c>
      <c r="L67" s="7">
        <v>101.99</v>
      </c>
      <c r="M67" s="7">
        <v>1783.87</v>
      </c>
      <c r="N67" s="8">
        <v>1.6999999999999999E-3</v>
      </c>
      <c r="O67" s="8">
        <v>4.3E-3</v>
      </c>
      <c r="P67" s="8">
        <v>1.2999999999999999E-3</v>
      </c>
    </row>
    <row r="68" spans="2:16">
      <c r="B68" s="6" t="s">
        <v>1068</v>
      </c>
      <c r="C68" s="17">
        <v>8288375</v>
      </c>
      <c r="D68" s="6" t="s">
        <v>149</v>
      </c>
      <c r="E68" s="6"/>
      <c r="F68" s="6" t="s">
        <v>1069</v>
      </c>
      <c r="G68" s="17">
        <v>10.36</v>
      </c>
      <c r="H68" s="6" t="s">
        <v>93</v>
      </c>
      <c r="I68" s="18">
        <v>4.8000000000000001E-2</v>
      </c>
      <c r="J68" s="8">
        <v>4.8599999999999997E-2</v>
      </c>
      <c r="K68" s="7">
        <v>12813000</v>
      </c>
      <c r="L68" s="7">
        <v>101.8</v>
      </c>
      <c r="M68" s="7">
        <v>13043.37</v>
      </c>
      <c r="N68" s="8">
        <v>1.2800000000000001E-2</v>
      </c>
      <c r="O68" s="8">
        <v>3.1699999999999999E-2</v>
      </c>
      <c r="P68" s="8">
        <v>9.1000000000000004E-3</v>
      </c>
    </row>
    <row r="69" spans="2:16">
      <c r="B69" s="6" t="s">
        <v>1068</v>
      </c>
      <c r="C69" s="17">
        <v>8288367</v>
      </c>
      <c r="D69" s="6" t="s">
        <v>149</v>
      </c>
      <c r="E69" s="6"/>
      <c r="F69" s="6" t="s">
        <v>1070</v>
      </c>
      <c r="G69" s="17">
        <v>10.27</v>
      </c>
      <c r="H69" s="6" t="s">
        <v>93</v>
      </c>
      <c r="I69" s="18">
        <v>4.8000000000000001E-2</v>
      </c>
      <c r="J69" s="8">
        <v>4.8599999999999997E-2</v>
      </c>
      <c r="K69" s="7">
        <v>6450000</v>
      </c>
      <c r="L69" s="7">
        <v>101.9</v>
      </c>
      <c r="M69" s="7">
        <v>6572.29</v>
      </c>
      <c r="O69" s="8">
        <v>1.6E-2</v>
      </c>
      <c r="P69" s="8">
        <v>4.5999999999999999E-3</v>
      </c>
    </row>
    <row r="70" spans="2:16">
      <c r="B70" s="6" t="s">
        <v>1071</v>
      </c>
      <c r="C70" s="17">
        <v>8288383</v>
      </c>
      <c r="D70" s="6" t="s">
        <v>149</v>
      </c>
      <c r="E70" s="6"/>
      <c r="F70" s="6" t="s">
        <v>1072</v>
      </c>
      <c r="G70" s="17">
        <v>10.44</v>
      </c>
      <c r="H70" s="6" t="s">
        <v>93</v>
      </c>
      <c r="I70" s="18">
        <v>4.8000000000000001E-2</v>
      </c>
      <c r="J70" s="8">
        <v>4.8599999999999997E-2</v>
      </c>
      <c r="K70" s="7">
        <v>8416000</v>
      </c>
      <c r="L70" s="7">
        <v>101.61</v>
      </c>
      <c r="M70" s="7">
        <v>8551.4</v>
      </c>
      <c r="N70" s="8">
        <v>8.3999999999999995E-3</v>
      </c>
      <c r="O70" s="8">
        <v>2.0799999999999999E-2</v>
      </c>
      <c r="P70" s="8">
        <v>6.0000000000000001E-3</v>
      </c>
    </row>
    <row r="71" spans="2:16">
      <c r="B71" s="6" t="s">
        <v>1073</v>
      </c>
      <c r="C71" s="17">
        <v>8288391</v>
      </c>
      <c r="D71" s="6" t="s">
        <v>149</v>
      </c>
      <c r="E71" s="6"/>
      <c r="F71" s="6" t="s">
        <v>1074</v>
      </c>
      <c r="G71" s="17">
        <v>10.53</v>
      </c>
      <c r="H71" s="6" t="s">
        <v>93</v>
      </c>
      <c r="I71" s="18">
        <v>4.8000000000000001E-2</v>
      </c>
      <c r="J71" s="8">
        <v>4.8599999999999997E-2</v>
      </c>
      <c r="K71" s="7">
        <v>7149000</v>
      </c>
      <c r="L71" s="7">
        <v>100.8</v>
      </c>
      <c r="M71" s="7">
        <v>7206.28</v>
      </c>
      <c r="N71" s="8">
        <v>7.1000000000000004E-3</v>
      </c>
      <c r="O71" s="8">
        <v>1.7500000000000002E-2</v>
      </c>
      <c r="P71" s="8">
        <v>5.1000000000000004E-3</v>
      </c>
    </row>
    <row r="72" spans="2:16">
      <c r="B72" s="6" t="s">
        <v>1075</v>
      </c>
      <c r="C72" s="17">
        <v>8288417</v>
      </c>
      <c r="D72" s="6" t="s">
        <v>149</v>
      </c>
      <c r="E72" s="6"/>
      <c r="F72" s="6" t="s">
        <v>1076</v>
      </c>
      <c r="G72" s="17">
        <v>10.44</v>
      </c>
      <c r="H72" s="6" t="s">
        <v>93</v>
      </c>
      <c r="I72" s="18">
        <v>4.8000000000000001E-2</v>
      </c>
      <c r="J72" s="8">
        <v>4.8599999999999997E-2</v>
      </c>
      <c r="K72" s="7">
        <v>13934000</v>
      </c>
      <c r="L72" s="7">
        <v>101.99</v>
      </c>
      <c r="M72" s="7">
        <v>14211.77</v>
      </c>
      <c r="N72" s="8">
        <v>0.13930000000000001</v>
      </c>
      <c r="O72" s="8">
        <v>3.4500000000000003E-2</v>
      </c>
      <c r="P72" s="8">
        <v>0.01</v>
      </c>
    </row>
    <row r="73" spans="2:16">
      <c r="B73" s="6" t="s">
        <v>1077</v>
      </c>
      <c r="C73" s="17">
        <v>8288425</v>
      </c>
      <c r="D73" s="6" t="s">
        <v>149</v>
      </c>
      <c r="E73" s="6"/>
      <c r="F73" s="6" t="s">
        <v>1078</v>
      </c>
      <c r="G73" s="17">
        <v>10.53</v>
      </c>
      <c r="H73" s="6" t="s">
        <v>93</v>
      </c>
      <c r="I73" s="18">
        <v>4.8000000000000001E-2</v>
      </c>
      <c r="J73" s="8">
        <v>4.8599999999999997E-2</v>
      </c>
      <c r="K73" s="7">
        <v>7301000</v>
      </c>
      <c r="L73" s="7">
        <v>101.59</v>
      </c>
      <c r="M73" s="7">
        <v>7416.86</v>
      </c>
      <c r="O73" s="8">
        <v>1.7999999999999999E-2</v>
      </c>
      <c r="P73" s="8">
        <v>5.1999999999999998E-3</v>
      </c>
    </row>
    <row r="74" spans="2:16">
      <c r="B74" s="6" t="s">
        <v>1079</v>
      </c>
      <c r="C74" s="17">
        <v>8288433</v>
      </c>
      <c r="D74" s="6" t="s">
        <v>149</v>
      </c>
      <c r="E74" s="6"/>
      <c r="F74" s="6" t="s">
        <v>1080</v>
      </c>
      <c r="G74" s="17">
        <v>10.61</v>
      </c>
      <c r="H74" s="6" t="s">
        <v>93</v>
      </c>
      <c r="I74" s="18">
        <v>4.8000000000000001E-2</v>
      </c>
      <c r="J74" s="8">
        <v>4.8599999999999997E-2</v>
      </c>
      <c r="K74" s="7">
        <v>5688000</v>
      </c>
      <c r="L74" s="7">
        <v>101.18</v>
      </c>
      <c r="M74" s="7">
        <v>5755.14</v>
      </c>
      <c r="O74" s="8">
        <v>1.4E-2</v>
      </c>
      <c r="P74" s="8">
        <v>4.0000000000000001E-3</v>
      </c>
    </row>
    <row r="75" spans="2:16">
      <c r="B75" s="6" t="s">
        <v>1081</v>
      </c>
      <c r="C75" s="17">
        <v>8288441</v>
      </c>
      <c r="D75" s="6" t="s">
        <v>149</v>
      </c>
      <c r="E75" s="6"/>
      <c r="F75" s="6" t="s">
        <v>1082</v>
      </c>
      <c r="G75" s="17">
        <v>10.7</v>
      </c>
      <c r="H75" s="6" t="s">
        <v>93</v>
      </c>
      <c r="I75" s="18">
        <v>4.8000000000000001E-2</v>
      </c>
      <c r="J75" s="8">
        <v>4.8599999999999997E-2</v>
      </c>
      <c r="K75" s="7">
        <v>6845000</v>
      </c>
      <c r="L75" s="7">
        <v>100.79</v>
      </c>
      <c r="M75" s="7">
        <v>6898.86</v>
      </c>
      <c r="O75" s="8">
        <v>1.67E-2</v>
      </c>
      <c r="P75" s="8">
        <v>4.7999999999999996E-3</v>
      </c>
    </row>
    <row r="76" spans="2:16">
      <c r="B76" s="6" t="s">
        <v>1083</v>
      </c>
      <c r="C76" s="17">
        <v>8288458</v>
      </c>
      <c r="D76" s="6" t="s">
        <v>149</v>
      </c>
      <c r="E76" s="6"/>
      <c r="F76" s="6" t="s">
        <v>1084</v>
      </c>
      <c r="G76" s="17">
        <v>10.78</v>
      </c>
      <c r="H76" s="6" t="s">
        <v>93</v>
      </c>
      <c r="I76" s="18">
        <v>4.8000000000000001E-2</v>
      </c>
      <c r="J76" s="8">
        <v>4.8599999999999997E-2</v>
      </c>
      <c r="K76" s="7">
        <v>10115000</v>
      </c>
      <c r="L76" s="7">
        <v>100.39</v>
      </c>
      <c r="M76" s="7">
        <v>10154.799999999999</v>
      </c>
      <c r="O76" s="8">
        <v>2.47E-2</v>
      </c>
      <c r="P76" s="8">
        <v>7.1000000000000004E-3</v>
      </c>
    </row>
    <row r="77" spans="2:16">
      <c r="B77" s="6" t="s">
        <v>1085</v>
      </c>
      <c r="C77" s="17">
        <v>8288110</v>
      </c>
      <c r="D77" s="6" t="s">
        <v>149</v>
      </c>
      <c r="E77" s="6"/>
      <c r="F77" s="6" t="s">
        <v>1086</v>
      </c>
      <c r="G77" s="17">
        <v>9.1300000000000008</v>
      </c>
      <c r="H77" s="6" t="s">
        <v>93</v>
      </c>
      <c r="I77" s="18">
        <v>4.8000000000000001E-2</v>
      </c>
      <c r="J77" s="8">
        <v>4.8599999999999997E-2</v>
      </c>
      <c r="K77" s="7">
        <v>6065000</v>
      </c>
      <c r="L77" s="7">
        <v>101.98</v>
      </c>
      <c r="M77" s="7">
        <v>6185.11</v>
      </c>
      <c r="N77" s="8">
        <v>3.5999999999999999E-3</v>
      </c>
      <c r="O77" s="8">
        <v>1.4999999999999999E-2</v>
      </c>
      <c r="P77" s="8">
        <v>4.3E-3</v>
      </c>
    </row>
    <row r="78" spans="2:16">
      <c r="B78" s="6" t="s">
        <v>1087</v>
      </c>
      <c r="C78" s="17">
        <v>8288128</v>
      </c>
      <c r="D78" s="6" t="s">
        <v>149</v>
      </c>
      <c r="E78" s="6"/>
      <c r="F78" s="6" t="s">
        <v>1088</v>
      </c>
      <c r="G78" s="17">
        <v>9.2100000000000009</v>
      </c>
      <c r="H78" s="6" t="s">
        <v>93</v>
      </c>
      <c r="I78" s="18">
        <v>4.8000000000000001E-2</v>
      </c>
      <c r="J78" s="8">
        <v>4.8599999999999997E-2</v>
      </c>
      <c r="K78" s="7">
        <v>8197000</v>
      </c>
      <c r="L78" s="7">
        <v>101.57</v>
      </c>
      <c r="M78" s="7">
        <v>8326</v>
      </c>
      <c r="N78" s="8">
        <v>4.1999999999999997E-3</v>
      </c>
      <c r="O78" s="8">
        <v>2.0199999999999999E-2</v>
      </c>
      <c r="P78" s="8">
        <v>5.7999999999999996E-3</v>
      </c>
    </row>
    <row r="79" spans="2:16">
      <c r="B79" s="6" t="s">
        <v>1089</v>
      </c>
      <c r="C79" s="17">
        <v>8288136</v>
      </c>
      <c r="D79" s="6" t="s">
        <v>149</v>
      </c>
      <c r="E79" s="6"/>
      <c r="F79" s="6" t="s">
        <v>1090</v>
      </c>
      <c r="G79" s="17">
        <v>9.2899999999999991</v>
      </c>
      <c r="H79" s="6" t="s">
        <v>93</v>
      </c>
      <c r="I79" s="18">
        <v>4.8000000000000001E-2</v>
      </c>
      <c r="J79" s="8">
        <v>4.8599999999999997E-2</v>
      </c>
      <c r="K79" s="7">
        <v>6630000</v>
      </c>
      <c r="L79" s="7">
        <v>101.18</v>
      </c>
      <c r="M79" s="7">
        <v>6708.26</v>
      </c>
      <c r="N79" s="8">
        <v>2.5000000000000001E-3</v>
      </c>
      <c r="O79" s="8">
        <v>1.6299999999999999E-2</v>
      </c>
      <c r="P79" s="8">
        <v>4.7000000000000002E-3</v>
      </c>
    </row>
    <row r="80" spans="2:16">
      <c r="B80" s="6" t="s">
        <v>1091</v>
      </c>
      <c r="C80" s="17">
        <v>8288193</v>
      </c>
      <c r="D80" s="6" t="s">
        <v>149</v>
      </c>
      <c r="E80" s="6"/>
      <c r="F80" s="6" t="s">
        <v>1092</v>
      </c>
      <c r="G80" s="17">
        <v>9.57</v>
      </c>
      <c r="H80" s="6" t="s">
        <v>93</v>
      </c>
      <c r="I80" s="18">
        <v>4.8000000000000001E-2</v>
      </c>
      <c r="J80" s="8">
        <v>4.8599999999999997E-2</v>
      </c>
      <c r="K80" s="7">
        <v>7041000</v>
      </c>
      <c r="L80" s="7">
        <v>101.18</v>
      </c>
      <c r="M80" s="7">
        <v>7124.11</v>
      </c>
      <c r="N80" s="8">
        <v>3.8999999999999998E-3</v>
      </c>
      <c r="O80" s="8">
        <v>1.7299999999999999E-2</v>
      </c>
      <c r="P80" s="8">
        <v>5.0000000000000001E-3</v>
      </c>
    </row>
    <row r="81" spans="2:16">
      <c r="B81" s="6" t="s">
        <v>1093</v>
      </c>
      <c r="C81" s="17">
        <v>8288201</v>
      </c>
      <c r="D81" s="6" t="s">
        <v>149</v>
      </c>
      <c r="E81" s="6"/>
      <c r="F81" s="6" t="s">
        <v>1094</v>
      </c>
      <c r="G81" s="17">
        <v>9.66</v>
      </c>
      <c r="H81" s="6" t="s">
        <v>93</v>
      </c>
      <c r="I81" s="18">
        <v>4.8000000000000001E-2</v>
      </c>
      <c r="J81" s="8">
        <v>4.8599999999999997E-2</v>
      </c>
      <c r="K81" s="7">
        <v>6565000</v>
      </c>
      <c r="L81" s="7">
        <v>100.77</v>
      </c>
      <c r="M81" s="7">
        <v>6615.8</v>
      </c>
      <c r="N81" s="8">
        <v>4.3E-3</v>
      </c>
      <c r="O81" s="8">
        <v>1.61E-2</v>
      </c>
      <c r="P81" s="8">
        <v>4.5999999999999999E-3</v>
      </c>
    </row>
    <row r="82" spans="2:16">
      <c r="B82" s="13" t="s">
        <v>1095</v>
      </c>
      <c r="C82" s="14"/>
      <c r="D82" s="13"/>
      <c r="E82" s="13"/>
      <c r="F82" s="13"/>
      <c r="H82" s="13"/>
      <c r="K82" s="15">
        <v>0</v>
      </c>
      <c r="M82" s="15">
        <v>0</v>
      </c>
      <c r="O82" s="16">
        <v>0</v>
      </c>
      <c r="P82" s="16">
        <v>0</v>
      </c>
    </row>
    <row r="83" spans="2:16">
      <c r="B83" s="13" t="s">
        <v>1096</v>
      </c>
      <c r="C83" s="14"/>
      <c r="D83" s="13"/>
      <c r="E83" s="13"/>
      <c r="F83" s="13"/>
      <c r="H83" s="13"/>
      <c r="K83" s="15">
        <v>0</v>
      </c>
      <c r="M83" s="15">
        <v>0</v>
      </c>
      <c r="O83" s="16">
        <v>0</v>
      </c>
      <c r="P83" s="16">
        <v>0</v>
      </c>
    </row>
    <row r="84" spans="2:16">
      <c r="B84" s="13" t="s">
        <v>1097</v>
      </c>
      <c r="C84" s="14"/>
      <c r="D84" s="13"/>
      <c r="E84" s="13"/>
      <c r="F84" s="13"/>
      <c r="H84" s="13"/>
      <c r="K84" s="15">
        <v>0</v>
      </c>
      <c r="M84" s="15">
        <v>0</v>
      </c>
      <c r="O84" s="16">
        <v>0</v>
      </c>
      <c r="P84" s="16">
        <v>0</v>
      </c>
    </row>
    <row r="85" spans="2:16">
      <c r="B85" s="3" t="s">
        <v>1098</v>
      </c>
      <c r="C85" s="12"/>
      <c r="D85" s="3"/>
      <c r="E85" s="3"/>
      <c r="F85" s="3"/>
      <c r="H85" s="3"/>
      <c r="K85" s="9">
        <v>0</v>
      </c>
      <c r="M85" s="9">
        <v>0</v>
      </c>
      <c r="O85" s="10">
        <v>0</v>
      </c>
      <c r="P85" s="10">
        <v>0</v>
      </c>
    </row>
    <row r="86" spans="2:16">
      <c r="B86" s="13" t="s">
        <v>186</v>
      </c>
      <c r="C86" s="14"/>
      <c r="D86" s="13"/>
      <c r="E86" s="13"/>
      <c r="F86" s="13"/>
      <c r="H86" s="13"/>
      <c r="K86" s="15">
        <v>0</v>
      </c>
      <c r="M86" s="15">
        <v>0</v>
      </c>
      <c r="O86" s="16">
        <v>0</v>
      </c>
      <c r="P86" s="16">
        <v>0</v>
      </c>
    </row>
    <row r="87" spans="2:16">
      <c r="B87" s="13" t="s">
        <v>1099</v>
      </c>
      <c r="C87" s="14"/>
      <c r="D87" s="13"/>
      <c r="E87" s="13"/>
      <c r="F87" s="13"/>
      <c r="H87" s="13"/>
      <c r="K87" s="15">
        <v>0</v>
      </c>
      <c r="M87" s="15">
        <v>0</v>
      </c>
      <c r="O87" s="16">
        <v>0</v>
      </c>
      <c r="P87" s="16">
        <v>0</v>
      </c>
    </row>
    <row r="90" spans="2:16">
      <c r="B90" s="6" t="s">
        <v>131</v>
      </c>
      <c r="C90" s="17"/>
      <c r="D90" s="6"/>
      <c r="E90" s="6"/>
      <c r="F90" s="6"/>
      <c r="H90" s="6"/>
    </row>
    <row r="94" spans="2:16">
      <c r="B94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B27" sqref="B27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960</v>
      </c>
    </row>
    <row r="7" spans="2:19" ht="15.75">
      <c r="B7" s="2" t="s">
        <v>191</v>
      </c>
    </row>
    <row r="8" spans="2:19">
      <c r="B8" s="3" t="s">
        <v>74</v>
      </c>
      <c r="C8" s="3" t="s">
        <v>75</v>
      </c>
      <c r="D8" s="3" t="s">
        <v>192</v>
      </c>
      <c r="E8" s="3" t="s">
        <v>76</v>
      </c>
      <c r="F8" s="3" t="s">
        <v>193</v>
      </c>
      <c r="G8" s="3" t="s">
        <v>77</v>
      </c>
      <c r="H8" s="3" t="s">
        <v>78</v>
      </c>
      <c r="I8" s="3" t="s">
        <v>135</v>
      </c>
      <c r="J8" s="3" t="s">
        <v>136</v>
      </c>
      <c r="K8" s="3" t="s">
        <v>79</v>
      </c>
      <c r="L8" s="3" t="s">
        <v>80</v>
      </c>
      <c r="M8" s="3" t="s">
        <v>81</v>
      </c>
      <c r="N8" s="3" t="s">
        <v>137</v>
      </c>
      <c r="O8" s="3" t="s">
        <v>42</v>
      </c>
      <c r="P8" s="3" t="s">
        <v>961</v>
      </c>
      <c r="Q8" s="3" t="s">
        <v>138</v>
      </c>
      <c r="R8" s="3" t="s">
        <v>139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85</v>
      </c>
      <c r="M9" s="4" t="s">
        <v>85</v>
      </c>
      <c r="N9" s="4" t="s">
        <v>142</v>
      </c>
      <c r="O9" s="4" t="s">
        <v>143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1100</v>
      </c>
      <c r="C11" s="12"/>
      <c r="D11" s="3"/>
      <c r="E11" s="3"/>
      <c r="F11" s="3"/>
      <c r="G11" s="3"/>
      <c r="H11" s="3"/>
      <c r="I11" s="3"/>
      <c r="K11" s="3"/>
      <c r="M11" s="10">
        <v>0.02</v>
      </c>
      <c r="N11" s="9">
        <v>246000</v>
      </c>
      <c r="P11" s="9">
        <v>246.05</v>
      </c>
      <c r="R11" s="10">
        <v>1</v>
      </c>
      <c r="S11" s="10">
        <v>2.0000000000000001E-4</v>
      </c>
    </row>
    <row r="12" spans="2:19">
      <c r="B12" s="3" t="s">
        <v>1101</v>
      </c>
      <c r="C12" s="12"/>
      <c r="D12" s="3"/>
      <c r="E12" s="3"/>
      <c r="F12" s="3"/>
      <c r="G12" s="3"/>
      <c r="H12" s="3"/>
      <c r="I12" s="3"/>
      <c r="K12" s="3"/>
      <c r="M12" s="10">
        <v>0.02</v>
      </c>
      <c r="N12" s="9">
        <v>246000</v>
      </c>
      <c r="P12" s="9">
        <v>246.05</v>
      </c>
      <c r="R12" s="10">
        <v>1</v>
      </c>
      <c r="S12" s="10">
        <v>2.0000000000000001E-4</v>
      </c>
    </row>
    <row r="13" spans="2:19">
      <c r="B13" s="13" t="s">
        <v>1102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1103</v>
      </c>
      <c r="C14" s="14"/>
      <c r="D14" s="13"/>
      <c r="E14" s="13"/>
      <c r="F14" s="13"/>
      <c r="G14" s="13"/>
      <c r="H14" s="13"/>
      <c r="I14" s="13"/>
      <c r="K14" s="13"/>
      <c r="M14" s="16">
        <v>0.02</v>
      </c>
      <c r="N14" s="15">
        <v>246000</v>
      </c>
      <c r="P14" s="15">
        <v>246.05</v>
      </c>
      <c r="R14" s="16">
        <v>1</v>
      </c>
      <c r="S14" s="16">
        <v>2.0000000000000001E-4</v>
      </c>
    </row>
    <row r="15" spans="2:19">
      <c r="B15" s="6" t="s">
        <v>1104</v>
      </c>
      <c r="C15" s="17">
        <v>2080158</v>
      </c>
      <c r="D15" s="6"/>
      <c r="E15" s="6"/>
      <c r="F15" s="6" t="s">
        <v>182</v>
      </c>
      <c r="G15" s="6" t="s">
        <v>347</v>
      </c>
      <c r="H15" s="6" t="s">
        <v>211</v>
      </c>
      <c r="I15" s="6" t="s">
        <v>1105</v>
      </c>
      <c r="K15" s="6" t="s">
        <v>93</v>
      </c>
      <c r="L15" s="18">
        <v>0.02</v>
      </c>
      <c r="M15" s="8">
        <v>0.02</v>
      </c>
      <c r="N15" s="7">
        <v>246000</v>
      </c>
      <c r="O15" s="7">
        <v>100.02</v>
      </c>
      <c r="P15" s="7">
        <v>246.05</v>
      </c>
      <c r="R15" s="8">
        <v>1</v>
      </c>
      <c r="S15" s="8">
        <v>2.0000000000000001E-4</v>
      </c>
    </row>
    <row r="16" spans="2:19">
      <c r="B16" s="13" t="s">
        <v>201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1106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1107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1108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1109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131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>
      <selection activeCell="F23" sqref="F2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960</v>
      </c>
    </row>
    <row r="7" spans="2:19" ht="15.75">
      <c r="B7" s="2" t="s">
        <v>206</v>
      </c>
    </row>
    <row r="8" spans="2:19">
      <c r="B8" s="3" t="s">
        <v>74</v>
      </c>
      <c r="C8" s="3" t="s">
        <v>75</v>
      </c>
      <c r="D8" s="3" t="s">
        <v>192</v>
      </c>
      <c r="E8" s="3" t="s">
        <v>76</v>
      </c>
      <c r="F8" s="3" t="s">
        <v>193</v>
      </c>
      <c r="G8" s="3" t="s">
        <v>77</v>
      </c>
      <c r="H8" s="3" t="s">
        <v>78</v>
      </c>
      <c r="I8" s="3" t="s">
        <v>135</v>
      </c>
      <c r="J8" s="3" t="s">
        <v>136</v>
      </c>
      <c r="K8" s="3" t="s">
        <v>79</v>
      </c>
      <c r="L8" s="3" t="s">
        <v>80</v>
      </c>
      <c r="M8" s="3" t="s">
        <v>81</v>
      </c>
      <c r="N8" s="3" t="s">
        <v>137</v>
      </c>
      <c r="O8" s="3" t="s">
        <v>42</v>
      </c>
      <c r="P8" s="3" t="s">
        <v>961</v>
      </c>
      <c r="Q8" s="3" t="s">
        <v>138</v>
      </c>
      <c r="R8" s="3" t="s">
        <v>139</v>
      </c>
      <c r="S8" s="3" t="s">
        <v>84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85</v>
      </c>
      <c r="M9" s="4" t="s">
        <v>85</v>
      </c>
      <c r="N9" s="4" t="s">
        <v>142</v>
      </c>
      <c r="O9" s="4" t="s">
        <v>143</v>
      </c>
      <c r="P9" s="4" t="s">
        <v>86</v>
      </c>
      <c r="Q9" s="4" t="s">
        <v>85</v>
      </c>
      <c r="R9" s="4" t="s">
        <v>85</v>
      </c>
      <c r="S9" s="4" t="s">
        <v>85</v>
      </c>
    </row>
    <row r="11" spans="2:19">
      <c r="B11" s="3" t="s">
        <v>1110</v>
      </c>
      <c r="C11" s="12"/>
      <c r="D11" s="3"/>
      <c r="E11" s="3"/>
      <c r="F11" s="3"/>
      <c r="G11" s="3"/>
      <c r="H11" s="3"/>
      <c r="I11" s="3"/>
      <c r="J11" s="12">
        <v>4.5199999999999996</v>
      </c>
      <c r="K11" s="3"/>
      <c r="M11" s="10">
        <v>3.6900000000000002E-2</v>
      </c>
      <c r="N11" s="9">
        <v>3278423.58</v>
      </c>
      <c r="P11" s="9">
        <v>3376.84</v>
      </c>
      <c r="R11" s="10">
        <v>1</v>
      </c>
      <c r="S11" s="10">
        <v>2.3999999999999998E-3</v>
      </c>
    </row>
    <row r="12" spans="2:19">
      <c r="B12" s="3" t="s">
        <v>1111</v>
      </c>
      <c r="C12" s="12"/>
      <c r="D12" s="3"/>
      <c r="E12" s="3"/>
      <c r="F12" s="3"/>
      <c r="G12" s="3"/>
      <c r="H12" s="3"/>
      <c r="I12" s="3"/>
      <c r="J12" s="12">
        <v>4.5199999999999996</v>
      </c>
      <c r="K12" s="3"/>
      <c r="M12" s="10">
        <v>3.6900000000000002E-2</v>
      </c>
      <c r="N12" s="9">
        <v>3278423.58</v>
      </c>
      <c r="P12" s="9">
        <v>3376.84</v>
      </c>
      <c r="R12" s="10">
        <v>1</v>
      </c>
      <c r="S12" s="10">
        <v>2.3999999999999998E-3</v>
      </c>
    </row>
    <row r="13" spans="2:19">
      <c r="B13" s="13" t="s">
        <v>1112</v>
      </c>
      <c r="C13" s="14"/>
      <c r="D13" s="13"/>
      <c r="E13" s="13"/>
      <c r="F13" s="13"/>
      <c r="G13" s="13"/>
      <c r="H13" s="13"/>
      <c r="I13" s="13"/>
      <c r="K13" s="13"/>
      <c r="M13" s="16">
        <v>5.5E-2</v>
      </c>
      <c r="N13" s="15">
        <v>935355</v>
      </c>
      <c r="P13" s="15">
        <v>943.43</v>
      </c>
      <c r="R13" s="16">
        <v>0.27939999999999998</v>
      </c>
      <c r="S13" s="16">
        <v>6.9999999999999999E-4</v>
      </c>
    </row>
    <row r="14" spans="2:19">
      <c r="B14" s="6" t="s">
        <v>1113</v>
      </c>
      <c r="C14" s="17">
        <v>1139336</v>
      </c>
      <c r="D14" s="6"/>
      <c r="E14" s="6"/>
      <c r="F14" s="6" t="s">
        <v>182</v>
      </c>
      <c r="G14" s="6" t="s">
        <v>318</v>
      </c>
      <c r="H14" s="6" t="s">
        <v>211</v>
      </c>
      <c r="I14" s="6"/>
      <c r="K14" s="6" t="s">
        <v>93</v>
      </c>
      <c r="N14" s="7">
        <v>928000</v>
      </c>
      <c r="O14" s="7">
        <v>101.6</v>
      </c>
      <c r="P14" s="7">
        <v>942.85</v>
      </c>
      <c r="R14" s="8">
        <v>0.2792</v>
      </c>
      <c r="S14" s="8">
        <v>6.9999999999999999E-4</v>
      </c>
    </row>
    <row r="15" spans="2:19">
      <c r="B15" s="6" t="s">
        <v>1114</v>
      </c>
      <c r="C15" s="17">
        <v>4150090</v>
      </c>
      <c r="D15" s="6"/>
      <c r="E15" s="6">
        <v>415</v>
      </c>
      <c r="F15" s="6" t="s">
        <v>229</v>
      </c>
      <c r="G15" s="6" t="s">
        <v>1338</v>
      </c>
      <c r="I15" s="6" t="s">
        <v>1115</v>
      </c>
      <c r="K15" s="6" t="s">
        <v>93</v>
      </c>
      <c r="L15" s="18">
        <v>5.5E-2</v>
      </c>
      <c r="M15" s="8">
        <v>5.5E-2</v>
      </c>
      <c r="N15" s="7">
        <v>7355</v>
      </c>
      <c r="O15" s="7">
        <v>7.89</v>
      </c>
      <c r="P15" s="7">
        <v>0.57999999999999996</v>
      </c>
      <c r="Q15" s="8">
        <v>1E-4</v>
      </c>
      <c r="R15" s="8">
        <v>2.0000000000000001E-4</v>
      </c>
      <c r="S15" s="8">
        <v>0</v>
      </c>
    </row>
    <row r="16" spans="2:19">
      <c r="B16" s="13" t="s">
        <v>1116</v>
      </c>
      <c r="C16" s="14"/>
      <c r="D16" s="13"/>
      <c r="E16" s="13"/>
      <c r="F16" s="13"/>
      <c r="G16" s="13"/>
      <c r="H16" s="13"/>
      <c r="I16" s="13"/>
      <c r="J16" s="14">
        <v>4.5199999999999996</v>
      </c>
      <c r="K16" s="13"/>
      <c r="M16" s="16">
        <v>3.6900000000000002E-2</v>
      </c>
      <c r="N16" s="15">
        <v>2343068.58</v>
      </c>
      <c r="P16" s="15">
        <v>2433.41</v>
      </c>
      <c r="R16" s="16">
        <v>0.72060000000000002</v>
      </c>
      <c r="S16" s="16">
        <v>1.6999999999999999E-3</v>
      </c>
    </row>
    <row r="17" spans="2:19">
      <c r="B17" s="6" t="s">
        <v>1117</v>
      </c>
      <c r="C17" s="17">
        <v>1138825</v>
      </c>
      <c r="D17" s="6"/>
      <c r="E17" s="6"/>
      <c r="F17" s="6" t="s">
        <v>242</v>
      </c>
      <c r="G17" s="6" t="s">
        <v>318</v>
      </c>
      <c r="H17" s="6" t="s">
        <v>211</v>
      </c>
      <c r="I17" s="6" t="s">
        <v>1118</v>
      </c>
      <c r="J17" s="17">
        <v>5.15</v>
      </c>
      <c r="K17" s="6" t="s">
        <v>93</v>
      </c>
      <c r="L17" s="18">
        <v>4.5999999999999999E-2</v>
      </c>
      <c r="M17" s="8">
        <v>4.1200000000000001E-2</v>
      </c>
      <c r="N17" s="7">
        <v>1808000</v>
      </c>
      <c r="O17" s="7">
        <v>102.65</v>
      </c>
      <c r="P17" s="7">
        <v>1855.91</v>
      </c>
      <c r="R17" s="8">
        <v>0.54959999999999998</v>
      </c>
      <c r="S17" s="8">
        <v>1.2999999999999999E-3</v>
      </c>
    </row>
    <row r="18" spans="2:19">
      <c r="B18" s="6" t="s">
        <v>1119</v>
      </c>
      <c r="C18" s="17">
        <v>1133545</v>
      </c>
      <c r="D18" s="6"/>
      <c r="E18" s="6"/>
      <c r="F18" s="6" t="s">
        <v>307</v>
      </c>
      <c r="G18" s="6" t="s">
        <v>347</v>
      </c>
      <c r="H18" s="6" t="s">
        <v>211</v>
      </c>
      <c r="I18" s="6" t="s">
        <v>1120</v>
      </c>
      <c r="J18" s="17">
        <v>2.5</v>
      </c>
      <c r="K18" s="6" t="s">
        <v>93</v>
      </c>
      <c r="L18" s="18">
        <v>4.7500000000000001E-2</v>
      </c>
      <c r="M18" s="8">
        <v>2.2700000000000001E-2</v>
      </c>
      <c r="N18" s="7">
        <v>535068.57999999996</v>
      </c>
      <c r="O18" s="7">
        <v>107.93</v>
      </c>
      <c r="P18" s="7">
        <v>577.5</v>
      </c>
      <c r="Q18" s="8">
        <v>3.0999999999999999E-3</v>
      </c>
      <c r="R18" s="8">
        <v>0.17100000000000001</v>
      </c>
      <c r="S18" s="8">
        <v>4.0000000000000002E-4</v>
      </c>
    </row>
    <row r="19" spans="2:19">
      <c r="B19" s="13" t="s">
        <v>1121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1122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1123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1124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1125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131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3" sqref="B2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960</v>
      </c>
    </row>
    <row r="7" spans="2:13" ht="15.75">
      <c r="B7" s="2" t="s">
        <v>581</v>
      </c>
    </row>
    <row r="8" spans="2:13">
      <c r="B8" s="3" t="s">
        <v>74</v>
      </c>
      <c r="C8" s="3" t="s">
        <v>75</v>
      </c>
      <c r="D8" s="3" t="s">
        <v>192</v>
      </c>
      <c r="E8" s="3" t="s">
        <v>76</v>
      </c>
      <c r="F8" s="3" t="s">
        <v>193</v>
      </c>
      <c r="G8" s="3" t="s">
        <v>79</v>
      </c>
      <c r="H8" s="3" t="s">
        <v>137</v>
      </c>
      <c r="I8" s="3" t="s">
        <v>42</v>
      </c>
      <c r="J8" s="3" t="s">
        <v>961</v>
      </c>
      <c r="K8" s="3" t="s">
        <v>138</v>
      </c>
      <c r="L8" s="3" t="s">
        <v>139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1126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1127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583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1128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683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700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131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>
      <selection activeCell="E40" sqref="E40"/>
    </sheetView>
  </sheetViews>
  <sheetFormatPr defaultColWidth="9.140625" defaultRowHeight="12.75"/>
  <cols>
    <col min="2" max="2" width="32.7109375" customWidth="1"/>
    <col min="3" max="3" width="18.7109375" customWidth="1"/>
    <col min="4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960</v>
      </c>
    </row>
    <row r="7" spans="2:11" ht="15.75">
      <c r="B7" s="2" t="s">
        <v>1129</v>
      </c>
    </row>
    <row r="8" spans="2:11">
      <c r="B8" s="3" t="s">
        <v>74</v>
      </c>
      <c r="C8" s="3" t="s">
        <v>75</v>
      </c>
      <c r="D8" s="3" t="s">
        <v>79</v>
      </c>
      <c r="E8" s="3" t="s">
        <v>135</v>
      </c>
      <c r="F8" s="3" t="s">
        <v>137</v>
      </c>
      <c r="G8" s="3" t="s">
        <v>42</v>
      </c>
      <c r="H8" s="3" t="s">
        <v>961</v>
      </c>
      <c r="I8" s="3" t="s">
        <v>138</v>
      </c>
      <c r="J8" s="3" t="s">
        <v>139</v>
      </c>
      <c r="K8" s="3" t="s">
        <v>84</v>
      </c>
    </row>
    <row r="9" spans="2:11">
      <c r="B9" s="4"/>
      <c r="C9" s="4"/>
      <c r="D9" s="4"/>
      <c r="E9" s="4" t="s">
        <v>140</v>
      </c>
      <c r="F9" s="4" t="s">
        <v>142</v>
      </c>
      <c r="G9" s="4" t="s">
        <v>143</v>
      </c>
      <c r="H9" s="4" t="s">
        <v>86</v>
      </c>
      <c r="I9" s="4" t="s">
        <v>85</v>
      </c>
      <c r="J9" s="4" t="s">
        <v>85</v>
      </c>
      <c r="K9" s="4" t="s">
        <v>85</v>
      </c>
    </row>
    <row r="11" spans="2:11">
      <c r="B11" s="3" t="s">
        <v>1130</v>
      </c>
      <c r="C11" s="12"/>
      <c r="D11" s="3"/>
      <c r="E11" s="3"/>
      <c r="F11" s="9">
        <v>2278151.37</v>
      </c>
      <c r="H11" s="9">
        <v>9216.27</v>
      </c>
      <c r="J11" s="10">
        <v>1</v>
      </c>
      <c r="K11" s="10">
        <v>6.4999999999999997E-3</v>
      </c>
    </row>
    <row r="12" spans="2:11">
      <c r="B12" s="3" t="s">
        <v>1131</v>
      </c>
      <c r="C12" s="12"/>
      <c r="D12" s="3"/>
      <c r="E12" s="3"/>
      <c r="F12" s="9">
        <v>787273.89</v>
      </c>
      <c r="H12" s="9">
        <v>2234.62</v>
      </c>
      <c r="J12" s="10">
        <v>0.24249999999999999</v>
      </c>
      <c r="K12" s="10">
        <v>1.6000000000000001E-3</v>
      </c>
    </row>
    <row r="13" spans="2:11">
      <c r="B13" s="13" t="s">
        <v>1132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1133</v>
      </c>
      <c r="C14" s="14"/>
      <c r="D14" s="13"/>
      <c r="E14" s="13"/>
      <c r="F14" s="15">
        <v>349127</v>
      </c>
      <c r="H14" s="15">
        <v>467.59</v>
      </c>
      <c r="J14" s="16">
        <v>5.0700000000000002E-2</v>
      </c>
      <c r="K14" s="16">
        <v>2.9999999999999997E-4</v>
      </c>
    </row>
    <row r="15" spans="2:11">
      <c r="B15" s="6" t="s">
        <v>1134</v>
      </c>
      <c r="C15" s="17">
        <v>10035196</v>
      </c>
      <c r="D15" s="6" t="s">
        <v>93</v>
      </c>
      <c r="E15" s="6" t="s">
        <v>1135</v>
      </c>
      <c r="F15" s="7">
        <v>349127</v>
      </c>
      <c r="G15" s="7">
        <v>133.93</v>
      </c>
      <c r="H15" s="7">
        <v>467.59</v>
      </c>
      <c r="I15" s="8">
        <v>2.3800000000000002E-2</v>
      </c>
      <c r="J15" s="8">
        <v>5.0700000000000002E-2</v>
      </c>
      <c r="K15" s="8">
        <v>2.9999999999999997E-4</v>
      </c>
    </row>
    <row r="16" spans="2:11">
      <c r="B16" s="13" t="s">
        <v>1136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1137</v>
      </c>
      <c r="C17" s="14"/>
      <c r="D17" s="13"/>
      <c r="E17" s="13"/>
      <c r="F17" s="15">
        <v>438146.89</v>
      </c>
      <c r="H17" s="15">
        <v>1767.03</v>
      </c>
      <c r="J17" s="16">
        <v>0.19170000000000001</v>
      </c>
      <c r="K17" s="16">
        <v>1.1999999999999999E-3</v>
      </c>
    </row>
    <row r="18" spans="2:11">
      <c r="B18" s="6" t="s">
        <v>1138</v>
      </c>
      <c r="C18" s="17">
        <v>60381886</v>
      </c>
      <c r="D18" s="6" t="s">
        <v>43</v>
      </c>
      <c r="E18" s="19">
        <v>42072</v>
      </c>
      <c r="F18" s="7">
        <v>35403.89</v>
      </c>
      <c r="G18" s="7">
        <v>118.41</v>
      </c>
      <c r="H18" s="7">
        <v>161.19</v>
      </c>
      <c r="I18" s="8">
        <v>8.9999999999999998E-4</v>
      </c>
      <c r="J18" s="8">
        <v>1.7500000000000002E-2</v>
      </c>
      <c r="K18" s="8">
        <v>1E-4</v>
      </c>
    </row>
    <row r="19" spans="2:11">
      <c r="B19" s="6" t="s">
        <v>1139</v>
      </c>
      <c r="C19" s="17">
        <v>60391067</v>
      </c>
      <c r="D19" s="6" t="s">
        <v>43</v>
      </c>
      <c r="E19" s="19">
        <v>42212</v>
      </c>
      <c r="F19" s="7">
        <v>402743</v>
      </c>
      <c r="G19" s="7">
        <v>103.7</v>
      </c>
      <c r="H19" s="7">
        <v>1605.84</v>
      </c>
      <c r="J19" s="8">
        <v>0.17419999999999999</v>
      </c>
      <c r="K19" s="8">
        <v>1.1000000000000001E-3</v>
      </c>
    </row>
    <row r="20" spans="2:11">
      <c r="B20" s="3" t="s">
        <v>1140</v>
      </c>
      <c r="C20" s="12"/>
      <c r="D20" s="3"/>
      <c r="E20" s="3"/>
      <c r="F20" s="9">
        <v>1490877.48</v>
      </c>
      <c r="H20" s="9">
        <v>6981.65</v>
      </c>
      <c r="J20" s="10">
        <v>0.75749999999999995</v>
      </c>
      <c r="K20" s="10">
        <v>4.8999999999999998E-3</v>
      </c>
    </row>
    <row r="21" spans="2:11">
      <c r="B21" s="13" t="s">
        <v>1132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1133</v>
      </c>
      <c r="C22" s="14"/>
      <c r="D22" s="13"/>
      <c r="E22" s="13"/>
      <c r="F22" s="15">
        <v>237928</v>
      </c>
      <c r="H22" s="15">
        <v>2621.82</v>
      </c>
      <c r="J22" s="16">
        <v>0.28449999999999998</v>
      </c>
      <c r="K22" s="16">
        <v>1.8E-3</v>
      </c>
    </row>
    <row r="23" spans="2:11">
      <c r="B23" s="6" t="s">
        <v>1141</v>
      </c>
      <c r="C23" s="17" t="s">
        <v>1142</v>
      </c>
      <c r="D23" s="6" t="s">
        <v>43</v>
      </c>
      <c r="E23" s="19">
        <v>41444</v>
      </c>
      <c r="F23" s="7">
        <v>235098</v>
      </c>
      <c r="G23" s="7">
        <v>149.35</v>
      </c>
      <c r="H23" s="7">
        <v>1350.03</v>
      </c>
      <c r="I23" s="8">
        <v>3.2300000000000002E-2</v>
      </c>
      <c r="J23" s="8">
        <v>0.14649999999999999</v>
      </c>
      <c r="K23" s="8">
        <v>8.9999999999999998E-4</v>
      </c>
    </row>
    <row r="24" spans="2:11">
      <c r="B24" s="6" t="s">
        <v>1143</v>
      </c>
      <c r="C24" s="17" t="s">
        <v>1144</v>
      </c>
      <c r="D24" s="6" t="s">
        <v>43</v>
      </c>
      <c r="E24" s="19">
        <v>41444</v>
      </c>
      <c r="F24" s="7">
        <v>2830</v>
      </c>
      <c r="G24" s="7">
        <v>11687.82</v>
      </c>
      <c r="H24" s="7">
        <v>1271.79</v>
      </c>
      <c r="I24" s="8">
        <v>4.0000000000000002E-4</v>
      </c>
      <c r="J24" s="8">
        <v>0.13800000000000001</v>
      </c>
      <c r="K24" s="8">
        <v>8.9999999999999998E-4</v>
      </c>
    </row>
    <row r="25" spans="2:11">
      <c r="B25" s="13" t="s">
        <v>1136</v>
      </c>
      <c r="C25" s="14"/>
      <c r="D25" s="13"/>
      <c r="E25" s="13"/>
      <c r="F25" s="15">
        <v>684768.19</v>
      </c>
      <c r="H25" s="15">
        <v>2394.75</v>
      </c>
      <c r="J25" s="16">
        <v>0.25979999999999998</v>
      </c>
      <c r="K25" s="16">
        <v>1.6999999999999999E-3</v>
      </c>
    </row>
    <row r="26" spans="2:11">
      <c r="B26" s="6" t="s">
        <v>1145</v>
      </c>
      <c r="C26" s="17" t="s">
        <v>1146</v>
      </c>
      <c r="D26" s="6" t="s">
        <v>43</v>
      </c>
      <c r="E26" s="19">
        <v>42234</v>
      </c>
      <c r="F26" s="7">
        <v>179605.78</v>
      </c>
      <c r="G26" s="7">
        <v>93.43</v>
      </c>
      <c r="H26" s="7">
        <v>645.21</v>
      </c>
      <c r="I26" s="8">
        <v>0</v>
      </c>
      <c r="J26" s="8">
        <v>7.0000000000000007E-2</v>
      </c>
      <c r="K26" s="8">
        <v>5.0000000000000001E-4</v>
      </c>
    </row>
    <row r="27" spans="2:11">
      <c r="B27" s="6" t="s">
        <v>1147</v>
      </c>
      <c r="C27" s="17" t="s">
        <v>1148</v>
      </c>
      <c r="D27" s="6" t="s">
        <v>43</v>
      </c>
      <c r="E27" s="19">
        <v>41813</v>
      </c>
      <c r="F27" s="7">
        <v>434962.41</v>
      </c>
      <c r="G27" s="7">
        <v>81.510000000000005</v>
      </c>
      <c r="H27" s="7">
        <v>1363.2</v>
      </c>
      <c r="I27" s="8">
        <v>2.2100000000000002E-2</v>
      </c>
      <c r="J27" s="8">
        <v>0.1479</v>
      </c>
      <c r="K27" s="8">
        <v>1E-3</v>
      </c>
    </row>
    <row r="28" spans="2:11">
      <c r="B28" s="6" t="s">
        <v>1149</v>
      </c>
      <c r="C28" s="17">
        <v>61000907</v>
      </c>
      <c r="D28" s="6" t="s">
        <v>45</v>
      </c>
      <c r="E28" s="19">
        <v>42222</v>
      </c>
      <c r="F28" s="7">
        <v>70200</v>
      </c>
      <c r="G28" s="7">
        <v>116.47</v>
      </c>
      <c r="H28" s="7">
        <v>386.34</v>
      </c>
      <c r="I28" s="8">
        <v>1E-4</v>
      </c>
      <c r="J28" s="8">
        <v>4.19E-2</v>
      </c>
      <c r="K28" s="8">
        <v>2.9999999999999997E-4</v>
      </c>
    </row>
    <row r="29" spans="2:11">
      <c r="B29" s="13" t="s">
        <v>1137</v>
      </c>
      <c r="C29" s="14"/>
      <c r="D29" s="13"/>
      <c r="E29" s="13"/>
      <c r="F29" s="15">
        <v>568181.29</v>
      </c>
      <c r="H29" s="15">
        <v>1965.07</v>
      </c>
      <c r="J29" s="16">
        <v>0.2132</v>
      </c>
      <c r="K29" s="16">
        <v>1.4E-3</v>
      </c>
    </row>
    <row r="30" spans="2:11">
      <c r="B30" s="6" t="s">
        <v>1150</v>
      </c>
      <c r="C30" s="17">
        <v>60616067</v>
      </c>
      <c r="D30" s="6" t="s">
        <v>43</v>
      </c>
      <c r="E30" s="19">
        <v>42082</v>
      </c>
      <c r="F30" s="7">
        <v>132826.74</v>
      </c>
      <c r="G30" s="7">
        <v>49.93</v>
      </c>
      <c r="H30" s="7">
        <v>255</v>
      </c>
      <c r="J30" s="8">
        <v>2.7699999999999999E-2</v>
      </c>
      <c r="K30" s="8">
        <v>2.0000000000000001E-4</v>
      </c>
    </row>
    <row r="31" spans="2:11">
      <c r="B31" s="6" t="s">
        <v>1151</v>
      </c>
      <c r="C31" s="17" t="s">
        <v>1152</v>
      </c>
      <c r="D31" s="6" t="s">
        <v>48</v>
      </c>
      <c r="E31" s="19">
        <v>42396</v>
      </c>
      <c r="F31" s="7">
        <v>192077</v>
      </c>
      <c r="G31" s="7">
        <v>95.99</v>
      </c>
      <c r="H31" s="7">
        <v>745.57</v>
      </c>
      <c r="I31" s="8">
        <v>6.6699999999999995E-2</v>
      </c>
      <c r="J31" s="8">
        <v>8.09E-2</v>
      </c>
      <c r="K31" s="8">
        <v>5.0000000000000001E-4</v>
      </c>
    </row>
    <row r="32" spans="2:11">
      <c r="B32" s="6" t="s">
        <v>1153</v>
      </c>
      <c r="C32" s="17">
        <v>60400892</v>
      </c>
      <c r="D32" s="6" t="s">
        <v>43</v>
      </c>
      <c r="E32" s="19">
        <v>42572</v>
      </c>
      <c r="F32" s="7">
        <v>15082</v>
      </c>
      <c r="G32" s="7">
        <v>101.42</v>
      </c>
      <c r="H32" s="7">
        <v>58.81</v>
      </c>
      <c r="J32" s="8">
        <v>6.4000000000000003E-3</v>
      </c>
      <c r="K32" s="8">
        <v>0</v>
      </c>
    </row>
    <row r="33" spans="2:11">
      <c r="B33" s="6" t="s">
        <v>1154</v>
      </c>
      <c r="C33" s="17" t="s">
        <v>1155</v>
      </c>
      <c r="D33" s="6" t="s">
        <v>43</v>
      </c>
      <c r="E33" s="19">
        <v>42634</v>
      </c>
      <c r="F33" s="7">
        <v>36055</v>
      </c>
      <c r="G33" s="7">
        <v>99.55</v>
      </c>
      <c r="H33" s="7">
        <v>138.01</v>
      </c>
      <c r="I33" s="8">
        <v>0</v>
      </c>
      <c r="J33" s="8">
        <v>1.4999999999999999E-2</v>
      </c>
      <c r="K33" s="8">
        <v>1E-4</v>
      </c>
    </row>
    <row r="34" spans="2:11">
      <c r="B34" s="6" t="s">
        <v>1156</v>
      </c>
      <c r="C34" s="17" t="s">
        <v>1157</v>
      </c>
      <c r="D34" s="6" t="s">
        <v>43</v>
      </c>
      <c r="E34" s="20">
        <v>42506</v>
      </c>
      <c r="F34" s="7">
        <v>18144</v>
      </c>
      <c r="G34" s="7">
        <v>96.44</v>
      </c>
      <c r="H34" s="7">
        <v>67.28</v>
      </c>
      <c r="I34" s="8">
        <v>1E-3</v>
      </c>
      <c r="J34" s="8">
        <v>7.3000000000000001E-3</v>
      </c>
      <c r="K34" s="8">
        <v>0</v>
      </c>
    </row>
    <row r="35" spans="2:11">
      <c r="B35" s="6" t="s">
        <v>1158</v>
      </c>
      <c r="C35" s="17">
        <v>60402922</v>
      </c>
      <c r="D35" s="6" t="s">
        <v>43</v>
      </c>
      <c r="E35" s="19">
        <v>42446</v>
      </c>
      <c r="F35" s="7">
        <v>173996.55</v>
      </c>
      <c r="G35" s="7">
        <v>104.69</v>
      </c>
      <c r="H35" s="7">
        <v>700.39</v>
      </c>
      <c r="I35" s="8">
        <v>1.6999999999999999E-3</v>
      </c>
      <c r="J35" s="8">
        <v>7.5999999999999998E-2</v>
      </c>
      <c r="K35" s="8">
        <v>5.0000000000000001E-4</v>
      </c>
    </row>
    <row r="38" spans="2:11">
      <c r="B38" s="6" t="s">
        <v>131</v>
      </c>
      <c r="C38" s="17"/>
      <c r="D38" s="6"/>
      <c r="E38" s="6"/>
    </row>
    <row r="42" spans="2:11">
      <c r="B42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960</v>
      </c>
    </row>
    <row r="7" spans="2:12" ht="15.75">
      <c r="B7" s="2" t="s">
        <v>1159</v>
      </c>
    </row>
    <row r="8" spans="2:12">
      <c r="B8" s="3" t="s">
        <v>74</v>
      </c>
      <c r="C8" s="3" t="s">
        <v>75</v>
      </c>
      <c r="D8" s="3" t="s">
        <v>193</v>
      </c>
      <c r="E8" s="3" t="s">
        <v>79</v>
      </c>
      <c r="F8" s="3" t="s">
        <v>135</v>
      </c>
      <c r="G8" s="3" t="s">
        <v>137</v>
      </c>
      <c r="H8" s="3" t="s">
        <v>42</v>
      </c>
      <c r="I8" s="3" t="s">
        <v>961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 t="s">
        <v>140</v>
      </c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1160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1161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927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1162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929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B32" sqref="B3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960</v>
      </c>
    </row>
    <row r="7" spans="2:12" ht="15.75">
      <c r="B7" s="2" t="s">
        <v>1163</v>
      </c>
    </row>
    <row r="8" spans="2:12">
      <c r="B8" s="3" t="s">
        <v>74</v>
      </c>
      <c r="C8" s="3" t="s">
        <v>75</v>
      </c>
      <c r="D8" s="3" t="s">
        <v>193</v>
      </c>
      <c r="E8" s="3" t="s">
        <v>135</v>
      </c>
      <c r="F8" s="3" t="s">
        <v>79</v>
      </c>
      <c r="G8" s="3" t="s">
        <v>137</v>
      </c>
      <c r="H8" s="3" t="s">
        <v>42</v>
      </c>
      <c r="I8" s="3" t="s">
        <v>961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 t="s">
        <v>140</v>
      </c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1164</v>
      </c>
      <c r="C11" s="12"/>
      <c r="D11" s="3"/>
      <c r="E11" s="3"/>
      <c r="F11" s="3"/>
      <c r="G11" s="9">
        <v>15248</v>
      </c>
      <c r="I11" s="9">
        <v>0.04</v>
      </c>
      <c r="K11" s="10">
        <v>1</v>
      </c>
      <c r="L11" s="10">
        <v>0</v>
      </c>
    </row>
    <row r="12" spans="2:12">
      <c r="B12" s="3" t="s">
        <v>1165</v>
      </c>
      <c r="C12" s="12"/>
      <c r="D12" s="3"/>
      <c r="E12" s="3"/>
      <c r="F12" s="3"/>
      <c r="G12" s="9">
        <v>7689</v>
      </c>
      <c r="I12" s="9">
        <v>0.02</v>
      </c>
      <c r="K12" s="10">
        <v>0.5756</v>
      </c>
      <c r="L12" s="10">
        <v>0</v>
      </c>
    </row>
    <row r="13" spans="2:12">
      <c r="B13" s="13" t="s">
        <v>1166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1167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1168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1169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1170</v>
      </c>
      <c r="C17" s="14"/>
      <c r="D17" s="13"/>
      <c r="E17" s="13"/>
      <c r="F17" s="13"/>
      <c r="G17" s="15">
        <v>7689</v>
      </c>
      <c r="I17" s="15">
        <v>0.02</v>
      </c>
      <c r="K17" s="16">
        <v>0.5756</v>
      </c>
      <c r="L17" s="16">
        <v>0</v>
      </c>
    </row>
    <row r="18" spans="2:12">
      <c r="B18" s="6" t="s">
        <v>1171</v>
      </c>
      <c r="C18" s="17">
        <v>71100943</v>
      </c>
      <c r="D18" s="6" t="s">
        <v>935</v>
      </c>
      <c r="E18" s="6"/>
      <c r="F18" s="6" t="s">
        <v>43</v>
      </c>
      <c r="G18" s="7">
        <v>7689</v>
      </c>
      <c r="H18" s="7">
        <v>0.08</v>
      </c>
      <c r="I18" s="7">
        <v>0.02</v>
      </c>
      <c r="K18" s="8">
        <v>0.5756</v>
      </c>
      <c r="L18" s="8">
        <v>0</v>
      </c>
    </row>
    <row r="19" spans="2:12">
      <c r="B19" s="3" t="s">
        <v>1172</v>
      </c>
      <c r="C19" s="12"/>
      <c r="D19" s="3"/>
      <c r="E19" s="3"/>
      <c r="F19" s="3"/>
      <c r="G19" s="9">
        <v>7559</v>
      </c>
      <c r="I19" s="9">
        <v>0.02</v>
      </c>
      <c r="K19" s="10">
        <v>0.4244</v>
      </c>
      <c r="L19" s="10">
        <v>0</v>
      </c>
    </row>
    <row r="20" spans="2:12">
      <c r="B20" s="13" t="s">
        <v>1166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1173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1169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1174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1170</v>
      </c>
      <c r="C24" s="14"/>
      <c r="D24" s="13"/>
      <c r="E24" s="13"/>
      <c r="F24" s="13"/>
      <c r="G24" s="15">
        <v>7559</v>
      </c>
      <c r="I24" s="15">
        <v>0.02</v>
      </c>
      <c r="K24" s="16">
        <v>0.4244</v>
      </c>
      <c r="L24" s="16">
        <v>0</v>
      </c>
    </row>
    <row r="25" spans="2:12">
      <c r="B25" s="6" t="s">
        <v>1175</v>
      </c>
      <c r="C25" s="17">
        <v>71100942</v>
      </c>
      <c r="D25" s="6" t="s">
        <v>935</v>
      </c>
      <c r="E25" s="6"/>
      <c r="F25" s="6" t="s">
        <v>43</v>
      </c>
      <c r="G25" s="7">
        <v>7559</v>
      </c>
      <c r="H25" s="7">
        <v>0.23</v>
      </c>
      <c r="I25" s="7">
        <v>0.02</v>
      </c>
      <c r="K25" s="8">
        <v>0.4244</v>
      </c>
      <c r="L25" s="8">
        <v>0</v>
      </c>
    </row>
    <row r="28" spans="2:12">
      <c r="B28" s="6" t="s">
        <v>131</v>
      </c>
      <c r="C28" s="17"/>
      <c r="D28" s="6"/>
      <c r="E28" s="6"/>
      <c r="F28" s="6"/>
    </row>
    <row r="32" spans="2:12">
      <c r="B32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topLeftCell="A7" workbookViewId="0">
      <selection activeCell="B47" sqref="B47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</v>
      </c>
    </row>
    <row r="7" spans="2:12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79</v>
      </c>
      <c r="H7" s="3" t="s">
        <v>80</v>
      </c>
      <c r="I7" s="3" t="s">
        <v>81</v>
      </c>
      <c r="J7" s="3" t="s">
        <v>82</v>
      </c>
      <c r="K7" s="3" t="s">
        <v>83</v>
      </c>
      <c r="L7" s="3" t="s">
        <v>84</v>
      </c>
    </row>
    <row r="8" spans="2:12">
      <c r="B8" s="4"/>
      <c r="C8" s="4"/>
      <c r="D8" s="4"/>
      <c r="E8" s="4"/>
      <c r="F8" s="4"/>
      <c r="G8" s="4"/>
      <c r="H8" s="4" t="s">
        <v>85</v>
      </c>
      <c r="I8" s="4" t="s">
        <v>85</v>
      </c>
      <c r="J8" s="4" t="s">
        <v>86</v>
      </c>
      <c r="K8" s="4" t="s">
        <v>85</v>
      </c>
      <c r="L8" s="4" t="s">
        <v>85</v>
      </c>
    </row>
    <row r="10" spans="2:12">
      <c r="B10" s="3" t="s">
        <v>87</v>
      </c>
      <c r="C10" s="12"/>
      <c r="D10" s="3"/>
      <c r="E10" s="3"/>
      <c r="F10" s="3"/>
      <c r="G10" s="3"/>
      <c r="J10" s="9">
        <v>87873.62</v>
      </c>
      <c r="K10" s="10">
        <v>1</v>
      </c>
      <c r="L10" s="10">
        <v>6.1600000000000002E-2</v>
      </c>
    </row>
    <row r="11" spans="2:12">
      <c r="B11" s="3" t="s">
        <v>88</v>
      </c>
      <c r="C11" s="12"/>
      <c r="D11" s="3"/>
      <c r="E11" s="3"/>
      <c r="F11" s="3"/>
      <c r="G11" s="3"/>
      <c r="J11" s="9">
        <v>87873.62</v>
      </c>
      <c r="K11" s="10">
        <v>1</v>
      </c>
      <c r="L11" s="10">
        <v>6.1600000000000002E-2</v>
      </c>
    </row>
    <row r="12" spans="2:12">
      <c r="B12" s="13" t="s">
        <v>89</v>
      </c>
      <c r="C12" s="14"/>
      <c r="D12" s="13"/>
      <c r="E12" s="13"/>
      <c r="F12" s="13"/>
      <c r="G12" s="13"/>
      <c r="J12" s="15">
        <v>4813</v>
      </c>
      <c r="K12" s="16">
        <v>5.4800000000000001E-2</v>
      </c>
      <c r="L12" s="16">
        <v>3.3999999999999998E-3</v>
      </c>
    </row>
    <row r="13" spans="2:12">
      <c r="B13" s="6" t="s">
        <v>90</v>
      </c>
      <c r="C13" s="17" t="s">
        <v>91</v>
      </c>
      <c r="D13" s="6">
        <v>662</v>
      </c>
      <c r="E13" s="6" t="s">
        <v>92</v>
      </c>
      <c r="F13" s="6"/>
      <c r="G13" s="6" t="s">
        <v>93</v>
      </c>
      <c r="J13" s="7">
        <v>4813</v>
      </c>
      <c r="K13" s="8">
        <v>5.4800000000000001E-2</v>
      </c>
      <c r="L13" s="8">
        <v>3.3999999999999998E-3</v>
      </c>
    </row>
    <row r="14" spans="2:12">
      <c r="B14" s="13" t="s">
        <v>94</v>
      </c>
      <c r="C14" s="14"/>
      <c r="D14" s="13"/>
      <c r="E14" s="13"/>
      <c r="F14" s="13"/>
      <c r="G14" s="13"/>
      <c r="J14" s="15">
        <v>13375.64</v>
      </c>
      <c r="K14" s="16">
        <v>0.1522</v>
      </c>
      <c r="L14" s="16">
        <v>9.4000000000000004E-3</v>
      </c>
    </row>
    <row r="15" spans="2:12">
      <c r="B15" s="6" t="s">
        <v>95</v>
      </c>
      <c r="C15" s="17" t="s">
        <v>96</v>
      </c>
      <c r="D15" s="6">
        <v>1134</v>
      </c>
      <c r="E15" s="6" t="s">
        <v>92</v>
      </c>
      <c r="F15" s="6"/>
      <c r="G15" s="6" t="s">
        <v>53</v>
      </c>
      <c r="J15" s="7">
        <v>114.92</v>
      </c>
      <c r="K15" s="8">
        <v>1.2999999999999999E-3</v>
      </c>
      <c r="L15" s="8">
        <v>1E-4</v>
      </c>
    </row>
    <row r="16" spans="2:12">
      <c r="B16" s="6" t="s">
        <v>97</v>
      </c>
      <c r="C16" s="17" t="s">
        <v>98</v>
      </c>
      <c r="D16" s="6">
        <v>1134</v>
      </c>
      <c r="E16" s="6" t="s">
        <v>92</v>
      </c>
      <c r="F16" s="6"/>
      <c r="G16" s="6" t="s">
        <v>43</v>
      </c>
      <c r="J16" s="7">
        <v>1976.91</v>
      </c>
      <c r="K16" s="8">
        <v>2.2499999999999999E-2</v>
      </c>
      <c r="L16" s="8">
        <v>1.4E-3</v>
      </c>
    </row>
    <row r="17" spans="2:12">
      <c r="B17" s="6" t="s">
        <v>99</v>
      </c>
      <c r="C17" s="17" t="s">
        <v>100</v>
      </c>
      <c r="D17" s="6">
        <v>1134</v>
      </c>
      <c r="E17" s="6" t="s">
        <v>92</v>
      </c>
      <c r="F17" s="6"/>
      <c r="G17" s="6" t="s">
        <v>43</v>
      </c>
      <c r="J17" s="7">
        <v>8494.5499999999993</v>
      </c>
      <c r="K17" s="8">
        <v>9.6699999999999994E-2</v>
      </c>
      <c r="L17" s="8">
        <v>6.0000000000000001E-3</v>
      </c>
    </row>
    <row r="18" spans="2:12">
      <c r="B18" s="6" t="s">
        <v>101</v>
      </c>
      <c r="C18" s="17" t="s">
        <v>102</v>
      </c>
      <c r="D18" s="6">
        <v>1134</v>
      </c>
      <c r="E18" s="6" t="s">
        <v>92</v>
      </c>
      <c r="F18" s="6"/>
      <c r="G18" s="6" t="s">
        <v>48</v>
      </c>
      <c r="J18" s="7">
        <v>762.26</v>
      </c>
      <c r="K18" s="8">
        <v>8.6999999999999994E-3</v>
      </c>
      <c r="L18" s="8">
        <v>5.0000000000000001E-4</v>
      </c>
    </row>
    <row r="19" spans="2:12">
      <c r="B19" s="6" t="s">
        <v>103</v>
      </c>
      <c r="C19" s="17" t="s">
        <v>104</v>
      </c>
      <c r="D19" s="6">
        <v>1134</v>
      </c>
      <c r="E19" s="6" t="s">
        <v>92</v>
      </c>
      <c r="F19" s="6"/>
      <c r="G19" s="6" t="s">
        <v>48</v>
      </c>
      <c r="J19" s="7">
        <v>1936.57</v>
      </c>
      <c r="K19" s="8">
        <v>2.1999999999999999E-2</v>
      </c>
      <c r="L19" s="8">
        <v>1.4E-3</v>
      </c>
    </row>
    <row r="20" spans="2:12">
      <c r="B20" s="6" t="s">
        <v>105</v>
      </c>
      <c r="C20" s="17" t="s">
        <v>106</v>
      </c>
      <c r="D20" s="6">
        <v>1134</v>
      </c>
      <c r="E20" s="6" t="s">
        <v>92</v>
      </c>
      <c r="F20" s="6"/>
      <c r="G20" s="6" t="s">
        <v>45</v>
      </c>
      <c r="J20" s="7">
        <v>90.43</v>
      </c>
      <c r="K20" s="8">
        <v>1E-3</v>
      </c>
      <c r="L20" s="8">
        <v>1E-4</v>
      </c>
    </row>
    <row r="21" spans="2:12">
      <c r="B21" s="6" t="s">
        <v>107</v>
      </c>
      <c r="C21" s="17" t="s">
        <v>108</v>
      </c>
      <c r="D21" s="6">
        <v>662</v>
      </c>
      <c r="E21" s="6" t="s">
        <v>92</v>
      </c>
      <c r="F21" s="6"/>
      <c r="G21" s="6" t="s">
        <v>44</v>
      </c>
      <c r="J21" s="7">
        <v>0</v>
      </c>
      <c r="K21" s="8">
        <v>0</v>
      </c>
      <c r="L21" s="8">
        <v>0</v>
      </c>
    </row>
    <row r="22" spans="2:12">
      <c r="B22" s="6" t="s">
        <v>109</v>
      </c>
      <c r="C22" s="17" t="s">
        <v>110</v>
      </c>
      <c r="D22" s="6">
        <v>662</v>
      </c>
      <c r="E22" s="6" t="s">
        <v>92</v>
      </c>
      <c r="F22" s="6"/>
      <c r="G22" s="6" t="s">
        <v>58</v>
      </c>
      <c r="J22" s="7">
        <v>0</v>
      </c>
      <c r="K22" s="8">
        <v>0</v>
      </c>
      <c r="L22" s="8">
        <v>0</v>
      </c>
    </row>
    <row r="23" spans="2:12">
      <c r="B23" s="13" t="s">
        <v>111</v>
      </c>
      <c r="C23" s="14"/>
      <c r="D23" s="13"/>
      <c r="E23" s="13"/>
      <c r="F23" s="13"/>
      <c r="G23" s="13"/>
      <c r="J23" s="15">
        <v>69684.97</v>
      </c>
      <c r="K23" s="16">
        <v>0.79300000000000004</v>
      </c>
      <c r="L23" s="16">
        <v>4.8899999999999999E-2</v>
      </c>
    </row>
    <row r="24" spans="2:12">
      <c r="B24" s="6" t="s">
        <v>112</v>
      </c>
      <c r="C24" s="17" t="s">
        <v>113</v>
      </c>
      <c r="D24" s="6">
        <v>1134</v>
      </c>
      <c r="E24" s="6" t="s">
        <v>92</v>
      </c>
      <c r="F24" s="6"/>
      <c r="G24" s="6" t="s">
        <v>93</v>
      </c>
      <c r="J24" s="7">
        <v>59612.51</v>
      </c>
      <c r="K24" s="8">
        <v>0.6784</v>
      </c>
      <c r="L24" s="8">
        <v>4.1799999999999997E-2</v>
      </c>
    </row>
    <row r="25" spans="2:12">
      <c r="B25" s="6" t="s">
        <v>114</v>
      </c>
      <c r="C25" s="17" t="s">
        <v>115</v>
      </c>
      <c r="D25" s="6">
        <v>1134</v>
      </c>
      <c r="E25" s="6" t="s">
        <v>92</v>
      </c>
      <c r="F25" s="6"/>
      <c r="G25" s="6" t="s">
        <v>93</v>
      </c>
      <c r="J25" s="7">
        <v>1188.45</v>
      </c>
      <c r="K25" s="8">
        <v>1.35E-2</v>
      </c>
      <c r="L25" s="8">
        <v>8.0000000000000004E-4</v>
      </c>
    </row>
    <row r="26" spans="2:12">
      <c r="B26" s="6" t="s">
        <v>116</v>
      </c>
      <c r="C26" s="17" t="s">
        <v>117</v>
      </c>
      <c r="D26" s="6">
        <v>1134</v>
      </c>
      <c r="E26" s="6" t="s">
        <v>92</v>
      </c>
      <c r="F26" s="6"/>
      <c r="G26" s="6" t="s">
        <v>93</v>
      </c>
      <c r="J26" s="7">
        <v>1836.07</v>
      </c>
      <c r="K26" s="8">
        <v>2.0899999999999998E-2</v>
      </c>
      <c r="L26" s="8">
        <v>1.2999999999999999E-3</v>
      </c>
    </row>
    <row r="27" spans="2:12">
      <c r="B27" s="6" t="s">
        <v>118</v>
      </c>
      <c r="C27" s="17" t="s">
        <v>119</v>
      </c>
      <c r="D27" s="6">
        <v>1134</v>
      </c>
      <c r="E27" s="6" t="s">
        <v>92</v>
      </c>
      <c r="F27" s="6"/>
      <c r="G27" s="6" t="s">
        <v>93</v>
      </c>
      <c r="J27" s="7">
        <v>5142.91</v>
      </c>
      <c r="K27" s="8">
        <v>5.8500000000000003E-2</v>
      </c>
      <c r="L27" s="8">
        <v>3.5999999999999999E-3</v>
      </c>
    </row>
    <row r="28" spans="2:12">
      <c r="B28" s="6" t="s">
        <v>120</v>
      </c>
      <c r="C28" s="17" t="s">
        <v>121</v>
      </c>
      <c r="D28" s="6">
        <v>1134</v>
      </c>
      <c r="E28" s="6" t="s">
        <v>92</v>
      </c>
      <c r="F28" s="6"/>
      <c r="G28" s="6" t="s">
        <v>93</v>
      </c>
      <c r="J28" s="7">
        <v>1867.11</v>
      </c>
      <c r="K28" s="8">
        <v>2.12E-2</v>
      </c>
      <c r="L28" s="8">
        <v>1.2999999999999999E-3</v>
      </c>
    </row>
    <row r="29" spans="2:12">
      <c r="B29" s="6" t="s">
        <v>122</v>
      </c>
      <c r="C29" s="17" t="s">
        <v>123</v>
      </c>
      <c r="D29" s="6">
        <v>1134</v>
      </c>
      <c r="E29" s="6" t="s">
        <v>92</v>
      </c>
      <c r="F29" s="6"/>
      <c r="G29" s="6" t="s">
        <v>93</v>
      </c>
      <c r="J29" s="7">
        <v>31.02</v>
      </c>
      <c r="K29" s="8">
        <v>4.0000000000000002E-4</v>
      </c>
      <c r="L29" s="8">
        <v>0</v>
      </c>
    </row>
    <row r="30" spans="2:12">
      <c r="B30" s="6" t="s">
        <v>124</v>
      </c>
      <c r="C30" s="17" t="s">
        <v>125</v>
      </c>
      <c r="D30" s="6">
        <v>1134</v>
      </c>
      <c r="E30" s="6" t="s">
        <v>92</v>
      </c>
      <c r="F30" s="6"/>
      <c r="G30" s="6" t="s">
        <v>93</v>
      </c>
      <c r="J30" s="7">
        <v>6.9</v>
      </c>
      <c r="K30" s="8">
        <v>1E-4</v>
      </c>
      <c r="L30" s="8">
        <v>0</v>
      </c>
    </row>
    <row r="31" spans="2:12">
      <c r="B31" s="13" t="s">
        <v>126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127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128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129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3" t="s">
        <v>130</v>
      </c>
      <c r="C35" s="12"/>
      <c r="D35" s="3"/>
      <c r="E35" s="3"/>
      <c r="F35" s="3"/>
      <c r="G35" s="3"/>
      <c r="J35" s="9">
        <v>0</v>
      </c>
      <c r="K35" s="10">
        <v>0</v>
      </c>
      <c r="L35" s="10">
        <v>0</v>
      </c>
    </row>
    <row r="36" spans="2:12">
      <c r="B36" s="13" t="s">
        <v>94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129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40" spans="2:12">
      <c r="B40" s="6" t="s">
        <v>131</v>
      </c>
      <c r="C40" s="17"/>
      <c r="D40" s="6"/>
      <c r="E40" s="6"/>
      <c r="F40" s="6"/>
      <c r="G40" s="6"/>
    </row>
    <row r="44" spans="2:12">
      <c r="B44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rightToLeft="1" workbookViewId="0">
      <selection activeCell="B46" sqref="B46"/>
    </sheetView>
  </sheetViews>
  <sheetFormatPr defaultColWidth="9.140625" defaultRowHeight="12.75"/>
  <cols>
    <col min="2" max="2" width="34.7109375" customWidth="1"/>
    <col min="3" max="3" width="18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960</v>
      </c>
    </row>
    <row r="7" spans="2:11" ht="15.75">
      <c r="B7" s="2" t="s">
        <v>1176</v>
      </c>
    </row>
    <row r="8" spans="2:11">
      <c r="B8" s="3" t="s">
        <v>74</v>
      </c>
      <c r="C8" s="3" t="s">
        <v>75</v>
      </c>
      <c r="D8" s="3" t="s">
        <v>193</v>
      </c>
      <c r="E8" s="3" t="s">
        <v>135</v>
      </c>
      <c r="F8" s="3" t="s">
        <v>79</v>
      </c>
      <c r="G8" s="3" t="s">
        <v>137</v>
      </c>
      <c r="H8" s="3" t="s">
        <v>42</v>
      </c>
      <c r="I8" s="3" t="s">
        <v>961</v>
      </c>
      <c r="J8" s="3" t="s">
        <v>139</v>
      </c>
      <c r="K8" s="3" t="s">
        <v>84</v>
      </c>
    </row>
    <row r="9" spans="2:11">
      <c r="B9" s="4"/>
      <c r="C9" s="4"/>
      <c r="D9" s="4"/>
      <c r="E9" s="4" t="s">
        <v>140</v>
      </c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</row>
    <row r="11" spans="2:11">
      <c r="B11" s="3" t="s">
        <v>1177</v>
      </c>
      <c r="C11" s="12"/>
      <c r="D11" s="3"/>
      <c r="E11" s="3"/>
      <c r="F11" s="3"/>
      <c r="G11" s="9">
        <v>-17684717.460000001</v>
      </c>
      <c r="I11" s="9">
        <v>1355.51</v>
      </c>
      <c r="J11" s="10">
        <v>1</v>
      </c>
      <c r="K11" s="10">
        <v>3.5000000000000001E-3</v>
      </c>
    </row>
    <row r="12" spans="2:11">
      <c r="B12" s="3" t="s">
        <v>1178</v>
      </c>
      <c r="C12" s="12"/>
      <c r="D12" s="3"/>
      <c r="E12" s="3"/>
      <c r="F12" s="3"/>
      <c r="G12" s="9">
        <v>-17684738.460000001</v>
      </c>
      <c r="I12" s="9">
        <v>1085.01</v>
      </c>
      <c r="J12" s="10">
        <v>0.9456</v>
      </c>
      <c r="K12" s="10">
        <v>3.3E-3</v>
      </c>
    </row>
    <row r="13" spans="2:11">
      <c r="B13" s="13" t="s">
        <v>1179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1180</v>
      </c>
      <c r="C14" s="14"/>
      <c r="D14" s="13"/>
      <c r="E14" s="13"/>
      <c r="F14" s="13"/>
      <c r="G14" s="15">
        <v>-18201800</v>
      </c>
      <c r="I14" s="15">
        <v>1276.25</v>
      </c>
      <c r="J14" s="16">
        <v>0.46289999999999998</v>
      </c>
      <c r="K14" s="16">
        <v>1.6000000000000001E-3</v>
      </c>
    </row>
    <row r="15" spans="2:11">
      <c r="B15" s="6" t="s">
        <v>1181</v>
      </c>
      <c r="C15" s="17">
        <v>9922185</v>
      </c>
      <c r="D15" s="6" t="s">
        <v>935</v>
      </c>
      <c r="E15" s="6" t="s">
        <v>1182</v>
      </c>
      <c r="F15" s="6" t="s">
        <v>93</v>
      </c>
      <c r="G15" s="7">
        <v>-100000</v>
      </c>
      <c r="H15" s="7">
        <v>10.210000000000001</v>
      </c>
      <c r="I15" s="7">
        <v>-10.210000000000001</v>
      </c>
      <c r="J15" s="8">
        <v>2.0999999999999999E-3</v>
      </c>
      <c r="K15" s="8">
        <v>0</v>
      </c>
    </row>
    <row r="16" spans="2:11">
      <c r="B16" s="6" t="s">
        <v>1183</v>
      </c>
      <c r="C16" s="17">
        <v>9922275</v>
      </c>
      <c r="D16" s="6" t="s">
        <v>935</v>
      </c>
      <c r="E16" s="6" t="s">
        <v>1184</v>
      </c>
      <c r="F16" s="6" t="s">
        <v>93</v>
      </c>
      <c r="G16" s="7">
        <v>-1100000</v>
      </c>
      <c r="H16" s="7">
        <v>4.54</v>
      </c>
      <c r="I16" s="7">
        <v>-49.99</v>
      </c>
      <c r="J16" s="8">
        <v>1.01E-2</v>
      </c>
      <c r="K16" s="8">
        <v>0</v>
      </c>
    </row>
    <row r="17" spans="2:11">
      <c r="B17" s="6" t="s">
        <v>1185</v>
      </c>
      <c r="C17" s="17">
        <v>9922400</v>
      </c>
      <c r="D17" s="6" t="s">
        <v>935</v>
      </c>
      <c r="E17" s="6" t="s">
        <v>1186</v>
      </c>
      <c r="F17" s="6" t="s">
        <v>93</v>
      </c>
      <c r="G17" s="7">
        <v>-9981800</v>
      </c>
      <c r="H17" s="7">
        <v>-2.02</v>
      </c>
      <c r="I17" s="7">
        <v>201.77</v>
      </c>
      <c r="J17" s="8">
        <v>4.0599999999999997E-2</v>
      </c>
      <c r="K17" s="8">
        <v>1E-4</v>
      </c>
    </row>
    <row r="18" spans="2:11">
      <c r="B18" s="6" t="s">
        <v>1187</v>
      </c>
      <c r="C18" s="17">
        <v>9922074</v>
      </c>
      <c r="D18" s="6" t="s">
        <v>935</v>
      </c>
      <c r="E18" s="6" t="s">
        <v>1188</v>
      </c>
      <c r="F18" s="6" t="s">
        <v>93</v>
      </c>
      <c r="G18" s="7">
        <v>65000</v>
      </c>
      <c r="H18" s="7">
        <v>-23.14</v>
      </c>
      <c r="I18" s="7">
        <v>-15.04</v>
      </c>
      <c r="J18" s="8">
        <v>3.0000000000000001E-3</v>
      </c>
      <c r="K18" s="8">
        <v>0</v>
      </c>
    </row>
    <row r="19" spans="2:11">
      <c r="B19" s="6" t="s">
        <v>1189</v>
      </c>
      <c r="C19" s="17">
        <v>9922132</v>
      </c>
      <c r="D19" s="6" t="s">
        <v>935</v>
      </c>
      <c r="E19" s="6" t="s">
        <v>1190</v>
      </c>
      <c r="F19" s="6" t="s">
        <v>93</v>
      </c>
      <c r="G19" s="7">
        <v>-1950000</v>
      </c>
      <c r="H19" s="7">
        <v>8.23</v>
      </c>
      <c r="I19" s="7">
        <v>-160.43</v>
      </c>
      <c r="J19" s="8">
        <v>3.2300000000000002E-2</v>
      </c>
      <c r="K19" s="8">
        <v>1E-4</v>
      </c>
    </row>
    <row r="20" spans="2:11">
      <c r="B20" s="6" t="s">
        <v>1191</v>
      </c>
      <c r="C20" s="17">
        <v>9921888</v>
      </c>
      <c r="D20" s="6" t="s">
        <v>935</v>
      </c>
      <c r="E20" s="6" t="s">
        <v>1192</v>
      </c>
      <c r="F20" s="6" t="s">
        <v>93</v>
      </c>
      <c r="G20" s="7">
        <v>-3605000</v>
      </c>
      <c r="H20" s="7">
        <v>-31.59</v>
      </c>
      <c r="I20" s="7">
        <v>1138.76</v>
      </c>
      <c r="J20" s="8">
        <v>0.2291</v>
      </c>
      <c r="K20" s="8">
        <v>8.0000000000000004E-4</v>
      </c>
    </row>
    <row r="21" spans="2:11">
      <c r="B21" s="6" t="s">
        <v>1193</v>
      </c>
      <c r="C21" s="17">
        <v>9922305</v>
      </c>
      <c r="D21" s="6" t="s">
        <v>935</v>
      </c>
      <c r="E21" s="6" t="s">
        <v>1194</v>
      </c>
      <c r="F21" s="6" t="s">
        <v>93</v>
      </c>
      <c r="G21" s="7">
        <v>-1530000</v>
      </c>
      <c r="H21" s="7">
        <v>-15.52</v>
      </c>
      <c r="I21" s="7">
        <v>237.39</v>
      </c>
      <c r="J21" s="8">
        <v>4.7800000000000002E-2</v>
      </c>
      <c r="K21" s="8">
        <v>2.0000000000000001E-4</v>
      </c>
    </row>
    <row r="22" spans="2:11">
      <c r="B22" s="6" t="s">
        <v>1195</v>
      </c>
      <c r="C22" s="17">
        <v>9922077</v>
      </c>
      <c r="D22" s="6" t="s">
        <v>935</v>
      </c>
      <c r="E22" s="6" t="s">
        <v>1188</v>
      </c>
      <c r="F22" s="6" t="s">
        <v>93</v>
      </c>
      <c r="G22" s="7">
        <v>55000000</v>
      </c>
      <c r="H22" s="7">
        <v>-0.5</v>
      </c>
      <c r="I22" s="7">
        <v>-276.49</v>
      </c>
      <c r="J22" s="8">
        <v>5.5599999999999997E-2</v>
      </c>
      <c r="K22" s="8">
        <v>2.0000000000000001E-4</v>
      </c>
    </row>
    <row r="23" spans="2:11">
      <c r="B23" s="6" t="s">
        <v>1196</v>
      </c>
      <c r="C23" s="17">
        <v>9922042</v>
      </c>
      <c r="D23" s="6" t="s">
        <v>935</v>
      </c>
      <c r="E23" s="6" t="s">
        <v>1197</v>
      </c>
      <c r="F23" s="6" t="s">
        <v>93</v>
      </c>
      <c r="G23" s="7">
        <v>-55000000</v>
      </c>
      <c r="H23" s="7">
        <v>-0.38</v>
      </c>
      <c r="I23" s="7">
        <v>210.49</v>
      </c>
      <c r="J23" s="8">
        <v>4.24E-2</v>
      </c>
      <c r="K23" s="8">
        <v>1E-4</v>
      </c>
    </row>
    <row r="24" spans="2:11">
      <c r="B24" s="13" t="s">
        <v>1198</v>
      </c>
      <c r="C24" s="14"/>
      <c r="D24" s="13"/>
      <c r="E24" s="13"/>
      <c r="F24" s="13"/>
      <c r="G24" s="15">
        <v>516877.54</v>
      </c>
      <c r="I24" s="15">
        <v>-93.07</v>
      </c>
      <c r="J24" s="16">
        <v>0.38700000000000001</v>
      </c>
      <c r="K24" s="16">
        <v>1.2999999999999999E-3</v>
      </c>
    </row>
    <row r="25" spans="2:11">
      <c r="B25" s="6" t="s">
        <v>1199</v>
      </c>
      <c r="C25" s="17">
        <v>200101004</v>
      </c>
      <c r="D25" s="6" t="s">
        <v>935</v>
      </c>
      <c r="E25" s="6" t="s">
        <v>1200</v>
      </c>
      <c r="F25" s="6" t="s">
        <v>93</v>
      </c>
      <c r="G25" s="7">
        <v>732372.22</v>
      </c>
      <c r="H25" s="7">
        <v>124.96</v>
      </c>
      <c r="I25" s="7">
        <v>915.15</v>
      </c>
      <c r="J25" s="8">
        <v>0.1842</v>
      </c>
      <c r="K25" s="8">
        <v>5.9999999999999995E-4</v>
      </c>
    </row>
    <row r="26" spans="2:11">
      <c r="B26" s="6" t="s">
        <v>1201</v>
      </c>
      <c r="C26" s="17">
        <v>200101012</v>
      </c>
      <c r="D26" s="6" t="s">
        <v>935</v>
      </c>
      <c r="E26" s="6" t="s">
        <v>1033</v>
      </c>
      <c r="F26" s="6" t="s">
        <v>43</v>
      </c>
      <c r="G26" s="7">
        <v>-215494.68</v>
      </c>
      <c r="H26" s="7">
        <v>121.68</v>
      </c>
      <c r="I26" s="7">
        <v>-1008.22</v>
      </c>
      <c r="J26" s="8">
        <v>0.2029</v>
      </c>
      <c r="K26" s="8">
        <v>6.9999999999999999E-4</v>
      </c>
    </row>
    <row r="27" spans="2:11">
      <c r="B27" s="13" t="s">
        <v>1202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1203</v>
      </c>
      <c r="C28" s="14"/>
      <c r="D28" s="13"/>
      <c r="E28" s="13"/>
      <c r="F28" s="13"/>
      <c r="G28" s="15">
        <v>184</v>
      </c>
      <c r="I28" s="15">
        <v>-98.16</v>
      </c>
      <c r="J28" s="16">
        <v>9.5600000000000004E-2</v>
      </c>
      <c r="K28" s="16">
        <v>2.9999999999999997E-4</v>
      </c>
    </row>
    <row r="29" spans="2:11">
      <c r="B29" s="6" t="s">
        <v>1204</v>
      </c>
      <c r="C29" s="17">
        <v>711009731</v>
      </c>
      <c r="D29" s="6" t="s">
        <v>935</v>
      </c>
      <c r="E29" s="6" t="s">
        <v>1205</v>
      </c>
      <c r="F29" s="6" t="s">
        <v>48</v>
      </c>
      <c r="G29" s="7">
        <v>79</v>
      </c>
      <c r="H29" s="7">
        <v>59000</v>
      </c>
      <c r="I29" s="7">
        <v>188.48</v>
      </c>
      <c r="J29" s="8">
        <v>3.7900000000000003E-2</v>
      </c>
      <c r="K29" s="8">
        <v>1E-4</v>
      </c>
    </row>
    <row r="30" spans="2:11">
      <c r="B30" s="6" t="s">
        <v>1206</v>
      </c>
      <c r="C30" s="17">
        <v>711009741</v>
      </c>
      <c r="D30" s="6" t="s">
        <v>935</v>
      </c>
      <c r="E30" s="6" t="s">
        <v>1207</v>
      </c>
      <c r="F30" s="6" t="s">
        <v>43</v>
      </c>
      <c r="G30" s="7">
        <v>28</v>
      </c>
      <c r="H30" s="7">
        <v>-71000</v>
      </c>
      <c r="I30" s="7">
        <v>-76.44</v>
      </c>
      <c r="J30" s="8">
        <v>1.54E-2</v>
      </c>
      <c r="K30" s="8">
        <v>1E-4</v>
      </c>
    </row>
    <row r="31" spans="2:11">
      <c r="B31" s="6" t="s">
        <v>1208</v>
      </c>
      <c r="C31" s="17">
        <v>711009771</v>
      </c>
      <c r="D31" s="6" t="s">
        <v>935</v>
      </c>
      <c r="E31" s="6" t="s">
        <v>1209</v>
      </c>
      <c r="F31" s="6" t="s">
        <v>43</v>
      </c>
      <c r="G31" s="7">
        <v>59</v>
      </c>
      <c r="H31" s="7">
        <v>-71000</v>
      </c>
      <c r="I31" s="7">
        <v>-161.07</v>
      </c>
      <c r="J31" s="8">
        <v>3.2399999999999998E-2</v>
      </c>
      <c r="K31" s="8">
        <v>1E-4</v>
      </c>
    </row>
    <row r="32" spans="2:11">
      <c r="B32" s="6" t="s">
        <v>1210</v>
      </c>
      <c r="C32" s="17">
        <v>71100977</v>
      </c>
      <c r="D32" s="6" t="s">
        <v>935</v>
      </c>
      <c r="E32" s="6" t="s">
        <v>1209</v>
      </c>
      <c r="F32" s="6" t="s">
        <v>43</v>
      </c>
      <c r="G32" s="7">
        <v>18</v>
      </c>
      <c r="H32" s="7">
        <v>-71000</v>
      </c>
      <c r="I32" s="7">
        <v>-49.14</v>
      </c>
      <c r="J32" s="8">
        <v>9.9000000000000008E-3</v>
      </c>
      <c r="K32" s="8">
        <v>0</v>
      </c>
    </row>
    <row r="33" spans="2:11">
      <c r="B33" s="3" t="s">
        <v>1211</v>
      </c>
      <c r="C33" s="12"/>
      <c r="D33" s="3"/>
      <c r="E33" s="3"/>
      <c r="F33" s="3"/>
      <c r="G33" s="9">
        <v>21</v>
      </c>
      <c r="I33" s="9">
        <v>270.5</v>
      </c>
      <c r="J33" s="10">
        <v>5.4399999999999997E-2</v>
      </c>
      <c r="K33" s="10">
        <v>2.0000000000000001E-4</v>
      </c>
    </row>
    <row r="34" spans="2:11">
      <c r="B34" s="13" t="s">
        <v>1179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1212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1202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1203</v>
      </c>
      <c r="C37" s="14"/>
      <c r="D37" s="13"/>
      <c r="E37" s="13"/>
      <c r="F37" s="13"/>
      <c r="G37" s="15">
        <v>21</v>
      </c>
      <c r="I37" s="15">
        <v>270.5</v>
      </c>
      <c r="J37" s="16">
        <v>5.4399999999999997E-2</v>
      </c>
      <c r="K37" s="16">
        <v>2.0000000000000001E-4</v>
      </c>
    </row>
    <row r="38" spans="2:11">
      <c r="B38" s="6" t="s">
        <v>1213</v>
      </c>
      <c r="C38" s="17" t="s">
        <v>1214</v>
      </c>
      <c r="D38" s="6" t="s">
        <v>935</v>
      </c>
      <c r="E38" s="6" t="s">
        <v>1215</v>
      </c>
      <c r="F38" s="6" t="s">
        <v>43</v>
      </c>
      <c r="G38" s="7">
        <v>12</v>
      </c>
      <c r="H38" s="7">
        <v>335000</v>
      </c>
      <c r="I38" s="7">
        <v>154.57</v>
      </c>
      <c r="J38" s="8">
        <v>3.1099999999999999E-2</v>
      </c>
      <c r="K38" s="8">
        <v>1E-4</v>
      </c>
    </row>
    <row r="39" spans="2:11">
      <c r="B39" s="6" t="s">
        <v>1216</v>
      </c>
      <c r="C39" s="17" t="s">
        <v>1217</v>
      </c>
      <c r="D39" s="6" t="s">
        <v>935</v>
      </c>
      <c r="E39" s="6" t="s">
        <v>1215</v>
      </c>
      <c r="F39" s="6" t="s">
        <v>43</v>
      </c>
      <c r="G39" s="7">
        <v>9</v>
      </c>
      <c r="H39" s="7">
        <v>335000</v>
      </c>
      <c r="I39" s="7">
        <v>115.93</v>
      </c>
      <c r="J39" s="8">
        <v>2.3300000000000001E-2</v>
      </c>
      <c r="K39" s="8">
        <v>1E-4</v>
      </c>
    </row>
    <row r="42" spans="2:11">
      <c r="B42" s="6" t="s">
        <v>131</v>
      </c>
      <c r="C42" s="17"/>
      <c r="D42" s="6"/>
      <c r="E42" s="6"/>
      <c r="F42" s="6"/>
    </row>
    <row r="46" spans="2:11">
      <c r="B46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>
      <selection activeCell="D16" sqref="D16"/>
    </sheetView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960</v>
      </c>
    </row>
    <row r="7" spans="2:17" ht="15.75">
      <c r="B7" s="2" t="s">
        <v>1218</v>
      </c>
    </row>
    <row r="8" spans="2:17">
      <c r="B8" s="3" t="s">
        <v>74</v>
      </c>
      <c r="C8" s="3" t="s">
        <v>75</v>
      </c>
      <c r="D8" s="3" t="s">
        <v>950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961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1219</v>
      </c>
      <c r="C11" s="12"/>
      <c r="D11" s="3"/>
      <c r="E11" s="3"/>
      <c r="F11" s="3"/>
      <c r="G11" s="3"/>
      <c r="H11" s="12">
        <v>2.33</v>
      </c>
      <c r="I11" s="3"/>
      <c r="K11" s="10">
        <v>2.3699999999999999E-2</v>
      </c>
      <c r="L11" s="9">
        <v>2280801.0499999998</v>
      </c>
      <c r="N11" s="9">
        <v>2292.0700000000002</v>
      </c>
      <c r="P11" s="10">
        <v>1</v>
      </c>
      <c r="Q11" s="10">
        <v>1.6000000000000001E-3</v>
      </c>
    </row>
    <row r="12" spans="2:17">
      <c r="B12" s="3" t="s">
        <v>1220</v>
      </c>
      <c r="C12" s="12"/>
      <c r="D12" s="3"/>
      <c r="E12" s="3"/>
      <c r="F12" s="3"/>
      <c r="G12" s="3"/>
      <c r="H12" s="12">
        <v>2.33</v>
      </c>
      <c r="I12" s="3"/>
      <c r="K12" s="10">
        <v>2.3699999999999999E-2</v>
      </c>
      <c r="L12" s="9">
        <v>2280801.0499999998</v>
      </c>
      <c r="N12" s="9">
        <v>2292.0700000000002</v>
      </c>
      <c r="P12" s="10">
        <v>1</v>
      </c>
      <c r="Q12" s="10">
        <v>1.6000000000000001E-3</v>
      </c>
    </row>
    <row r="13" spans="2:17">
      <c r="B13" s="13" t="s">
        <v>953</v>
      </c>
      <c r="C13" s="14"/>
      <c r="D13" s="13"/>
      <c r="E13" s="13"/>
      <c r="F13" s="13"/>
      <c r="G13" s="13"/>
      <c r="H13" s="14">
        <v>2.33</v>
      </c>
      <c r="I13" s="13"/>
      <c r="K13" s="16">
        <v>2.3699999999999999E-2</v>
      </c>
      <c r="L13" s="15">
        <v>2280801.0499999998</v>
      </c>
      <c r="N13" s="15">
        <v>2292.0700000000002</v>
      </c>
      <c r="P13" s="16">
        <v>1</v>
      </c>
      <c r="Q13" s="16">
        <v>1.6000000000000001E-3</v>
      </c>
    </row>
    <row r="14" spans="2:17">
      <c r="B14" s="6" t="s">
        <v>1221</v>
      </c>
      <c r="C14" s="17">
        <v>200695757</v>
      </c>
      <c r="D14" s="6" t="s">
        <v>1222</v>
      </c>
      <c r="E14" s="6" t="s">
        <v>250</v>
      </c>
      <c r="F14" s="6" t="s">
        <v>211</v>
      </c>
      <c r="G14" s="6" t="s">
        <v>1223</v>
      </c>
      <c r="H14" s="17">
        <v>1.51</v>
      </c>
      <c r="I14" s="6" t="s">
        <v>93</v>
      </c>
      <c r="J14" s="18">
        <v>2.1000000000000001E-2</v>
      </c>
      <c r="K14" s="8">
        <v>1.5900000000000001E-2</v>
      </c>
      <c r="L14" s="7">
        <v>337744.18</v>
      </c>
      <c r="M14" s="7">
        <v>100.79</v>
      </c>
      <c r="N14" s="7">
        <v>340.41</v>
      </c>
      <c r="O14" s="8">
        <v>3.3999999999999998E-3</v>
      </c>
      <c r="P14" s="8">
        <v>0.14849999999999999</v>
      </c>
      <c r="Q14" s="8">
        <v>2.0000000000000001E-4</v>
      </c>
    </row>
    <row r="15" spans="2:17">
      <c r="B15" s="6" t="s">
        <v>1224</v>
      </c>
      <c r="C15" s="17">
        <v>200006956</v>
      </c>
      <c r="D15" s="6" t="s">
        <v>1222</v>
      </c>
      <c r="E15" s="6" t="s">
        <v>250</v>
      </c>
      <c r="F15" s="6" t="s">
        <v>211</v>
      </c>
      <c r="G15" s="6" t="s">
        <v>1225</v>
      </c>
      <c r="H15" s="17">
        <v>0.94</v>
      </c>
      <c r="I15" s="6" t="s">
        <v>93</v>
      </c>
      <c r="J15" s="18">
        <v>3.3000000000000002E-2</v>
      </c>
      <c r="K15" s="8">
        <v>2.3400000000000001E-2</v>
      </c>
      <c r="L15" s="7">
        <v>173083.84</v>
      </c>
      <c r="M15" s="7">
        <v>101.07</v>
      </c>
      <c r="N15" s="7">
        <v>174.94</v>
      </c>
      <c r="O15" s="8">
        <v>2.2000000000000001E-3</v>
      </c>
      <c r="P15" s="8">
        <v>7.6300000000000007E-2</v>
      </c>
      <c r="Q15" s="8">
        <v>1E-4</v>
      </c>
    </row>
    <row r="16" spans="2:17">
      <c r="B16" s="6" t="s">
        <v>1226</v>
      </c>
      <c r="C16" s="17">
        <v>200007037</v>
      </c>
      <c r="D16" s="6" t="s">
        <v>1222</v>
      </c>
      <c r="E16" s="6" t="s">
        <v>250</v>
      </c>
      <c r="F16" s="6" t="s">
        <v>211</v>
      </c>
      <c r="G16" s="6" t="s">
        <v>1227</v>
      </c>
      <c r="H16" s="17">
        <v>2.2799999999999998</v>
      </c>
      <c r="I16" s="6" t="s">
        <v>93</v>
      </c>
      <c r="J16" s="18">
        <v>2.5499999999999998E-2</v>
      </c>
      <c r="K16" s="8">
        <v>2.5700000000000001E-2</v>
      </c>
      <c r="L16" s="7">
        <v>1376086</v>
      </c>
      <c r="M16" s="7">
        <v>100.13</v>
      </c>
      <c r="N16" s="7">
        <v>1377.87</v>
      </c>
      <c r="P16" s="8">
        <v>0.60109999999999997</v>
      </c>
      <c r="Q16" s="8">
        <v>1E-3</v>
      </c>
    </row>
    <row r="17" spans="2:17">
      <c r="B17" s="6" t="s">
        <v>1228</v>
      </c>
      <c r="C17" s="17">
        <v>200069573</v>
      </c>
      <c r="D17" s="6" t="s">
        <v>1222</v>
      </c>
      <c r="E17" s="6" t="s">
        <v>250</v>
      </c>
      <c r="F17" s="6" t="s">
        <v>211</v>
      </c>
      <c r="G17" s="6" t="s">
        <v>1229</v>
      </c>
      <c r="H17" s="17">
        <v>3.8</v>
      </c>
      <c r="I17" s="6" t="s">
        <v>93</v>
      </c>
      <c r="J17" s="18">
        <v>2.64E-2</v>
      </c>
      <c r="K17" s="8">
        <v>2.3400000000000001E-2</v>
      </c>
      <c r="L17" s="7">
        <v>393887.03</v>
      </c>
      <c r="M17" s="7">
        <v>101.26</v>
      </c>
      <c r="N17" s="7">
        <v>398.85</v>
      </c>
      <c r="O17" s="8">
        <v>7.9000000000000008E-3</v>
      </c>
      <c r="P17" s="8">
        <v>0.17399999999999999</v>
      </c>
      <c r="Q17" s="8">
        <v>2.9999999999999997E-4</v>
      </c>
    </row>
    <row r="18" spans="2:17">
      <c r="B18" s="13" t="s">
        <v>954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955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956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957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958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1230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953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954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955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956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957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958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131</v>
      </c>
      <c r="C32" s="17"/>
      <c r="D32" s="6"/>
      <c r="E32" s="6"/>
      <c r="F32" s="6"/>
      <c r="G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4"/>
  <sheetViews>
    <sheetView rightToLeft="1" tabSelected="1" topLeftCell="A35" workbookViewId="0">
      <selection activeCell="E65" sqref="E65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1231</v>
      </c>
    </row>
    <row r="7" spans="2:15">
      <c r="B7" s="3" t="s">
        <v>74</v>
      </c>
      <c r="C7" s="3" t="s">
        <v>1232</v>
      </c>
      <c r="D7" s="3" t="s">
        <v>75</v>
      </c>
      <c r="E7" s="3" t="s">
        <v>77</v>
      </c>
      <c r="F7" s="3" t="s">
        <v>78</v>
      </c>
      <c r="G7" s="3" t="s">
        <v>136</v>
      </c>
      <c r="H7" s="3" t="s">
        <v>79</v>
      </c>
      <c r="I7" s="3" t="s">
        <v>80</v>
      </c>
      <c r="J7" s="3" t="s">
        <v>81</v>
      </c>
      <c r="K7" s="3" t="s">
        <v>137</v>
      </c>
      <c r="L7" s="3" t="s">
        <v>42</v>
      </c>
      <c r="M7" s="3" t="s">
        <v>961</v>
      </c>
      <c r="N7" s="3" t="s">
        <v>139</v>
      </c>
      <c r="O7" s="3" t="s">
        <v>84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85</v>
      </c>
      <c r="J8" s="4" t="s">
        <v>85</v>
      </c>
      <c r="K8" s="4" t="s">
        <v>142</v>
      </c>
      <c r="L8" s="4" t="s">
        <v>143</v>
      </c>
      <c r="M8" s="4" t="s">
        <v>86</v>
      </c>
      <c r="N8" s="4" t="s">
        <v>85</v>
      </c>
      <c r="O8" s="4" t="s">
        <v>85</v>
      </c>
    </row>
    <row r="10" spans="2:15">
      <c r="B10" s="3" t="s">
        <v>1233</v>
      </c>
      <c r="C10" s="3"/>
      <c r="D10" s="12"/>
      <c r="E10" s="3"/>
      <c r="F10" s="3"/>
      <c r="G10" s="12">
        <v>3.35</v>
      </c>
      <c r="H10" s="3"/>
      <c r="J10" s="10">
        <v>-2.7400000000000001E-2</v>
      </c>
      <c r="K10" s="9">
        <v>25039592.07</v>
      </c>
      <c r="M10" s="9">
        <v>34787.93</v>
      </c>
      <c r="N10" s="10">
        <v>1</v>
      </c>
      <c r="O10" s="10">
        <v>2.4400000000000002E-2</v>
      </c>
    </row>
    <row r="11" spans="2:15">
      <c r="B11" s="3" t="s">
        <v>1234</v>
      </c>
      <c r="C11" s="3"/>
      <c r="D11" s="12"/>
      <c r="E11" s="3"/>
      <c r="F11" s="3"/>
      <c r="G11" s="12">
        <v>4.38</v>
      </c>
      <c r="H11" s="3"/>
      <c r="J11" s="10">
        <v>1.44E-2</v>
      </c>
      <c r="K11" s="9">
        <v>22356610.600000001</v>
      </c>
      <c r="M11" s="9">
        <v>23468.93</v>
      </c>
      <c r="N11" s="10">
        <v>0.67459999999999998</v>
      </c>
      <c r="O11" s="10">
        <v>1.6500000000000001E-2</v>
      </c>
    </row>
    <row r="12" spans="2:15">
      <c r="B12" s="13" t="s">
        <v>1235</v>
      </c>
      <c r="C12" s="13"/>
      <c r="D12" s="14"/>
      <c r="E12" s="13"/>
      <c r="F12" s="13"/>
      <c r="H12" s="13"/>
      <c r="K12" s="15">
        <v>1374896.04</v>
      </c>
      <c r="M12" s="15">
        <v>1374.9</v>
      </c>
      <c r="N12" s="16">
        <v>3.95E-2</v>
      </c>
      <c r="O12" s="16">
        <v>1E-3</v>
      </c>
    </row>
    <row r="13" spans="2:15">
      <c r="B13" s="6" t="s">
        <v>1236</v>
      </c>
      <c r="C13" s="6" t="s">
        <v>1237</v>
      </c>
      <c r="D13" s="17">
        <v>1000002</v>
      </c>
      <c r="E13" s="6"/>
      <c r="F13" s="6"/>
      <c r="G13">
        <v>2.13</v>
      </c>
      <c r="H13" s="6" t="s">
        <v>93</v>
      </c>
      <c r="I13" s="18">
        <v>1.4E-2</v>
      </c>
      <c r="J13" s="8">
        <v>1.0699999999999999E-2</v>
      </c>
      <c r="K13" s="7">
        <v>1374896.04</v>
      </c>
      <c r="L13" s="7">
        <v>100</v>
      </c>
      <c r="M13" s="7">
        <v>1374.9</v>
      </c>
      <c r="N13" s="8">
        <v>3.95E-2</v>
      </c>
      <c r="O13" s="8">
        <v>1E-3</v>
      </c>
    </row>
    <row r="14" spans="2:15">
      <c r="B14" s="13" t="s">
        <v>1238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1239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1240</v>
      </c>
      <c r="C16" s="13"/>
      <c r="D16" s="14"/>
      <c r="E16" s="13"/>
      <c r="F16" s="13"/>
      <c r="G16" s="14">
        <v>5.41</v>
      </c>
      <c r="H16" s="13"/>
      <c r="J16" s="16">
        <v>2.1299999999999999E-2</v>
      </c>
      <c r="K16" s="15">
        <v>16433562.9</v>
      </c>
      <c r="M16" s="15">
        <v>17532.39</v>
      </c>
      <c r="N16" s="16">
        <v>0.504</v>
      </c>
      <c r="O16" s="16">
        <v>1.23E-2</v>
      </c>
    </row>
    <row r="17" spans="2:15">
      <c r="B17" s="6" t="s">
        <v>1241</v>
      </c>
      <c r="C17" s="6" t="s">
        <v>1237</v>
      </c>
      <c r="D17" s="17">
        <v>200276806</v>
      </c>
      <c r="E17" s="6" t="s">
        <v>235</v>
      </c>
      <c r="F17" s="6" t="s">
        <v>211</v>
      </c>
      <c r="G17" s="17">
        <v>1.56</v>
      </c>
      <c r="H17" s="6" t="s">
        <v>93</v>
      </c>
      <c r="I17" s="18">
        <v>3.5999999999999997E-2</v>
      </c>
      <c r="J17" s="8">
        <v>1.6500000000000001E-2</v>
      </c>
      <c r="K17" s="7">
        <v>41143</v>
      </c>
      <c r="L17" s="7">
        <v>103.18</v>
      </c>
      <c r="M17" s="7">
        <v>42.45</v>
      </c>
      <c r="N17" s="8">
        <v>1.1999999999999999E-3</v>
      </c>
      <c r="O17" s="8">
        <v>0</v>
      </c>
    </row>
    <row r="18" spans="2:15">
      <c r="B18" s="6" t="s">
        <v>1242</v>
      </c>
      <c r="C18" s="6" t="s">
        <v>1237</v>
      </c>
      <c r="D18" s="17">
        <v>60615184</v>
      </c>
      <c r="E18" s="6" t="s">
        <v>250</v>
      </c>
      <c r="F18" s="6" t="s">
        <v>211</v>
      </c>
      <c r="G18" s="17">
        <v>2.3199999999999998</v>
      </c>
      <c r="H18" s="6" t="s">
        <v>43</v>
      </c>
      <c r="I18" s="18">
        <v>4.2273999999999999E-2</v>
      </c>
      <c r="J18" s="8">
        <v>-0.1386</v>
      </c>
      <c r="K18" s="7">
        <v>115517.5</v>
      </c>
      <c r="L18" s="7">
        <v>411.84</v>
      </c>
      <c r="M18" s="7">
        <v>475.74</v>
      </c>
      <c r="N18" s="8">
        <v>1.37E-2</v>
      </c>
      <c r="O18" s="8">
        <v>2.9999999999999997E-4</v>
      </c>
    </row>
    <row r="19" spans="2:15">
      <c r="B19" s="6" t="s">
        <v>1243</v>
      </c>
      <c r="C19" s="6" t="s">
        <v>1237</v>
      </c>
      <c r="D19" s="17">
        <v>60615192</v>
      </c>
      <c r="E19" s="6" t="s">
        <v>250</v>
      </c>
      <c r="F19" s="6" t="s">
        <v>211</v>
      </c>
      <c r="G19" s="17">
        <v>5.55</v>
      </c>
      <c r="H19" s="6" t="s">
        <v>43</v>
      </c>
      <c r="I19" s="18">
        <v>8.7637000000000007E-2</v>
      </c>
      <c r="J19" s="8">
        <v>0.1227</v>
      </c>
      <c r="K19" s="7">
        <v>11933.81</v>
      </c>
      <c r="L19" s="7">
        <v>104.4</v>
      </c>
      <c r="M19" s="7">
        <v>47.9</v>
      </c>
      <c r="N19" s="8">
        <v>1.4E-3</v>
      </c>
      <c r="O19" s="8">
        <v>0</v>
      </c>
    </row>
    <row r="20" spans="2:15">
      <c r="B20" s="6" t="s">
        <v>1244</v>
      </c>
      <c r="C20" s="6" t="s">
        <v>1237</v>
      </c>
      <c r="D20" s="17">
        <v>60615515</v>
      </c>
      <c r="E20" s="6" t="s">
        <v>250</v>
      </c>
      <c r="F20" s="6" t="s">
        <v>211</v>
      </c>
      <c r="G20" s="17">
        <v>3.7</v>
      </c>
      <c r="H20" s="6" t="s">
        <v>43</v>
      </c>
      <c r="I20" s="18">
        <v>4.2299999999999997E-2</v>
      </c>
      <c r="J20" s="8">
        <v>3.73E-2</v>
      </c>
      <c r="K20" s="7">
        <v>64848.15</v>
      </c>
      <c r="L20" s="7">
        <v>102.04</v>
      </c>
      <c r="M20" s="7">
        <v>254.43</v>
      </c>
      <c r="N20" s="8">
        <v>7.3000000000000001E-3</v>
      </c>
      <c r="O20" s="8">
        <v>2.0000000000000001E-4</v>
      </c>
    </row>
    <row r="21" spans="2:15">
      <c r="B21" s="6" t="s">
        <v>1245</v>
      </c>
      <c r="C21" s="6" t="s">
        <v>1237</v>
      </c>
      <c r="D21" s="17">
        <v>200399822</v>
      </c>
      <c r="E21" s="6" t="s">
        <v>250</v>
      </c>
      <c r="F21" s="6" t="s">
        <v>211</v>
      </c>
      <c r="G21" s="17">
        <v>6.4</v>
      </c>
      <c r="H21" s="6" t="s">
        <v>93</v>
      </c>
      <c r="I21" s="18">
        <v>5.1299999999999998E-2</v>
      </c>
      <c r="J21" s="8">
        <v>1.7999999999999999E-2</v>
      </c>
      <c r="K21" s="7">
        <v>1402074.37</v>
      </c>
      <c r="L21" s="7">
        <v>122.6</v>
      </c>
      <c r="M21" s="7">
        <v>1718.94</v>
      </c>
      <c r="N21" s="8">
        <v>4.9399999999999999E-2</v>
      </c>
      <c r="O21" s="8">
        <v>1.1999999999999999E-3</v>
      </c>
    </row>
    <row r="22" spans="2:15">
      <c r="B22" s="6" t="s">
        <v>1246</v>
      </c>
      <c r="C22" s="6" t="s">
        <v>1237</v>
      </c>
      <c r="D22" s="17">
        <v>200376309</v>
      </c>
      <c r="E22" s="6" t="s">
        <v>292</v>
      </c>
      <c r="F22" s="6" t="s">
        <v>211</v>
      </c>
      <c r="G22" s="17">
        <v>1.55</v>
      </c>
      <c r="H22" s="6" t="s">
        <v>93</v>
      </c>
      <c r="I22" s="18">
        <v>3.5999999999999997E-2</v>
      </c>
      <c r="J22" s="8">
        <v>3.3300000000000003E-2</v>
      </c>
      <c r="K22" s="7">
        <v>48587</v>
      </c>
      <c r="L22" s="7">
        <v>100.58</v>
      </c>
      <c r="M22" s="7">
        <v>48.87</v>
      </c>
      <c r="N22" s="8">
        <v>1.4E-3</v>
      </c>
      <c r="O22" s="8">
        <v>0</v>
      </c>
    </row>
    <row r="23" spans="2:15">
      <c r="B23" s="6" t="s">
        <v>1247</v>
      </c>
      <c r="C23" s="6" t="s">
        <v>1237</v>
      </c>
      <c r="D23" s="17">
        <v>200537108</v>
      </c>
      <c r="E23" s="6" t="s">
        <v>292</v>
      </c>
      <c r="F23" s="6" t="s">
        <v>211</v>
      </c>
      <c r="G23" s="17">
        <v>7.05</v>
      </c>
      <c r="H23" s="6" t="s">
        <v>93</v>
      </c>
      <c r="I23" s="18">
        <v>2.5562999999999999E-2</v>
      </c>
      <c r="J23" s="8">
        <v>2.4799999999999999E-2</v>
      </c>
      <c r="K23" s="7">
        <v>8759131.9000000004</v>
      </c>
      <c r="L23" s="7">
        <v>100.85</v>
      </c>
      <c r="M23" s="7">
        <v>8833.58</v>
      </c>
      <c r="N23" s="8">
        <v>0.25390000000000001</v>
      </c>
      <c r="O23" s="8">
        <v>6.1999999999999998E-3</v>
      </c>
    </row>
    <row r="24" spans="2:15">
      <c r="B24" s="6" t="s">
        <v>1248</v>
      </c>
      <c r="C24" s="6" t="s">
        <v>1237</v>
      </c>
      <c r="D24" s="17">
        <v>200368975</v>
      </c>
      <c r="E24" s="6" t="s">
        <v>318</v>
      </c>
      <c r="F24" s="6" t="s">
        <v>211</v>
      </c>
      <c r="G24" s="17">
        <v>1.56</v>
      </c>
      <c r="H24" s="6" t="s">
        <v>93</v>
      </c>
      <c r="I24" s="18">
        <v>3.5999999999999997E-2</v>
      </c>
      <c r="J24" s="8">
        <v>1.5699999999999999E-2</v>
      </c>
      <c r="K24" s="7">
        <v>51932</v>
      </c>
      <c r="L24" s="7">
        <v>103.31</v>
      </c>
      <c r="M24" s="7">
        <v>53.65</v>
      </c>
      <c r="N24" s="8">
        <v>1.5E-3</v>
      </c>
      <c r="O24" s="8">
        <v>0</v>
      </c>
    </row>
    <row r="25" spans="2:15">
      <c r="B25" s="6" t="s">
        <v>1249</v>
      </c>
      <c r="C25" s="6" t="s">
        <v>1237</v>
      </c>
      <c r="D25" s="17">
        <v>200276640</v>
      </c>
      <c r="E25" s="6" t="s">
        <v>318</v>
      </c>
      <c r="F25" s="6" t="s">
        <v>211</v>
      </c>
      <c r="G25" s="17">
        <v>1.55</v>
      </c>
      <c r="H25" s="6" t="s">
        <v>93</v>
      </c>
      <c r="I25" s="18">
        <v>2.7699999999999999E-2</v>
      </c>
      <c r="J25" s="8">
        <v>1.9199999999999998E-2</v>
      </c>
      <c r="K25" s="7">
        <v>119278.47</v>
      </c>
      <c r="L25" s="7">
        <v>102.76</v>
      </c>
      <c r="M25" s="7">
        <v>122.57</v>
      </c>
      <c r="N25" s="8">
        <v>3.5000000000000001E-3</v>
      </c>
      <c r="O25" s="8">
        <v>1E-4</v>
      </c>
    </row>
    <row r="26" spans="2:15">
      <c r="B26" s="6" t="s">
        <v>1250</v>
      </c>
      <c r="C26" s="6" t="s">
        <v>1237</v>
      </c>
      <c r="D26" s="17">
        <v>200290252</v>
      </c>
      <c r="E26" s="6" t="s">
        <v>318</v>
      </c>
      <c r="F26" s="6" t="s">
        <v>211</v>
      </c>
      <c r="G26" s="17">
        <v>1.54</v>
      </c>
      <c r="H26" s="6" t="s">
        <v>93</v>
      </c>
      <c r="I26" s="18">
        <v>3.5999999999999997E-2</v>
      </c>
      <c r="J26" s="8">
        <v>3.4799999999999998E-2</v>
      </c>
      <c r="K26" s="7">
        <v>31577</v>
      </c>
      <c r="L26" s="7">
        <v>102.12</v>
      </c>
      <c r="M26" s="7">
        <v>32.25</v>
      </c>
      <c r="N26" s="8">
        <v>8.9999999999999998E-4</v>
      </c>
      <c r="O26" s="8">
        <v>0</v>
      </c>
    </row>
    <row r="27" spans="2:15">
      <c r="B27" s="6" t="s">
        <v>1251</v>
      </c>
      <c r="C27" s="6" t="s">
        <v>1237</v>
      </c>
      <c r="D27" s="17">
        <v>200277481</v>
      </c>
      <c r="E27" s="6" t="s">
        <v>318</v>
      </c>
      <c r="F27" s="6" t="s">
        <v>211</v>
      </c>
      <c r="G27" s="17">
        <v>1.44</v>
      </c>
      <c r="H27" s="6" t="s">
        <v>93</v>
      </c>
      <c r="I27" s="18">
        <v>3.5999999999999997E-2</v>
      </c>
      <c r="J27" s="8">
        <v>3.2099999999999997E-2</v>
      </c>
      <c r="K27" s="7">
        <v>38437.47</v>
      </c>
      <c r="L27" s="7">
        <v>100.98</v>
      </c>
      <c r="M27" s="7">
        <v>38.81</v>
      </c>
      <c r="N27" s="8">
        <v>1.1000000000000001E-3</v>
      </c>
      <c r="O27" s="8">
        <v>0</v>
      </c>
    </row>
    <row r="28" spans="2:15">
      <c r="B28" s="6" t="s">
        <v>1252</v>
      </c>
      <c r="C28" s="6" t="s">
        <v>1237</v>
      </c>
      <c r="D28" s="17">
        <v>200234573</v>
      </c>
      <c r="E28" s="6" t="s">
        <v>318</v>
      </c>
      <c r="F28" s="6" t="s">
        <v>211</v>
      </c>
      <c r="G28" s="17">
        <v>2.21</v>
      </c>
      <c r="H28" s="6" t="s">
        <v>93</v>
      </c>
      <c r="I28" s="18">
        <v>3.7499999999999999E-2</v>
      </c>
      <c r="J28" s="8">
        <v>2.1899999999999999E-2</v>
      </c>
      <c r="K28" s="7">
        <v>104121.94</v>
      </c>
      <c r="L28" s="7">
        <v>103.64</v>
      </c>
      <c r="M28" s="7">
        <v>107.91</v>
      </c>
      <c r="N28" s="8">
        <v>3.0999999999999999E-3</v>
      </c>
      <c r="O28" s="8">
        <v>1E-4</v>
      </c>
    </row>
    <row r="29" spans="2:15">
      <c r="B29" s="6" t="s">
        <v>1253</v>
      </c>
      <c r="C29" s="6" t="s">
        <v>1237</v>
      </c>
      <c r="D29" s="17">
        <v>200234409</v>
      </c>
      <c r="E29" s="6" t="s">
        <v>318</v>
      </c>
      <c r="F29" s="6" t="s">
        <v>211</v>
      </c>
      <c r="G29" s="17">
        <v>1.44</v>
      </c>
      <c r="H29" s="6" t="s">
        <v>93</v>
      </c>
      <c r="I29" s="18">
        <v>3.7499999999999999E-2</v>
      </c>
      <c r="J29" s="8">
        <v>9.4999999999999998E-3</v>
      </c>
      <c r="K29" s="7">
        <v>6004.28</v>
      </c>
      <c r="L29" s="7">
        <v>104.2</v>
      </c>
      <c r="M29" s="7">
        <v>6.26</v>
      </c>
      <c r="N29" s="8">
        <v>2.0000000000000001E-4</v>
      </c>
      <c r="O29" s="8">
        <v>0</v>
      </c>
    </row>
    <row r="30" spans="2:15">
      <c r="B30" s="6" t="s">
        <v>1254</v>
      </c>
      <c r="C30" s="6" t="s">
        <v>1237</v>
      </c>
      <c r="D30" s="17">
        <v>200239523</v>
      </c>
      <c r="E30" s="6" t="s">
        <v>318</v>
      </c>
      <c r="F30" s="6" t="s">
        <v>211</v>
      </c>
      <c r="G30" s="17">
        <v>1.44</v>
      </c>
      <c r="H30" s="6" t="s">
        <v>93</v>
      </c>
      <c r="I30" s="18">
        <v>3.5999999999999997E-2</v>
      </c>
      <c r="J30" s="8">
        <v>8.8999999999999999E-3</v>
      </c>
      <c r="K30" s="7">
        <v>13028.98</v>
      </c>
      <c r="L30" s="7">
        <v>104.06</v>
      </c>
      <c r="M30" s="7">
        <v>13.56</v>
      </c>
      <c r="N30" s="8">
        <v>4.0000000000000002E-4</v>
      </c>
      <c r="O30" s="8">
        <v>0</v>
      </c>
    </row>
    <row r="31" spans="2:15">
      <c r="B31" s="6" t="s">
        <v>1255</v>
      </c>
      <c r="C31" s="6" t="s">
        <v>1237</v>
      </c>
      <c r="D31" s="17">
        <v>200276079</v>
      </c>
      <c r="E31" s="6" t="s">
        <v>318</v>
      </c>
      <c r="F31" s="6" t="s">
        <v>211</v>
      </c>
      <c r="G31" s="17">
        <v>1.44</v>
      </c>
      <c r="H31" s="6" t="s">
        <v>93</v>
      </c>
      <c r="I31" s="18">
        <v>3.5999999999999997E-2</v>
      </c>
      <c r="J31" s="8">
        <v>1.1599999999999999E-2</v>
      </c>
      <c r="K31" s="7">
        <v>39640.080000000002</v>
      </c>
      <c r="L31" s="7">
        <v>103.66</v>
      </c>
      <c r="M31" s="7">
        <v>41.09</v>
      </c>
      <c r="N31" s="8">
        <v>1.1999999999999999E-3</v>
      </c>
      <c r="O31" s="8">
        <v>0</v>
      </c>
    </row>
    <row r="32" spans="2:15">
      <c r="B32" s="6" t="s">
        <v>1256</v>
      </c>
      <c r="C32" s="6" t="s">
        <v>1237</v>
      </c>
      <c r="D32" s="17">
        <v>200277069</v>
      </c>
      <c r="E32" s="6" t="s">
        <v>318</v>
      </c>
      <c r="F32" s="6" t="s">
        <v>211</v>
      </c>
      <c r="G32" s="17">
        <v>1.56</v>
      </c>
      <c r="H32" s="6" t="s">
        <v>93</v>
      </c>
      <c r="I32" s="18">
        <v>3.5999999999999997E-2</v>
      </c>
      <c r="J32" s="8">
        <v>1.5800000000000002E-2</v>
      </c>
      <c r="K32" s="7">
        <v>39652</v>
      </c>
      <c r="L32" s="7">
        <v>103.3</v>
      </c>
      <c r="M32" s="7">
        <v>40.96</v>
      </c>
      <c r="N32" s="8">
        <v>1.1999999999999999E-3</v>
      </c>
      <c r="O32" s="8">
        <v>0</v>
      </c>
    </row>
    <row r="33" spans="2:15">
      <c r="B33" s="6" t="s">
        <v>1257</v>
      </c>
      <c r="C33" s="6" t="s">
        <v>1237</v>
      </c>
      <c r="D33" s="17">
        <v>200455186</v>
      </c>
      <c r="E33" s="6" t="s">
        <v>318</v>
      </c>
      <c r="F33" s="6" t="s">
        <v>211</v>
      </c>
      <c r="G33" s="17">
        <v>3.48</v>
      </c>
      <c r="H33" s="6" t="s">
        <v>93</v>
      </c>
      <c r="I33" s="18">
        <v>2.1999999999999999E-2</v>
      </c>
      <c r="J33" s="8">
        <v>2.0899999999999998E-2</v>
      </c>
      <c r="K33" s="7">
        <v>757866.49</v>
      </c>
      <c r="L33" s="7">
        <v>100.53</v>
      </c>
      <c r="M33" s="7">
        <v>761.88</v>
      </c>
      <c r="N33" s="8">
        <v>2.1899999999999999E-2</v>
      </c>
      <c r="O33" s="8">
        <v>5.0000000000000001E-4</v>
      </c>
    </row>
    <row r="34" spans="2:15">
      <c r="B34" s="6" t="s">
        <v>1258</v>
      </c>
      <c r="C34" s="6" t="s">
        <v>1237</v>
      </c>
      <c r="D34" s="17">
        <v>200455269</v>
      </c>
      <c r="E34" s="6" t="s">
        <v>318</v>
      </c>
      <c r="F34" s="6" t="s">
        <v>211</v>
      </c>
      <c r="G34" s="17">
        <v>4.4800000000000004</v>
      </c>
      <c r="H34" s="6" t="s">
        <v>93</v>
      </c>
      <c r="I34" s="18">
        <v>2.3E-2</v>
      </c>
      <c r="J34" s="8">
        <v>2.5100000000000001E-2</v>
      </c>
      <c r="K34" s="7">
        <v>328154.38</v>
      </c>
      <c r="L34" s="7">
        <v>99.38</v>
      </c>
      <c r="M34" s="7">
        <v>326.12</v>
      </c>
      <c r="N34" s="8">
        <v>9.4000000000000004E-3</v>
      </c>
      <c r="O34" s="8">
        <v>2.0000000000000001E-4</v>
      </c>
    </row>
    <row r="35" spans="2:15">
      <c r="B35" s="6" t="s">
        <v>1259</v>
      </c>
      <c r="C35" s="6" t="s">
        <v>1237</v>
      </c>
      <c r="D35" s="17">
        <v>200455426</v>
      </c>
      <c r="E35" s="6" t="s">
        <v>318</v>
      </c>
      <c r="F35" s="6" t="s">
        <v>211</v>
      </c>
      <c r="G35" s="17">
        <v>4.32</v>
      </c>
      <c r="H35" s="6" t="s">
        <v>93</v>
      </c>
      <c r="I35" s="18">
        <v>3.3700000000000001E-2</v>
      </c>
      <c r="J35" s="8">
        <v>3.5200000000000002E-2</v>
      </c>
      <c r="K35" s="7">
        <v>164644.67000000001</v>
      </c>
      <c r="L35" s="7">
        <v>99.75</v>
      </c>
      <c r="M35" s="7">
        <v>164.23</v>
      </c>
      <c r="N35" s="8">
        <v>4.7000000000000002E-3</v>
      </c>
      <c r="O35" s="8">
        <v>1E-4</v>
      </c>
    </row>
    <row r="36" spans="2:15">
      <c r="B36" s="6" t="s">
        <v>1260</v>
      </c>
      <c r="C36" s="6" t="s">
        <v>1237</v>
      </c>
      <c r="D36" s="17">
        <v>200455004</v>
      </c>
      <c r="E36" s="6" t="s">
        <v>318</v>
      </c>
      <c r="F36" s="6" t="s">
        <v>211</v>
      </c>
      <c r="G36" s="17">
        <v>5.08</v>
      </c>
      <c r="H36" s="6" t="s">
        <v>93</v>
      </c>
      <c r="I36" s="18">
        <v>3.6700000000000003E-2</v>
      </c>
      <c r="J36" s="8">
        <v>3.8100000000000002E-2</v>
      </c>
      <c r="K36" s="7">
        <v>516770.73</v>
      </c>
      <c r="L36" s="7">
        <v>99.77</v>
      </c>
      <c r="M36" s="7">
        <v>515.58000000000004</v>
      </c>
      <c r="N36" s="8">
        <v>1.4800000000000001E-2</v>
      </c>
      <c r="O36" s="8">
        <v>4.0000000000000002E-4</v>
      </c>
    </row>
    <row r="37" spans="2:15">
      <c r="B37" s="6" t="s">
        <v>1261</v>
      </c>
      <c r="C37" s="6" t="s">
        <v>1237</v>
      </c>
      <c r="D37" s="17">
        <v>200455343</v>
      </c>
      <c r="E37" s="6" t="s">
        <v>318</v>
      </c>
      <c r="F37" s="6" t="s">
        <v>211</v>
      </c>
      <c r="G37" s="17">
        <v>3.36</v>
      </c>
      <c r="H37" s="6" t="s">
        <v>93</v>
      </c>
      <c r="I37" s="18">
        <v>3.6700000000000003E-2</v>
      </c>
      <c r="J37" s="8">
        <v>3.6900000000000002E-2</v>
      </c>
      <c r="K37" s="7">
        <v>760528.56</v>
      </c>
      <c r="L37" s="7">
        <v>100.28</v>
      </c>
      <c r="M37" s="7">
        <v>762.66</v>
      </c>
      <c r="N37" s="8">
        <v>2.1899999999999999E-2</v>
      </c>
      <c r="O37" s="8">
        <v>5.0000000000000001E-4</v>
      </c>
    </row>
    <row r="38" spans="2:15">
      <c r="B38" s="6" t="s">
        <v>1262</v>
      </c>
      <c r="C38" s="6" t="s">
        <v>1237</v>
      </c>
      <c r="D38" s="17">
        <v>200442978</v>
      </c>
      <c r="E38" s="6" t="s">
        <v>347</v>
      </c>
      <c r="F38" s="6" t="s">
        <v>211</v>
      </c>
      <c r="G38" s="17">
        <v>6.18</v>
      </c>
      <c r="H38" s="6" t="s">
        <v>93</v>
      </c>
      <c r="I38" s="18">
        <v>2.75E-2</v>
      </c>
      <c r="J38" s="8">
        <v>2.0799999999999999E-2</v>
      </c>
      <c r="K38" s="7">
        <v>737240</v>
      </c>
      <c r="L38" s="7">
        <v>104.35</v>
      </c>
      <c r="M38" s="7">
        <v>769.31</v>
      </c>
      <c r="N38" s="8">
        <v>2.2100000000000002E-2</v>
      </c>
      <c r="O38" s="8">
        <v>5.0000000000000001E-4</v>
      </c>
    </row>
    <row r="39" spans="2:15">
      <c r="B39" s="6" t="s">
        <v>1263</v>
      </c>
      <c r="C39" s="6" t="s">
        <v>1237</v>
      </c>
      <c r="D39" s="17">
        <v>200440089</v>
      </c>
      <c r="E39" s="6" t="s">
        <v>347</v>
      </c>
      <c r="F39" s="6" t="s">
        <v>211</v>
      </c>
      <c r="G39" s="17">
        <v>3.33</v>
      </c>
      <c r="H39" s="6" t="s">
        <v>93</v>
      </c>
      <c r="I39" s="18">
        <v>2.75E-2</v>
      </c>
      <c r="J39" s="8">
        <v>1.4800000000000001E-2</v>
      </c>
      <c r="K39" s="7">
        <v>272318.88</v>
      </c>
      <c r="L39" s="7">
        <v>104.35</v>
      </c>
      <c r="M39" s="7">
        <v>284.16000000000003</v>
      </c>
      <c r="N39" s="8">
        <v>8.2000000000000007E-3</v>
      </c>
      <c r="O39" s="8">
        <v>2.0000000000000001E-4</v>
      </c>
    </row>
    <row r="40" spans="2:15">
      <c r="B40" s="6" t="s">
        <v>1264</v>
      </c>
      <c r="C40" s="6" t="s">
        <v>1237</v>
      </c>
      <c r="D40" s="17">
        <v>200500965</v>
      </c>
      <c r="E40" s="6" t="s">
        <v>1338</v>
      </c>
      <c r="F40" s="6"/>
      <c r="G40" s="17">
        <v>3.44</v>
      </c>
      <c r="H40" s="6" t="s">
        <v>93</v>
      </c>
      <c r="I40" s="18">
        <v>2.4E-2</v>
      </c>
      <c r="J40" s="8">
        <v>2.6100000000000002E-2</v>
      </c>
      <c r="K40" s="7">
        <v>35343.480000000003</v>
      </c>
      <c r="L40" s="7">
        <v>100.54</v>
      </c>
      <c r="M40" s="7">
        <v>35.53</v>
      </c>
      <c r="N40" s="8">
        <v>1E-3</v>
      </c>
      <c r="O40" s="8">
        <v>0</v>
      </c>
    </row>
    <row r="41" spans="2:15">
      <c r="B41" s="6" t="s">
        <v>1265</v>
      </c>
      <c r="C41" s="6" t="s">
        <v>1237</v>
      </c>
      <c r="D41" s="17">
        <v>200376069</v>
      </c>
      <c r="E41" s="6" t="s">
        <v>1338</v>
      </c>
      <c r="F41" s="6"/>
      <c r="G41" s="17">
        <v>0</v>
      </c>
      <c r="H41" s="6" t="s">
        <v>93</v>
      </c>
      <c r="I41" s="18">
        <v>4.5999999999999999E-2</v>
      </c>
      <c r="J41" s="8">
        <v>4.5999999999999999E-2</v>
      </c>
      <c r="K41" s="7">
        <v>466189.15</v>
      </c>
      <c r="L41" s="7">
        <v>101.56</v>
      </c>
      <c r="M41" s="7">
        <v>473.46</v>
      </c>
      <c r="N41" s="8">
        <v>1.3599999999999999E-2</v>
      </c>
      <c r="O41" s="8">
        <v>2.9999999999999997E-4</v>
      </c>
    </row>
    <row r="42" spans="2:15">
      <c r="B42" s="6" t="s">
        <v>1266</v>
      </c>
      <c r="C42" s="6" t="s">
        <v>1237</v>
      </c>
      <c r="D42" s="17">
        <v>200377059</v>
      </c>
      <c r="E42" s="6" t="s">
        <v>1338</v>
      </c>
      <c r="F42" s="6"/>
      <c r="G42" s="17">
        <v>1.46</v>
      </c>
      <c r="H42" s="6" t="s">
        <v>93</v>
      </c>
      <c r="I42" s="18">
        <v>5.5E-2</v>
      </c>
      <c r="J42" s="8">
        <v>3.3000000000000002E-2</v>
      </c>
      <c r="K42" s="7">
        <v>1161389.55</v>
      </c>
      <c r="L42" s="7">
        <v>103.24</v>
      </c>
      <c r="M42" s="7">
        <v>1199.02</v>
      </c>
      <c r="N42" s="8">
        <v>3.4500000000000003E-2</v>
      </c>
      <c r="O42" s="8">
        <v>8.0000000000000004E-4</v>
      </c>
    </row>
    <row r="43" spans="2:15">
      <c r="B43" s="6" t="s">
        <v>1267</v>
      </c>
      <c r="C43" s="6" t="s">
        <v>1237</v>
      </c>
      <c r="D43" s="17">
        <v>200378040</v>
      </c>
      <c r="E43" s="6" t="s">
        <v>1338</v>
      </c>
      <c r="F43" s="6"/>
      <c r="G43" s="17">
        <v>2.78</v>
      </c>
      <c r="H43" s="6" t="s">
        <v>93</v>
      </c>
      <c r="I43" s="18">
        <v>6.6000000000000003E-2</v>
      </c>
      <c r="J43" s="8">
        <v>3.04E-2</v>
      </c>
      <c r="K43" s="7">
        <v>85013.71</v>
      </c>
      <c r="L43" s="7">
        <v>110.21</v>
      </c>
      <c r="M43" s="7">
        <v>93.69</v>
      </c>
      <c r="N43" s="8">
        <v>2.7000000000000001E-3</v>
      </c>
      <c r="O43" s="8">
        <v>1E-4</v>
      </c>
    </row>
    <row r="44" spans="2:15">
      <c r="B44" s="6" t="s">
        <v>1268</v>
      </c>
      <c r="C44" s="6" t="s">
        <v>1237</v>
      </c>
      <c r="D44" s="17">
        <v>200212611</v>
      </c>
      <c r="E44" s="6" t="s">
        <v>1338</v>
      </c>
      <c r="F44" s="6"/>
      <c r="G44" s="17">
        <v>1.41</v>
      </c>
      <c r="H44" s="6" t="s">
        <v>93</v>
      </c>
      <c r="I44" s="18">
        <v>0</v>
      </c>
      <c r="J44" s="8">
        <v>-4.0000000000000002E-4</v>
      </c>
      <c r="K44" s="7">
        <v>176000</v>
      </c>
      <c r="L44" s="7">
        <v>100.05</v>
      </c>
      <c r="M44" s="7">
        <v>176.09</v>
      </c>
      <c r="N44" s="8">
        <v>5.1000000000000004E-3</v>
      </c>
      <c r="O44" s="8">
        <v>1E-4</v>
      </c>
    </row>
    <row r="45" spans="2:15">
      <c r="B45" s="6" t="s">
        <v>1269</v>
      </c>
      <c r="C45" s="6" t="s">
        <v>1237</v>
      </c>
      <c r="D45" s="17">
        <v>200501047</v>
      </c>
      <c r="E45" s="6" t="s">
        <v>1338</v>
      </c>
      <c r="F45" s="6"/>
      <c r="G45" s="17">
        <v>3.99</v>
      </c>
      <c r="H45" s="6" t="s">
        <v>93</v>
      </c>
      <c r="I45" s="18">
        <v>2.4E-2</v>
      </c>
      <c r="J45" s="8">
        <v>2.58E-2</v>
      </c>
      <c r="K45" s="7">
        <v>21837.16</v>
      </c>
      <c r="L45" s="7">
        <v>100.39</v>
      </c>
      <c r="M45" s="7">
        <v>21.92</v>
      </c>
      <c r="N45" s="8">
        <v>5.9999999999999995E-4</v>
      </c>
      <c r="O45" s="8">
        <v>0</v>
      </c>
    </row>
    <row r="46" spans="2:15">
      <c r="B46" s="6" t="s">
        <v>1270</v>
      </c>
      <c r="C46" s="6" t="s">
        <v>1237</v>
      </c>
      <c r="D46" s="17">
        <v>200500882</v>
      </c>
      <c r="E46" s="6" t="s">
        <v>1338</v>
      </c>
      <c r="F46" s="6"/>
      <c r="G46" s="17">
        <v>3.33</v>
      </c>
      <c r="H46" s="6" t="s">
        <v>93</v>
      </c>
      <c r="I46" s="18">
        <v>2.4E-2</v>
      </c>
      <c r="J46" s="8">
        <v>-4.4999999999999997E-3</v>
      </c>
      <c r="K46" s="7">
        <v>63358.19</v>
      </c>
      <c r="L46" s="7">
        <v>110.06</v>
      </c>
      <c r="M46" s="7">
        <v>69.73</v>
      </c>
      <c r="N46" s="8">
        <v>2E-3</v>
      </c>
      <c r="O46" s="8">
        <v>0</v>
      </c>
    </row>
    <row r="47" spans="2:15">
      <c r="B47" s="13" t="s">
        <v>1271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1272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1273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1274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1275</v>
      </c>
      <c r="C51" s="13"/>
      <c r="D51" s="14"/>
      <c r="E51" s="13"/>
      <c r="F51" s="13"/>
      <c r="G51" s="14">
        <v>0.43</v>
      </c>
      <c r="H51" s="13"/>
      <c r="J51" s="16">
        <v>-1.23E-2</v>
      </c>
      <c r="K51" s="15">
        <v>4548151.66</v>
      </c>
      <c r="M51" s="15">
        <v>4561.6400000000003</v>
      </c>
      <c r="N51" s="16">
        <v>0.13109999999999999</v>
      </c>
      <c r="O51" s="16">
        <v>3.2000000000000002E-3</v>
      </c>
    </row>
    <row r="52" spans="2:15">
      <c r="B52" s="6" t="s">
        <v>1276</v>
      </c>
      <c r="C52" s="6" t="s">
        <v>1237</v>
      </c>
      <c r="D52" s="17">
        <v>200376556</v>
      </c>
      <c r="E52" s="6" t="s">
        <v>318</v>
      </c>
      <c r="F52" s="6" t="s">
        <v>211</v>
      </c>
      <c r="G52" s="17">
        <v>0.04</v>
      </c>
      <c r="H52" s="6" t="s">
        <v>93</v>
      </c>
      <c r="I52" s="18">
        <v>8.7499999999999994E-2</v>
      </c>
      <c r="J52" s="8">
        <v>-0.35980000000000001</v>
      </c>
      <c r="K52" s="7">
        <v>304512.15999999997</v>
      </c>
      <c r="L52" s="7">
        <v>100.05</v>
      </c>
      <c r="M52" s="7">
        <v>304.66000000000003</v>
      </c>
      <c r="N52" s="8">
        <v>8.8000000000000005E-3</v>
      </c>
      <c r="O52" s="8">
        <v>2.0000000000000001E-4</v>
      </c>
    </row>
    <row r="53" spans="2:15">
      <c r="B53" s="6" t="s">
        <v>1277</v>
      </c>
      <c r="C53" s="6" t="s">
        <v>1237</v>
      </c>
      <c r="D53" s="17">
        <v>200458073</v>
      </c>
      <c r="E53" s="6" t="s">
        <v>318</v>
      </c>
      <c r="F53" s="6" t="s">
        <v>211</v>
      </c>
      <c r="G53" s="17">
        <v>4.42</v>
      </c>
      <c r="H53" s="6" t="s">
        <v>93</v>
      </c>
      <c r="I53" s="18">
        <v>3.8399999999999997E-2</v>
      </c>
      <c r="J53" s="8">
        <v>3.8399999999999997E-2</v>
      </c>
      <c r="K53" s="7">
        <v>43379</v>
      </c>
      <c r="L53" s="7">
        <v>100.47</v>
      </c>
      <c r="M53" s="7">
        <v>43.58</v>
      </c>
      <c r="N53" s="8">
        <v>1.2999999999999999E-3</v>
      </c>
      <c r="O53" s="8">
        <v>0</v>
      </c>
    </row>
    <row r="54" spans="2:15">
      <c r="B54" s="6" t="s">
        <v>1278</v>
      </c>
      <c r="C54" s="6" t="s">
        <v>1237</v>
      </c>
      <c r="D54" s="17">
        <v>200455830</v>
      </c>
      <c r="E54" s="6" t="s">
        <v>318</v>
      </c>
      <c r="F54" s="6" t="s">
        <v>211</v>
      </c>
      <c r="G54" s="17">
        <v>4.41</v>
      </c>
      <c r="H54" s="6" t="s">
        <v>93</v>
      </c>
      <c r="I54" s="18">
        <v>3.9399999999999998E-2</v>
      </c>
      <c r="J54" s="8">
        <v>3.9300000000000002E-2</v>
      </c>
      <c r="K54" s="7">
        <v>129691</v>
      </c>
      <c r="L54" s="7">
        <v>100.62</v>
      </c>
      <c r="M54" s="7">
        <v>130.5</v>
      </c>
      <c r="N54" s="8">
        <v>3.8E-3</v>
      </c>
      <c r="O54" s="8">
        <v>1E-4</v>
      </c>
    </row>
    <row r="55" spans="2:15">
      <c r="B55" s="6" t="s">
        <v>1279</v>
      </c>
      <c r="C55" s="6" t="s">
        <v>1237</v>
      </c>
      <c r="D55" s="17">
        <v>200500544</v>
      </c>
      <c r="E55" s="6" t="s">
        <v>1338</v>
      </c>
      <c r="F55" s="6"/>
      <c r="G55" s="17">
        <v>3.25</v>
      </c>
      <c r="H55" s="6" t="s">
        <v>93</v>
      </c>
      <c r="I55" s="18">
        <v>4.4999999999999998E-2</v>
      </c>
      <c r="J55" s="8">
        <v>4.6600000000000003E-2</v>
      </c>
      <c r="K55" s="7">
        <v>35827.5</v>
      </c>
      <c r="L55" s="7">
        <v>99.76</v>
      </c>
      <c r="M55" s="7">
        <v>35.74</v>
      </c>
      <c r="N55" s="8">
        <v>1E-3</v>
      </c>
      <c r="O55" s="8">
        <v>0</v>
      </c>
    </row>
    <row r="56" spans="2:15">
      <c r="B56" s="6" t="s">
        <v>1280</v>
      </c>
      <c r="C56" s="6" t="s">
        <v>1237</v>
      </c>
      <c r="D56" s="17">
        <v>200500478</v>
      </c>
      <c r="E56" s="6" t="s">
        <v>1338</v>
      </c>
      <c r="F56" s="6"/>
      <c r="G56" s="17">
        <v>2.21</v>
      </c>
      <c r="H56" s="6" t="s">
        <v>93</v>
      </c>
      <c r="I56" s="18">
        <v>2.1999999999999999E-2</v>
      </c>
      <c r="J56" s="8">
        <v>2.18E-2</v>
      </c>
      <c r="K56" s="7">
        <v>35468</v>
      </c>
      <c r="L56" s="7">
        <v>100.06</v>
      </c>
      <c r="M56" s="7">
        <v>35.49</v>
      </c>
      <c r="N56" s="8">
        <v>1E-3</v>
      </c>
      <c r="O56" s="8">
        <v>0</v>
      </c>
    </row>
    <row r="57" spans="2:15">
      <c r="B57" s="6" t="s">
        <v>1281</v>
      </c>
      <c r="C57" s="6" t="s">
        <v>1237</v>
      </c>
      <c r="D57" s="17">
        <v>200279123</v>
      </c>
      <c r="E57" s="6" t="s">
        <v>1338</v>
      </c>
      <c r="F57" s="6"/>
      <c r="G57" s="17">
        <v>0.25</v>
      </c>
      <c r="H57" s="6" t="s">
        <v>93</v>
      </c>
      <c r="I57" s="18">
        <v>1.15E-2</v>
      </c>
      <c r="J57" s="8">
        <v>1.11E-2</v>
      </c>
      <c r="K57" s="7">
        <v>3999274</v>
      </c>
      <c r="L57" s="7">
        <v>100.31</v>
      </c>
      <c r="M57" s="7">
        <v>4011.67</v>
      </c>
      <c r="N57" s="8">
        <v>0.1153</v>
      </c>
      <c r="O57" s="8">
        <v>2.8E-3</v>
      </c>
    </row>
    <row r="58" spans="2:15">
      <c r="B58" s="3" t="s">
        <v>1282</v>
      </c>
      <c r="C58" s="3"/>
      <c r="D58" s="12"/>
      <c r="E58" s="3"/>
      <c r="F58" s="3"/>
      <c r="G58" s="12">
        <v>1.33</v>
      </c>
      <c r="H58" s="3"/>
      <c r="J58" s="10">
        <v>-0.1091</v>
      </c>
      <c r="K58" s="9">
        <v>2682981.4700000002</v>
      </c>
      <c r="M58" s="9">
        <v>11319</v>
      </c>
      <c r="N58" s="10">
        <v>0.32540000000000002</v>
      </c>
      <c r="O58" s="10">
        <v>7.9000000000000008E-3</v>
      </c>
    </row>
    <row r="59" spans="2:15">
      <c r="B59" s="13" t="s">
        <v>1283</v>
      </c>
      <c r="C59" s="13"/>
      <c r="D59" s="14"/>
      <c r="E59" s="13"/>
      <c r="F59" s="13"/>
      <c r="H59" s="13"/>
      <c r="K59" s="15">
        <v>0</v>
      </c>
      <c r="M59" s="15">
        <v>0</v>
      </c>
      <c r="N59" s="16">
        <v>0</v>
      </c>
      <c r="O59" s="16">
        <v>0</v>
      </c>
    </row>
    <row r="60" spans="2:15">
      <c r="B60" s="13" t="s">
        <v>1284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1285</v>
      </c>
      <c r="C61" s="13"/>
      <c r="D61" s="14"/>
      <c r="E61" s="6"/>
      <c r="F61" s="13"/>
      <c r="G61" s="14">
        <v>1.44</v>
      </c>
      <c r="H61" s="13"/>
      <c r="J61" s="16">
        <v>1.2200000000000001E-2</v>
      </c>
      <c r="K61" s="15">
        <v>1063217.8899999999</v>
      </c>
      <c r="M61" s="15">
        <v>5024.42</v>
      </c>
      <c r="N61" s="16">
        <v>0.1444</v>
      </c>
      <c r="O61" s="16">
        <v>3.5000000000000001E-3</v>
      </c>
    </row>
    <row r="62" spans="2:15">
      <c r="B62" s="6" t="s">
        <v>1286</v>
      </c>
      <c r="C62" s="6" t="s">
        <v>1237</v>
      </c>
      <c r="D62" s="17">
        <v>61001750</v>
      </c>
      <c r="E62" s="6" t="s">
        <v>1338</v>
      </c>
      <c r="F62" s="6"/>
      <c r="G62" s="17">
        <v>1.84</v>
      </c>
      <c r="H62" s="6" t="s">
        <v>45</v>
      </c>
      <c r="I62" s="18">
        <v>3.4500000000000003E-2</v>
      </c>
      <c r="J62" s="8">
        <v>8.9999999999999998E-4</v>
      </c>
      <c r="K62" s="7">
        <v>283818.68</v>
      </c>
      <c r="L62" s="7">
        <v>100.01</v>
      </c>
      <c r="M62" s="7">
        <v>1341.23</v>
      </c>
      <c r="N62" s="8">
        <v>3.8600000000000002E-2</v>
      </c>
      <c r="O62" s="8">
        <v>8.9999999999999998E-4</v>
      </c>
    </row>
    <row r="63" spans="2:15">
      <c r="B63" s="6" t="s">
        <v>1287</v>
      </c>
      <c r="C63" s="6" t="s">
        <v>1237</v>
      </c>
      <c r="D63" s="17" t="s">
        <v>1288</v>
      </c>
      <c r="E63" s="6" t="s">
        <v>1338</v>
      </c>
      <c r="F63" s="6"/>
      <c r="G63" s="17">
        <v>1.21</v>
      </c>
      <c r="H63" s="6" t="s">
        <v>45</v>
      </c>
      <c r="I63" s="18">
        <v>3.7823000000000002E-2</v>
      </c>
      <c r="J63" s="8">
        <v>-7.8200000000000006E-2</v>
      </c>
      <c r="K63" s="7">
        <v>124248.48</v>
      </c>
      <c r="L63" s="7">
        <v>100.01</v>
      </c>
      <c r="M63" s="7">
        <v>587.16</v>
      </c>
      <c r="N63" s="8">
        <v>1.6899999999999998E-2</v>
      </c>
      <c r="O63" s="8">
        <v>4.0000000000000002E-4</v>
      </c>
    </row>
    <row r="64" spans="2:15">
      <c r="B64" s="6" t="s">
        <v>1289</v>
      </c>
      <c r="C64" s="6" t="s">
        <v>1237</v>
      </c>
      <c r="D64" s="17" t="s">
        <v>1290</v>
      </c>
      <c r="E64" s="6" t="s">
        <v>1338</v>
      </c>
      <c r="F64" s="6"/>
      <c r="G64" s="17">
        <v>1.31</v>
      </c>
      <c r="H64" s="6" t="s">
        <v>45</v>
      </c>
      <c r="J64" s="8">
        <v>3.4299999999999997E-2</v>
      </c>
      <c r="K64" s="7">
        <v>655150.73</v>
      </c>
      <c r="L64" s="7">
        <v>100.01</v>
      </c>
      <c r="M64" s="7">
        <v>3096.03</v>
      </c>
      <c r="N64" s="8">
        <v>8.8999999999999996E-2</v>
      </c>
      <c r="O64" s="8">
        <v>2.2000000000000001E-3</v>
      </c>
    </row>
    <row r="65" spans="2:15">
      <c r="B65" s="13" t="s">
        <v>1291</v>
      </c>
      <c r="C65" s="13"/>
      <c r="D65" s="14"/>
      <c r="E65" s="6"/>
      <c r="F65" s="13"/>
      <c r="G65" s="14">
        <v>1.24</v>
      </c>
      <c r="H65" s="13"/>
      <c r="J65" s="16">
        <v>-0.2059</v>
      </c>
      <c r="K65" s="15">
        <v>1619763.58</v>
      </c>
      <c r="M65" s="15">
        <v>6294.58</v>
      </c>
      <c r="N65" s="16">
        <v>0.18090000000000001</v>
      </c>
      <c r="O65" s="16">
        <v>4.4000000000000003E-3</v>
      </c>
    </row>
    <row r="66" spans="2:15">
      <c r="B66" s="6" t="s">
        <v>1292</v>
      </c>
      <c r="C66" s="6" t="s">
        <v>1237</v>
      </c>
      <c r="D66" s="17">
        <v>60414711</v>
      </c>
      <c r="E66" s="6" t="s">
        <v>1338</v>
      </c>
      <c r="F66" s="6"/>
      <c r="G66" s="17">
        <v>1.1299999999999999</v>
      </c>
      <c r="H66" s="6" t="s">
        <v>93</v>
      </c>
      <c r="I66" s="18">
        <v>3.0300000000000001E-2</v>
      </c>
      <c r="J66" s="8">
        <v>-0.26790000000000003</v>
      </c>
      <c r="K66" s="7">
        <v>1324812</v>
      </c>
      <c r="L66" s="7">
        <v>385.92</v>
      </c>
      <c r="M66" s="7">
        <v>5112.75</v>
      </c>
      <c r="N66" s="8">
        <v>0.14699999999999999</v>
      </c>
      <c r="O66" s="8">
        <v>3.5999999999999999E-3</v>
      </c>
    </row>
    <row r="67" spans="2:15">
      <c r="B67" s="6" t="s">
        <v>1293</v>
      </c>
      <c r="C67" s="6" t="s">
        <v>1237</v>
      </c>
      <c r="D67" s="17" t="s">
        <v>1294</v>
      </c>
      <c r="E67" s="6" t="s">
        <v>1338</v>
      </c>
      <c r="F67" s="6"/>
      <c r="G67" s="17">
        <v>1.72</v>
      </c>
      <c r="H67" s="6" t="s">
        <v>43</v>
      </c>
      <c r="I67" s="18">
        <v>5.5E-2</v>
      </c>
      <c r="J67" s="8">
        <v>6.2399999999999997E-2</v>
      </c>
      <c r="K67" s="7">
        <v>294951.58</v>
      </c>
      <c r="L67" s="7">
        <v>104.21</v>
      </c>
      <c r="M67" s="7">
        <v>1181.83</v>
      </c>
      <c r="N67" s="8">
        <v>3.4000000000000002E-2</v>
      </c>
      <c r="O67" s="8">
        <v>8.0000000000000004E-4</v>
      </c>
    </row>
    <row r="68" spans="2:15">
      <c r="E68" s="6"/>
    </row>
    <row r="69" spans="2:15">
      <c r="E69" s="6"/>
    </row>
    <row r="70" spans="2:15">
      <c r="B70" s="6" t="s">
        <v>131</v>
      </c>
      <c r="C70" s="6"/>
      <c r="D70" s="17"/>
      <c r="E70" s="6"/>
      <c r="F70" s="6"/>
      <c r="H70" s="6"/>
    </row>
    <row r="74" spans="2:15">
      <c r="B74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5" sqref="B25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1295</v>
      </c>
    </row>
    <row r="7" spans="2:15">
      <c r="B7" s="3" t="s">
        <v>74</v>
      </c>
      <c r="C7" s="3" t="s">
        <v>75</v>
      </c>
      <c r="D7" s="3" t="s">
        <v>76</v>
      </c>
      <c r="E7" s="3" t="s">
        <v>77</v>
      </c>
      <c r="F7" s="3" t="s">
        <v>78</v>
      </c>
      <c r="G7" s="3" t="s">
        <v>136</v>
      </c>
      <c r="H7" s="3" t="s">
        <v>79</v>
      </c>
      <c r="I7" s="3" t="s">
        <v>80</v>
      </c>
      <c r="J7" s="3" t="s">
        <v>81</v>
      </c>
      <c r="K7" s="3" t="s">
        <v>137</v>
      </c>
      <c r="L7" s="3" t="s">
        <v>42</v>
      </c>
      <c r="M7" s="3" t="s">
        <v>961</v>
      </c>
      <c r="N7" s="3" t="s">
        <v>139</v>
      </c>
      <c r="O7" s="3" t="s">
        <v>84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85</v>
      </c>
      <c r="J8" s="4" t="s">
        <v>85</v>
      </c>
      <c r="K8" s="4" t="s">
        <v>142</v>
      </c>
      <c r="L8" s="4" t="s">
        <v>143</v>
      </c>
      <c r="M8" s="4" t="s">
        <v>86</v>
      </c>
      <c r="N8" s="4" t="s">
        <v>85</v>
      </c>
      <c r="O8" s="4" t="s">
        <v>85</v>
      </c>
    </row>
    <row r="10" spans="2:15">
      <c r="B10" s="3" t="s">
        <v>1296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1297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1298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1299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1300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1301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1302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1303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1303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131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23" sqref="B2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1304</v>
      </c>
    </row>
    <row r="7" spans="2:9">
      <c r="B7" s="3" t="s">
        <v>74</v>
      </c>
      <c r="C7" s="3" t="s">
        <v>1305</v>
      </c>
      <c r="D7" s="3" t="s">
        <v>1306</v>
      </c>
      <c r="E7" s="3" t="s">
        <v>1307</v>
      </c>
      <c r="F7" s="3" t="s">
        <v>79</v>
      </c>
      <c r="G7" s="3" t="s">
        <v>1308</v>
      </c>
      <c r="H7" s="3" t="s">
        <v>139</v>
      </c>
      <c r="I7" s="3" t="s">
        <v>84</v>
      </c>
    </row>
    <row r="8" spans="2:9">
      <c r="B8" s="4"/>
      <c r="C8" s="4"/>
      <c r="D8" s="4"/>
      <c r="E8" s="4" t="s">
        <v>141</v>
      </c>
      <c r="F8" s="4"/>
      <c r="G8" s="4" t="s">
        <v>86</v>
      </c>
      <c r="H8" s="4" t="s">
        <v>85</v>
      </c>
      <c r="I8" s="4" t="s">
        <v>85</v>
      </c>
    </row>
    <row r="10" spans="2:9">
      <c r="B10" s="3" t="s">
        <v>1309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1310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1311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1312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1313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1314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1315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131</v>
      </c>
      <c r="C19" s="6"/>
      <c r="D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F42" sqref="F42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1316</v>
      </c>
    </row>
    <row r="7" spans="2:11">
      <c r="B7" s="3" t="s">
        <v>74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961</v>
      </c>
      <c r="J7" s="3" t="s">
        <v>139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1317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1318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1319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1318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1320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131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2" sqref="B2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1321</v>
      </c>
    </row>
    <row r="7" spans="2:11">
      <c r="B7" s="3" t="s">
        <v>74</v>
      </c>
      <c r="C7" s="3" t="s">
        <v>75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961</v>
      </c>
      <c r="J7" s="3" t="s">
        <v>83</v>
      </c>
      <c r="K7" s="3" t="s">
        <v>84</v>
      </c>
    </row>
    <row r="8" spans="2:11">
      <c r="B8" s="4"/>
      <c r="C8" s="4"/>
      <c r="D8" s="4"/>
      <c r="E8" s="4"/>
      <c r="F8" s="4"/>
      <c r="G8" s="4" t="s">
        <v>85</v>
      </c>
      <c r="H8" s="4" t="s">
        <v>85</v>
      </c>
      <c r="I8" s="4" t="s">
        <v>86</v>
      </c>
      <c r="J8" s="4" t="s">
        <v>85</v>
      </c>
      <c r="K8" s="4" t="s">
        <v>85</v>
      </c>
    </row>
    <row r="10" spans="2:11">
      <c r="B10" s="3" t="s">
        <v>1322</v>
      </c>
      <c r="C10" s="12"/>
      <c r="D10" s="3"/>
      <c r="E10" s="3"/>
      <c r="F10" s="3"/>
      <c r="I10" s="9">
        <v>5580.81</v>
      </c>
      <c r="J10" s="10">
        <v>1</v>
      </c>
      <c r="K10" s="10">
        <v>3.8999999999999998E-3</v>
      </c>
    </row>
    <row r="11" spans="2:11">
      <c r="B11" s="3" t="s">
        <v>1323</v>
      </c>
      <c r="C11" s="12"/>
      <c r="D11" s="3"/>
      <c r="E11" s="3"/>
      <c r="F11" s="3"/>
      <c r="I11" s="9">
        <v>5580.81</v>
      </c>
      <c r="J11" s="10">
        <v>1</v>
      </c>
      <c r="K11" s="10">
        <v>3.8999999999999998E-3</v>
      </c>
    </row>
    <row r="12" spans="2:11">
      <c r="B12" s="13" t="s">
        <v>1323</v>
      </c>
      <c r="C12" s="14"/>
      <c r="D12" s="13"/>
      <c r="E12" s="13"/>
      <c r="F12" s="13"/>
      <c r="I12" s="15">
        <v>5580.81</v>
      </c>
      <c r="J12" s="16">
        <v>1</v>
      </c>
      <c r="K12" s="16">
        <v>3.8999999999999998E-3</v>
      </c>
    </row>
    <row r="13" spans="2:11">
      <c r="B13" s="6" t="s">
        <v>1324</v>
      </c>
      <c r="C13" s="17">
        <v>199999998</v>
      </c>
      <c r="D13" s="6"/>
      <c r="E13" s="6"/>
      <c r="F13" s="6" t="s">
        <v>93</v>
      </c>
      <c r="I13" s="7">
        <v>5580.81</v>
      </c>
      <c r="J13" s="8">
        <v>1</v>
      </c>
      <c r="K13" s="8">
        <v>3.8999999999999998E-3</v>
      </c>
    </row>
    <row r="14" spans="2:11">
      <c r="B14" s="3" t="s">
        <v>1325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1325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rightToLeft="1" workbookViewId="0">
      <selection activeCell="D21" sqref="D21:D27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1326</v>
      </c>
    </row>
    <row r="7" spans="2:4">
      <c r="B7" s="3" t="s">
        <v>74</v>
      </c>
      <c r="C7" s="3" t="s">
        <v>1327</v>
      </c>
      <c r="D7" s="3" t="s">
        <v>961</v>
      </c>
    </row>
    <row r="8" spans="2:4">
      <c r="B8" s="4"/>
      <c r="C8" s="4" t="s">
        <v>140</v>
      </c>
      <c r="D8" s="4" t="s">
        <v>86</v>
      </c>
    </row>
    <row r="10" spans="2:4">
      <c r="B10" s="3" t="s">
        <v>1328</v>
      </c>
      <c r="C10" s="3"/>
      <c r="D10" s="9">
        <f>D19+D11</f>
        <v>18553.597000000002</v>
      </c>
    </row>
    <row r="11" spans="2:4">
      <c r="B11" s="3" t="s">
        <v>1329</v>
      </c>
      <c r="C11" s="3"/>
      <c r="D11" s="9">
        <f>D12</f>
        <v>9567.3119999999999</v>
      </c>
    </row>
    <row r="12" spans="2:4">
      <c r="B12" s="13" t="s">
        <v>1330</v>
      </c>
      <c r="C12" s="13"/>
      <c r="D12" s="15">
        <f>SUM(D13:D17)</f>
        <v>9567.3119999999999</v>
      </c>
    </row>
    <row r="13" spans="2:4">
      <c r="B13" s="6" t="s">
        <v>1138</v>
      </c>
      <c r="C13" s="19"/>
      <c r="D13" s="7">
        <v>88.1</v>
      </c>
    </row>
    <row r="14" spans="2:4">
      <c r="B14" s="6" t="s">
        <v>1139</v>
      </c>
      <c r="C14" s="19">
        <v>46507</v>
      </c>
      <c r="D14" s="7">
        <v>1884.548</v>
      </c>
    </row>
    <row r="15" spans="2:4">
      <c r="B15" s="6" t="s">
        <v>1153</v>
      </c>
      <c r="C15" s="19">
        <v>44196</v>
      </c>
      <c r="D15" s="7">
        <v>1556.5050000000001</v>
      </c>
    </row>
    <row r="16" spans="2:4">
      <c r="B16" s="6" t="s">
        <v>1156</v>
      </c>
      <c r="C16" s="20">
        <v>44408</v>
      </c>
      <c r="D16" s="7">
        <v>3251.47</v>
      </c>
    </row>
    <row r="17" spans="2:4">
      <c r="B17" s="6" t="s">
        <v>1154</v>
      </c>
      <c r="C17" s="20">
        <v>45565</v>
      </c>
      <c r="D17" s="7">
        <v>2786.6889999999999</v>
      </c>
    </row>
    <row r="18" spans="2:4">
      <c r="B18" s="13"/>
      <c r="C18" s="13"/>
      <c r="D18" s="15"/>
    </row>
    <row r="19" spans="2:4">
      <c r="B19" s="3" t="s">
        <v>1331</v>
      </c>
      <c r="C19" s="3"/>
      <c r="D19" s="9">
        <f>D20</f>
        <v>8986.2849999999999</v>
      </c>
    </row>
    <row r="20" spans="2:4">
      <c r="B20" s="13" t="s">
        <v>1332</v>
      </c>
      <c r="C20" s="13"/>
      <c r="D20" s="15">
        <f>SUM(D21:D26)</f>
        <v>8986.2849999999999</v>
      </c>
    </row>
    <row r="21" spans="2:4">
      <c r="B21" s="6" t="s">
        <v>1145</v>
      </c>
      <c r="C21" s="19">
        <v>45953</v>
      </c>
      <c r="D21" s="7">
        <v>959.80200000000002</v>
      </c>
    </row>
    <row r="22" spans="2:4">
      <c r="B22" s="6" t="s">
        <v>1147</v>
      </c>
      <c r="C22" s="19">
        <v>43640</v>
      </c>
      <c r="D22" s="7">
        <v>57.805</v>
      </c>
    </row>
    <row r="23" spans="2:4">
      <c r="B23" s="6" t="s">
        <v>1149</v>
      </c>
      <c r="C23" s="19">
        <v>44785</v>
      </c>
      <c r="D23" s="7">
        <v>495.56299999999999</v>
      </c>
    </row>
    <row r="24" spans="2:4">
      <c r="B24" s="6" t="s">
        <v>1150</v>
      </c>
      <c r="C24" s="19">
        <v>43640</v>
      </c>
      <c r="D24" s="7">
        <v>962.75800000000004</v>
      </c>
    </row>
    <row r="25" spans="2:4">
      <c r="B25" s="6" t="s">
        <v>1151</v>
      </c>
      <c r="C25" s="19">
        <v>44196</v>
      </c>
      <c r="D25" s="7">
        <v>928.33299999999997</v>
      </c>
    </row>
    <row r="26" spans="2:4">
      <c r="B26" s="6" t="s">
        <v>1158</v>
      </c>
      <c r="C26" s="19">
        <v>44255</v>
      </c>
      <c r="D26" s="7">
        <v>5582.0240000000003</v>
      </c>
    </row>
    <row r="29" spans="2:4">
      <c r="B29" s="6" t="s">
        <v>131</v>
      </c>
      <c r="C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3" sqref="B2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1333</v>
      </c>
    </row>
    <row r="7" spans="2:16">
      <c r="B7" s="3" t="s">
        <v>74</v>
      </c>
      <c r="C7" s="3" t="s">
        <v>75</v>
      </c>
      <c r="D7" s="3" t="s">
        <v>193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1334</v>
      </c>
      <c r="L7" s="3" t="s">
        <v>137</v>
      </c>
      <c r="M7" s="3" t="s">
        <v>1335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207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1318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24" sqref="B24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1336</v>
      </c>
    </row>
    <row r="7" spans="2:16">
      <c r="B7" s="3" t="s">
        <v>74</v>
      </c>
      <c r="C7" s="3" t="s">
        <v>75</v>
      </c>
      <c r="D7" s="3" t="s">
        <v>193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1334</v>
      </c>
      <c r="L7" s="3" t="s">
        <v>137</v>
      </c>
      <c r="M7" s="3" t="s">
        <v>1335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1110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1111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1112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1122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1318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131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7"/>
  <sheetViews>
    <sheetView rightToLeft="1" topLeftCell="A22" workbookViewId="0">
      <selection activeCell="E44" sqref="E44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132</v>
      </c>
    </row>
    <row r="7" spans="2:17" ht="15.75">
      <c r="B7" s="2" t="s">
        <v>133</v>
      </c>
    </row>
    <row r="8" spans="2:17">
      <c r="B8" s="3" t="s">
        <v>74</v>
      </c>
      <c r="C8" s="3" t="s">
        <v>75</v>
      </c>
      <c r="D8" s="3" t="s">
        <v>134</v>
      </c>
      <c r="E8" s="3" t="s">
        <v>77</v>
      </c>
      <c r="F8" s="3" t="s">
        <v>78</v>
      </c>
      <c r="G8" s="3" t="s">
        <v>135</v>
      </c>
      <c r="H8" s="3" t="s">
        <v>136</v>
      </c>
      <c r="I8" s="3" t="s">
        <v>79</v>
      </c>
      <c r="J8" s="3" t="s">
        <v>80</v>
      </c>
      <c r="K8" s="3" t="s">
        <v>81</v>
      </c>
      <c r="L8" s="3" t="s">
        <v>137</v>
      </c>
      <c r="M8" s="3" t="s">
        <v>42</v>
      </c>
      <c r="N8" s="3" t="s">
        <v>82</v>
      </c>
      <c r="O8" s="3" t="s">
        <v>138</v>
      </c>
      <c r="P8" s="3" t="s">
        <v>139</v>
      </c>
      <c r="Q8" s="3" t="s">
        <v>84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85</v>
      </c>
      <c r="K9" s="4" t="s">
        <v>85</v>
      </c>
      <c r="L9" s="4" t="s">
        <v>142</v>
      </c>
      <c r="M9" s="4" t="s">
        <v>143</v>
      </c>
      <c r="N9" s="4" t="s">
        <v>86</v>
      </c>
      <c r="O9" s="4" t="s">
        <v>85</v>
      </c>
      <c r="P9" s="4" t="s">
        <v>85</v>
      </c>
      <c r="Q9" s="4" t="s">
        <v>85</v>
      </c>
    </row>
    <row r="11" spans="2:17">
      <c r="B11" s="3" t="s">
        <v>144</v>
      </c>
      <c r="C11" s="12"/>
      <c r="D11" s="3"/>
      <c r="E11" s="3"/>
      <c r="F11" s="3"/>
      <c r="G11" s="3"/>
      <c r="H11" s="12">
        <v>3.42</v>
      </c>
      <c r="I11" s="3"/>
      <c r="K11" s="10">
        <v>5.1000000000000004E-3</v>
      </c>
      <c r="L11" s="9">
        <v>197780936.97</v>
      </c>
      <c r="N11" s="9">
        <v>224559.76</v>
      </c>
      <c r="P11" s="10">
        <v>1</v>
      </c>
      <c r="Q11" s="10">
        <v>0.1575</v>
      </c>
    </row>
    <row r="12" spans="2:17">
      <c r="B12" s="3" t="s">
        <v>145</v>
      </c>
      <c r="C12" s="12"/>
      <c r="D12" s="3"/>
      <c r="E12" s="3"/>
      <c r="F12" s="3"/>
      <c r="G12" s="3"/>
      <c r="H12" s="12">
        <v>3.42</v>
      </c>
      <c r="I12" s="3"/>
      <c r="K12" s="10">
        <v>5.1000000000000004E-3</v>
      </c>
      <c r="L12" s="9">
        <v>197777336.97</v>
      </c>
      <c r="N12" s="9">
        <v>224546</v>
      </c>
      <c r="P12" s="10">
        <v>0.99990000000000001</v>
      </c>
      <c r="Q12" s="10">
        <v>0.1575</v>
      </c>
    </row>
    <row r="13" spans="2:17">
      <c r="B13" s="13" t="s">
        <v>146</v>
      </c>
      <c r="C13" s="14"/>
      <c r="D13" s="13"/>
      <c r="E13" s="13"/>
      <c r="F13" s="13"/>
      <c r="G13" s="13"/>
      <c r="H13" s="14">
        <v>5.73</v>
      </c>
      <c r="I13" s="13"/>
      <c r="K13" s="16">
        <v>3.8999999999999998E-3</v>
      </c>
      <c r="L13" s="15">
        <v>53977841.969999999</v>
      </c>
      <c r="N13" s="15">
        <v>68676.03</v>
      </c>
      <c r="P13" s="16">
        <v>0.30580000000000002</v>
      </c>
      <c r="Q13" s="16">
        <v>4.82E-2</v>
      </c>
    </row>
    <row r="14" spans="2:17">
      <c r="B14" s="6" t="s">
        <v>147</v>
      </c>
      <c r="C14" s="17">
        <v>9590332</v>
      </c>
      <c r="D14" s="6" t="s">
        <v>148</v>
      </c>
      <c r="E14" s="6" t="s">
        <v>149</v>
      </c>
      <c r="F14" s="6"/>
      <c r="G14" s="6"/>
      <c r="H14" s="17">
        <v>4.24</v>
      </c>
      <c r="I14" s="6" t="s">
        <v>93</v>
      </c>
      <c r="J14" s="18">
        <v>0.04</v>
      </c>
      <c r="K14" s="8">
        <v>6.9999999999999999E-4</v>
      </c>
      <c r="L14" s="7">
        <v>9075836</v>
      </c>
      <c r="M14" s="7">
        <v>154.33000000000001</v>
      </c>
      <c r="N14" s="7">
        <v>14006.74</v>
      </c>
      <c r="O14" s="8">
        <v>5.9999999999999995E-4</v>
      </c>
      <c r="P14" s="8">
        <v>6.2399999999999997E-2</v>
      </c>
      <c r="Q14" s="8">
        <v>9.7999999999999997E-3</v>
      </c>
    </row>
    <row r="15" spans="2:17">
      <c r="B15" s="6" t="s">
        <v>150</v>
      </c>
      <c r="C15" s="17">
        <v>9590431</v>
      </c>
      <c r="D15" s="6" t="s">
        <v>148</v>
      </c>
      <c r="E15" s="6" t="s">
        <v>149</v>
      </c>
      <c r="F15" s="6"/>
      <c r="G15" s="6"/>
      <c r="H15" s="17">
        <v>6.72</v>
      </c>
      <c r="I15" s="6" t="s">
        <v>93</v>
      </c>
      <c r="J15" s="18">
        <v>0.04</v>
      </c>
      <c r="K15" s="8">
        <v>4.8999999999999998E-3</v>
      </c>
      <c r="L15" s="7">
        <v>7837362</v>
      </c>
      <c r="M15" s="7">
        <v>155.97999999999999</v>
      </c>
      <c r="N15" s="7">
        <v>12224.72</v>
      </c>
      <c r="O15" s="8">
        <v>6.9999999999999999E-4</v>
      </c>
      <c r="P15" s="8">
        <v>5.4399999999999997E-2</v>
      </c>
      <c r="Q15" s="8">
        <v>8.6E-3</v>
      </c>
    </row>
    <row r="16" spans="2:17">
      <c r="B16" s="6" t="s">
        <v>151</v>
      </c>
      <c r="C16" s="17">
        <v>1124056</v>
      </c>
      <c r="D16" s="6" t="s">
        <v>148</v>
      </c>
      <c r="E16" s="6" t="s">
        <v>149</v>
      </c>
      <c r="F16" s="6"/>
      <c r="G16" s="6"/>
      <c r="H16" s="17">
        <v>5.39</v>
      </c>
      <c r="I16" s="6" t="s">
        <v>93</v>
      </c>
      <c r="J16" s="18">
        <v>2.75E-2</v>
      </c>
      <c r="K16" s="8">
        <v>2.3E-3</v>
      </c>
      <c r="L16" s="7">
        <v>4306396</v>
      </c>
      <c r="M16" s="7">
        <v>117.85</v>
      </c>
      <c r="N16" s="7">
        <v>5075.09</v>
      </c>
      <c r="O16" s="8">
        <v>2.9999999999999997E-4</v>
      </c>
      <c r="P16" s="8">
        <v>2.2599999999999999E-2</v>
      </c>
      <c r="Q16" s="8">
        <v>3.5999999999999999E-3</v>
      </c>
    </row>
    <row r="17" spans="2:17">
      <c r="B17" s="6" t="s">
        <v>152</v>
      </c>
      <c r="C17" s="17">
        <v>1135912</v>
      </c>
      <c r="D17" s="6" t="s">
        <v>148</v>
      </c>
      <c r="E17" s="6" t="s">
        <v>149</v>
      </c>
      <c r="F17" s="6"/>
      <c r="G17" s="6"/>
      <c r="H17" s="17">
        <v>8.57</v>
      </c>
      <c r="I17" s="6" t="s">
        <v>93</v>
      </c>
      <c r="J17" s="18">
        <v>7.4999999999999997E-3</v>
      </c>
      <c r="K17" s="8">
        <v>6.4999999999999997E-3</v>
      </c>
      <c r="L17" s="7">
        <v>9460717</v>
      </c>
      <c r="M17" s="7">
        <v>100.95</v>
      </c>
      <c r="N17" s="7">
        <v>9550.59</v>
      </c>
      <c r="O17" s="8">
        <v>8.9999999999999998E-4</v>
      </c>
      <c r="P17" s="8">
        <v>4.2500000000000003E-2</v>
      </c>
      <c r="Q17" s="8">
        <v>6.7000000000000002E-3</v>
      </c>
    </row>
    <row r="18" spans="2:17">
      <c r="B18" s="6" t="s">
        <v>153</v>
      </c>
      <c r="C18" s="17">
        <v>1108927</v>
      </c>
      <c r="D18" s="6" t="s">
        <v>148</v>
      </c>
      <c r="E18" s="6" t="s">
        <v>149</v>
      </c>
      <c r="F18" s="6"/>
      <c r="G18" s="6"/>
      <c r="H18" s="17">
        <v>1.3</v>
      </c>
      <c r="I18" s="6" t="s">
        <v>93</v>
      </c>
      <c r="J18" s="18">
        <v>3.5000000000000003E-2</v>
      </c>
      <c r="K18" s="8">
        <v>3.0000000000000001E-3</v>
      </c>
      <c r="L18" s="7">
        <v>2162263</v>
      </c>
      <c r="M18" s="7">
        <v>123.8</v>
      </c>
      <c r="N18" s="7">
        <v>2676.88</v>
      </c>
      <c r="O18" s="8">
        <v>1E-4</v>
      </c>
      <c r="P18" s="8">
        <v>1.1900000000000001E-2</v>
      </c>
      <c r="Q18" s="8">
        <v>1.9E-3</v>
      </c>
    </row>
    <row r="19" spans="2:17">
      <c r="B19" s="6" t="s">
        <v>154</v>
      </c>
      <c r="C19" s="17">
        <v>1125905</v>
      </c>
      <c r="D19" s="6" t="s">
        <v>148</v>
      </c>
      <c r="E19" s="6" t="s">
        <v>149</v>
      </c>
      <c r="F19" s="6"/>
      <c r="G19" s="6"/>
      <c r="H19" s="17">
        <v>0.41</v>
      </c>
      <c r="I19" s="6" t="s">
        <v>93</v>
      </c>
      <c r="J19" s="18">
        <v>0.01</v>
      </c>
      <c r="K19" s="8">
        <v>7.7999999999999996E-3</v>
      </c>
      <c r="L19" s="7">
        <v>5035260</v>
      </c>
      <c r="M19" s="7">
        <v>102.73</v>
      </c>
      <c r="N19" s="7">
        <v>5172.72</v>
      </c>
      <c r="O19" s="8">
        <v>4.0000000000000002E-4</v>
      </c>
      <c r="P19" s="8">
        <v>2.3E-2</v>
      </c>
      <c r="Q19" s="8">
        <v>3.5999999999999999E-3</v>
      </c>
    </row>
    <row r="20" spans="2:17">
      <c r="B20" s="6" t="s">
        <v>155</v>
      </c>
      <c r="C20" s="17">
        <v>1097708</v>
      </c>
      <c r="D20" s="6" t="s">
        <v>148</v>
      </c>
      <c r="E20" s="6" t="s">
        <v>149</v>
      </c>
      <c r="F20" s="6"/>
      <c r="G20" s="6"/>
      <c r="H20" s="17">
        <v>14.75</v>
      </c>
      <c r="I20" s="6" t="s">
        <v>93</v>
      </c>
      <c r="J20" s="18">
        <v>0.04</v>
      </c>
      <c r="K20" s="8">
        <v>1.14E-2</v>
      </c>
      <c r="L20" s="7">
        <v>2272097</v>
      </c>
      <c r="M20" s="7">
        <v>178.62</v>
      </c>
      <c r="N20" s="7">
        <v>4058.42</v>
      </c>
      <c r="O20" s="8">
        <v>1E-4</v>
      </c>
      <c r="P20" s="8">
        <v>1.8100000000000002E-2</v>
      </c>
      <c r="Q20" s="8">
        <v>2.8E-3</v>
      </c>
    </row>
    <row r="21" spans="2:17">
      <c r="B21" s="6" t="s">
        <v>156</v>
      </c>
      <c r="C21" s="17">
        <v>1120583</v>
      </c>
      <c r="D21" s="6" t="s">
        <v>148</v>
      </c>
      <c r="E21" s="6" t="s">
        <v>149</v>
      </c>
      <c r="F21" s="6"/>
      <c r="G21" s="6"/>
      <c r="H21" s="17">
        <v>18.98</v>
      </c>
      <c r="I21" s="6" t="s">
        <v>93</v>
      </c>
      <c r="J21" s="18">
        <v>2.75E-2</v>
      </c>
      <c r="K21" s="8">
        <v>1.35E-2</v>
      </c>
      <c r="L21" s="7">
        <v>308868</v>
      </c>
      <c r="M21" s="7">
        <v>137.66999999999999</v>
      </c>
      <c r="N21" s="7">
        <v>425.22</v>
      </c>
      <c r="O21" s="8">
        <v>0</v>
      </c>
      <c r="P21" s="8">
        <v>1.9E-3</v>
      </c>
      <c r="Q21" s="8">
        <v>2.9999999999999997E-4</v>
      </c>
    </row>
    <row r="22" spans="2:17">
      <c r="B22" s="6" t="s">
        <v>157</v>
      </c>
      <c r="C22" s="17">
        <v>1128081</v>
      </c>
      <c r="D22" s="6" t="s">
        <v>148</v>
      </c>
      <c r="E22" s="6" t="s">
        <v>149</v>
      </c>
      <c r="F22" s="6"/>
      <c r="G22" s="6"/>
      <c r="H22" s="17">
        <v>6.41</v>
      </c>
      <c r="I22" s="6" t="s">
        <v>93</v>
      </c>
      <c r="J22" s="18">
        <v>1.7500000000000002E-2</v>
      </c>
      <c r="K22" s="8">
        <v>4.0000000000000001E-3</v>
      </c>
      <c r="L22" s="7">
        <v>6649752</v>
      </c>
      <c r="M22" s="7">
        <v>110.03</v>
      </c>
      <c r="N22" s="7">
        <v>7316.72</v>
      </c>
      <c r="O22" s="8">
        <v>5.0000000000000001E-4</v>
      </c>
      <c r="P22" s="8">
        <v>3.2599999999999997E-2</v>
      </c>
      <c r="Q22" s="8">
        <v>5.1000000000000004E-3</v>
      </c>
    </row>
    <row r="23" spans="2:17">
      <c r="B23" s="6" t="s">
        <v>158</v>
      </c>
      <c r="C23" s="17">
        <v>1114750</v>
      </c>
      <c r="D23" s="6" t="s">
        <v>148</v>
      </c>
      <c r="E23" s="6" t="s">
        <v>149</v>
      </c>
      <c r="F23" s="6"/>
      <c r="G23" s="6"/>
      <c r="H23" s="17">
        <v>2.75</v>
      </c>
      <c r="I23" s="6" t="s">
        <v>93</v>
      </c>
      <c r="J23" s="18">
        <v>0.03</v>
      </c>
      <c r="K23" s="8">
        <v>-6.9999999999999999E-4</v>
      </c>
      <c r="L23" s="7">
        <v>6869261</v>
      </c>
      <c r="M23" s="7">
        <v>118.92</v>
      </c>
      <c r="N23" s="7">
        <v>8168.93</v>
      </c>
      <c r="O23" s="8">
        <v>4.0000000000000002E-4</v>
      </c>
      <c r="P23" s="8">
        <v>3.6400000000000002E-2</v>
      </c>
      <c r="Q23" s="8">
        <v>5.7000000000000002E-3</v>
      </c>
    </row>
    <row r="24" spans="2:17">
      <c r="B24" s="13" t="s">
        <v>159</v>
      </c>
      <c r="C24" s="14"/>
      <c r="D24" s="13"/>
      <c r="E24" s="13"/>
      <c r="F24" s="13"/>
      <c r="G24" s="13"/>
      <c r="H24" s="14">
        <v>2.4</v>
      </c>
      <c r="I24" s="13"/>
      <c r="K24" s="16">
        <v>5.5999999999999999E-3</v>
      </c>
      <c r="L24" s="15">
        <v>143799495</v>
      </c>
      <c r="N24" s="15">
        <v>155869.98000000001</v>
      </c>
      <c r="P24" s="16">
        <v>0.69410000000000005</v>
      </c>
      <c r="Q24" s="16">
        <v>0.10929999999999999</v>
      </c>
    </row>
    <row r="25" spans="2:17">
      <c r="B25" s="6" t="s">
        <v>160</v>
      </c>
      <c r="C25" s="17">
        <v>8171019</v>
      </c>
      <c r="D25" s="6" t="s">
        <v>148</v>
      </c>
      <c r="E25" s="6" t="s">
        <v>149</v>
      </c>
      <c r="F25" s="6"/>
      <c r="G25" s="6"/>
      <c r="H25" s="17">
        <v>0.76</v>
      </c>
      <c r="I25" s="6" t="s">
        <v>93</v>
      </c>
      <c r="K25" s="8">
        <v>1.5E-3</v>
      </c>
      <c r="L25" s="7">
        <v>3389901</v>
      </c>
      <c r="M25" s="7">
        <v>99.89</v>
      </c>
      <c r="N25" s="7">
        <v>3386.17</v>
      </c>
      <c r="O25" s="8">
        <v>4.0000000000000002E-4</v>
      </c>
      <c r="P25" s="8">
        <v>1.5100000000000001E-2</v>
      </c>
      <c r="Q25" s="8">
        <v>2.3999999999999998E-3</v>
      </c>
    </row>
    <row r="26" spans="2:17">
      <c r="B26" s="6" t="s">
        <v>161</v>
      </c>
      <c r="C26" s="17">
        <v>8171126</v>
      </c>
      <c r="D26" s="6" t="s">
        <v>148</v>
      </c>
      <c r="E26" s="6" t="s">
        <v>149</v>
      </c>
      <c r="F26" s="6"/>
      <c r="G26" s="6"/>
      <c r="H26" s="17">
        <v>0.85</v>
      </c>
      <c r="I26" s="6" t="s">
        <v>93</v>
      </c>
      <c r="K26" s="8">
        <v>1.5E-3</v>
      </c>
      <c r="L26" s="7">
        <v>61561310</v>
      </c>
      <c r="M26" s="7">
        <v>99.87</v>
      </c>
      <c r="N26" s="7">
        <v>61481.279999999999</v>
      </c>
      <c r="O26" s="8">
        <v>8.8000000000000005E-3</v>
      </c>
      <c r="P26" s="8">
        <v>0.27379999999999999</v>
      </c>
      <c r="Q26" s="8">
        <v>4.3099999999999999E-2</v>
      </c>
    </row>
    <row r="27" spans="2:17">
      <c r="B27" s="6" t="s">
        <v>162</v>
      </c>
      <c r="C27" s="17">
        <v>8170110</v>
      </c>
      <c r="D27" s="6" t="s">
        <v>148</v>
      </c>
      <c r="E27" s="6" t="s">
        <v>149</v>
      </c>
      <c r="F27" s="6"/>
      <c r="G27" s="6"/>
      <c r="H27" s="17">
        <v>0.01</v>
      </c>
      <c r="I27" s="6" t="s">
        <v>93</v>
      </c>
      <c r="K27" s="8">
        <v>9.1999999999999998E-3</v>
      </c>
      <c r="L27" s="7">
        <v>1010000</v>
      </c>
      <c r="M27" s="7">
        <v>99.99</v>
      </c>
      <c r="N27" s="7">
        <v>1009.9</v>
      </c>
      <c r="O27" s="8">
        <v>1E-4</v>
      </c>
      <c r="P27" s="8">
        <v>4.4999999999999997E-3</v>
      </c>
      <c r="Q27" s="8">
        <v>6.9999999999999999E-4</v>
      </c>
    </row>
    <row r="28" spans="2:17">
      <c r="B28" s="6" t="s">
        <v>163</v>
      </c>
      <c r="C28" s="17">
        <v>8171217</v>
      </c>
      <c r="D28" s="6" t="s">
        <v>148</v>
      </c>
      <c r="E28" s="6" t="s">
        <v>149</v>
      </c>
      <c r="F28" s="6"/>
      <c r="G28" s="6"/>
      <c r="H28" s="17">
        <v>0.93</v>
      </c>
      <c r="I28" s="6" t="s">
        <v>93</v>
      </c>
      <c r="K28" s="8">
        <v>8.9999999999999998E-4</v>
      </c>
      <c r="L28" s="7">
        <v>930</v>
      </c>
      <c r="M28" s="7">
        <v>99.87</v>
      </c>
      <c r="N28" s="7">
        <v>0.93</v>
      </c>
      <c r="O28" s="8">
        <v>0</v>
      </c>
      <c r="P28" s="8">
        <v>0</v>
      </c>
      <c r="Q28" s="8">
        <v>0</v>
      </c>
    </row>
    <row r="29" spans="2:17">
      <c r="B29" s="6" t="s">
        <v>164</v>
      </c>
      <c r="C29" s="17">
        <v>8170227</v>
      </c>
      <c r="D29" s="6" t="s">
        <v>148</v>
      </c>
      <c r="E29" s="6" t="s">
        <v>149</v>
      </c>
      <c r="F29" s="6"/>
      <c r="G29" s="6"/>
      <c r="H29" s="17">
        <v>0.11</v>
      </c>
      <c r="I29" s="6" t="s">
        <v>93</v>
      </c>
      <c r="K29" s="8">
        <v>1.9E-3</v>
      </c>
      <c r="L29" s="7">
        <v>649000</v>
      </c>
      <c r="M29" s="7">
        <v>99.98</v>
      </c>
      <c r="N29" s="7">
        <v>648.87</v>
      </c>
      <c r="O29" s="8">
        <v>1E-4</v>
      </c>
      <c r="P29" s="8">
        <v>2.8999999999999998E-3</v>
      </c>
      <c r="Q29" s="8">
        <v>5.0000000000000001E-4</v>
      </c>
    </row>
    <row r="30" spans="2:17">
      <c r="B30" s="6" t="s">
        <v>165</v>
      </c>
      <c r="C30" s="17">
        <v>8170615</v>
      </c>
      <c r="D30" s="6" t="s">
        <v>148</v>
      </c>
      <c r="E30" s="6" t="s">
        <v>149</v>
      </c>
      <c r="F30" s="6"/>
      <c r="G30" s="6"/>
      <c r="H30" s="17">
        <v>0.43</v>
      </c>
      <c r="I30" s="6" t="s">
        <v>93</v>
      </c>
      <c r="K30" s="8">
        <v>1.4E-3</v>
      </c>
      <c r="L30" s="7">
        <v>148000</v>
      </c>
      <c r="M30" s="7">
        <v>99.94</v>
      </c>
      <c r="N30" s="7">
        <v>147.91</v>
      </c>
      <c r="O30" s="8">
        <v>0</v>
      </c>
      <c r="P30" s="8">
        <v>6.9999999999999999E-4</v>
      </c>
      <c r="Q30" s="8">
        <v>1E-4</v>
      </c>
    </row>
    <row r="31" spans="2:17">
      <c r="B31" s="6" t="s">
        <v>166</v>
      </c>
      <c r="C31" s="17">
        <v>8170714</v>
      </c>
      <c r="D31" s="6" t="s">
        <v>148</v>
      </c>
      <c r="E31" s="6" t="s">
        <v>149</v>
      </c>
      <c r="F31" s="6"/>
      <c r="G31" s="6"/>
      <c r="H31" s="17">
        <v>0.51</v>
      </c>
      <c r="I31" s="6" t="s">
        <v>93</v>
      </c>
      <c r="K31" s="8">
        <v>1.4E-3</v>
      </c>
      <c r="L31" s="7">
        <v>351900</v>
      </c>
      <c r="M31" s="7">
        <v>99.93</v>
      </c>
      <c r="N31" s="7">
        <v>351.65</v>
      </c>
      <c r="O31" s="8">
        <v>0</v>
      </c>
      <c r="P31" s="8">
        <v>1.6000000000000001E-3</v>
      </c>
      <c r="Q31" s="8">
        <v>2.0000000000000001E-4</v>
      </c>
    </row>
    <row r="32" spans="2:17">
      <c r="B32" s="6" t="s">
        <v>167</v>
      </c>
      <c r="C32" s="17">
        <v>8170813</v>
      </c>
      <c r="D32" s="6" t="s">
        <v>148</v>
      </c>
      <c r="E32" s="6" t="s">
        <v>149</v>
      </c>
      <c r="F32" s="6"/>
      <c r="G32" s="6"/>
      <c r="H32" s="17">
        <v>0.59</v>
      </c>
      <c r="I32" s="6" t="s">
        <v>93</v>
      </c>
      <c r="K32" s="8">
        <v>1.5E-3</v>
      </c>
      <c r="L32" s="7">
        <v>5435285</v>
      </c>
      <c r="M32" s="7">
        <v>99.91</v>
      </c>
      <c r="N32" s="7">
        <v>5430.39</v>
      </c>
      <c r="O32" s="8">
        <v>5.9999999999999995E-4</v>
      </c>
      <c r="P32" s="8">
        <v>2.4199999999999999E-2</v>
      </c>
      <c r="Q32" s="8">
        <v>3.8E-3</v>
      </c>
    </row>
    <row r="33" spans="2:17">
      <c r="B33" s="6" t="s">
        <v>168</v>
      </c>
      <c r="C33" s="17">
        <v>8170912</v>
      </c>
      <c r="D33" s="6" t="s">
        <v>148</v>
      </c>
      <c r="E33" s="6" t="s">
        <v>149</v>
      </c>
      <c r="F33" s="6"/>
      <c r="G33" s="6"/>
      <c r="H33" s="17">
        <v>0.68</v>
      </c>
      <c r="I33" s="6" t="s">
        <v>93</v>
      </c>
      <c r="K33" s="8">
        <v>1.6000000000000001E-3</v>
      </c>
      <c r="L33" s="7">
        <v>5749000</v>
      </c>
      <c r="M33" s="7">
        <v>99.89</v>
      </c>
      <c r="N33" s="7">
        <v>5742.68</v>
      </c>
      <c r="O33" s="8">
        <v>5.9999999999999995E-4</v>
      </c>
      <c r="P33" s="8">
        <v>2.5600000000000001E-2</v>
      </c>
      <c r="Q33" s="8">
        <v>4.0000000000000001E-3</v>
      </c>
    </row>
    <row r="34" spans="2:17">
      <c r="B34" s="6" t="s">
        <v>169</v>
      </c>
      <c r="C34" s="17">
        <v>1131770</v>
      </c>
      <c r="D34" s="6" t="s">
        <v>148</v>
      </c>
      <c r="E34" s="6" t="s">
        <v>149</v>
      </c>
      <c r="F34" s="6"/>
      <c r="G34" s="6"/>
      <c r="H34" s="17">
        <v>2.35</v>
      </c>
      <c r="I34" s="6" t="s">
        <v>93</v>
      </c>
      <c r="J34" s="18">
        <v>2.2499999999999999E-2</v>
      </c>
      <c r="K34" s="8">
        <v>4.5999999999999999E-3</v>
      </c>
      <c r="L34" s="7">
        <v>9289</v>
      </c>
      <c r="M34" s="7">
        <v>105.61</v>
      </c>
      <c r="N34" s="7">
        <v>9.81</v>
      </c>
      <c r="O34" s="8">
        <v>0</v>
      </c>
      <c r="P34" s="8">
        <v>0</v>
      </c>
      <c r="Q34" s="8">
        <v>0</v>
      </c>
    </row>
    <row r="35" spans="2:17">
      <c r="B35" s="6" t="s">
        <v>170</v>
      </c>
      <c r="C35" s="17">
        <v>1126218</v>
      </c>
      <c r="D35" s="6" t="s">
        <v>148</v>
      </c>
      <c r="E35" s="6" t="s">
        <v>149</v>
      </c>
      <c r="F35" s="6"/>
      <c r="G35" s="6"/>
      <c r="H35" s="17">
        <v>1.05</v>
      </c>
      <c r="I35" s="6" t="s">
        <v>93</v>
      </c>
      <c r="J35" s="18">
        <v>0.04</v>
      </c>
      <c r="K35" s="8">
        <v>1.9E-3</v>
      </c>
      <c r="L35" s="7">
        <v>3181659</v>
      </c>
      <c r="M35" s="7">
        <v>107.78</v>
      </c>
      <c r="N35" s="7">
        <v>3429.19</v>
      </c>
      <c r="O35" s="8">
        <v>2.0000000000000001E-4</v>
      </c>
      <c r="P35" s="8">
        <v>1.5299999999999999E-2</v>
      </c>
      <c r="Q35" s="8">
        <v>2.3999999999999998E-3</v>
      </c>
    </row>
    <row r="36" spans="2:17">
      <c r="B36" s="6" t="s">
        <v>171</v>
      </c>
      <c r="C36" s="17">
        <v>1115773</v>
      </c>
      <c r="D36" s="6" t="s">
        <v>148</v>
      </c>
      <c r="E36" s="6" t="s">
        <v>149</v>
      </c>
      <c r="F36" s="6"/>
      <c r="G36" s="6"/>
      <c r="H36" s="17">
        <v>2.83</v>
      </c>
      <c r="I36" s="6" t="s">
        <v>93</v>
      </c>
      <c r="J36" s="18">
        <v>0.05</v>
      </c>
      <c r="K36" s="8">
        <v>6.1999999999999998E-3</v>
      </c>
      <c r="L36" s="7">
        <v>9986673</v>
      </c>
      <c r="M36" s="7">
        <v>117.91</v>
      </c>
      <c r="N36" s="7">
        <v>11775.29</v>
      </c>
      <c r="O36" s="8">
        <v>5.0000000000000001E-4</v>
      </c>
      <c r="P36" s="8">
        <v>5.2400000000000002E-2</v>
      </c>
      <c r="Q36" s="8">
        <v>8.3000000000000001E-3</v>
      </c>
    </row>
    <row r="37" spans="2:17">
      <c r="B37" s="6" t="s">
        <v>172</v>
      </c>
      <c r="C37" s="17">
        <v>1123272</v>
      </c>
      <c r="D37" s="6" t="s">
        <v>148</v>
      </c>
      <c r="E37" s="6" t="s">
        <v>149</v>
      </c>
      <c r="F37" s="6"/>
      <c r="G37" s="6"/>
      <c r="H37" s="17">
        <v>4.4400000000000004</v>
      </c>
      <c r="I37" s="6" t="s">
        <v>93</v>
      </c>
      <c r="J37" s="18">
        <v>5.5E-2</v>
      </c>
      <c r="K37" s="8">
        <v>1.14E-2</v>
      </c>
      <c r="L37" s="7">
        <v>8904917</v>
      </c>
      <c r="M37" s="7">
        <v>126.49</v>
      </c>
      <c r="N37" s="7">
        <v>11263.83</v>
      </c>
      <c r="O37" s="8">
        <v>5.0000000000000001E-4</v>
      </c>
      <c r="P37" s="8">
        <v>5.0200000000000002E-2</v>
      </c>
      <c r="Q37" s="8">
        <v>7.9000000000000008E-3</v>
      </c>
    </row>
    <row r="38" spans="2:17">
      <c r="B38" s="6" t="s">
        <v>173</v>
      </c>
      <c r="C38" s="17">
        <v>1125400</v>
      </c>
      <c r="D38" s="6" t="s">
        <v>148</v>
      </c>
      <c r="E38" s="6" t="s">
        <v>149</v>
      </c>
      <c r="F38" s="6"/>
      <c r="G38" s="6"/>
      <c r="H38" s="17">
        <v>15.29</v>
      </c>
      <c r="I38" s="6" t="s">
        <v>93</v>
      </c>
      <c r="J38" s="18">
        <v>5.5E-2</v>
      </c>
      <c r="K38" s="8">
        <v>3.2300000000000002E-2</v>
      </c>
      <c r="L38" s="7">
        <v>2662300</v>
      </c>
      <c r="M38" s="7">
        <v>143.6</v>
      </c>
      <c r="N38" s="7">
        <v>3823.06</v>
      </c>
      <c r="O38" s="8">
        <v>2.0000000000000001E-4</v>
      </c>
      <c r="P38" s="8">
        <v>1.7000000000000001E-2</v>
      </c>
      <c r="Q38" s="8">
        <v>2.7000000000000001E-3</v>
      </c>
    </row>
    <row r="39" spans="2:17">
      <c r="B39" s="6" t="s">
        <v>174</v>
      </c>
      <c r="C39" s="17">
        <v>1101575</v>
      </c>
      <c r="D39" s="6" t="s">
        <v>148</v>
      </c>
      <c r="E39" s="6" t="s">
        <v>149</v>
      </c>
      <c r="F39" s="6"/>
      <c r="G39" s="6"/>
      <c r="H39" s="17">
        <v>0.16</v>
      </c>
      <c r="I39" s="6" t="s">
        <v>93</v>
      </c>
      <c r="J39" s="18">
        <v>5.5E-2</v>
      </c>
      <c r="K39" s="8">
        <v>1.8E-3</v>
      </c>
      <c r="L39" s="7">
        <v>5952434</v>
      </c>
      <c r="M39" s="7">
        <v>105.47</v>
      </c>
      <c r="N39" s="7">
        <v>6278.03</v>
      </c>
      <c r="O39" s="8">
        <v>5.0000000000000001E-4</v>
      </c>
      <c r="P39" s="8">
        <v>2.8000000000000001E-2</v>
      </c>
      <c r="Q39" s="8">
        <v>4.4000000000000003E-3</v>
      </c>
    </row>
    <row r="40" spans="2:17">
      <c r="B40" s="6" t="s">
        <v>175</v>
      </c>
      <c r="C40" s="17">
        <v>1110907</v>
      </c>
      <c r="D40" s="6" t="s">
        <v>148</v>
      </c>
      <c r="E40" s="6" t="s">
        <v>149</v>
      </c>
      <c r="F40" s="6"/>
      <c r="G40" s="6"/>
      <c r="H40" s="17">
        <v>2.0099999999999998</v>
      </c>
      <c r="I40" s="6" t="s">
        <v>93</v>
      </c>
      <c r="J40" s="18">
        <v>0.06</v>
      </c>
      <c r="K40" s="8">
        <v>3.8E-3</v>
      </c>
      <c r="L40" s="7">
        <v>18919734</v>
      </c>
      <c r="M40" s="7">
        <v>117.11</v>
      </c>
      <c r="N40" s="7">
        <v>22156.9</v>
      </c>
      <c r="O40" s="8">
        <v>1E-3</v>
      </c>
      <c r="P40" s="8">
        <v>9.8699999999999996E-2</v>
      </c>
      <c r="Q40" s="8">
        <v>1.55E-2</v>
      </c>
    </row>
    <row r="41" spans="2:17">
      <c r="B41" s="6" t="s">
        <v>176</v>
      </c>
      <c r="C41" s="17">
        <v>1126747</v>
      </c>
      <c r="D41" s="6" t="s">
        <v>148</v>
      </c>
      <c r="E41" s="6" t="s">
        <v>149</v>
      </c>
      <c r="F41" s="6"/>
      <c r="G41" s="6"/>
      <c r="H41" s="17">
        <v>5.52</v>
      </c>
      <c r="I41" s="6" t="s">
        <v>93</v>
      </c>
      <c r="J41" s="18">
        <v>4.2500000000000003E-2</v>
      </c>
      <c r="K41" s="8">
        <v>1.46E-2</v>
      </c>
      <c r="L41" s="7">
        <v>3332338</v>
      </c>
      <c r="M41" s="7">
        <v>119.77</v>
      </c>
      <c r="N41" s="7">
        <v>3991.14</v>
      </c>
      <c r="O41" s="8">
        <v>2.0000000000000001E-4</v>
      </c>
      <c r="P41" s="8">
        <v>1.78E-2</v>
      </c>
      <c r="Q41" s="8">
        <v>2.8E-3</v>
      </c>
    </row>
    <row r="42" spans="2:17">
      <c r="B42" s="6" t="s">
        <v>177</v>
      </c>
      <c r="C42" s="17">
        <v>1130848</v>
      </c>
      <c r="D42" s="6" t="s">
        <v>148</v>
      </c>
      <c r="E42" s="6" t="s">
        <v>149</v>
      </c>
      <c r="F42" s="6"/>
      <c r="G42" s="6"/>
      <c r="H42" s="17">
        <v>6.38</v>
      </c>
      <c r="I42" s="6" t="s">
        <v>93</v>
      </c>
      <c r="J42" s="18">
        <v>3.7499999999999999E-2</v>
      </c>
      <c r="K42" s="8">
        <v>1.7100000000000001E-2</v>
      </c>
      <c r="L42" s="7">
        <v>11105018</v>
      </c>
      <c r="M42" s="7">
        <v>116.64</v>
      </c>
      <c r="N42" s="7">
        <v>12952.89</v>
      </c>
      <c r="O42" s="8">
        <v>6.9999999999999999E-4</v>
      </c>
      <c r="P42" s="8">
        <v>5.7700000000000001E-2</v>
      </c>
      <c r="Q42" s="8">
        <v>9.1000000000000004E-3</v>
      </c>
    </row>
    <row r="43" spans="2:17">
      <c r="B43" s="6" t="s">
        <v>178</v>
      </c>
      <c r="C43" s="17">
        <v>1135557</v>
      </c>
      <c r="D43" s="6" t="s">
        <v>148</v>
      </c>
      <c r="E43" s="6" t="s">
        <v>149</v>
      </c>
      <c r="F43" s="6"/>
      <c r="G43" s="6"/>
      <c r="H43" s="17">
        <v>8.06</v>
      </c>
      <c r="I43" s="6" t="s">
        <v>93</v>
      </c>
      <c r="J43" s="18">
        <v>1.7500000000000002E-2</v>
      </c>
      <c r="K43" s="8">
        <v>2.06E-2</v>
      </c>
      <c r="L43" s="7">
        <v>30000</v>
      </c>
      <c r="M43" s="7">
        <v>98.14</v>
      </c>
      <c r="N43" s="7">
        <v>29.44</v>
      </c>
      <c r="O43" s="8">
        <v>0</v>
      </c>
      <c r="P43" s="8">
        <v>1E-4</v>
      </c>
      <c r="Q43" s="8">
        <v>0</v>
      </c>
    </row>
    <row r="44" spans="2:17">
      <c r="B44" s="6" t="s">
        <v>179</v>
      </c>
      <c r="C44" s="17">
        <v>1099456</v>
      </c>
      <c r="D44" s="6" t="s">
        <v>148</v>
      </c>
      <c r="E44" s="6" t="s">
        <v>149</v>
      </c>
      <c r="F44" s="6"/>
      <c r="G44" s="6"/>
      <c r="H44" s="17">
        <v>7.93</v>
      </c>
      <c r="I44" s="6" t="s">
        <v>93</v>
      </c>
      <c r="J44" s="18">
        <v>6.25E-2</v>
      </c>
      <c r="K44" s="8">
        <v>2.0899999999999998E-2</v>
      </c>
      <c r="L44" s="7">
        <v>1417507</v>
      </c>
      <c r="M44" s="7">
        <v>137.69999999999999</v>
      </c>
      <c r="N44" s="7">
        <v>1951.91</v>
      </c>
      <c r="O44" s="8">
        <v>1E-4</v>
      </c>
      <c r="P44" s="8">
        <v>8.6999999999999994E-3</v>
      </c>
      <c r="Q44" s="8">
        <v>1.4E-3</v>
      </c>
    </row>
    <row r="45" spans="2:17">
      <c r="B45" s="6" t="s">
        <v>180</v>
      </c>
      <c r="C45" s="17" t="s">
        <v>181</v>
      </c>
      <c r="D45" s="6" t="s">
        <v>182</v>
      </c>
      <c r="E45" s="6" t="s">
        <v>92</v>
      </c>
      <c r="F45" s="6" t="s">
        <v>183</v>
      </c>
      <c r="G45" s="6"/>
      <c r="H45" s="17">
        <v>4.21</v>
      </c>
      <c r="I45" s="6" t="s">
        <v>43</v>
      </c>
      <c r="J45" s="18">
        <v>1.375E-2</v>
      </c>
      <c r="K45" s="8">
        <v>1.8499999999999999E-2</v>
      </c>
      <c r="L45" s="7">
        <v>2300</v>
      </c>
      <c r="M45" s="7">
        <v>98.31</v>
      </c>
      <c r="N45" s="7">
        <v>8.69</v>
      </c>
      <c r="O45" s="8">
        <v>0</v>
      </c>
      <c r="P45" s="8">
        <v>0</v>
      </c>
      <c r="Q45" s="8">
        <v>0</v>
      </c>
    </row>
    <row r="46" spans="2:17">
      <c r="B46" s="13" t="s">
        <v>184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3" t="s">
        <v>185</v>
      </c>
      <c r="C47" s="12"/>
      <c r="D47" s="3"/>
      <c r="E47" s="3"/>
      <c r="F47" s="3"/>
      <c r="G47" s="3"/>
      <c r="H47" s="12">
        <v>6.02</v>
      </c>
      <c r="I47" s="3"/>
      <c r="K47" s="10">
        <v>2.3999999999999998E-3</v>
      </c>
      <c r="L47" s="9">
        <v>3600</v>
      </c>
      <c r="N47" s="9">
        <v>13.76</v>
      </c>
      <c r="P47" s="10">
        <v>1E-4</v>
      </c>
      <c r="Q47" s="10">
        <v>0</v>
      </c>
    </row>
    <row r="48" spans="2:17">
      <c r="B48" s="13" t="s">
        <v>186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49" spans="2:17">
      <c r="B49" s="13" t="s">
        <v>187</v>
      </c>
      <c r="C49" s="14"/>
      <c r="D49" s="13"/>
      <c r="E49" s="13"/>
      <c r="F49" s="13"/>
      <c r="G49" s="13"/>
      <c r="H49" s="14">
        <v>6.02</v>
      </c>
      <c r="I49" s="13"/>
      <c r="K49" s="16">
        <v>2.3999999999999998E-3</v>
      </c>
      <c r="L49" s="15">
        <v>3600</v>
      </c>
      <c r="N49" s="15">
        <v>13.76</v>
      </c>
      <c r="P49" s="16">
        <v>1E-4</v>
      </c>
      <c r="Q49" s="16">
        <v>0</v>
      </c>
    </row>
    <row r="50" spans="2:17">
      <c r="B50" s="6" t="s">
        <v>188</v>
      </c>
      <c r="C50" s="17" t="s">
        <v>189</v>
      </c>
      <c r="D50" s="6" t="s">
        <v>190</v>
      </c>
      <c r="E50" s="6" t="s">
        <v>92</v>
      </c>
      <c r="F50" s="6" t="s">
        <v>183</v>
      </c>
      <c r="G50" s="6"/>
      <c r="H50" s="17">
        <v>6.02</v>
      </c>
      <c r="I50" s="6" t="s">
        <v>43</v>
      </c>
      <c r="J50" s="18">
        <v>1.25E-3</v>
      </c>
      <c r="K50" s="8">
        <v>2.3999999999999998E-3</v>
      </c>
      <c r="L50" s="7">
        <v>3600</v>
      </c>
      <c r="M50" s="7">
        <v>99.38</v>
      </c>
      <c r="N50" s="7">
        <v>13.76</v>
      </c>
      <c r="O50" s="8">
        <v>0</v>
      </c>
      <c r="P50" s="8">
        <v>1E-4</v>
      </c>
      <c r="Q50" s="8">
        <v>0</v>
      </c>
    </row>
    <row r="53" spans="2:17">
      <c r="B53" s="6" t="s">
        <v>131</v>
      </c>
      <c r="C53" s="17"/>
      <c r="D53" s="6"/>
      <c r="E53" s="6"/>
      <c r="F53" s="6"/>
      <c r="G53" s="6"/>
      <c r="I53" s="6"/>
    </row>
    <row r="57" spans="2:17">
      <c r="B57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28" sqref="B28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1337</v>
      </c>
    </row>
    <row r="7" spans="2:16">
      <c r="B7" s="3" t="s">
        <v>74</v>
      </c>
      <c r="C7" s="3" t="s">
        <v>75</v>
      </c>
      <c r="D7" s="3" t="s">
        <v>193</v>
      </c>
      <c r="E7" s="3" t="s">
        <v>77</v>
      </c>
      <c r="F7" s="3" t="s">
        <v>78</v>
      </c>
      <c r="G7" s="3" t="s">
        <v>135</v>
      </c>
      <c r="H7" s="3" t="s">
        <v>136</v>
      </c>
      <c r="I7" s="3" t="s">
        <v>79</v>
      </c>
      <c r="J7" s="3" t="s">
        <v>80</v>
      </c>
      <c r="K7" s="3" t="s">
        <v>1334</v>
      </c>
      <c r="L7" s="3" t="s">
        <v>137</v>
      </c>
      <c r="M7" s="3" t="s">
        <v>1335</v>
      </c>
      <c r="N7" s="3" t="s">
        <v>138</v>
      </c>
      <c r="O7" s="3" t="s">
        <v>139</v>
      </c>
      <c r="P7" s="3" t="s">
        <v>84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85</v>
      </c>
      <c r="K8" s="4" t="s">
        <v>85</v>
      </c>
      <c r="L8" s="4" t="s">
        <v>142</v>
      </c>
      <c r="M8" s="4" t="s">
        <v>86</v>
      </c>
      <c r="N8" s="4" t="s">
        <v>85</v>
      </c>
      <c r="O8" s="4" t="s">
        <v>85</v>
      </c>
      <c r="P8" s="4" t="s">
        <v>85</v>
      </c>
    </row>
    <row r="10" spans="2:16">
      <c r="B10" s="3" t="s">
        <v>1233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1234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1235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1238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1239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1240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1271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1272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1273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1274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1275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1318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131</v>
      </c>
      <c r="C24" s="17"/>
      <c r="D24" s="6"/>
      <c r="E24" s="6"/>
      <c r="F24" s="6"/>
      <c r="G24" s="6"/>
      <c r="I24" s="6"/>
    </row>
    <row r="28" spans="2:16">
      <c r="B28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rightToLeft="1" topLeftCell="C1" workbookViewId="0">
      <selection activeCell="N15" sqref="N15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132</v>
      </c>
    </row>
    <row r="7" spans="2:20" ht="15.75">
      <c r="B7" s="2" t="s">
        <v>191</v>
      </c>
    </row>
    <row r="8" spans="2:20">
      <c r="B8" s="3" t="s">
        <v>74</v>
      </c>
      <c r="C8" s="3" t="s">
        <v>75</v>
      </c>
      <c r="D8" s="3" t="s">
        <v>134</v>
      </c>
      <c r="E8" s="3" t="s">
        <v>192</v>
      </c>
      <c r="F8" s="3" t="s">
        <v>76</v>
      </c>
      <c r="G8" s="3" t="s">
        <v>193</v>
      </c>
      <c r="H8" s="3" t="s">
        <v>77</v>
      </c>
      <c r="I8" s="3" t="s">
        <v>78</v>
      </c>
      <c r="J8" s="3" t="s">
        <v>135</v>
      </c>
      <c r="K8" s="3" t="s">
        <v>136</v>
      </c>
      <c r="L8" s="3" t="s">
        <v>79</v>
      </c>
      <c r="M8" s="3" t="s">
        <v>80</v>
      </c>
      <c r="N8" s="3" t="s">
        <v>81</v>
      </c>
      <c r="O8" s="3" t="s">
        <v>137</v>
      </c>
      <c r="P8" s="3" t="s">
        <v>42</v>
      </c>
      <c r="Q8" s="3" t="s">
        <v>82</v>
      </c>
      <c r="R8" s="3" t="s">
        <v>138</v>
      </c>
      <c r="S8" s="3" t="s">
        <v>139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85</v>
      </c>
      <c r="N9" s="4" t="s">
        <v>85</v>
      </c>
      <c r="O9" s="4" t="s">
        <v>142</v>
      </c>
      <c r="P9" s="4" t="s">
        <v>143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194</v>
      </c>
      <c r="C11" s="12"/>
      <c r="D11" s="3"/>
      <c r="E11" s="3"/>
      <c r="F11" s="3"/>
      <c r="G11" s="3"/>
      <c r="H11" s="3"/>
      <c r="I11" s="3"/>
      <c r="J11" s="3"/>
      <c r="K11" s="12">
        <v>0.4</v>
      </c>
      <c r="L11" s="3"/>
      <c r="N11" s="10">
        <v>1.38E-2</v>
      </c>
      <c r="O11" s="9">
        <v>655000</v>
      </c>
      <c r="Q11" s="9">
        <v>654.41</v>
      </c>
      <c r="S11" s="10">
        <v>1</v>
      </c>
      <c r="T11" s="10">
        <v>5.0000000000000001E-4</v>
      </c>
    </row>
    <row r="12" spans="2:20">
      <c r="B12" s="3" t="s">
        <v>195</v>
      </c>
      <c r="C12" s="12"/>
      <c r="D12" s="3"/>
      <c r="E12" s="3"/>
      <c r="F12" s="3"/>
      <c r="G12" s="3"/>
      <c r="H12" s="3"/>
      <c r="I12" s="3"/>
      <c r="J12" s="3"/>
      <c r="K12" s="12">
        <v>0.4</v>
      </c>
      <c r="L12" s="3"/>
      <c r="N12" s="10">
        <v>1.38E-2</v>
      </c>
      <c r="O12" s="9">
        <v>655000</v>
      </c>
      <c r="Q12" s="9">
        <v>654.41</v>
      </c>
      <c r="S12" s="10">
        <v>1</v>
      </c>
      <c r="T12" s="10">
        <v>5.0000000000000001E-4</v>
      </c>
    </row>
    <row r="13" spans="2:20">
      <c r="B13" s="13" t="s">
        <v>196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197</v>
      </c>
      <c r="C14" s="14"/>
      <c r="D14" s="13"/>
      <c r="E14" s="13"/>
      <c r="F14" s="13"/>
      <c r="G14" s="13"/>
      <c r="H14" s="13"/>
      <c r="I14" s="13"/>
      <c r="J14" s="13"/>
      <c r="K14" s="14">
        <v>0.4</v>
      </c>
      <c r="L14" s="13"/>
      <c r="N14" s="16">
        <v>1.38E-2</v>
      </c>
      <c r="O14" s="15">
        <v>655000</v>
      </c>
      <c r="Q14" s="15">
        <v>654.41</v>
      </c>
      <c r="S14" s="16">
        <v>1</v>
      </c>
      <c r="T14" s="16">
        <v>5.0000000000000001E-4</v>
      </c>
    </row>
    <row r="15" spans="2:20">
      <c r="B15" s="6" t="s">
        <v>198</v>
      </c>
      <c r="C15" s="17">
        <v>1138502</v>
      </c>
      <c r="D15" s="6" t="s">
        <v>148</v>
      </c>
      <c r="E15" s="6"/>
      <c r="F15" s="6">
        <v>1291</v>
      </c>
      <c r="G15" s="6" t="s">
        <v>199</v>
      </c>
      <c r="H15" s="6" t="s">
        <v>1338</v>
      </c>
      <c r="I15" s="6"/>
      <c r="J15" s="6" t="s">
        <v>200</v>
      </c>
      <c r="K15" s="17">
        <v>0.4</v>
      </c>
      <c r="L15" s="6" t="s">
        <v>93</v>
      </c>
      <c r="M15" s="18">
        <v>4.7000000000000002E-3</v>
      </c>
      <c r="N15" s="8">
        <v>1.38E-2</v>
      </c>
      <c r="O15" s="7">
        <v>655000</v>
      </c>
      <c r="P15" s="7">
        <v>99.91</v>
      </c>
      <c r="Q15" s="7">
        <v>654.41</v>
      </c>
      <c r="R15" s="8">
        <v>1.8E-3</v>
      </c>
      <c r="S15" s="8">
        <v>1</v>
      </c>
      <c r="T15" s="8">
        <v>5.0000000000000001E-4</v>
      </c>
    </row>
    <row r="16" spans="2:20">
      <c r="B16" s="13" t="s">
        <v>201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202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203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204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205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131</v>
      </c>
      <c r="C23" s="17"/>
      <c r="D23" s="6"/>
      <c r="E23" s="6"/>
      <c r="F23" s="6"/>
      <c r="G23" s="6"/>
      <c r="H23" s="6"/>
      <c r="I23" s="6"/>
      <c r="J23" s="6"/>
      <c r="L23" s="6"/>
    </row>
    <row r="27" spans="2:20">
      <c r="B27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1"/>
  <sheetViews>
    <sheetView rightToLeft="1" topLeftCell="B1" workbookViewId="0">
      <selection activeCell="I290" sqref="I290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132</v>
      </c>
    </row>
    <row r="7" spans="2:20" ht="15.75">
      <c r="B7" s="2" t="s">
        <v>206</v>
      </c>
    </row>
    <row r="8" spans="2:20">
      <c r="B8" s="3" t="s">
        <v>74</v>
      </c>
      <c r="C8" s="3" t="s">
        <v>75</v>
      </c>
      <c r="D8" s="3" t="s">
        <v>134</v>
      </c>
      <c r="E8" s="3" t="s">
        <v>192</v>
      </c>
      <c r="F8" s="3" t="s">
        <v>76</v>
      </c>
      <c r="G8" s="3" t="s">
        <v>193</v>
      </c>
      <c r="H8" s="3" t="s">
        <v>77</v>
      </c>
      <c r="I8" s="3" t="s">
        <v>78</v>
      </c>
      <c r="J8" s="3" t="s">
        <v>135</v>
      </c>
      <c r="K8" s="3" t="s">
        <v>136</v>
      </c>
      <c r="L8" s="3" t="s">
        <v>79</v>
      </c>
      <c r="M8" s="3" t="s">
        <v>80</v>
      </c>
      <c r="N8" s="3" t="s">
        <v>81</v>
      </c>
      <c r="O8" s="3" t="s">
        <v>137</v>
      </c>
      <c r="P8" s="3" t="s">
        <v>42</v>
      </c>
      <c r="Q8" s="3" t="s">
        <v>82</v>
      </c>
      <c r="R8" s="3" t="s">
        <v>138</v>
      </c>
      <c r="S8" s="3" t="s">
        <v>139</v>
      </c>
      <c r="T8" s="3" t="s">
        <v>84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85</v>
      </c>
      <c r="N9" s="4" t="s">
        <v>85</v>
      </c>
      <c r="O9" s="4" t="s">
        <v>142</v>
      </c>
      <c r="P9" s="4" t="s">
        <v>143</v>
      </c>
      <c r="Q9" s="4" t="s">
        <v>86</v>
      </c>
      <c r="R9" s="4" t="s">
        <v>85</v>
      </c>
      <c r="S9" s="4" t="s">
        <v>85</v>
      </c>
      <c r="T9" s="4" t="s">
        <v>85</v>
      </c>
    </row>
    <row r="11" spans="2:20">
      <c r="B11" s="3" t="s">
        <v>207</v>
      </c>
      <c r="C11" s="12"/>
      <c r="D11" s="3"/>
      <c r="E11" s="3"/>
      <c r="F11" s="3"/>
      <c r="G11" s="3"/>
      <c r="H11" s="3"/>
      <c r="I11" s="3"/>
      <c r="J11" s="3"/>
      <c r="K11" s="12">
        <v>5.86</v>
      </c>
      <c r="L11" s="3"/>
      <c r="N11" s="10">
        <v>2.5499999999999998E-2</v>
      </c>
      <c r="O11" s="9">
        <v>159094801.41999999</v>
      </c>
      <c r="Q11" s="9">
        <v>209780.38</v>
      </c>
      <c r="S11" s="10">
        <v>1</v>
      </c>
      <c r="T11" s="10">
        <v>0.1472</v>
      </c>
    </row>
    <row r="12" spans="2:20">
      <c r="B12" s="3" t="s">
        <v>208</v>
      </c>
      <c r="C12" s="12"/>
      <c r="D12" s="3"/>
      <c r="E12" s="3"/>
      <c r="F12" s="3"/>
      <c r="G12" s="3"/>
      <c r="H12" s="3"/>
      <c r="I12" s="3"/>
      <c r="J12" s="3"/>
      <c r="K12" s="12">
        <v>4.46</v>
      </c>
      <c r="L12" s="3"/>
      <c r="N12" s="10">
        <v>2.1000000000000001E-2</v>
      </c>
      <c r="O12" s="9">
        <v>147229344.41999999</v>
      </c>
      <c r="Q12" s="9">
        <v>163317.63</v>
      </c>
      <c r="S12" s="10">
        <v>0.77849999999999997</v>
      </c>
      <c r="T12" s="10">
        <v>0.11459999999999999</v>
      </c>
    </row>
    <row r="13" spans="2:20">
      <c r="B13" s="13" t="s">
        <v>209</v>
      </c>
      <c r="C13" s="14"/>
      <c r="D13" s="13"/>
      <c r="E13" s="13"/>
      <c r="F13" s="13"/>
      <c r="G13" s="13"/>
      <c r="H13" s="13"/>
      <c r="I13" s="13"/>
      <c r="J13" s="13"/>
      <c r="K13" s="14">
        <v>4.08</v>
      </c>
      <c r="L13" s="13"/>
      <c r="N13" s="16">
        <v>1.6E-2</v>
      </c>
      <c r="O13" s="15">
        <v>109374282.81999999</v>
      </c>
      <c r="Q13" s="15">
        <v>123873.88</v>
      </c>
      <c r="S13" s="16">
        <v>0.59050000000000002</v>
      </c>
      <c r="T13" s="16">
        <v>8.6900000000000005E-2</v>
      </c>
    </row>
    <row r="14" spans="2:20">
      <c r="B14" s="6" t="s">
        <v>210</v>
      </c>
      <c r="C14" s="17">
        <v>6040315</v>
      </c>
      <c r="D14" s="6" t="s">
        <v>148</v>
      </c>
      <c r="E14" s="6"/>
      <c r="F14" s="6">
        <v>604</v>
      </c>
      <c r="G14" s="6" t="s">
        <v>199</v>
      </c>
      <c r="H14" s="6" t="s">
        <v>92</v>
      </c>
      <c r="I14" s="6" t="s">
        <v>211</v>
      </c>
      <c r="J14" s="6"/>
      <c r="K14" s="17">
        <v>3.47</v>
      </c>
      <c r="L14" s="6" t="s">
        <v>93</v>
      </c>
      <c r="M14" s="18">
        <v>5.8999999999999999E-3</v>
      </c>
      <c r="N14" s="8">
        <v>8.9999999999999993E-3</v>
      </c>
      <c r="O14" s="7">
        <v>3196098</v>
      </c>
      <c r="P14" s="7">
        <v>98.95</v>
      </c>
      <c r="Q14" s="7">
        <v>3162.54</v>
      </c>
      <c r="R14" s="8">
        <v>5.9999999999999995E-4</v>
      </c>
      <c r="S14" s="8">
        <v>1.5100000000000001E-2</v>
      </c>
      <c r="T14" s="8">
        <v>2.2000000000000001E-3</v>
      </c>
    </row>
    <row r="15" spans="2:20">
      <c r="B15" s="6" t="s">
        <v>212</v>
      </c>
      <c r="C15" s="17">
        <v>6040310</v>
      </c>
      <c r="D15" s="6" t="s">
        <v>148</v>
      </c>
      <c r="E15" s="6"/>
      <c r="F15" s="6">
        <v>604</v>
      </c>
      <c r="G15" s="6" t="s">
        <v>199</v>
      </c>
      <c r="H15" s="6" t="s">
        <v>92</v>
      </c>
      <c r="I15" s="6" t="s">
        <v>211</v>
      </c>
      <c r="J15" s="6"/>
      <c r="L15" s="6" t="s">
        <v>93</v>
      </c>
      <c r="O15" s="7">
        <v>9428.4599999999991</v>
      </c>
      <c r="P15" s="7">
        <v>100</v>
      </c>
      <c r="Q15" s="7">
        <v>9.43</v>
      </c>
      <c r="S15" s="8">
        <v>0</v>
      </c>
      <c r="T15" s="8">
        <v>0</v>
      </c>
    </row>
    <row r="16" spans="2:20">
      <c r="B16" s="6" t="s">
        <v>213</v>
      </c>
      <c r="C16" s="17">
        <v>2310209</v>
      </c>
      <c r="D16" s="6" t="s">
        <v>148</v>
      </c>
      <c r="E16" s="6"/>
      <c r="F16" s="6">
        <v>231</v>
      </c>
      <c r="G16" s="6" t="s">
        <v>199</v>
      </c>
      <c r="H16" s="6" t="s">
        <v>92</v>
      </c>
      <c r="I16" s="6" t="s">
        <v>211</v>
      </c>
      <c r="J16" s="6"/>
      <c r="K16" s="17">
        <v>5.59</v>
      </c>
      <c r="L16" s="6" t="s">
        <v>93</v>
      </c>
      <c r="M16" s="18">
        <v>9.9000000000000008E-3</v>
      </c>
      <c r="N16" s="8">
        <v>1.11E-2</v>
      </c>
      <c r="O16" s="7">
        <v>2511000</v>
      </c>
      <c r="P16" s="7">
        <v>99.61</v>
      </c>
      <c r="Q16" s="7">
        <v>2501.21</v>
      </c>
      <c r="R16" s="8">
        <v>8.0000000000000004E-4</v>
      </c>
      <c r="S16" s="8">
        <v>1.1900000000000001E-2</v>
      </c>
      <c r="T16" s="8">
        <v>1.8E-3</v>
      </c>
    </row>
    <row r="17" spans="2:20">
      <c r="B17" s="6" t="s">
        <v>214</v>
      </c>
      <c r="C17" s="17">
        <v>2310191</v>
      </c>
      <c r="D17" s="6" t="s">
        <v>148</v>
      </c>
      <c r="E17" s="6"/>
      <c r="F17" s="6">
        <v>231</v>
      </c>
      <c r="G17" s="6" t="s">
        <v>199</v>
      </c>
      <c r="H17" s="6" t="s">
        <v>92</v>
      </c>
      <c r="I17" s="6" t="s">
        <v>211</v>
      </c>
      <c r="J17" s="6"/>
      <c r="K17" s="17">
        <v>4.24</v>
      </c>
      <c r="L17" s="6" t="s">
        <v>93</v>
      </c>
      <c r="M17" s="18">
        <v>0.04</v>
      </c>
      <c r="N17" s="8">
        <v>8.0000000000000002E-3</v>
      </c>
      <c r="O17" s="7">
        <v>2566102</v>
      </c>
      <c r="P17" s="7">
        <v>116.35</v>
      </c>
      <c r="Q17" s="7">
        <v>2985.66</v>
      </c>
      <c r="R17" s="8">
        <v>1.1999999999999999E-3</v>
      </c>
      <c r="S17" s="8">
        <v>1.4200000000000001E-2</v>
      </c>
      <c r="T17" s="8">
        <v>2.0999999999999999E-3</v>
      </c>
    </row>
    <row r="18" spans="2:20">
      <c r="B18" s="6" t="s">
        <v>215</v>
      </c>
      <c r="C18" s="17">
        <v>2310118</v>
      </c>
      <c r="D18" s="6" t="s">
        <v>148</v>
      </c>
      <c r="E18" s="6"/>
      <c r="F18" s="6">
        <v>231</v>
      </c>
      <c r="G18" s="6" t="s">
        <v>199</v>
      </c>
      <c r="H18" s="6" t="s">
        <v>92</v>
      </c>
      <c r="I18" s="6" t="s">
        <v>211</v>
      </c>
      <c r="J18" s="6"/>
      <c r="K18" s="17">
        <v>1.99</v>
      </c>
      <c r="L18" s="6" t="s">
        <v>93</v>
      </c>
      <c r="M18" s="18">
        <v>2.58E-2</v>
      </c>
      <c r="N18" s="8">
        <v>7.6E-3</v>
      </c>
      <c r="O18" s="7">
        <v>2415021</v>
      </c>
      <c r="P18" s="7">
        <v>108.3</v>
      </c>
      <c r="Q18" s="7">
        <v>2615.4699999999998</v>
      </c>
      <c r="R18" s="8">
        <v>8.9999999999999998E-4</v>
      </c>
      <c r="S18" s="8">
        <v>1.2500000000000001E-2</v>
      </c>
      <c r="T18" s="8">
        <v>1.8E-3</v>
      </c>
    </row>
    <row r="19" spans="2:20">
      <c r="B19" s="6" t="s">
        <v>216</v>
      </c>
      <c r="C19" s="17">
        <v>2310159</v>
      </c>
      <c r="D19" s="6" t="s">
        <v>148</v>
      </c>
      <c r="E19" s="6"/>
      <c r="F19" s="6">
        <v>231</v>
      </c>
      <c r="G19" s="6" t="s">
        <v>199</v>
      </c>
      <c r="H19" s="6" t="s">
        <v>92</v>
      </c>
      <c r="I19" s="6" t="s">
        <v>211</v>
      </c>
      <c r="J19" s="6"/>
      <c r="K19" s="17">
        <v>3.05</v>
      </c>
      <c r="L19" s="6" t="s">
        <v>93</v>
      </c>
      <c r="M19" s="18">
        <v>6.4000000000000003E-3</v>
      </c>
      <c r="N19" s="8">
        <v>9.7000000000000003E-3</v>
      </c>
      <c r="O19" s="7">
        <v>1219914</v>
      </c>
      <c r="P19" s="7">
        <v>99.57</v>
      </c>
      <c r="Q19" s="7">
        <v>1214.67</v>
      </c>
      <c r="R19" s="8">
        <v>4.0000000000000002E-4</v>
      </c>
      <c r="S19" s="8">
        <v>5.7999999999999996E-3</v>
      </c>
      <c r="T19" s="8">
        <v>8.9999999999999998E-4</v>
      </c>
    </row>
    <row r="20" spans="2:20">
      <c r="B20" s="6" t="s">
        <v>217</v>
      </c>
      <c r="C20" s="17">
        <v>2310142</v>
      </c>
      <c r="D20" s="6" t="s">
        <v>148</v>
      </c>
      <c r="E20" s="6"/>
      <c r="F20" s="6">
        <v>231</v>
      </c>
      <c r="G20" s="6" t="s">
        <v>199</v>
      </c>
      <c r="H20" s="6" t="s">
        <v>92</v>
      </c>
      <c r="I20" s="6" t="s">
        <v>211</v>
      </c>
      <c r="J20" s="6"/>
      <c r="K20" s="17">
        <v>2.67</v>
      </c>
      <c r="L20" s="6" t="s">
        <v>93</v>
      </c>
      <c r="M20" s="18">
        <v>4.1000000000000003E-3</v>
      </c>
      <c r="N20" s="8">
        <v>9.7999999999999997E-3</v>
      </c>
      <c r="O20" s="7">
        <v>1057649.07</v>
      </c>
      <c r="P20" s="7">
        <v>98.63</v>
      </c>
      <c r="Q20" s="7">
        <v>1043.1600000000001</v>
      </c>
      <c r="R20" s="8">
        <v>5.0000000000000001E-4</v>
      </c>
      <c r="S20" s="8">
        <v>5.0000000000000001E-3</v>
      </c>
      <c r="T20" s="8">
        <v>6.9999999999999999E-4</v>
      </c>
    </row>
    <row r="21" spans="2:20">
      <c r="B21" s="6" t="s">
        <v>218</v>
      </c>
      <c r="C21" s="17">
        <v>1940535</v>
      </c>
      <c r="D21" s="6" t="s">
        <v>148</v>
      </c>
      <c r="E21" s="6"/>
      <c r="F21" s="6">
        <v>194</v>
      </c>
      <c r="G21" s="6" t="s">
        <v>199</v>
      </c>
      <c r="H21" s="6" t="s">
        <v>92</v>
      </c>
      <c r="I21" s="6" t="s">
        <v>211</v>
      </c>
      <c r="J21" s="6"/>
      <c r="K21" s="17">
        <v>4.96</v>
      </c>
      <c r="L21" s="6" t="s">
        <v>93</v>
      </c>
      <c r="M21" s="18">
        <v>0.05</v>
      </c>
      <c r="N21" s="8">
        <v>9.5999999999999992E-3</v>
      </c>
      <c r="O21" s="7">
        <v>4689156</v>
      </c>
      <c r="P21" s="7">
        <v>126.5</v>
      </c>
      <c r="Q21" s="7">
        <v>5931.78</v>
      </c>
      <c r="R21" s="8">
        <v>1.5E-3</v>
      </c>
      <c r="S21" s="8">
        <v>2.8299999999999999E-2</v>
      </c>
      <c r="T21" s="8">
        <v>4.1999999999999997E-3</v>
      </c>
    </row>
    <row r="22" spans="2:20">
      <c r="B22" s="6" t="s">
        <v>219</v>
      </c>
      <c r="C22" s="17">
        <v>1940568</v>
      </c>
      <c r="D22" s="6" t="s">
        <v>148</v>
      </c>
      <c r="E22" s="6"/>
      <c r="F22" s="6">
        <v>194</v>
      </c>
      <c r="G22" s="6" t="s">
        <v>199</v>
      </c>
      <c r="H22" s="6" t="s">
        <v>92</v>
      </c>
      <c r="I22" s="6" t="s">
        <v>211</v>
      </c>
      <c r="J22" s="6"/>
      <c r="K22" s="17">
        <v>2.66</v>
      </c>
      <c r="L22" s="6" t="s">
        <v>93</v>
      </c>
      <c r="M22" s="18">
        <v>1.6E-2</v>
      </c>
      <c r="N22" s="8">
        <v>0.01</v>
      </c>
      <c r="O22" s="7">
        <v>4098862</v>
      </c>
      <c r="P22" s="7">
        <v>102.07</v>
      </c>
      <c r="Q22" s="7">
        <v>4183.71</v>
      </c>
      <c r="R22" s="8">
        <v>1.2999999999999999E-3</v>
      </c>
      <c r="S22" s="8">
        <v>1.9900000000000001E-2</v>
      </c>
      <c r="T22" s="8">
        <v>2.8999999999999998E-3</v>
      </c>
    </row>
    <row r="23" spans="2:20">
      <c r="B23" s="6" t="s">
        <v>220</v>
      </c>
      <c r="C23" s="17">
        <v>1940576</v>
      </c>
      <c r="D23" s="6" t="s">
        <v>148</v>
      </c>
      <c r="E23" s="6"/>
      <c r="F23" s="6">
        <v>194</v>
      </c>
      <c r="G23" s="6" t="s">
        <v>199</v>
      </c>
      <c r="H23" s="6" t="s">
        <v>92</v>
      </c>
      <c r="I23" s="6" t="s">
        <v>211</v>
      </c>
      <c r="J23" s="6"/>
      <c r="K23" s="17">
        <v>3.18</v>
      </c>
      <c r="L23" s="6" t="s">
        <v>93</v>
      </c>
      <c r="M23" s="18">
        <v>7.0000000000000001E-3</v>
      </c>
      <c r="N23" s="8">
        <v>5.8999999999999999E-3</v>
      </c>
      <c r="O23" s="7">
        <v>4664310</v>
      </c>
      <c r="P23" s="7">
        <v>101.29</v>
      </c>
      <c r="Q23" s="7">
        <v>4724.4799999999996</v>
      </c>
      <c r="R23" s="8">
        <v>8.9999999999999998E-4</v>
      </c>
      <c r="S23" s="8">
        <v>2.2499999999999999E-2</v>
      </c>
      <c r="T23" s="8">
        <v>3.3E-3</v>
      </c>
    </row>
    <row r="24" spans="2:20">
      <c r="B24" s="6" t="s">
        <v>221</v>
      </c>
      <c r="C24" s="17">
        <v>1940527</v>
      </c>
      <c r="D24" s="6" t="s">
        <v>148</v>
      </c>
      <c r="E24" s="6"/>
      <c r="F24" s="6">
        <v>194</v>
      </c>
      <c r="G24" s="6" t="s">
        <v>199</v>
      </c>
      <c r="H24" s="6" t="s">
        <v>92</v>
      </c>
      <c r="I24" s="6" t="s">
        <v>211</v>
      </c>
      <c r="J24" s="6"/>
      <c r="K24" s="17">
        <v>1.08</v>
      </c>
      <c r="L24" s="6" t="s">
        <v>93</v>
      </c>
      <c r="M24" s="18">
        <v>4.4999999999999998E-2</v>
      </c>
      <c r="N24" s="8">
        <v>3.5000000000000001E-3</v>
      </c>
      <c r="O24" s="7">
        <v>20000</v>
      </c>
      <c r="P24" s="7">
        <v>108.52</v>
      </c>
      <c r="Q24" s="7">
        <v>21.7</v>
      </c>
      <c r="R24" s="8">
        <v>1E-4</v>
      </c>
      <c r="S24" s="8">
        <v>1E-4</v>
      </c>
      <c r="T24" s="8">
        <v>0</v>
      </c>
    </row>
    <row r="25" spans="2:20">
      <c r="B25" s="6" t="s">
        <v>222</v>
      </c>
      <c r="C25" s="17">
        <v>1135177</v>
      </c>
      <c r="D25" s="6" t="s">
        <v>148</v>
      </c>
      <c r="E25" s="6"/>
      <c r="F25" s="6">
        <v>1153</v>
      </c>
      <c r="G25" s="6" t="s">
        <v>199</v>
      </c>
      <c r="H25" s="6" t="s">
        <v>223</v>
      </c>
      <c r="I25" s="6" t="s">
        <v>211</v>
      </c>
      <c r="J25" s="6"/>
      <c r="K25" s="17">
        <v>3.2</v>
      </c>
      <c r="L25" s="6" t="s">
        <v>93</v>
      </c>
      <c r="M25" s="18">
        <v>8.0000000000000002E-3</v>
      </c>
      <c r="N25" s="8">
        <v>7.4000000000000003E-3</v>
      </c>
      <c r="O25" s="7">
        <v>489940</v>
      </c>
      <c r="P25" s="7">
        <v>101.19</v>
      </c>
      <c r="Q25" s="7">
        <v>495.77</v>
      </c>
      <c r="R25" s="8">
        <v>8.0000000000000004E-4</v>
      </c>
      <c r="S25" s="8">
        <v>2.3999999999999998E-3</v>
      </c>
      <c r="T25" s="8">
        <v>2.9999999999999997E-4</v>
      </c>
    </row>
    <row r="26" spans="2:20">
      <c r="B26" s="6" t="s">
        <v>224</v>
      </c>
      <c r="C26" s="17">
        <v>6040299</v>
      </c>
      <c r="D26" s="6" t="s">
        <v>148</v>
      </c>
      <c r="E26" s="6"/>
      <c r="F26" s="6">
        <v>604</v>
      </c>
      <c r="G26" s="6" t="s">
        <v>199</v>
      </c>
      <c r="H26" s="6" t="s">
        <v>223</v>
      </c>
      <c r="I26" s="6" t="s">
        <v>211</v>
      </c>
      <c r="J26" s="6"/>
      <c r="K26" s="17">
        <v>3.68</v>
      </c>
      <c r="L26" s="6" t="s">
        <v>93</v>
      </c>
      <c r="M26" s="18">
        <v>3.4000000000000002E-2</v>
      </c>
      <c r="N26" s="8">
        <v>7.9000000000000008E-3</v>
      </c>
      <c r="O26" s="7">
        <v>14308848</v>
      </c>
      <c r="P26" s="7">
        <v>112.62</v>
      </c>
      <c r="Q26" s="7">
        <v>16114.62</v>
      </c>
      <c r="R26" s="8">
        <v>7.6E-3</v>
      </c>
      <c r="S26" s="8">
        <v>7.6799999999999993E-2</v>
      </c>
      <c r="T26" s="8">
        <v>1.1299999999999999E-2</v>
      </c>
    </row>
    <row r="27" spans="2:20">
      <c r="B27" s="6" t="s">
        <v>225</v>
      </c>
      <c r="C27" s="17">
        <v>6040232</v>
      </c>
      <c r="D27" s="6" t="s">
        <v>148</v>
      </c>
      <c r="E27" s="6"/>
      <c r="F27" s="6">
        <v>604</v>
      </c>
      <c r="G27" s="6" t="s">
        <v>199</v>
      </c>
      <c r="H27" s="6" t="s">
        <v>223</v>
      </c>
      <c r="I27" s="6" t="s">
        <v>211</v>
      </c>
      <c r="J27" s="6"/>
      <c r="K27" s="17">
        <v>0.85</v>
      </c>
      <c r="L27" s="6" t="s">
        <v>93</v>
      </c>
      <c r="M27" s="18">
        <v>4.3999999999999997E-2</v>
      </c>
      <c r="N27" s="8">
        <v>4.1999999999999997E-3</v>
      </c>
      <c r="O27" s="7">
        <v>101745.72</v>
      </c>
      <c r="P27" s="7">
        <v>121.41</v>
      </c>
      <c r="Q27" s="7">
        <v>123.53</v>
      </c>
      <c r="R27" s="8">
        <v>2.0000000000000001E-4</v>
      </c>
      <c r="S27" s="8">
        <v>5.9999999999999995E-4</v>
      </c>
      <c r="T27" s="8">
        <v>1E-4</v>
      </c>
    </row>
    <row r="28" spans="2:20">
      <c r="B28" s="6" t="s">
        <v>226</v>
      </c>
      <c r="C28" s="17">
        <v>2310068</v>
      </c>
      <c r="D28" s="6" t="s">
        <v>148</v>
      </c>
      <c r="E28" s="6"/>
      <c r="F28" s="6">
        <v>231</v>
      </c>
      <c r="G28" s="6" t="s">
        <v>199</v>
      </c>
      <c r="H28" s="6" t="s">
        <v>223</v>
      </c>
      <c r="I28" s="6" t="s">
        <v>211</v>
      </c>
      <c r="J28" s="6"/>
      <c r="K28" s="17">
        <v>0.41</v>
      </c>
      <c r="L28" s="6" t="s">
        <v>93</v>
      </c>
      <c r="M28" s="18">
        <v>3.9E-2</v>
      </c>
      <c r="N28" s="8">
        <v>1.5699999999999999E-2</v>
      </c>
      <c r="O28" s="7">
        <v>1216939</v>
      </c>
      <c r="P28" s="7">
        <v>122.92</v>
      </c>
      <c r="Q28" s="7">
        <v>1495.86</v>
      </c>
      <c r="R28" s="8">
        <v>8.0000000000000004E-4</v>
      </c>
      <c r="S28" s="8">
        <v>7.1000000000000004E-3</v>
      </c>
      <c r="T28" s="8">
        <v>1E-3</v>
      </c>
    </row>
    <row r="29" spans="2:20">
      <c r="B29" s="6" t="s">
        <v>227</v>
      </c>
      <c r="C29" s="17">
        <v>2310076</v>
      </c>
      <c r="D29" s="6" t="s">
        <v>148</v>
      </c>
      <c r="E29" s="6"/>
      <c r="F29" s="6">
        <v>231</v>
      </c>
      <c r="G29" s="6" t="s">
        <v>199</v>
      </c>
      <c r="H29" s="6" t="s">
        <v>223</v>
      </c>
      <c r="I29" s="6" t="s">
        <v>211</v>
      </c>
      <c r="J29" s="6"/>
      <c r="K29" s="17">
        <v>2.63</v>
      </c>
      <c r="L29" s="6" t="s">
        <v>93</v>
      </c>
      <c r="M29" s="18">
        <v>0.03</v>
      </c>
      <c r="N29" s="8">
        <v>7.4000000000000003E-3</v>
      </c>
      <c r="O29" s="7">
        <v>29755</v>
      </c>
      <c r="P29" s="7">
        <v>112.61</v>
      </c>
      <c r="Q29" s="7">
        <v>33.51</v>
      </c>
      <c r="R29" s="8">
        <v>1E-4</v>
      </c>
      <c r="S29" s="8">
        <v>2.0000000000000001E-4</v>
      </c>
      <c r="T29" s="8">
        <v>0</v>
      </c>
    </row>
    <row r="30" spans="2:20">
      <c r="B30" s="6" t="s">
        <v>228</v>
      </c>
      <c r="C30" s="17">
        <v>1136324</v>
      </c>
      <c r="D30" s="6" t="s">
        <v>148</v>
      </c>
      <c r="E30" s="6"/>
      <c r="F30" s="6">
        <v>1420</v>
      </c>
      <c r="G30" s="6" t="s">
        <v>229</v>
      </c>
      <c r="H30" s="6" t="s">
        <v>223</v>
      </c>
      <c r="I30" s="6" t="s">
        <v>211</v>
      </c>
      <c r="J30" s="6"/>
      <c r="K30" s="17">
        <v>5.69</v>
      </c>
      <c r="L30" s="6" t="s">
        <v>93</v>
      </c>
      <c r="M30" s="18">
        <v>1.6400000000000001E-2</v>
      </c>
      <c r="N30" s="8">
        <v>1.5100000000000001E-2</v>
      </c>
      <c r="O30" s="7">
        <v>766000</v>
      </c>
      <c r="P30" s="7">
        <v>100.78</v>
      </c>
      <c r="Q30" s="7">
        <v>771.97</v>
      </c>
      <c r="R30" s="8">
        <v>8.0000000000000004E-4</v>
      </c>
      <c r="S30" s="8">
        <v>3.7000000000000002E-3</v>
      </c>
      <c r="T30" s="8">
        <v>5.0000000000000001E-4</v>
      </c>
    </row>
    <row r="31" spans="2:20">
      <c r="B31" s="6" t="s">
        <v>230</v>
      </c>
      <c r="C31" s="17">
        <v>1136329</v>
      </c>
      <c r="D31" s="6" t="s">
        <v>148</v>
      </c>
      <c r="E31" s="6"/>
      <c r="F31" s="6">
        <v>1420</v>
      </c>
      <c r="G31" s="6" t="s">
        <v>229</v>
      </c>
      <c r="H31" s="6" t="s">
        <v>223</v>
      </c>
      <c r="I31" s="6" t="s">
        <v>211</v>
      </c>
      <c r="J31" s="6"/>
      <c r="L31" s="6" t="s">
        <v>93</v>
      </c>
      <c r="O31" s="7">
        <v>6281.2</v>
      </c>
      <c r="P31" s="7">
        <v>100</v>
      </c>
      <c r="Q31" s="7">
        <v>6.28</v>
      </c>
      <c r="S31" s="8">
        <v>0</v>
      </c>
      <c r="T31" s="8">
        <v>0</v>
      </c>
    </row>
    <row r="32" spans="2:20">
      <c r="B32" s="6" t="s">
        <v>231</v>
      </c>
      <c r="C32" s="17">
        <v>1940402</v>
      </c>
      <c r="D32" s="6" t="s">
        <v>148</v>
      </c>
      <c r="E32" s="6"/>
      <c r="F32" s="6">
        <v>194</v>
      </c>
      <c r="G32" s="6" t="s">
        <v>199</v>
      </c>
      <c r="H32" s="6" t="s">
        <v>223</v>
      </c>
      <c r="I32" s="6" t="s">
        <v>211</v>
      </c>
      <c r="J32" s="6"/>
      <c r="K32" s="17">
        <v>2.15</v>
      </c>
      <c r="L32" s="6" t="s">
        <v>93</v>
      </c>
      <c r="M32" s="18">
        <v>4.1000000000000002E-2</v>
      </c>
      <c r="N32" s="8">
        <v>8.2000000000000007E-3</v>
      </c>
      <c r="O32" s="7">
        <v>31839</v>
      </c>
      <c r="P32" s="7">
        <v>132.30000000000001</v>
      </c>
      <c r="Q32" s="7">
        <v>42.12</v>
      </c>
      <c r="R32" s="8">
        <v>0</v>
      </c>
      <c r="S32" s="8">
        <v>2.0000000000000001E-4</v>
      </c>
      <c r="T32" s="8">
        <v>0</v>
      </c>
    </row>
    <row r="33" spans="2:20">
      <c r="B33" s="6" t="s">
        <v>232</v>
      </c>
      <c r="C33" s="17">
        <v>1940501</v>
      </c>
      <c r="D33" s="6" t="s">
        <v>148</v>
      </c>
      <c r="E33" s="6"/>
      <c r="F33" s="6">
        <v>194</v>
      </c>
      <c r="G33" s="6" t="s">
        <v>199</v>
      </c>
      <c r="H33" s="6" t="s">
        <v>223</v>
      </c>
      <c r="I33" s="6" t="s">
        <v>211</v>
      </c>
      <c r="J33" s="6"/>
      <c r="K33" s="17">
        <v>4.13</v>
      </c>
      <c r="L33" s="6" t="s">
        <v>93</v>
      </c>
      <c r="M33" s="18">
        <v>0.04</v>
      </c>
      <c r="N33" s="8">
        <v>8.3999999999999995E-3</v>
      </c>
      <c r="O33" s="7">
        <v>5260488</v>
      </c>
      <c r="P33" s="7">
        <v>119.39</v>
      </c>
      <c r="Q33" s="7">
        <v>6280.5</v>
      </c>
      <c r="R33" s="8">
        <v>1.8E-3</v>
      </c>
      <c r="S33" s="8">
        <v>2.9899999999999999E-2</v>
      </c>
      <c r="T33" s="8">
        <v>4.4000000000000003E-3</v>
      </c>
    </row>
    <row r="34" spans="2:20">
      <c r="B34" s="6" t="s">
        <v>233</v>
      </c>
      <c r="C34" s="17">
        <v>1940543</v>
      </c>
      <c r="D34" s="6" t="s">
        <v>148</v>
      </c>
      <c r="E34" s="6"/>
      <c r="F34" s="6">
        <v>194</v>
      </c>
      <c r="G34" s="6" t="s">
        <v>199</v>
      </c>
      <c r="H34" s="6" t="s">
        <v>223</v>
      </c>
      <c r="I34" s="6" t="s">
        <v>211</v>
      </c>
      <c r="J34" s="6"/>
      <c r="K34" s="17">
        <v>4.9000000000000004</v>
      </c>
      <c r="L34" s="6" t="s">
        <v>93</v>
      </c>
      <c r="M34" s="18">
        <v>4.2000000000000003E-2</v>
      </c>
      <c r="N34" s="8">
        <v>9.9000000000000008E-3</v>
      </c>
      <c r="O34" s="7">
        <v>1854967</v>
      </c>
      <c r="P34" s="7">
        <v>120.24</v>
      </c>
      <c r="Q34" s="7">
        <v>2230.41</v>
      </c>
      <c r="R34" s="8">
        <v>1.9E-3</v>
      </c>
      <c r="S34" s="8">
        <v>1.06E-2</v>
      </c>
      <c r="T34" s="8">
        <v>1.6000000000000001E-3</v>
      </c>
    </row>
    <row r="35" spans="2:20">
      <c r="B35" s="6" t="s">
        <v>234</v>
      </c>
      <c r="C35" s="17">
        <v>1133487</v>
      </c>
      <c r="D35" s="6" t="s">
        <v>148</v>
      </c>
      <c r="E35" s="6"/>
      <c r="F35" s="6">
        <v>1300</v>
      </c>
      <c r="G35" s="6" t="s">
        <v>229</v>
      </c>
      <c r="H35" s="6" t="s">
        <v>235</v>
      </c>
      <c r="I35" s="6" t="s">
        <v>211</v>
      </c>
      <c r="J35" s="6"/>
      <c r="K35" s="17">
        <v>6.74</v>
      </c>
      <c r="L35" s="6" t="s">
        <v>93</v>
      </c>
      <c r="M35" s="18">
        <v>2.3400000000000001E-2</v>
      </c>
      <c r="N35" s="8">
        <v>2.0299999999999999E-2</v>
      </c>
      <c r="O35" s="7">
        <v>174000</v>
      </c>
      <c r="P35" s="7">
        <v>101.81</v>
      </c>
      <c r="Q35" s="7">
        <v>177.15</v>
      </c>
      <c r="R35" s="8">
        <v>1E-4</v>
      </c>
      <c r="S35" s="8">
        <v>8.0000000000000004E-4</v>
      </c>
      <c r="T35" s="8">
        <v>1E-4</v>
      </c>
    </row>
    <row r="36" spans="2:20">
      <c r="B36" s="6" t="s">
        <v>236</v>
      </c>
      <c r="C36" s="17">
        <v>1121953</v>
      </c>
      <c r="D36" s="6" t="s">
        <v>148</v>
      </c>
      <c r="E36" s="6"/>
      <c r="F36" s="6">
        <v>1153</v>
      </c>
      <c r="G36" s="6" t="s">
        <v>199</v>
      </c>
      <c r="H36" s="6" t="s">
        <v>235</v>
      </c>
      <c r="I36" s="6" t="s">
        <v>211</v>
      </c>
      <c r="J36" s="6"/>
      <c r="K36" s="17">
        <v>2.0099999999999998</v>
      </c>
      <c r="L36" s="6" t="s">
        <v>93</v>
      </c>
      <c r="M36" s="18">
        <v>3.1E-2</v>
      </c>
      <c r="N36" s="8">
        <v>7.7999999999999996E-3</v>
      </c>
      <c r="O36" s="7">
        <v>198256</v>
      </c>
      <c r="P36" s="7">
        <v>112.61</v>
      </c>
      <c r="Q36" s="7">
        <v>223.26</v>
      </c>
      <c r="R36" s="8">
        <v>2.0000000000000001E-4</v>
      </c>
      <c r="S36" s="8">
        <v>1.1000000000000001E-3</v>
      </c>
      <c r="T36" s="8">
        <v>2.0000000000000001E-4</v>
      </c>
    </row>
    <row r="37" spans="2:20">
      <c r="B37" s="6" t="s">
        <v>237</v>
      </c>
      <c r="C37" s="17">
        <v>7480023</v>
      </c>
      <c r="D37" s="6" t="s">
        <v>148</v>
      </c>
      <c r="E37" s="6"/>
      <c r="F37" s="6">
        <v>748</v>
      </c>
      <c r="G37" s="6" t="s">
        <v>199</v>
      </c>
      <c r="H37" s="6" t="s">
        <v>235</v>
      </c>
      <c r="I37" s="6" t="s">
        <v>211</v>
      </c>
      <c r="J37" s="6"/>
      <c r="K37" s="17">
        <v>1.88</v>
      </c>
      <c r="L37" s="6" t="s">
        <v>93</v>
      </c>
      <c r="M37" s="18">
        <v>5.2499999999999998E-2</v>
      </c>
      <c r="N37" s="8">
        <v>8.8000000000000005E-3</v>
      </c>
      <c r="O37" s="7">
        <v>79822.8</v>
      </c>
      <c r="P37" s="7">
        <v>132.72</v>
      </c>
      <c r="Q37" s="7">
        <v>105.94</v>
      </c>
      <c r="R37" s="8">
        <v>2.0000000000000001E-4</v>
      </c>
      <c r="S37" s="8">
        <v>5.0000000000000001E-4</v>
      </c>
      <c r="T37" s="8">
        <v>1E-4</v>
      </c>
    </row>
    <row r="38" spans="2:20">
      <c r="B38" s="6" t="s">
        <v>238</v>
      </c>
      <c r="C38" s="17">
        <v>7480072</v>
      </c>
      <c r="D38" s="6" t="s">
        <v>148</v>
      </c>
      <c r="E38" s="6"/>
      <c r="F38" s="6">
        <v>748</v>
      </c>
      <c r="G38" s="6" t="s">
        <v>199</v>
      </c>
      <c r="H38" s="6" t="s">
        <v>235</v>
      </c>
      <c r="I38" s="6" t="s">
        <v>211</v>
      </c>
      <c r="J38" s="6"/>
      <c r="K38" s="17">
        <v>0.19</v>
      </c>
      <c r="L38" s="6" t="s">
        <v>93</v>
      </c>
      <c r="M38" s="18">
        <v>4.2900000000000001E-2</v>
      </c>
      <c r="N38" s="8">
        <v>3.95E-2</v>
      </c>
      <c r="O38" s="7">
        <v>131124.62</v>
      </c>
      <c r="P38" s="7">
        <v>119.54</v>
      </c>
      <c r="Q38" s="7">
        <v>156.75</v>
      </c>
      <c r="R38" s="8">
        <v>5.0000000000000001E-4</v>
      </c>
      <c r="S38" s="8">
        <v>6.9999999999999999E-4</v>
      </c>
      <c r="T38" s="8">
        <v>1E-4</v>
      </c>
    </row>
    <row r="39" spans="2:20">
      <c r="B39" s="6" t="s">
        <v>239</v>
      </c>
      <c r="C39" s="17">
        <v>7480015</v>
      </c>
      <c r="D39" s="6" t="s">
        <v>148</v>
      </c>
      <c r="E39" s="6"/>
      <c r="F39" s="6">
        <v>748</v>
      </c>
      <c r="G39" s="6" t="s">
        <v>199</v>
      </c>
      <c r="H39" s="6" t="s">
        <v>235</v>
      </c>
      <c r="I39" s="6" t="s">
        <v>211</v>
      </c>
      <c r="J39" s="6"/>
      <c r="K39" s="17">
        <v>0.73</v>
      </c>
      <c r="L39" s="6" t="s">
        <v>93</v>
      </c>
      <c r="M39" s="18">
        <v>5.5E-2</v>
      </c>
      <c r="N39" s="8">
        <v>1.1900000000000001E-2</v>
      </c>
      <c r="O39" s="7">
        <v>57038.3</v>
      </c>
      <c r="P39" s="7">
        <v>132.62</v>
      </c>
      <c r="Q39" s="7">
        <v>75.64</v>
      </c>
      <c r="R39" s="8">
        <v>4.0000000000000002E-4</v>
      </c>
      <c r="S39" s="8">
        <v>4.0000000000000002E-4</v>
      </c>
      <c r="T39" s="8">
        <v>1E-4</v>
      </c>
    </row>
    <row r="40" spans="2:20">
      <c r="B40" s="6" t="s">
        <v>240</v>
      </c>
      <c r="C40" s="17">
        <v>7480049</v>
      </c>
      <c r="D40" s="6" t="s">
        <v>148</v>
      </c>
      <c r="E40" s="6"/>
      <c r="F40" s="6">
        <v>748</v>
      </c>
      <c r="G40" s="6" t="s">
        <v>199</v>
      </c>
      <c r="H40" s="6" t="s">
        <v>235</v>
      </c>
      <c r="I40" s="6" t="s">
        <v>211</v>
      </c>
      <c r="J40" s="6"/>
      <c r="K40" s="17">
        <v>3.19</v>
      </c>
      <c r="L40" s="6" t="s">
        <v>93</v>
      </c>
      <c r="M40" s="18">
        <v>4.7500000000000001E-2</v>
      </c>
      <c r="N40" s="8">
        <v>8.0000000000000002E-3</v>
      </c>
      <c r="O40" s="7">
        <v>2209480.96</v>
      </c>
      <c r="P40" s="7">
        <v>132.66999999999999</v>
      </c>
      <c r="Q40" s="7">
        <v>2931.32</v>
      </c>
      <c r="R40" s="8">
        <v>5.1000000000000004E-3</v>
      </c>
      <c r="S40" s="8">
        <v>1.4E-2</v>
      </c>
      <c r="T40" s="8">
        <v>2.0999999999999999E-3</v>
      </c>
    </row>
    <row r="41" spans="2:20">
      <c r="B41" s="6" t="s">
        <v>241</v>
      </c>
      <c r="C41" s="17">
        <v>1099738</v>
      </c>
      <c r="D41" s="6" t="s">
        <v>148</v>
      </c>
      <c r="E41" s="6"/>
      <c r="F41" s="6">
        <v>1367</v>
      </c>
      <c r="G41" s="6" t="s">
        <v>242</v>
      </c>
      <c r="H41" s="6" t="s">
        <v>235</v>
      </c>
      <c r="I41" s="6" t="s">
        <v>211</v>
      </c>
      <c r="J41" s="6"/>
      <c r="K41" s="17">
        <v>2.9</v>
      </c>
      <c r="L41" s="6" t="s">
        <v>93</v>
      </c>
      <c r="M41" s="18">
        <v>4.65E-2</v>
      </c>
      <c r="N41" s="8">
        <v>7.4999999999999997E-3</v>
      </c>
      <c r="O41" s="7">
        <v>830930.3</v>
      </c>
      <c r="P41" s="7">
        <v>132.84</v>
      </c>
      <c r="Q41" s="7">
        <v>1103.81</v>
      </c>
      <c r="R41" s="8">
        <v>6.6E-3</v>
      </c>
      <c r="S41" s="8">
        <v>5.3E-3</v>
      </c>
      <c r="T41" s="8">
        <v>8.0000000000000004E-4</v>
      </c>
    </row>
    <row r="42" spans="2:20">
      <c r="B42" s="6" t="s">
        <v>243</v>
      </c>
      <c r="C42" s="17">
        <v>1099733</v>
      </c>
      <c r="D42" s="6" t="s">
        <v>148</v>
      </c>
      <c r="E42" s="6"/>
      <c r="F42" s="6">
        <v>1367</v>
      </c>
      <c r="G42" s="6" t="s">
        <v>242</v>
      </c>
      <c r="H42" s="6" t="s">
        <v>235</v>
      </c>
      <c r="I42" s="6" t="s">
        <v>211</v>
      </c>
      <c r="J42" s="6"/>
      <c r="L42" s="6" t="s">
        <v>93</v>
      </c>
      <c r="O42" s="7">
        <v>46034.82</v>
      </c>
      <c r="P42" s="7">
        <v>100</v>
      </c>
      <c r="Q42" s="7">
        <v>46.03</v>
      </c>
      <c r="S42" s="8">
        <v>2.0000000000000001E-4</v>
      </c>
      <c r="T42" s="8">
        <v>0</v>
      </c>
    </row>
    <row r="43" spans="2:20">
      <c r="B43" s="6" t="s">
        <v>244</v>
      </c>
      <c r="C43" s="17">
        <v>6040257</v>
      </c>
      <c r="D43" s="6" t="s">
        <v>148</v>
      </c>
      <c r="E43" s="6"/>
      <c r="F43" s="6">
        <v>604</v>
      </c>
      <c r="G43" s="6" t="s">
        <v>199</v>
      </c>
      <c r="H43" s="6" t="s">
        <v>235</v>
      </c>
      <c r="I43" s="6" t="s">
        <v>211</v>
      </c>
      <c r="J43" s="6"/>
      <c r="K43" s="17">
        <v>19.09</v>
      </c>
      <c r="L43" s="6" t="s">
        <v>93</v>
      </c>
      <c r="M43" s="18">
        <v>0.05</v>
      </c>
      <c r="N43" s="8">
        <v>4.36E-2</v>
      </c>
      <c r="O43" s="7">
        <v>125668</v>
      </c>
      <c r="P43" s="7">
        <v>124.81</v>
      </c>
      <c r="Q43" s="7">
        <v>156.85</v>
      </c>
      <c r="R43" s="8">
        <v>1E-4</v>
      </c>
      <c r="S43" s="8">
        <v>6.9999999999999999E-4</v>
      </c>
      <c r="T43" s="8">
        <v>1E-4</v>
      </c>
    </row>
    <row r="44" spans="2:20">
      <c r="B44" s="6" t="s">
        <v>245</v>
      </c>
      <c r="C44" s="17">
        <v>1120468</v>
      </c>
      <c r="D44" s="6" t="s">
        <v>148</v>
      </c>
      <c r="E44" s="6"/>
      <c r="F44" s="6">
        <v>1043</v>
      </c>
      <c r="G44" s="6" t="s">
        <v>229</v>
      </c>
      <c r="H44" s="6" t="s">
        <v>235</v>
      </c>
      <c r="I44" s="6" t="s">
        <v>211</v>
      </c>
      <c r="J44" s="6"/>
      <c r="K44" s="17">
        <v>2.97</v>
      </c>
      <c r="L44" s="6" t="s">
        <v>93</v>
      </c>
      <c r="M44" s="18">
        <v>0.03</v>
      </c>
      <c r="N44" s="8">
        <v>1.18E-2</v>
      </c>
      <c r="O44" s="7">
        <v>455453.48</v>
      </c>
      <c r="P44" s="7">
        <v>112.89</v>
      </c>
      <c r="Q44" s="7">
        <v>514.16</v>
      </c>
      <c r="R44" s="8">
        <v>4.0000000000000002E-4</v>
      </c>
      <c r="S44" s="8">
        <v>2.5000000000000001E-3</v>
      </c>
      <c r="T44" s="8">
        <v>4.0000000000000002E-4</v>
      </c>
    </row>
    <row r="45" spans="2:20">
      <c r="B45" s="6" t="s">
        <v>246</v>
      </c>
      <c r="C45" s="17">
        <v>1128032</v>
      </c>
      <c r="D45" s="6" t="s">
        <v>148</v>
      </c>
      <c r="E45" s="6"/>
      <c r="F45" s="6">
        <v>1043</v>
      </c>
      <c r="G45" s="6" t="s">
        <v>229</v>
      </c>
      <c r="H45" s="6" t="s">
        <v>235</v>
      </c>
      <c r="I45" s="6" t="s">
        <v>211</v>
      </c>
      <c r="J45" s="6"/>
      <c r="K45" s="17">
        <v>5.65</v>
      </c>
      <c r="L45" s="6" t="s">
        <v>93</v>
      </c>
      <c r="M45" s="18">
        <v>3.0499999999999999E-2</v>
      </c>
      <c r="N45" s="8">
        <v>1.6500000000000001E-2</v>
      </c>
      <c r="O45" s="7">
        <v>124157.69</v>
      </c>
      <c r="P45" s="7">
        <v>109.22</v>
      </c>
      <c r="Q45" s="7">
        <v>135.61000000000001</v>
      </c>
      <c r="R45" s="8">
        <v>5.0000000000000001E-4</v>
      </c>
      <c r="S45" s="8">
        <v>5.9999999999999995E-4</v>
      </c>
      <c r="T45" s="8">
        <v>1E-4</v>
      </c>
    </row>
    <row r="46" spans="2:20">
      <c r="B46" s="6" t="s">
        <v>247</v>
      </c>
      <c r="C46" s="17">
        <v>1940444</v>
      </c>
      <c r="D46" s="6" t="s">
        <v>148</v>
      </c>
      <c r="E46" s="6"/>
      <c r="F46" s="6">
        <v>194</v>
      </c>
      <c r="G46" s="6" t="s">
        <v>199</v>
      </c>
      <c r="H46" s="6" t="s">
        <v>235</v>
      </c>
      <c r="I46" s="6" t="s">
        <v>211</v>
      </c>
      <c r="J46" s="6"/>
      <c r="K46" s="17">
        <v>16.41</v>
      </c>
      <c r="L46" s="6" t="s">
        <v>93</v>
      </c>
      <c r="M46" s="18">
        <v>6.5000000000000002E-2</v>
      </c>
      <c r="N46" s="8">
        <v>5.5E-2</v>
      </c>
      <c r="O46" s="7">
        <v>24200</v>
      </c>
      <c r="P46" s="7">
        <v>130.1</v>
      </c>
      <c r="Q46" s="7">
        <v>31.48</v>
      </c>
      <c r="R46" s="8">
        <v>0</v>
      </c>
      <c r="S46" s="8">
        <v>2.0000000000000001E-4</v>
      </c>
      <c r="T46" s="8">
        <v>0</v>
      </c>
    </row>
    <row r="47" spans="2:20">
      <c r="B47" s="6" t="s">
        <v>248</v>
      </c>
      <c r="C47" s="17">
        <v>1940449</v>
      </c>
      <c r="D47" s="6" t="s">
        <v>148</v>
      </c>
      <c r="E47" s="6"/>
      <c r="F47" s="6">
        <v>194</v>
      </c>
      <c r="G47" s="6" t="s">
        <v>199</v>
      </c>
      <c r="H47" s="6" t="s">
        <v>235</v>
      </c>
      <c r="I47" s="6" t="s">
        <v>211</v>
      </c>
      <c r="J47" s="6"/>
      <c r="L47" s="6" t="s">
        <v>93</v>
      </c>
      <c r="O47" s="7">
        <v>431.98</v>
      </c>
      <c r="P47" s="7">
        <v>100</v>
      </c>
      <c r="Q47" s="7">
        <v>0.43</v>
      </c>
      <c r="S47" s="8">
        <v>0</v>
      </c>
      <c r="T47" s="8">
        <v>0</v>
      </c>
    </row>
    <row r="48" spans="2:20">
      <c r="B48" s="6" t="s">
        <v>249</v>
      </c>
      <c r="C48" s="17">
        <v>3900206</v>
      </c>
      <c r="D48" s="6" t="s">
        <v>148</v>
      </c>
      <c r="E48" s="6"/>
      <c r="F48" s="6">
        <v>390</v>
      </c>
      <c r="G48" s="6" t="s">
        <v>229</v>
      </c>
      <c r="H48" s="6" t="s">
        <v>250</v>
      </c>
      <c r="I48" s="6" t="s">
        <v>211</v>
      </c>
      <c r="J48" s="6"/>
      <c r="K48" s="17">
        <v>1.1599999999999999</v>
      </c>
      <c r="L48" s="6" t="s">
        <v>93</v>
      </c>
      <c r="M48" s="18">
        <v>4.2500000000000003E-2</v>
      </c>
      <c r="N48" s="8">
        <v>1.0800000000000001E-2</v>
      </c>
      <c r="O48" s="7">
        <v>625344.32999999996</v>
      </c>
      <c r="P48" s="7">
        <v>128.24</v>
      </c>
      <c r="Q48" s="7">
        <v>801.94</v>
      </c>
      <c r="R48" s="8">
        <v>1E-3</v>
      </c>
      <c r="S48" s="8">
        <v>3.8E-3</v>
      </c>
      <c r="T48" s="8">
        <v>5.9999999999999995E-4</v>
      </c>
    </row>
    <row r="49" spans="2:20">
      <c r="B49" s="6" t="s">
        <v>251</v>
      </c>
      <c r="C49" s="17">
        <v>1126762</v>
      </c>
      <c r="D49" s="6" t="s">
        <v>148</v>
      </c>
      <c r="E49" s="6"/>
      <c r="F49" s="6">
        <v>1239</v>
      </c>
      <c r="G49" s="6" t="s">
        <v>199</v>
      </c>
      <c r="H49" s="6" t="s">
        <v>250</v>
      </c>
      <c r="I49" s="6" t="s">
        <v>252</v>
      </c>
      <c r="J49" s="6"/>
      <c r="K49" s="17">
        <v>1.08</v>
      </c>
      <c r="L49" s="6" t="s">
        <v>93</v>
      </c>
      <c r="M49" s="18">
        <v>1.6E-2</v>
      </c>
      <c r="N49" s="8">
        <v>7.0000000000000001E-3</v>
      </c>
      <c r="O49" s="7">
        <v>634485.66</v>
      </c>
      <c r="P49" s="7">
        <v>102.72</v>
      </c>
      <c r="Q49" s="7">
        <v>651.74</v>
      </c>
      <c r="R49" s="8">
        <v>1.1999999999999999E-3</v>
      </c>
      <c r="S49" s="8">
        <v>3.0999999999999999E-3</v>
      </c>
      <c r="T49" s="8">
        <v>5.0000000000000001E-4</v>
      </c>
    </row>
    <row r="50" spans="2:20">
      <c r="B50" s="6" t="s">
        <v>253</v>
      </c>
      <c r="C50" s="17">
        <v>1097385</v>
      </c>
      <c r="D50" s="6" t="s">
        <v>148</v>
      </c>
      <c r="E50" s="6"/>
      <c r="F50" s="6">
        <v>1328</v>
      </c>
      <c r="G50" s="6" t="s">
        <v>229</v>
      </c>
      <c r="H50" s="6" t="s">
        <v>250</v>
      </c>
      <c r="I50" s="6" t="s">
        <v>252</v>
      </c>
      <c r="J50" s="6"/>
      <c r="K50" s="17">
        <v>1.47</v>
      </c>
      <c r="L50" s="6" t="s">
        <v>93</v>
      </c>
      <c r="M50" s="18">
        <v>4.9500000000000002E-2</v>
      </c>
      <c r="N50" s="8">
        <v>1.01E-2</v>
      </c>
      <c r="O50" s="7">
        <v>10913.56</v>
      </c>
      <c r="P50" s="7">
        <v>127.29</v>
      </c>
      <c r="Q50" s="7">
        <v>13.89</v>
      </c>
      <c r="R50" s="8">
        <v>0</v>
      </c>
      <c r="S50" s="8">
        <v>1E-4</v>
      </c>
      <c r="T50" s="8">
        <v>0</v>
      </c>
    </row>
    <row r="51" spans="2:20">
      <c r="B51" s="6" t="s">
        <v>254</v>
      </c>
      <c r="C51" s="17">
        <v>1117357</v>
      </c>
      <c r="D51" s="6" t="s">
        <v>148</v>
      </c>
      <c r="E51" s="6"/>
      <c r="F51" s="6">
        <v>1328</v>
      </c>
      <c r="G51" s="6" t="s">
        <v>229</v>
      </c>
      <c r="H51" s="6" t="s">
        <v>250</v>
      </c>
      <c r="I51" s="6" t="s">
        <v>252</v>
      </c>
      <c r="J51" s="6"/>
      <c r="K51" s="17">
        <v>2.4300000000000002</v>
      </c>
      <c r="L51" s="6" t="s">
        <v>93</v>
      </c>
      <c r="M51" s="18">
        <v>4.9000000000000002E-2</v>
      </c>
      <c r="N51" s="8">
        <v>8.6999999999999994E-3</v>
      </c>
      <c r="O51" s="7">
        <v>59083.64</v>
      </c>
      <c r="P51" s="7">
        <v>117.63</v>
      </c>
      <c r="Q51" s="7">
        <v>69.5</v>
      </c>
      <c r="R51" s="8">
        <v>1E-4</v>
      </c>
      <c r="S51" s="8">
        <v>2.9999999999999997E-4</v>
      </c>
      <c r="T51" s="8">
        <v>0</v>
      </c>
    </row>
    <row r="52" spans="2:20">
      <c r="B52" s="6" t="s">
        <v>255</v>
      </c>
      <c r="C52" s="17">
        <v>1126630</v>
      </c>
      <c r="D52" s="6" t="s">
        <v>148</v>
      </c>
      <c r="E52" s="6"/>
      <c r="F52" s="6">
        <v>1328</v>
      </c>
      <c r="G52" s="6" t="s">
        <v>229</v>
      </c>
      <c r="H52" s="6" t="s">
        <v>250</v>
      </c>
      <c r="I52" s="6" t="s">
        <v>252</v>
      </c>
      <c r="J52" s="6"/>
      <c r="K52" s="17">
        <v>3.94</v>
      </c>
      <c r="L52" s="6" t="s">
        <v>93</v>
      </c>
      <c r="M52" s="18">
        <v>4.8000000000000001E-2</v>
      </c>
      <c r="N52" s="8">
        <v>1.23E-2</v>
      </c>
      <c r="O52" s="7">
        <v>74078</v>
      </c>
      <c r="P52" s="7">
        <v>118.14</v>
      </c>
      <c r="Q52" s="7">
        <v>87.52</v>
      </c>
      <c r="R52" s="8">
        <v>1E-4</v>
      </c>
      <c r="S52" s="8">
        <v>4.0000000000000002E-4</v>
      </c>
      <c r="T52" s="8">
        <v>1E-4</v>
      </c>
    </row>
    <row r="53" spans="2:20">
      <c r="B53" s="6" t="s">
        <v>256</v>
      </c>
      <c r="C53" s="17">
        <v>1110279</v>
      </c>
      <c r="D53" s="6" t="s">
        <v>148</v>
      </c>
      <c r="E53" s="6"/>
      <c r="F53" s="6">
        <v>1153</v>
      </c>
      <c r="G53" s="6" t="s">
        <v>199</v>
      </c>
      <c r="H53" s="6" t="s">
        <v>250</v>
      </c>
      <c r="I53" s="6" t="s">
        <v>252</v>
      </c>
      <c r="J53" s="6"/>
      <c r="K53" s="17">
        <v>0.27</v>
      </c>
      <c r="L53" s="6" t="s">
        <v>93</v>
      </c>
      <c r="M53" s="18">
        <v>4.2999999999999997E-2</v>
      </c>
      <c r="N53" s="8">
        <v>3.2399999999999998E-2</v>
      </c>
      <c r="O53" s="7">
        <v>1830</v>
      </c>
      <c r="P53" s="7">
        <v>117.15</v>
      </c>
      <c r="Q53" s="7">
        <v>2.14</v>
      </c>
      <c r="R53" s="8">
        <v>0</v>
      </c>
      <c r="S53" s="8">
        <v>0</v>
      </c>
      <c r="T53" s="8">
        <v>0</v>
      </c>
    </row>
    <row r="54" spans="2:20">
      <c r="B54" s="6" t="s">
        <v>257</v>
      </c>
      <c r="C54" s="17">
        <v>7590110</v>
      </c>
      <c r="D54" s="6" t="s">
        <v>148</v>
      </c>
      <c r="E54" s="6"/>
      <c r="F54" s="6">
        <v>759</v>
      </c>
      <c r="G54" s="6" t="s">
        <v>229</v>
      </c>
      <c r="H54" s="6" t="s">
        <v>250</v>
      </c>
      <c r="I54" s="6" t="s">
        <v>211</v>
      </c>
      <c r="J54" s="6"/>
      <c r="K54" s="17">
        <v>0.74</v>
      </c>
      <c r="L54" s="6" t="s">
        <v>93</v>
      </c>
      <c r="M54" s="18">
        <v>4.5499999999999999E-2</v>
      </c>
      <c r="N54" s="8">
        <v>1.1900000000000001E-2</v>
      </c>
      <c r="O54" s="7">
        <v>319152.42</v>
      </c>
      <c r="P54" s="7">
        <v>124.26</v>
      </c>
      <c r="Q54" s="7">
        <v>396.58</v>
      </c>
      <c r="R54" s="8">
        <v>1.1000000000000001E-3</v>
      </c>
      <c r="S54" s="8">
        <v>1.9E-3</v>
      </c>
      <c r="T54" s="8">
        <v>2.9999999999999997E-4</v>
      </c>
    </row>
    <row r="55" spans="2:20">
      <c r="B55" s="6" t="s">
        <v>258</v>
      </c>
      <c r="C55" s="17">
        <v>7590128</v>
      </c>
      <c r="D55" s="6" t="s">
        <v>148</v>
      </c>
      <c r="E55" s="6"/>
      <c r="F55" s="6">
        <v>759</v>
      </c>
      <c r="G55" s="6" t="s">
        <v>229</v>
      </c>
      <c r="H55" s="6" t="s">
        <v>250</v>
      </c>
      <c r="I55" s="6" t="s">
        <v>211</v>
      </c>
      <c r="J55" s="6"/>
      <c r="K55" s="17">
        <v>5.88</v>
      </c>
      <c r="L55" s="6" t="s">
        <v>93</v>
      </c>
      <c r="M55" s="18">
        <v>4.7500000000000001E-2</v>
      </c>
      <c r="N55" s="8">
        <v>1.9800000000000002E-2</v>
      </c>
      <c r="O55" s="7">
        <v>2718000</v>
      </c>
      <c r="P55" s="7">
        <v>142.25</v>
      </c>
      <c r="Q55" s="7">
        <v>3866.36</v>
      </c>
      <c r="R55" s="8">
        <v>1.6999999999999999E-3</v>
      </c>
      <c r="S55" s="8">
        <v>1.84E-2</v>
      </c>
      <c r="T55" s="8">
        <v>2.7000000000000001E-3</v>
      </c>
    </row>
    <row r="56" spans="2:20">
      <c r="B56" s="6" t="s">
        <v>259</v>
      </c>
      <c r="C56" s="17">
        <v>1260306</v>
      </c>
      <c r="D56" s="6" t="s">
        <v>148</v>
      </c>
      <c r="E56" s="6"/>
      <c r="F56" s="6">
        <v>126</v>
      </c>
      <c r="G56" s="6" t="s">
        <v>229</v>
      </c>
      <c r="H56" s="6" t="s">
        <v>250</v>
      </c>
      <c r="I56" s="6" t="s">
        <v>211</v>
      </c>
      <c r="J56" s="6"/>
      <c r="K56" s="17">
        <v>1.23</v>
      </c>
      <c r="L56" s="6" t="s">
        <v>93</v>
      </c>
      <c r="M56" s="18">
        <v>4.9500000000000002E-2</v>
      </c>
      <c r="N56" s="8">
        <v>1.2500000000000001E-2</v>
      </c>
      <c r="O56" s="7">
        <v>434284.93</v>
      </c>
      <c r="P56" s="7">
        <v>128.46</v>
      </c>
      <c r="Q56" s="7">
        <v>557.88</v>
      </c>
      <c r="R56" s="8">
        <v>8.9999999999999998E-4</v>
      </c>
      <c r="S56" s="8">
        <v>2.7000000000000001E-3</v>
      </c>
      <c r="T56" s="8">
        <v>4.0000000000000002E-4</v>
      </c>
    </row>
    <row r="57" spans="2:20">
      <c r="B57" s="6" t="s">
        <v>260</v>
      </c>
      <c r="C57" s="17">
        <v>1260301</v>
      </c>
      <c r="D57" s="6" t="s">
        <v>148</v>
      </c>
      <c r="E57" s="6"/>
      <c r="F57" s="6">
        <v>126</v>
      </c>
      <c r="G57" s="6" t="s">
        <v>229</v>
      </c>
      <c r="H57" s="6" t="s">
        <v>250</v>
      </c>
      <c r="I57" s="6" t="s">
        <v>211</v>
      </c>
      <c r="J57" s="6"/>
      <c r="L57" s="6" t="s">
        <v>93</v>
      </c>
      <c r="O57" s="7">
        <v>13203.14</v>
      </c>
      <c r="P57" s="7">
        <v>100</v>
      </c>
      <c r="Q57" s="7">
        <v>13.2</v>
      </c>
      <c r="S57" s="8">
        <v>1E-4</v>
      </c>
      <c r="T57" s="8">
        <v>0</v>
      </c>
    </row>
    <row r="58" spans="2:20">
      <c r="B58" s="6" t="s">
        <v>261</v>
      </c>
      <c r="C58" s="17">
        <v>1260546</v>
      </c>
      <c r="D58" s="6" t="s">
        <v>148</v>
      </c>
      <c r="E58" s="6"/>
      <c r="F58" s="6">
        <v>126</v>
      </c>
      <c r="G58" s="6" t="s">
        <v>229</v>
      </c>
      <c r="H58" s="6" t="s">
        <v>250</v>
      </c>
      <c r="I58" s="6" t="s">
        <v>211</v>
      </c>
      <c r="J58" s="6"/>
      <c r="K58" s="17">
        <v>5.05</v>
      </c>
      <c r="L58" s="6" t="s">
        <v>93</v>
      </c>
      <c r="M58" s="18">
        <v>5.3499999999999999E-2</v>
      </c>
      <c r="N58" s="8">
        <v>2.86E-2</v>
      </c>
      <c r="O58" s="7">
        <v>1145639</v>
      </c>
      <c r="P58" s="7">
        <v>117.25</v>
      </c>
      <c r="Q58" s="7">
        <v>1343.26</v>
      </c>
      <c r="R58" s="8">
        <v>4.0000000000000002E-4</v>
      </c>
      <c r="S58" s="8">
        <v>6.4000000000000003E-3</v>
      </c>
      <c r="T58" s="8">
        <v>8.9999999999999998E-4</v>
      </c>
    </row>
    <row r="59" spans="2:20">
      <c r="B59" s="6" t="s">
        <v>262</v>
      </c>
      <c r="C59" s="17">
        <v>1260397</v>
      </c>
      <c r="D59" s="6" t="s">
        <v>148</v>
      </c>
      <c r="E59" s="6"/>
      <c r="F59" s="6">
        <v>126</v>
      </c>
      <c r="G59" s="6" t="s">
        <v>229</v>
      </c>
      <c r="H59" s="6" t="s">
        <v>250</v>
      </c>
      <c r="I59" s="6" t="s">
        <v>211</v>
      </c>
      <c r="J59" s="6"/>
      <c r="K59" s="17">
        <v>3.07</v>
      </c>
      <c r="L59" s="6" t="s">
        <v>93</v>
      </c>
      <c r="M59" s="18">
        <v>5.0999999999999997E-2</v>
      </c>
      <c r="N59" s="8">
        <v>1.9300000000000001E-2</v>
      </c>
      <c r="O59" s="7">
        <v>94230</v>
      </c>
      <c r="P59" s="7">
        <v>133.72999999999999</v>
      </c>
      <c r="Q59" s="7">
        <v>126.01</v>
      </c>
      <c r="R59" s="8">
        <v>0</v>
      </c>
      <c r="S59" s="8">
        <v>5.9999999999999995E-4</v>
      </c>
      <c r="T59" s="8">
        <v>1E-4</v>
      </c>
    </row>
    <row r="60" spans="2:20">
      <c r="B60" s="6" t="s">
        <v>263</v>
      </c>
      <c r="C60" s="17">
        <v>1260462</v>
      </c>
      <c r="D60" s="6" t="s">
        <v>148</v>
      </c>
      <c r="E60" s="6"/>
      <c r="F60" s="6">
        <v>126</v>
      </c>
      <c r="G60" s="6" t="s">
        <v>229</v>
      </c>
      <c r="H60" s="6" t="s">
        <v>250</v>
      </c>
      <c r="I60" s="6" t="s">
        <v>211</v>
      </c>
      <c r="J60" s="6"/>
      <c r="K60" s="17">
        <v>1.46</v>
      </c>
      <c r="L60" s="6" t="s">
        <v>93</v>
      </c>
      <c r="M60" s="18">
        <v>5.2999999999999999E-2</v>
      </c>
      <c r="N60" s="8">
        <v>1.23E-2</v>
      </c>
      <c r="O60" s="7">
        <v>218005.66</v>
      </c>
      <c r="P60" s="7">
        <v>123.15</v>
      </c>
      <c r="Q60" s="7">
        <v>268.47000000000003</v>
      </c>
      <c r="R60" s="8">
        <v>5.0000000000000001E-4</v>
      </c>
      <c r="S60" s="8">
        <v>1.2999999999999999E-3</v>
      </c>
      <c r="T60" s="8">
        <v>2.0000000000000001E-4</v>
      </c>
    </row>
    <row r="61" spans="2:20">
      <c r="B61" s="6" t="s">
        <v>264</v>
      </c>
      <c r="C61" s="17">
        <v>1260467</v>
      </c>
      <c r="D61" s="6" t="s">
        <v>148</v>
      </c>
      <c r="E61" s="6"/>
      <c r="F61" s="6">
        <v>126</v>
      </c>
      <c r="G61" s="6" t="s">
        <v>229</v>
      </c>
      <c r="H61" s="6" t="s">
        <v>250</v>
      </c>
      <c r="I61" s="6" t="s">
        <v>211</v>
      </c>
      <c r="J61" s="6"/>
      <c r="L61" s="6" t="s">
        <v>93</v>
      </c>
      <c r="O61" s="7">
        <v>6709.17</v>
      </c>
      <c r="P61" s="7">
        <v>100</v>
      </c>
      <c r="Q61" s="7">
        <v>6.71</v>
      </c>
      <c r="S61" s="8">
        <v>0</v>
      </c>
      <c r="T61" s="8">
        <v>0</v>
      </c>
    </row>
    <row r="62" spans="2:20">
      <c r="B62" s="6" t="s">
        <v>265</v>
      </c>
      <c r="C62" s="17">
        <v>1119825</v>
      </c>
      <c r="D62" s="6" t="s">
        <v>148</v>
      </c>
      <c r="E62" s="6"/>
      <c r="F62" s="6">
        <v>1291</v>
      </c>
      <c r="G62" s="6" t="s">
        <v>199</v>
      </c>
      <c r="H62" s="6" t="s">
        <v>250</v>
      </c>
      <c r="I62" s="6" t="s">
        <v>211</v>
      </c>
      <c r="J62" s="6"/>
      <c r="K62" s="17">
        <v>3.43</v>
      </c>
      <c r="L62" s="6" t="s">
        <v>93</v>
      </c>
      <c r="M62" s="18">
        <v>3.5499999999999997E-2</v>
      </c>
      <c r="N62" s="8">
        <v>8.3000000000000001E-3</v>
      </c>
      <c r="O62" s="7">
        <v>1014692.71</v>
      </c>
      <c r="P62" s="7">
        <v>118.35</v>
      </c>
      <c r="Q62" s="7">
        <v>1200.8900000000001</v>
      </c>
      <c r="R62" s="8">
        <v>2E-3</v>
      </c>
      <c r="S62" s="8">
        <v>5.7000000000000002E-3</v>
      </c>
      <c r="T62" s="8">
        <v>8.0000000000000004E-4</v>
      </c>
    </row>
    <row r="63" spans="2:20">
      <c r="B63" s="6" t="s">
        <v>266</v>
      </c>
      <c r="C63" s="17">
        <v>1134147</v>
      </c>
      <c r="D63" s="6" t="s">
        <v>148</v>
      </c>
      <c r="E63" s="6"/>
      <c r="F63" s="6">
        <v>1291</v>
      </c>
      <c r="G63" s="6" t="s">
        <v>199</v>
      </c>
      <c r="H63" s="6" t="s">
        <v>250</v>
      </c>
      <c r="I63" s="6" t="s">
        <v>211</v>
      </c>
      <c r="J63" s="6"/>
      <c r="K63" s="17">
        <v>6.13</v>
      </c>
      <c r="L63" s="6" t="s">
        <v>93</v>
      </c>
      <c r="M63" s="18">
        <v>1.4999999999999999E-2</v>
      </c>
      <c r="N63" s="8">
        <v>1.4800000000000001E-2</v>
      </c>
      <c r="O63" s="7">
        <v>860669.48</v>
      </c>
      <c r="P63" s="7">
        <v>101.47</v>
      </c>
      <c r="Q63" s="7">
        <v>873.32</v>
      </c>
      <c r="R63" s="8">
        <v>1.2999999999999999E-3</v>
      </c>
      <c r="S63" s="8">
        <v>4.1999999999999997E-3</v>
      </c>
      <c r="T63" s="8">
        <v>5.9999999999999995E-4</v>
      </c>
    </row>
    <row r="64" spans="2:20">
      <c r="B64" s="6" t="s">
        <v>267</v>
      </c>
      <c r="C64" s="17">
        <v>1134048</v>
      </c>
      <c r="D64" s="6" t="s">
        <v>148</v>
      </c>
      <c r="E64" s="6"/>
      <c r="F64" s="6">
        <v>1367</v>
      </c>
      <c r="G64" s="6" t="s">
        <v>242</v>
      </c>
      <c r="H64" s="6" t="s">
        <v>250</v>
      </c>
      <c r="I64" s="6" t="s">
        <v>211</v>
      </c>
      <c r="J64" s="6"/>
      <c r="K64" s="17">
        <v>11.21</v>
      </c>
      <c r="L64" s="6" t="s">
        <v>93</v>
      </c>
      <c r="M64" s="18">
        <v>2.4E-2</v>
      </c>
      <c r="N64" s="8">
        <v>2.6599999999999999E-2</v>
      </c>
      <c r="O64" s="7">
        <v>3000000</v>
      </c>
      <c r="P64" s="7">
        <v>97.39</v>
      </c>
      <c r="Q64" s="7">
        <v>2921.7</v>
      </c>
      <c r="R64" s="8">
        <v>1.7600000000000001E-2</v>
      </c>
      <c r="S64" s="8">
        <v>1.3899999999999999E-2</v>
      </c>
      <c r="T64" s="8">
        <v>2E-3</v>
      </c>
    </row>
    <row r="65" spans="2:20">
      <c r="B65" s="6" t="s">
        <v>268</v>
      </c>
      <c r="C65" s="17">
        <v>1134043</v>
      </c>
      <c r="D65" s="6" t="s">
        <v>148</v>
      </c>
      <c r="E65" s="6"/>
      <c r="F65" s="6">
        <v>1367</v>
      </c>
      <c r="G65" s="6" t="s">
        <v>242</v>
      </c>
      <c r="H65" s="6" t="s">
        <v>250</v>
      </c>
      <c r="I65" s="6" t="s">
        <v>211</v>
      </c>
      <c r="J65" s="6"/>
      <c r="L65" s="6" t="s">
        <v>93</v>
      </c>
      <c r="O65" s="7">
        <v>36000</v>
      </c>
      <c r="P65" s="7">
        <v>100</v>
      </c>
      <c r="Q65" s="7">
        <v>36</v>
      </c>
      <c r="S65" s="8">
        <v>2.0000000000000001E-4</v>
      </c>
      <c r="T65" s="8">
        <v>0</v>
      </c>
    </row>
    <row r="66" spans="2:20">
      <c r="B66" s="6" t="s">
        <v>269</v>
      </c>
      <c r="C66" s="17">
        <v>1126069</v>
      </c>
      <c r="D66" s="6" t="s">
        <v>148</v>
      </c>
      <c r="E66" s="6"/>
      <c r="F66" s="6">
        <v>1367</v>
      </c>
      <c r="G66" s="6" t="s">
        <v>242</v>
      </c>
      <c r="H66" s="6" t="s">
        <v>250</v>
      </c>
      <c r="I66" s="6" t="s">
        <v>211</v>
      </c>
      <c r="J66" s="6"/>
      <c r="K66" s="17">
        <v>7.33</v>
      </c>
      <c r="L66" s="6" t="s">
        <v>93</v>
      </c>
      <c r="M66" s="18">
        <v>3.85E-2</v>
      </c>
      <c r="N66" s="8">
        <v>2.1899999999999999E-2</v>
      </c>
      <c r="O66" s="7">
        <v>44004</v>
      </c>
      <c r="P66" s="7">
        <v>115.4</v>
      </c>
      <c r="Q66" s="7">
        <v>50.78</v>
      </c>
      <c r="R66" s="8">
        <v>2.0000000000000001E-4</v>
      </c>
      <c r="S66" s="8">
        <v>2.0000000000000001E-4</v>
      </c>
      <c r="T66" s="8">
        <v>0</v>
      </c>
    </row>
    <row r="67" spans="2:20">
      <c r="B67" s="6" t="s">
        <v>270</v>
      </c>
      <c r="C67" s="17">
        <v>1126077</v>
      </c>
      <c r="D67" s="6" t="s">
        <v>148</v>
      </c>
      <c r="E67" s="6"/>
      <c r="F67" s="6">
        <v>1367</v>
      </c>
      <c r="G67" s="6" t="s">
        <v>242</v>
      </c>
      <c r="H67" s="6" t="s">
        <v>250</v>
      </c>
      <c r="I67" s="6" t="s">
        <v>211</v>
      </c>
      <c r="J67" s="6"/>
      <c r="K67" s="17">
        <v>8.07</v>
      </c>
      <c r="L67" s="6" t="s">
        <v>93</v>
      </c>
      <c r="M67" s="18">
        <v>3.85E-2</v>
      </c>
      <c r="N67" s="8">
        <v>2.2800000000000001E-2</v>
      </c>
      <c r="O67" s="7">
        <v>50687</v>
      </c>
      <c r="P67" s="7">
        <v>116.04</v>
      </c>
      <c r="Q67" s="7">
        <v>58.82</v>
      </c>
      <c r="R67" s="8">
        <v>2.0000000000000001E-4</v>
      </c>
      <c r="S67" s="8">
        <v>2.9999999999999997E-4</v>
      </c>
      <c r="T67" s="8">
        <v>0</v>
      </c>
    </row>
    <row r="68" spans="2:20">
      <c r="B68" s="6" t="s">
        <v>271</v>
      </c>
      <c r="C68" s="17">
        <v>1120120</v>
      </c>
      <c r="D68" s="6" t="s">
        <v>148</v>
      </c>
      <c r="E68" s="6"/>
      <c r="F68" s="6">
        <v>1324</v>
      </c>
      <c r="G68" s="6" t="s">
        <v>242</v>
      </c>
      <c r="H68" s="6" t="s">
        <v>250</v>
      </c>
      <c r="I68" s="6" t="s">
        <v>211</v>
      </c>
      <c r="J68" s="6"/>
      <c r="K68" s="17">
        <v>6.63</v>
      </c>
      <c r="L68" s="6" t="s">
        <v>93</v>
      </c>
      <c r="M68" s="18">
        <v>3.7499999999999999E-2</v>
      </c>
      <c r="N68" s="8">
        <v>2.2800000000000001E-2</v>
      </c>
      <c r="O68" s="7">
        <v>454000</v>
      </c>
      <c r="P68" s="7">
        <v>118.93</v>
      </c>
      <c r="Q68" s="7">
        <v>539.94000000000005</v>
      </c>
      <c r="R68" s="8">
        <v>5.9999999999999995E-4</v>
      </c>
      <c r="S68" s="8">
        <v>2.5999999999999999E-3</v>
      </c>
      <c r="T68" s="8">
        <v>4.0000000000000002E-4</v>
      </c>
    </row>
    <row r="69" spans="2:20">
      <c r="B69" s="6" t="s">
        <v>272</v>
      </c>
      <c r="C69" s="17">
        <v>1136050</v>
      </c>
      <c r="D69" s="6" t="s">
        <v>148</v>
      </c>
      <c r="E69" s="6"/>
      <c r="F69" s="6">
        <v>1324</v>
      </c>
      <c r="G69" s="6" t="s">
        <v>242</v>
      </c>
      <c r="H69" s="6" t="s">
        <v>250</v>
      </c>
      <c r="I69" s="6" t="s">
        <v>252</v>
      </c>
      <c r="J69" s="6"/>
      <c r="K69" s="17">
        <v>7.7</v>
      </c>
      <c r="L69" s="6" t="s">
        <v>93</v>
      </c>
      <c r="M69" s="18">
        <v>2.4799999999999999E-2</v>
      </c>
      <c r="N69" s="8">
        <v>2.5100000000000001E-2</v>
      </c>
      <c r="O69" s="7">
        <v>1060646</v>
      </c>
      <c r="P69" s="7">
        <v>100.95</v>
      </c>
      <c r="Q69" s="7">
        <v>1070.72</v>
      </c>
      <c r="R69" s="8">
        <v>4.1000000000000003E-3</v>
      </c>
      <c r="S69" s="8">
        <v>5.1000000000000004E-3</v>
      </c>
      <c r="T69" s="8">
        <v>8.0000000000000004E-4</v>
      </c>
    </row>
    <row r="70" spans="2:20">
      <c r="B70" s="6" t="s">
        <v>273</v>
      </c>
      <c r="C70" s="17">
        <v>1132950</v>
      </c>
      <c r="D70" s="6" t="s">
        <v>148</v>
      </c>
      <c r="E70" s="6"/>
      <c r="F70" s="6">
        <v>1324</v>
      </c>
      <c r="G70" s="6" t="s">
        <v>242</v>
      </c>
      <c r="H70" s="6" t="s">
        <v>250</v>
      </c>
      <c r="I70" s="6" t="s">
        <v>211</v>
      </c>
      <c r="J70" s="6"/>
      <c r="K70" s="17">
        <v>8.98</v>
      </c>
      <c r="L70" s="6" t="s">
        <v>93</v>
      </c>
      <c r="M70" s="18">
        <v>2.3199999999999998E-2</v>
      </c>
      <c r="N70" s="8">
        <v>2.3400000000000001E-2</v>
      </c>
      <c r="O70" s="7">
        <v>88048</v>
      </c>
      <c r="P70" s="7">
        <v>99.96</v>
      </c>
      <c r="Q70" s="7">
        <v>88.01</v>
      </c>
      <c r="R70" s="8">
        <v>2.0000000000000001E-4</v>
      </c>
      <c r="S70" s="8">
        <v>4.0000000000000002E-4</v>
      </c>
      <c r="T70" s="8">
        <v>1E-4</v>
      </c>
    </row>
    <row r="71" spans="2:20">
      <c r="B71" s="6" t="s">
        <v>274</v>
      </c>
      <c r="C71" s="17">
        <v>1132955</v>
      </c>
      <c r="D71" s="6" t="s">
        <v>148</v>
      </c>
      <c r="E71" s="6"/>
      <c r="F71" s="6">
        <v>1324</v>
      </c>
      <c r="G71" s="6" t="s">
        <v>242</v>
      </c>
      <c r="H71" s="6" t="s">
        <v>250</v>
      </c>
      <c r="I71" s="6" t="s">
        <v>211</v>
      </c>
      <c r="J71" s="6"/>
      <c r="L71" s="6" t="s">
        <v>93</v>
      </c>
      <c r="O71" s="7">
        <v>1021.35</v>
      </c>
      <c r="P71" s="7">
        <v>100</v>
      </c>
      <c r="Q71" s="7">
        <v>1.02</v>
      </c>
      <c r="S71" s="8">
        <v>0</v>
      </c>
      <c r="T71" s="8">
        <v>0</v>
      </c>
    </row>
    <row r="72" spans="2:20">
      <c r="B72" s="6" t="s">
        <v>275</v>
      </c>
      <c r="C72" s="17">
        <v>3230216</v>
      </c>
      <c r="D72" s="6" t="s">
        <v>148</v>
      </c>
      <c r="E72" s="6"/>
      <c r="F72" s="6">
        <v>323</v>
      </c>
      <c r="G72" s="6" t="s">
        <v>229</v>
      </c>
      <c r="H72" s="6" t="s">
        <v>250</v>
      </c>
      <c r="I72" s="6" t="s">
        <v>211</v>
      </c>
      <c r="J72" s="6"/>
      <c r="K72" s="17">
        <v>0.9</v>
      </c>
      <c r="L72" s="6" t="s">
        <v>93</v>
      </c>
      <c r="M72" s="18">
        <v>5.5E-2</v>
      </c>
      <c r="N72" s="8">
        <v>9.2999999999999992E-3</v>
      </c>
      <c r="O72" s="7">
        <v>13860</v>
      </c>
      <c r="P72" s="7">
        <v>124.55</v>
      </c>
      <c r="Q72" s="7">
        <v>17.260000000000002</v>
      </c>
      <c r="R72" s="8">
        <v>2.9999999999999997E-4</v>
      </c>
      <c r="S72" s="8">
        <v>1E-4</v>
      </c>
      <c r="T72" s="8">
        <v>0</v>
      </c>
    </row>
    <row r="73" spans="2:20">
      <c r="B73" s="6" t="s">
        <v>276</v>
      </c>
      <c r="C73" s="17">
        <v>3230224</v>
      </c>
      <c r="D73" s="6" t="s">
        <v>148</v>
      </c>
      <c r="E73" s="6"/>
      <c r="F73" s="6">
        <v>323</v>
      </c>
      <c r="G73" s="6" t="s">
        <v>229</v>
      </c>
      <c r="H73" s="6" t="s">
        <v>250</v>
      </c>
      <c r="I73" s="6" t="s">
        <v>211</v>
      </c>
      <c r="J73" s="6"/>
      <c r="K73" s="17">
        <v>3.19</v>
      </c>
      <c r="L73" s="6" t="s">
        <v>93</v>
      </c>
      <c r="M73" s="18">
        <v>5.8500000000000003E-2</v>
      </c>
      <c r="N73" s="8">
        <v>1.5100000000000001E-2</v>
      </c>
      <c r="O73" s="7">
        <v>1204612.8700000001</v>
      </c>
      <c r="P73" s="7">
        <v>122.89</v>
      </c>
      <c r="Q73" s="7">
        <v>1480.35</v>
      </c>
      <c r="R73" s="8">
        <v>8.0000000000000004E-4</v>
      </c>
      <c r="S73" s="8">
        <v>7.1000000000000004E-3</v>
      </c>
      <c r="T73" s="8">
        <v>1E-3</v>
      </c>
    </row>
    <row r="74" spans="2:20">
      <c r="B74" s="6" t="s">
        <v>277</v>
      </c>
      <c r="C74" s="17">
        <v>3230166</v>
      </c>
      <c r="D74" s="6" t="s">
        <v>148</v>
      </c>
      <c r="E74" s="6"/>
      <c r="F74" s="6">
        <v>323</v>
      </c>
      <c r="G74" s="6" t="s">
        <v>229</v>
      </c>
      <c r="H74" s="6" t="s">
        <v>250</v>
      </c>
      <c r="I74" s="6" t="s">
        <v>211</v>
      </c>
      <c r="J74" s="6"/>
      <c r="K74" s="17">
        <v>4.5199999999999996</v>
      </c>
      <c r="L74" s="6" t="s">
        <v>93</v>
      </c>
      <c r="M74" s="18">
        <v>2.5499999999999998E-2</v>
      </c>
      <c r="N74" s="8">
        <v>1.34E-2</v>
      </c>
      <c r="O74" s="7">
        <v>785047.26</v>
      </c>
      <c r="P74" s="7">
        <v>105.55</v>
      </c>
      <c r="Q74" s="7">
        <v>828.62</v>
      </c>
      <c r="R74" s="8">
        <v>8.9999999999999998E-4</v>
      </c>
      <c r="S74" s="8">
        <v>3.8999999999999998E-3</v>
      </c>
      <c r="T74" s="8">
        <v>5.9999999999999995E-4</v>
      </c>
    </row>
    <row r="75" spans="2:20">
      <c r="B75" s="6" t="s">
        <v>278</v>
      </c>
      <c r="C75" s="17">
        <v>3230161</v>
      </c>
      <c r="D75" s="6" t="s">
        <v>148</v>
      </c>
      <c r="E75" s="6"/>
      <c r="F75" s="6">
        <v>323</v>
      </c>
      <c r="G75" s="6" t="s">
        <v>229</v>
      </c>
      <c r="H75" s="6" t="s">
        <v>250</v>
      </c>
      <c r="I75" s="6" t="s">
        <v>211</v>
      </c>
      <c r="J75" s="6"/>
      <c r="L75" s="6" t="s">
        <v>93</v>
      </c>
      <c r="O75" s="7">
        <v>10009.33</v>
      </c>
      <c r="P75" s="7">
        <v>100</v>
      </c>
      <c r="Q75" s="7">
        <v>10.01</v>
      </c>
      <c r="S75" s="8">
        <v>0</v>
      </c>
      <c r="T75" s="8">
        <v>0</v>
      </c>
    </row>
    <row r="76" spans="2:20">
      <c r="B76" s="6" t="s">
        <v>279</v>
      </c>
      <c r="C76" s="17">
        <v>3230174</v>
      </c>
      <c r="D76" s="6" t="s">
        <v>148</v>
      </c>
      <c r="E76" s="6"/>
      <c r="F76" s="6">
        <v>323</v>
      </c>
      <c r="G76" s="6" t="s">
        <v>229</v>
      </c>
      <c r="H76" s="6" t="s">
        <v>250</v>
      </c>
      <c r="I76" s="6" t="s">
        <v>211</v>
      </c>
      <c r="J76" s="6"/>
      <c r="K76" s="17">
        <v>3.2</v>
      </c>
      <c r="L76" s="6" t="s">
        <v>93</v>
      </c>
      <c r="M76" s="18">
        <v>2.29E-2</v>
      </c>
      <c r="N76" s="8">
        <v>1.6E-2</v>
      </c>
      <c r="O76" s="7">
        <v>37525.769999999997</v>
      </c>
      <c r="P76" s="7">
        <v>102.25</v>
      </c>
      <c r="Q76" s="7">
        <v>38.369999999999997</v>
      </c>
      <c r="R76" s="8">
        <v>1E-4</v>
      </c>
      <c r="S76" s="8">
        <v>2.0000000000000001E-4</v>
      </c>
      <c r="T76" s="8">
        <v>0</v>
      </c>
    </row>
    <row r="77" spans="2:20">
      <c r="B77" s="6" t="s">
        <v>280</v>
      </c>
      <c r="C77" s="17">
        <v>3230179</v>
      </c>
      <c r="D77" s="6" t="s">
        <v>148</v>
      </c>
      <c r="E77" s="6"/>
      <c r="F77" s="6">
        <v>323</v>
      </c>
      <c r="G77" s="6" t="s">
        <v>229</v>
      </c>
      <c r="H77" s="6" t="s">
        <v>250</v>
      </c>
      <c r="I77" s="6" t="s">
        <v>211</v>
      </c>
      <c r="J77" s="6"/>
      <c r="L77" s="6" t="s">
        <v>93</v>
      </c>
      <c r="O77" s="7">
        <v>214.83</v>
      </c>
      <c r="P77" s="7">
        <v>100</v>
      </c>
      <c r="Q77" s="7">
        <v>0.21</v>
      </c>
      <c r="S77" s="8">
        <v>0</v>
      </c>
      <c r="T77" s="8">
        <v>0</v>
      </c>
    </row>
    <row r="78" spans="2:20">
      <c r="B78" s="6" t="s">
        <v>281</v>
      </c>
      <c r="C78" s="17">
        <v>3230083</v>
      </c>
      <c r="D78" s="6" t="s">
        <v>148</v>
      </c>
      <c r="E78" s="6"/>
      <c r="F78" s="6">
        <v>323</v>
      </c>
      <c r="G78" s="6" t="s">
        <v>229</v>
      </c>
      <c r="H78" s="6" t="s">
        <v>250</v>
      </c>
      <c r="I78" s="6" t="s">
        <v>211</v>
      </c>
      <c r="J78" s="6"/>
      <c r="K78" s="17">
        <v>0.65</v>
      </c>
      <c r="L78" s="6" t="s">
        <v>93</v>
      </c>
      <c r="M78" s="18">
        <v>4.7E-2</v>
      </c>
      <c r="N78" s="8">
        <v>4.3E-3</v>
      </c>
      <c r="O78" s="7">
        <v>92008.27</v>
      </c>
      <c r="P78" s="7">
        <v>120.54</v>
      </c>
      <c r="Q78" s="7">
        <v>110.91</v>
      </c>
      <c r="R78" s="8">
        <v>5.9999999999999995E-4</v>
      </c>
      <c r="S78" s="8">
        <v>5.0000000000000001E-4</v>
      </c>
      <c r="T78" s="8">
        <v>1E-4</v>
      </c>
    </row>
    <row r="79" spans="2:20">
      <c r="B79" s="6" t="s">
        <v>282</v>
      </c>
      <c r="C79" s="17">
        <v>1103670</v>
      </c>
      <c r="D79" s="6" t="s">
        <v>148</v>
      </c>
      <c r="E79" s="6"/>
      <c r="F79" s="6">
        <v>1431</v>
      </c>
      <c r="G79" s="6" t="s">
        <v>242</v>
      </c>
      <c r="H79" s="6" t="s">
        <v>250</v>
      </c>
      <c r="I79" s="6" t="s">
        <v>252</v>
      </c>
      <c r="J79" s="6"/>
      <c r="K79" s="17">
        <v>2.87</v>
      </c>
      <c r="L79" s="6" t="s">
        <v>93</v>
      </c>
      <c r="M79" s="18">
        <v>4.0500000000000001E-2</v>
      </c>
      <c r="N79" s="8">
        <v>8.8000000000000005E-3</v>
      </c>
      <c r="O79" s="7">
        <v>33.75</v>
      </c>
      <c r="P79" s="7">
        <v>132.52000000000001</v>
      </c>
      <c r="Q79" s="7">
        <v>0.04</v>
      </c>
      <c r="R79" s="8">
        <v>0</v>
      </c>
      <c r="S79" s="8">
        <v>0</v>
      </c>
      <c r="T79" s="8">
        <v>0</v>
      </c>
    </row>
    <row r="80" spans="2:20">
      <c r="B80" s="6" t="s">
        <v>283</v>
      </c>
      <c r="C80" s="17">
        <v>5660048</v>
      </c>
      <c r="D80" s="6" t="s">
        <v>148</v>
      </c>
      <c r="E80" s="6"/>
      <c r="F80" s="6">
        <v>566</v>
      </c>
      <c r="G80" s="6" t="s">
        <v>242</v>
      </c>
      <c r="H80" s="6" t="s">
        <v>250</v>
      </c>
      <c r="I80" s="6" t="s">
        <v>252</v>
      </c>
      <c r="J80" s="6"/>
      <c r="K80" s="17">
        <v>1.5</v>
      </c>
      <c r="L80" s="6" t="s">
        <v>93</v>
      </c>
      <c r="M80" s="18">
        <v>4.2799999999999998E-2</v>
      </c>
      <c r="N80" s="8">
        <v>8.8999999999999999E-3</v>
      </c>
      <c r="O80" s="7">
        <v>3112.51</v>
      </c>
      <c r="P80" s="7">
        <v>127.54</v>
      </c>
      <c r="Q80" s="7">
        <v>3.97</v>
      </c>
      <c r="R80" s="8">
        <v>0</v>
      </c>
      <c r="S80" s="8">
        <v>0</v>
      </c>
      <c r="T80" s="8">
        <v>0</v>
      </c>
    </row>
    <row r="81" spans="2:20">
      <c r="B81" s="6" t="s">
        <v>284</v>
      </c>
      <c r="C81" s="17">
        <v>1139542</v>
      </c>
      <c r="D81" s="6" t="s">
        <v>148</v>
      </c>
      <c r="E81" s="6"/>
      <c r="F81" s="6">
        <v>1363</v>
      </c>
      <c r="G81" s="6" t="s">
        <v>285</v>
      </c>
      <c r="H81" s="6" t="s">
        <v>250</v>
      </c>
      <c r="I81" s="6" t="s">
        <v>211</v>
      </c>
      <c r="J81" s="6"/>
      <c r="K81" s="17">
        <v>5.97</v>
      </c>
      <c r="L81" s="6" t="s">
        <v>93</v>
      </c>
      <c r="M81" s="18">
        <v>1.9400000000000001E-2</v>
      </c>
      <c r="N81" s="8">
        <v>1.84E-2</v>
      </c>
      <c r="O81" s="7">
        <v>810000</v>
      </c>
      <c r="P81" s="7">
        <v>100.81</v>
      </c>
      <c r="Q81" s="7">
        <v>816.56</v>
      </c>
      <c r="R81" s="8">
        <v>1.1000000000000001E-3</v>
      </c>
      <c r="S81" s="8">
        <v>3.8999999999999998E-3</v>
      </c>
      <c r="T81" s="8">
        <v>5.9999999999999995E-4</v>
      </c>
    </row>
    <row r="82" spans="2:20">
      <c r="B82" s="6" t="s">
        <v>286</v>
      </c>
      <c r="C82" s="17">
        <v>1120799</v>
      </c>
      <c r="D82" s="6" t="s">
        <v>148</v>
      </c>
      <c r="E82" s="6"/>
      <c r="F82" s="6">
        <v>1527</v>
      </c>
      <c r="G82" s="6" t="s">
        <v>242</v>
      </c>
      <c r="H82" s="6" t="s">
        <v>250</v>
      </c>
      <c r="I82" s="6" t="s">
        <v>211</v>
      </c>
      <c r="J82" s="6"/>
      <c r="K82" s="17">
        <v>5.22</v>
      </c>
      <c r="L82" s="6" t="s">
        <v>93</v>
      </c>
      <c r="M82" s="18">
        <v>3.5999999999999997E-2</v>
      </c>
      <c r="N82" s="8">
        <v>2.3300000000000001E-2</v>
      </c>
      <c r="O82" s="7">
        <v>1625</v>
      </c>
      <c r="P82" s="7">
        <v>113.5</v>
      </c>
      <c r="Q82" s="7">
        <v>1.84</v>
      </c>
      <c r="R82" s="8">
        <v>0</v>
      </c>
      <c r="S82" s="8">
        <v>0</v>
      </c>
      <c r="T82" s="8">
        <v>0</v>
      </c>
    </row>
    <row r="83" spans="2:20">
      <c r="B83" s="6" t="s">
        <v>287</v>
      </c>
      <c r="C83" s="17">
        <v>1135417</v>
      </c>
      <c r="D83" s="6" t="s">
        <v>148</v>
      </c>
      <c r="E83" s="6"/>
      <c r="F83" s="6">
        <v>1527</v>
      </c>
      <c r="G83" s="6" t="s">
        <v>242</v>
      </c>
      <c r="H83" s="6" t="s">
        <v>250</v>
      </c>
      <c r="I83" s="6" t="s">
        <v>252</v>
      </c>
      <c r="J83" s="6"/>
      <c r="K83" s="17">
        <v>11.15</v>
      </c>
      <c r="L83" s="6" t="s">
        <v>93</v>
      </c>
      <c r="M83" s="18">
        <v>2.2499999999999999E-2</v>
      </c>
      <c r="N83" s="8">
        <v>2.4899999999999999E-2</v>
      </c>
      <c r="O83" s="7">
        <v>323097</v>
      </c>
      <c r="P83" s="7">
        <v>98.07</v>
      </c>
      <c r="Q83" s="7">
        <v>316.86</v>
      </c>
      <c r="R83" s="8">
        <v>8.0000000000000004E-4</v>
      </c>
      <c r="S83" s="8">
        <v>1.5E-3</v>
      </c>
      <c r="T83" s="8">
        <v>2.0000000000000001E-4</v>
      </c>
    </row>
    <row r="84" spans="2:20">
      <c r="B84" s="6" t="s">
        <v>288</v>
      </c>
      <c r="C84" s="17">
        <v>1106657</v>
      </c>
      <c r="D84" s="6" t="s">
        <v>148</v>
      </c>
      <c r="E84" s="6"/>
      <c r="F84" s="6">
        <v>1357</v>
      </c>
      <c r="G84" s="6" t="s">
        <v>229</v>
      </c>
      <c r="H84" s="6" t="s">
        <v>250</v>
      </c>
      <c r="I84" s="6" t="s">
        <v>211</v>
      </c>
      <c r="J84" s="6"/>
      <c r="K84" s="17">
        <v>0.56999999999999995</v>
      </c>
      <c r="L84" s="6" t="s">
        <v>93</v>
      </c>
      <c r="M84" s="18">
        <v>4.7E-2</v>
      </c>
      <c r="N84" s="8">
        <v>7.1000000000000004E-3</v>
      </c>
      <c r="O84" s="7">
        <v>4205.18</v>
      </c>
      <c r="P84" s="7">
        <v>124.15</v>
      </c>
      <c r="Q84" s="7">
        <v>5.22</v>
      </c>
      <c r="R84" s="8">
        <v>1E-4</v>
      </c>
      <c r="S84" s="8">
        <v>0</v>
      </c>
      <c r="T84" s="8">
        <v>0</v>
      </c>
    </row>
    <row r="85" spans="2:20">
      <c r="B85" s="6" t="s">
        <v>289</v>
      </c>
      <c r="C85" s="17">
        <v>1120021</v>
      </c>
      <c r="D85" s="6" t="s">
        <v>148</v>
      </c>
      <c r="E85" s="6"/>
      <c r="F85" s="6">
        <v>1357</v>
      </c>
      <c r="G85" s="6" t="s">
        <v>229</v>
      </c>
      <c r="H85" s="6" t="s">
        <v>250</v>
      </c>
      <c r="I85" s="6" t="s">
        <v>211</v>
      </c>
      <c r="J85" s="6"/>
      <c r="K85" s="17">
        <v>2.42</v>
      </c>
      <c r="L85" s="6" t="s">
        <v>93</v>
      </c>
      <c r="M85" s="18">
        <v>3.9E-2</v>
      </c>
      <c r="N85" s="8">
        <v>1.09E-2</v>
      </c>
      <c r="O85" s="7">
        <v>268433.34999999998</v>
      </c>
      <c r="P85" s="7">
        <v>114.92</v>
      </c>
      <c r="Q85" s="7">
        <v>308.48</v>
      </c>
      <c r="R85" s="8">
        <v>5.9999999999999995E-4</v>
      </c>
      <c r="S85" s="8">
        <v>1.5E-3</v>
      </c>
      <c r="T85" s="8">
        <v>2.0000000000000001E-4</v>
      </c>
    </row>
    <row r="86" spans="2:20">
      <c r="B86" s="6" t="s">
        <v>290</v>
      </c>
      <c r="C86" s="17">
        <v>1095066</v>
      </c>
      <c r="D86" s="6" t="s">
        <v>148</v>
      </c>
      <c r="E86" s="6"/>
      <c r="F86" s="6">
        <v>1291</v>
      </c>
      <c r="G86" s="6" t="s">
        <v>199</v>
      </c>
      <c r="H86" s="6" t="s">
        <v>250</v>
      </c>
      <c r="I86" s="6" t="s">
        <v>211</v>
      </c>
      <c r="J86" s="6"/>
      <c r="K86" s="17">
        <v>2.37</v>
      </c>
      <c r="L86" s="6" t="s">
        <v>93</v>
      </c>
      <c r="M86" s="18">
        <v>4.65E-2</v>
      </c>
      <c r="N86" s="8">
        <v>8.0999999999999996E-3</v>
      </c>
      <c r="O86" s="7">
        <v>0.1</v>
      </c>
      <c r="P86" s="7">
        <v>130.22</v>
      </c>
      <c r="Q86" s="7">
        <v>0</v>
      </c>
      <c r="R86" s="8">
        <v>0</v>
      </c>
      <c r="S86" s="8">
        <v>0</v>
      </c>
      <c r="T86" s="8">
        <v>0</v>
      </c>
    </row>
    <row r="87" spans="2:20">
      <c r="B87" s="6" t="s">
        <v>291</v>
      </c>
      <c r="C87" s="17">
        <v>1124080</v>
      </c>
      <c r="D87" s="6" t="s">
        <v>148</v>
      </c>
      <c r="E87" s="6"/>
      <c r="F87" s="6">
        <v>1239</v>
      </c>
      <c r="G87" s="6" t="s">
        <v>199</v>
      </c>
      <c r="H87" s="6" t="s">
        <v>292</v>
      </c>
      <c r="I87" s="6" t="s">
        <v>252</v>
      </c>
      <c r="J87" s="6"/>
      <c r="K87" s="17">
        <v>3.3</v>
      </c>
      <c r="L87" s="6" t="s">
        <v>93</v>
      </c>
      <c r="M87" s="18">
        <v>4.1500000000000002E-2</v>
      </c>
      <c r="N87" s="8">
        <v>9.7000000000000003E-3</v>
      </c>
      <c r="O87" s="7">
        <v>310623</v>
      </c>
      <c r="P87" s="7">
        <v>115.68</v>
      </c>
      <c r="Q87" s="7">
        <v>359.33</v>
      </c>
      <c r="R87" s="8">
        <v>1E-3</v>
      </c>
      <c r="S87" s="8">
        <v>1.6999999999999999E-3</v>
      </c>
      <c r="T87" s="8">
        <v>2.9999999999999997E-4</v>
      </c>
    </row>
    <row r="88" spans="2:20">
      <c r="B88" s="6" t="s">
        <v>293</v>
      </c>
      <c r="C88" s="17">
        <v>1101005</v>
      </c>
      <c r="D88" s="6" t="s">
        <v>148</v>
      </c>
      <c r="E88" s="6"/>
      <c r="F88" s="6">
        <v>1239</v>
      </c>
      <c r="G88" s="6" t="s">
        <v>199</v>
      </c>
      <c r="H88" s="6" t="s">
        <v>292</v>
      </c>
      <c r="I88" s="6" t="s">
        <v>252</v>
      </c>
      <c r="J88" s="6"/>
      <c r="K88" s="17">
        <v>0.06</v>
      </c>
      <c r="L88" s="6" t="s">
        <v>93</v>
      </c>
      <c r="M88" s="18">
        <v>4.2999999999999997E-2</v>
      </c>
      <c r="N88" s="8">
        <v>3.4799999999999998E-2</v>
      </c>
      <c r="O88" s="7">
        <v>11489.67</v>
      </c>
      <c r="P88" s="7">
        <v>121.69</v>
      </c>
      <c r="Q88" s="7">
        <v>13.98</v>
      </c>
      <c r="R88" s="8">
        <v>1E-4</v>
      </c>
      <c r="S88" s="8">
        <v>1E-4</v>
      </c>
      <c r="T88" s="8">
        <v>0</v>
      </c>
    </row>
    <row r="89" spans="2:20">
      <c r="B89" s="6" t="s">
        <v>294</v>
      </c>
      <c r="C89" s="17">
        <v>1106947</v>
      </c>
      <c r="D89" s="6" t="s">
        <v>148</v>
      </c>
      <c r="E89" s="6"/>
      <c r="F89" s="6">
        <v>1327</v>
      </c>
      <c r="G89" s="6" t="s">
        <v>229</v>
      </c>
      <c r="H89" s="6" t="s">
        <v>292</v>
      </c>
      <c r="I89" s="6" t="s">
        <v>252</v>
      </c>
      <c r="J89" s="6"/>
      <c r="K89" s="17">
        <v>1.22</v>
      </c>
      <c r="L89" s="6" t="s">
        <v>93</v>
      </c>
      <c r="M89" s="18">
        <v>4.8500000000000001E-2</v>
      </c>
      <c r="N89" s="8">
        <v>1.11E-2</v>
      </c>
      <c r="O89" s="7">
        <v>579827.4</v>
      </c>
      <c r="P89" s="7">
        <v>126.9</v>
      </c>
      <c r="Q89" s="7">
        <v>735.8</v>
      </c>
      <c r="R89" s="8">
        <v>1.5E-3</v>
      </c>
      <c r="S89" s="8">
        <v>3.5000000000000001E-3</v>
      </c>
      <c r="T89" s="8">
        <v>5.0000000000000001E-4</v>
      </c>
    </row>
    <row r="90" spans="2:20">
      <c r="B90" s="6" t="s">
        <v>295</v>
      </c>
      <c r="C90" s="17">
        <v>1118033</v>
      </c>
      <c r="D90" s="6" t="s">
        <v>148</v>
      </c>
      <c r="E90" s="6"/>
      <c r="F90" s="6">
        <v>1327</v>
      </c>
      <c r="G90" s="6" t="s">
        <v>229</v>
      </c>
      <c r="H90" s="6" t="s">
        <v>292</v>
      </c>
      <c r="I90" s="6" t="s">
        <v>252</v>
      </c>
      <c r="J90" s="6"/>
      <c r="K90" s="17">
        <v>2.75</v>
      </c>
      <c r="L90" s="6" t="s">
        <v>93</v>
      </c>
      <c r="M90" s="18">
        <v>3.7699999999999997E-2</v>
      </c>
      <c r="N90" s="8">
        <v>1.09E-2</v>
      </c>
      <c r="O90" s="7">
        <v>150694.9</v>
      </c>
      <c r="P90" s="7">
        <v>115.74</v>
      </c>
      <c r="Q90" s="7">
        <v>174.41</v>
      </c>
      <c r="R90" s="8">
        <v>4.0000000000000002E-4</v>
      </c>
      <c r="S90" s="8">
        <v>8.0000000000000004E-4</v>
      </c>
      <c r="T90" s="8">
        <v>1E-4</v>
      </c>
    </row>
    <row r="91" spans="2:20">
      <c r="B91" s="6" t="s">
        <v>296</v>
      </c>
      <c r="C91" s="17">
        <v>1118038</v>
      </c>
      <c r="D91" s="6" t="s">
        <v>148</v>
      </c>
      <c r="E91" s="6"/>
      <c r="F91" s="6">
        <v>1327</v>
      </c>
      <c r="G91" s="6" t="s">
        <v>229</v>
      </c>
      <c r="H91" s="6" t="s">
        <v>292</v>
      </c>
      <c r="I91" s="6" t="s">
        <v>252</v>
      </c>
      <c r="J91" s="6"/>
      <c r="L91" s="6" t="s">
        <v>93</v>
      </c>
      <c r="O91" s="7">
        <v>3060.68</v>
      </c>
      <c r="P91" s="7">
        <v>100</v>
      </c>
      <c r="Q91" s="7">
        <v>3.06</v>
      </c>
      <c r="S91" s="8">
        <v>0</v>
      </c>
      <c r="T91" s="8">
        <v>0</v>
      </c>
    </row>
    <row r="92" spans="2:20">
      <c r="B92" s="6" t="s">
        <v>297</v>
      </c>
      <c r="C92" s="17">
        <v>1129279</v>
      </c>
      <c r="D92" s="6" t="s">
        <v>148</v>
      </c>
      <c r="E92" s="6"/>
      <c r="F92" s="6">
        <v>1327</v>
      </c>
      <c r="G92" s="6" t="s">
        <v>229</v>
      </c>
      <c r="H92" s="6" t="s">
        <v>292</v>
      </c>
      <c r="I92" s="6" t="s">
        <v>252</v>
      </c>
      <c r="J92" s="6"/>
      <c r="K92" s="17">
        <v>4.13</v>
      </c>
      <c r="L92" s="6" t="s">
        <v>93</v>
      </c>
      <c r="M92" s="18">
        <v>2.8500000000000001E-2</v>
      </c>
      <c r="N92" s="8">
        <v>1.7399999999999999E-2</v>
      </c>
      <c r="O92" s="7">
        <v>295373.5</v>
      </c>
      <c r="P92" s="7">
        <v>105.81</v>
      </c>
      <c r="Q92" s="7">
        <v>312.52999999999997</v>
      </c>
      <c r="R92" s="8">
        <v>5.9999999999999995E-4</v>
      </c>
      <c r="S92" s="8">
        <v>1.5E-3</v>
      </c>
      <c r="T92" s="8">
        <v>2.0000000000000001E-4</v>
      </c>
    </row>
    <row r="93" spans="2:20">
      <c r="B93" s="6" t="s">
        <v>298</v>
      </c>
      <c r="C93" s="17">
        <v>1136084</v>
      </c>
      <c r="D93" s="6" t="s">
        <v>148</v>
      </c>
      <c r="E93" s="6"/>
      <c r="F93" s="6">
        <v>1327</v>
      </c>
      <c r="G93" s="6" t="s">
        <v>229</v>
      </c>
      <c r="H93" s="6" t="s">
        <v>292</v>
      </c>
      <c r="I93" s="6" t="s">
        <v>252</v>
      </c>
      <c r="J93" s="6"/>
      <c r="K93" s="17">
        <v>6</v>
      </c>
      <c r="L93" s="6" t="s">
        <v>93</v>
      </c>
      <c r="M93" s="18">
        <v>2.5000000000000001E-2</v>
      </c>
      <c r="N93" s="8">
        <v>2.4199999999999999E-2</v>
      </c>
      <c r="O93" s="7">
        <v>742000</v>
      </c>
      <c r="P93" s="7">
        <v>100.94</v>
      </c>
      <c r="Q93" s="7">
        <v>748.97</v>
      </c>
      <c r="R93" s="8">
        <v>1.9E-3</v>
      </c>
      <c r="S93" s="8">
        <v>3.5999999999999999E-3</v>
      </c>
      <c r="T93" s="8">
        <v>5.0000000000000001E-4</v>
      </c>
    </row>
    <row r="94" spans="2:20">
      <c r="B94" s="6" t="s">
        <v>299</v>
      </c>
      <c r="C94" s="17">
        <v>7480098</v>
      </c>
      <c r="D94" s="6" t="s">
        <v>148</v>
      </c>
      <c r="E94" s="6"/>
      <c r="F94" s="6">
        <v>748</v>
      </c>
      <c r="G94" s="6" t="s">
        <v>199</v>
      </c>
      <c r="H94" s="6" t="s">
        <v>292</v>
      </c>
      <c r="I94" s="6" t="s">
        <v>211</v>
      </c>
      <c r="J94" s="6"/>
      <c r="K94" s="17">
        <v>16.11</v>
      </c>
      <c r="L94" s="6" t="s">
        <v>93</v>
      </c>
      <c r="M94" s="18">
        <v>6.4000000000000001E-2</v>
      </c>
      <c r="N94" s="8">
        <v>5.5199999999999999E-2</v>
      </c>
      <c r="O94" s="7">
        <v>383644</v>
      </c>
      <c r="P94" s="7">
        <v>131.61000000000001</v>
      </c>
      <c r="Q94" s="7">
        <v>504.91</v>
      </c>
      <c r="R94" s="8">
        <v>2.9999999999999997E-4</v>
      </c>
      <c r="S94" s="8">
        <v>2.3999999999999998E-3</v>
      </c>
      <c r="T94" s="8">
        <v>4.0000000000000002E-4</v>
      </c>
    </row>
    <row r="95" spans="2:20">
      <c r="B95" s="6" t="s">
        <v>300</v>
      </c>
      <c r="C95" s="17">
        <v>1127427</v>
      </c>
      <c r="D95" s="6" t="s">
        <v>148</v>
      </c>
      <c r="E95" s="6"/>
      <c r="F95" s="6">
        <v>1248</v>
      </c>
      <c r="G95" s="6" t="s">
        <v>199</v>
      </c>
      <c r="H95" s="6" t="s">
        <v>292</v>
      </c>
      <c r="I95" s="6" t="s">
        <v>211</v>
      </c>
      <c r="J95" s="6"/>
      <c r="L95" s="6" t="s">
        <v>93</v>
      </c>
      <c r="O95" s="7">
        <v>31163.119999999999</v>
      </c>
      <c r="P95" s="7">
        <v>100</v>
      </c>
      <c r="Q95" s="7">
        <v>31.16</v>
      </c>
      <c r="S95" s="8">
        <v>1E-4</v>
      </c>
      <c r="T95" s="8">
        <v>0</v>
      </c>
    </row>
    <row r="96" spans="2:20">
      <c r="B96" s="6" t="s">
        <v>301</v>
      </c>
      <c r="C96" s="17">
        <v>1127422</v>
      </c>
      <c r="D96" s="6" t="s">
        <v>148</v>
      </c>
      <c r="E96" s="6"/>
      <c r="F96" s="6">
        <v>1248</v>
      </c>
      <c r="G96" s="6" t="s">
        <v>199</v>
      </c>
      <c r="H96" s="6" t="s">
        <v>292</v>
      </c>
      <c r="I96" s="6" t="s">
        <v>211</v>
      </c>
      <c r="J96" s="6"/>
      <c r="K96" s="17">
        <v>2.95</v>
      </c>
      <c r="L96" s="6" t="s">
        <v>93</v>
      </c>
      <c r="M96" s="18">
        <v>0.02</v>
      </c>
      <c r="N96" s="8">
        <v>8.9999999999999993E-3</v>
      </c>
      <c r="O96" s="7">
        <v>1549000</v>
      </c>
      <c r="P96" s="7">
        <v>103.84</v>
      </c>
      <c r="Q96" s="7">
        <v>1608.48</v>
      </c>
      <c r="R96" s="8">
        <v>2.2000000000000001E-3</v>
      </c>
      <c r="S96" s="8">
        <v>7.7000000000000002E-3</v>
      </c>
      <c r="T96" s="8">
        <v>1.1000000000000001E-3</v>
      </c>
    </row>
    <row r="97" spans="2:20">
      <c r="B97" s="6" t="s">
        <v>302</v>
      </c>
      <c r="C97" s="17">
        <v>6130207</v>
      </c>
      <c r="D97" s="6" t="s">
        <v>148</v>
      </c>
      <c r="E97" s="6"/>
      <c r="F97" s="6">
        <v>613</v>
      </c>
      <c r="G97" s="6" t="s">
        <v>229</v>
      </c>
      <c r="H97" s="6" t="s">
        <v>292</v>
      </c>
      <c r="I97" s="6" t="s">
        <v>252</v>
      </c>
      <c r="J97" s="6"/>
      <c r="K97" s="17">
        <v>7.03</v>
      </c>
      <c r="L97" s="6" t="s">
        <v>93</v>
      </c>
      <c r="M97" s="18">
        <v>1.5800000000000002E-2</v>
      </c>
      <c r="N97" s="8">
        <v>2.01E-2</v>
      </c>
      <c r="O97" s="7">
        <v>390000</v>
      </c>
      <c r="P97" s="7">
        <v>97.69</v>
      </c>
      <c r="Q97" s="7">
        <v>380.99</v>
      </c>
      <c r="R97" s="8">
        <v>1.1999999999999999E-3</v>
      </c>
      <c r="S97" s="8">
        <v>1.8E-3</v>
      </c>
      <c r="T97" s="8">
        <v>2.9999999999999997E-4</v>
      </c>
    </row>
    <row r="98" spans="2:20">
      <c r="B98" s="6" t="s">
        <v>303</v>
      </c>
      <c r="C98" s="17">
        <v>6990188</v>
      </c>
      <c r="D98" s="6" t="s">
        <v>148</v>
      </c>
      <c r="E98" s="6"/>
      <c r="F98" s="6">
        <v>699</v>
      </c>
      <c r="G98" s="6" t="s">
        <v>229</v>
      </c>
      <c r="H98" s="6" t="s">
        <v>292</v>
      </c>
      <c r="I98" s="6" t="s">
        <v>252</v>
      </c>
      <c r="J98" s="6"/>
      <c r="K98" s="17">
        <v>3.72</v>
      </c>
      <c r="L98" s="6" t="s">
        <v>93</v>
      </c>
      <c r="M98" s="18">
        <v>4.9500000000000002E-2</v>
      </c>
      <c r="N98" s="8">
        <v>1.78E-2</v>
      </c>
      <c r="O98" s="7">
        <v>93000</v>
      </c>
      <c r="P98" s="7">
        <v>112.76</v>
      </c>
      <c r="Q98" s="7">
        <v>104.87</v>
      </c>
      <c r="R98" s="8">
        <v>1E-4</v>
      </c>
      <c r="S98" s="8">
        <v>5.0000000000000001E-4</v>
      </c>
      <c r="T98" s="8">
        <v>1E-4</v>
      </c>
    </row>
    <row r="99" spans="2:20">
      <c r="B99" s="6" t="s">
        <v>304</v>
      </c>
      <c r="C99" s="17">
        <v>6990183</v>
      </c>
      <c r="D99" s="6" t="s">
        <v>148</v>
      </c>
      <c r="E99" s="6"/>
      <c r="F99" s="6">
        <v>699</v>
      </c>
      <c r="G99" s="6" t="s">
        <v>229</v>
      </c>
      <c r="H99" s="6" t="s">
        <v>292</v>
      </c>
      <c r="I99" s="6" t="s">
        <v>252</v>
      </c>
      <c r="J99" s="6"/>
      <c r="L99" s="6" t="s">
        <v>93</v>
      </c>
      <c r="O99" s="7">
        <v>2315.35</v>
      </c>
      <c r="P99" s="7">
        <v>100</v>
      </c>
      <c r="Q99" s="7">
        <v>2.3199999999999998</v>
      </c>
      <c r="S99" s="8">
        <v>0</v>
      </c>
      <c r="T99" s="8">
        <v>0</v>
      </c>
    </row>
    <row r="100" spans="2:20">
      <c r="B100" s="6" t="s">
        <v>305</v>
      </c>
      <c r="C100" s="17">
        <v>1138973</v>
      </c>
      <c r="D100" s="6" t="s">
        <v>148</v>
      </c>
      <c r="E100" s="6"/>
      <c r="F100" s="6">
        <v>1514</v>
      </c>
      <c r="G100" s="6" t="s">
        <v>229</v>
      </c>
      <c r="H100" s="6" t="s">
        <v>292</v>
      </c>
      <c r="I100" s="6" t="s">
        <v>252</v>
      </c>
      <c r="J100" s="6"/>
      <c r="K100" s="17">
        <v>7.23</v>
      </c>
      <c r="L100" s="6" t="s">
        <v>93</v>
      </c>
      <c r="M100" s="18">
        <v>1.9599999999999999E-2</v>
      </c>
      <c r="N100" s="8">
        <v>2.3800000000000002E-2</v>
      </c>
      <c r="O100" s="7">
        <v>838000</v>
      </c>
      <c r="P100" s="7">
        <v>97.85</v>
      </c>
      <c r="Q100" s="7">
        <v>819.98</v>
      </c>
      <c r="R100" s="8">
        <v>3.3999999999999998E-3</v>
      </c>
      <c r="S100" s="8">
        <v>3.8999999999999998E-3</v>
      </c>
      <c r="T100" s="8">
        <v>5.9999999999999995E-4</v>
      </c>
    </row>
    <row r="101" spans="2:20">
      <c r="B101" s="6" t="s">
        <v>306</v>
      </c>
      <c r="C101" s="17">
        <v>1107333</v>
      </c>
      <c r="D101" s="6" t="s">
        <v>148</v>
      </c>
      <c r="E101" s="6"/>
      <c r="F101" s="6">
        <v>2066</v>
      </c>
      <c r="G101" s="6" t="s">
        <v>307</v>
      </c>
      <c r="H101" s="6" t="s">
        <v>292</v>
      </c>
      <c r="I101" s="6" t="s">
        <v>211</v>
      </c>
      <c r="J101" s="6"/>
      <c r="K101" s="17">
        <v>0.5</v>
      </c>
      <c r="L101" s="6" t="s">
        <v>93</v>
      </c>
      <c r="M101" s="18">
        <v>5.1900000000000002E-2</v>
      </c>
      <c r="N101" s="8">
        <v>1.5699999999999999E-2</v>
      </c>
      <c r="O101" s="7">
        <v>78145.539999999994</v>
      </c>
      <c r="P101" s="7">
        <v>121.21</v>
      </c>
      <c r="Q101" s="7">
        <v>94.72</v>
      </c>
      <c r="R101" s="8">
        <v>2.9999999999999997E-4</v>
      </c>
      <c r="S101" s="8">
        <v>5.0000000000000001E-4</v>
      </c>
      <c r="T101" s="8">
        <v>1E-4</v>
      </c>
    </row>
    <row r="102" spans="2:20">
      <c r="B102" s="6" t="s">
        <v>308</v>
      </c>
      <c r="C102" s="17">
        <v>1125996</v>
      </c>
      <c r="D102" s="6" t="s">
        <v>148</v>
      </c>
      <c r="E102" s="6"/>
      <c r="F102" s="6">
        <v>2066</v>
      </c>
      <c r="G102" s="6" t="s">
        <v>307</v>
      </c>
      <c r="H102" s="6" t="s">
        <v>292</v>
      </c>
      <c r="I102" s="6" t="s">
        <v>211</v>
      </c>
      <c r="J102" s="6"/>
      <c r="K102" s="17">
        <v>1.96</v>
      </c>
      <c r="L102" s="6" t="s">
        <v>93</v>
      </c>
      <c r="M102" s="18">
        <v>4.5999999999999999E-2</v>
      </c>
      <c r="N102" s="8">
        <v>1.15E-2</v>
      </c>
      <c r="O102" s="7">
        <v>866071</v>
      </c>
      <c r="P102" s="7">
        <v>108.95</v>
      </c>
      <c r="Q102" s="7">
        <v>943.58</v>
      </c>
      <c r="R102" s="8">
        <v>1.2999999999999999E-3</v>
      </c>
      <c r="S102" s="8">
        <v>4.4999999999999997E-3</v>
      </c>
      <c r="T102" s="8">
        <v>6.9999999999999999E-4</v>
      </c>
    </row>
    <row r="103" spans="2:20">
      <c r="B103" s="6" t="s">
        <v>309</v>
      </c>
      <c r="C103" s="17">
        <v>1125991</v>
      </c>
      <c r="D103" s="6" t="s">
        <v>148</v>
      </c>
      <c r="E103" s="6"/>
      <c r="F103" s="6">
        <v>2066</v>
      </c>
      <c r="G103" s="6" t="s">
        <v>307</v>
      </c>
      <c r="H103" s="6" t="s">
        <v>292</v>
      </c>
      <c r="I103" s="6" t="s">
        <v>211</v>
      </c>
      <c r="J103" s="6"/>
      <c r="L103" s="6" t="s">
        <v>93</v>
      </c>
      <c r="O103" s="7">
        <v>20326.38</v>
      </c>
      <c r="P103" s="7">
        <v>100</v>
      </c>
      <c r="Q103" s="7">
        <v>20.329999999999998</v>
      </c>
      <c r="S103" s="8">
        <v>1E-4</v>
      </c>
      <c r="T103" s="8">
        <v>0</v>
      </c>
    </row>
    <row r="104" spans="2:20">
      <c r="B104" s="6" t="s">
        <v>310</v>
      </c>
      <c r="C104" s="17">
        <v>1132828</v>
      </c>
      <c r="D104" s="6" t="s">
        <v>148</v>
      </c>
      <c r="E104" s="6"/>
      <c r="F104" s="6">
        <v>2066</v>
      </c>
      <c r="G104" s="6" t="s">
        <v>311</v>
      </c>
      <c r="H104" s="6" t="s">
        <v>292</v>
      </c>
      <c r="I104" s="6" t="s">
        <v>211</v>
      </c>
      <c r="J104" s="6"/>
      <c r="K104" s="17">
        <v>4.5199999999999996</v>
      </c>
      <c r="L104" s="6" t="s">
        <v>93</v>
      </c>
      <c r="M104" s="18">
        <v>1.9800000000000002E-2</v>
      </c>
      <c r="N104" s="8">
        <v>1.9800000000000002E-2</v>
      </c>
      <c r="O104" s="7">
        <v>352360</v>
      </c>
      <c r="P104" s="7">
        <v>100.02</v>
      </c>
      <c r="Q104" s="7">
        <v>352.43</v>
      </c>
      <c r="R104" s="8">
        <v>4.0000000000000002E-4</v>
      </c>
      <c r="S104" s="8">
        <v>1.6999999999999999E-3</v>
      </c>
      <c r="T104" s="8">
        <v>2.0000000000000001E-4</v>
      </c>
    </row>
    <row r="105" spans="2:20">
      <c r="B105" s="6" t="s">
        <v>312</v>
      </c>
      <c r="C105" s="17">
        <v>1132823</v>
      </c>
      <c r="D105" s="6" t="s">
        <v>148</v>
      </c>
      <c r="E105" s="6"/>
      <c r="F105" s="6">
        <v>2066</v>
      </c>
      <c r="G105" s="6" t="s">
        <v>311</v>
      </c>
      <c r="H105" s="6" t="s">
        <v>292</v>
      </c>
      <c r="I105" s="6" t="s">
        <v>211</v>
      </c>
      <c r="J105" s="6"/>
      <c r="L105" s="6" t="s">
        <v>93</v>
      </c>
      <c r="O105" s="7">
        <v>3488.36</v>
      </c>
      <c r="P105" s="7">
        <v>100</v>
      </c>
      <c r="Q105" s="7">
        <v>3.49</v>
      </c>
      <c r="S105" s="8">
        <v>0</v>
      </c>
      <c r="T105" s="8">
        <v>0</v>
      </c>
    </row>
    <row r="106" spans="2:20">
      <c r="B106" s="6" t="s">
        <v>313</v>
      </c>
      <c r="C106" s="17">
        <v>7670102</v>
      </c>
      <c r="D106" s="6" t="s">
        <v>148</v>
      </c>
      <c r="E106" s="6"/>
      <c r="F106" s="6">
        <v>767</v>
      </c>
      <c r="G106" s="6" t="s">
        <v>242</v>
      </c>
      <c r="H106" s="6" t="s">
        <v>292</v>
      </c>
      <c r="I106" s="6" t="s">
        <v>211</v>
      </c>
      <c r="J106" s="6"/>
      <c r="K106" s="17">
        <v>1.2</v>
      </c>
      <c r="L106" s="6" t="s">
        <v>93</v>
      </c>
      <c r="M106" s="18">
        <v>4.4999999999999998E-2</v>
      </c>
      <c r="N106" s="8">
        <v>9.2999999999999992E-3</v>
      </c>
      <c r="O106" s="7">
        <v>1864.5</v>
      </c>
      <c r="P106" s="7">
        <v>129.25</v>
      </c>
      <c r="Q106" s="7">
        <v>2.41</v>
      </c>
      <c r="R106" s="8">
        <v>0</v>
      </c>
      <c r="S106" s="8">
        <v>0</v>
      </c>
      <c r="T106" s="8">
        <v>0</v>
      </c>
    </row>
    <row r="107" spans="2:20">
      <c r="B107" s="6" t="s">
        <v>314</v>
      </c>
      <c r="C107" s="17">
        <v>1118827</v>
      </c>
      <c r="D107" s="6" t="s">
        <v>148</v>
      </c>
      <c r="E107" s="6"/>
      <c r="F107" s="6">
        <v>2095</v>
      </c>
      <c r="G107" s="6" t="s">
        <v>307</v>
      </c>
      <c r="H107" s="6" t="s">
        <v>292</v>
      </c>
      <c r="I107" s="6" t="s">
        <v>211</v>
      </c>
      <c r="J107" s="6"/>
      <c r="K107" s="17">
        <v>1.48</v>
      </c>
      <c r="L107" s="6" t="s">
        <v>93</v>
      </c>
      <c r="M107" s="18">
        <v>3.3500000000000002E-2</v>
      </c>
      <c r="N107" s="8">
        <v>8.6E-3</v>
      </c>
      <c r="O107" s="7">
        <v>429214.02</v>
      </c>
      <c r="P107" s="7">
        <v>111.96</v>
      </c>
      <c r="Q107" s="7">
        <v>480.55</v>
      </c>
      <c r="R107" s="8">
        <v>1.1000000000000001E-3</v>
      </c>
      <c r="S107" s="8">
        <v>2.3E-3</v>
      </c>
      <c r="T107" s="8">
        <v>2.9999999999999997E-4</v>
      </c>
    </row>
    <row r="108" spans="2:20">
      <c r="B108" s="6" t="s">
        <v>315</v>
      </c>
      <c r="C108" s="17">
        <v>7770142</v>
      </c>
      <c r="D108" s="6" t="s">
        <v>148</v>
      </c>
      <c r="E108" s="6"/>
      <c r="F108" s="6">
        <v>777</v>
      </c>
      <c r="G108" s="6" t="s">
        <v>316</v>
      </c>
      <c r="H108" s="6" t="s">
        <v>292</v>
      </c>
      <c r="I108" s="6" t="s">
        <v>211</v>
      </c>
      <c r="J108" s="6"/>
      <c r="K108" s="17">
        <v>1.21</v>
      </c>
      <c r="L108" s="6" t="s">
        <v>93</v>
      </c>
      <c r="M108" s="18">
        <v>5.1999999999999998E-2</v>
      </c>
      <c r="N108" s="8">
        <v>9.1000000000000004E-3</v>
      </c>
      <c r="O108" s="7">
        <v>0.6</v>
      </c>
      <c r="P108" s="7">
        <v>133.86000000000001</v>
      </c>
      <c r="Q108" s="7">
        <v>0</v>
      </c>
      <c r="R108" s="8">
        <v>0</v>
      </c>
      <c r="S108" s="8">
        <v>0</v>
      </c>
      <c r="T108" s="8">
        <v>0</v>
      </c>
    </row>
    <row r="109" spans="2:20">
      <c r="B109" s="6" t="s">
        <v>317</v>
      </c>
      <c r="C109" s="17">
        <v>1115278</v>
      </c>
      <c r="D109" s="6" t="s">
        <v>148</v>
      </c>
      <c r="E109" s="6"/>
      <c r="F109" s="6">
        <v>1239</v>
      </c>
      <c r="G109" s="6" t="s">
        <v>199</v>
      </c>
      <c r="H109" s="6" t="s">
        <v>318</v>
      </c>
      <c r="I109" s="6" t="s">
        <v>252</v>
      </c>
      <c r="J109" s="6"/>
      <c r="K109" s="17">
        <v>18.48</v>
      </c>
      <c r="L109" s="6" t="s">
        <v>93</v>
      </c>
      <c r="M109" s="18">
        <v>5.2999999999999999E-2</v>
      </c>
      <c r="N109" s="8">
        <v>4.6199999999999998E-2</v>
      </c>
      <c r="O109" s="7">
        <v>301326</v>
      </c>
      <c r="P109" s="7">
        <v>123.51</v>
      </c>
      <c r="Q109" s="7">
        <v>372.17</v>
      </c>
      <c r="R109" s="8">
        <v>1.1999999999999999E-3</v>
      </c>
      <c r="S109" s="8">
        <v>1.8E-3</v>
      </c>
      <c r="T109" s="8">
        <v>2.9999999999999997E-4</v>
      </c>
    </row>
    <row r="110" spans="2:20">
      <c r="B110" s="6" t="s">
        <v>319</v>
      </c>
      <c r="C110" s="17">
        <v>3870078</v>
      </c>
      <c r="D110" s="6" t="s">
        <v>148</v>
      </c>
      <c r="E110" s="6"/>
      <c r="F110" s="6">
        <v>387</v>
      </c>
      <c r="G110" s="6" t="s">
        <v>229</v>
      </c>
      <c r="H110" s="6" t="s">
        <v>318</v>
      </c>
      <c r="I110" s="6" t="s">
        <v>252</v>
      </c>
      <c r="J110" s="6"/>
      <c r="K110" s="17">
        <v>1</v>
      </c>
      <c r="L110" s="6" t="s">
        <v>93</v>
      </c>
      <c r="M110" s="18">
        <v>4.8000000000000001E-2</v>
      </c>
      <c r="N110" s="8">
        <v>1.3299999999999999E-2</v>
      </c>
      <c r="O110" s="7">
        <v>42409.01</v>
      </c>
      <c r="P110" s="7">
        <v>122.27</v>
      </c>
      <c r="Q110" s="7">
        <v>51.85</v>
      </c>
      <c r="R110" s="8">
        <v>1.1000000000000001E-3</v>
      </c>
      <c r="S110" s="8">
        <v>2.0000000000000001E-4</v>
      </c>
      <c r="T110" s="8">
        <v>0</v>
      </c>
    </row>
    <row r="111" spans="2:20">
      <c r="B111" s="6" t="s">
        <v>320</v>
      </c>
      <c r="C111" s="17">
        <v>3870073</v>
      </c>
      <c r="D111" s="6" t="s">
        <v>148</v>
      </c>
      <c r="E111" s="6"/>
      <c r="F111" s="6">
        <v>387</v>
      </c>
      <c r="G111" s="6" t="s">
        <v>229</v>
      </c>
      <c r="H111" s="6" t="s">
        <v>318</v>
      </c>
      <c r="I111" s="6" t="s">
        <v>252</v>
      </c>
      <c r="J111" s="6"/>
      <c r="L111" s="6" t="s">
        <v>93</v>
      </c>
      <c r="O111" s="7">
        <v>2406.5500000000002</v>
      </c>
      <c r="P111" s="7">
        <v>100</v>
      </c>
      <c r="Q111" s="7">
        <v>2.41</v>
      </c>
      <c r="S111" s="8">
        <v>0</v>
      </c>
      <c r="T111" s="8">
        <v>0</v>
      </c>
    </row>
    <row r="112" spans="2:20">
      <c r="B112" s="6" t="s">
        <v>321</v>
      </c>
      <c r="C112" s="17">
        <v>3870102</v>
      </c>
      <c r="D112" s="6" t="s">
        <v>148</v>
      </c>
      <c r="E112" s="6"/>
      <c r="F112" s="6">
        <v>387</v>
      </c>
      <c r="G112" s="6" t="s">
        <v>229</v>
      </c>
      <c r="H112" s="6" t="s">
        <v>318</v>
      </c>
      <c r="I112" s="6" t="s">
        <v>252</v>
      </c>
      <c r="J112" s="6"/>
      <c r="K112" s="17">
        <v>3.21</v>
      </c>
      <c r="L112" s="6" t="s">
        <v>93</v>
      </c>
      <c r="M112" s="18">
        <v>1.8499999999999999E-2</v>
      </c>
      <c r="N112" s="8">
        <v>2.24E-2</v>
      </c>
      <c r="O112" s="7">
        <v>1192130</v>
      </c>
      <c r="P112" s="7">
        <v>98.96</v>
      </c>
      <c r="Q112" s="7">
        <v>1179.73</v>
      </c>
      <c r="R112" s="8">
        <v>6.1000000000000004E-3</v>
      </c>
      <c r="S112" s="8">
        <v>5.5999999999999999E-3</v>
      </c>
      <c r="T112" s="8">
        <v>8.0000000000000004E-4</v>
      </c>
    </row>
    <row r="113" spans="2:20">
      <c r="B113" s="6" t="s">
        <v>322</v>
      </c>
      <c r="C113" s="17">
        <v>2510139</v>
      </c>
      <c r="D113" s="6" t="s">
        <v>148</v>
      </c>
      <c r="E113" s="6"/>
      <c r="F113" s="6">
        <v>251</v>
      </c>
      <c r="G113" s="6" t="s">
        <v>229</v>
      </c>
      <c r="H113" s="6" t="s">
        <v>318</v>
      </c>
      <c r="I113" s="6" t="s">
        <v>211</v>
      </c>
      <c r="J113" s="6"/>
      <c r="K113" s="17">
        <v>2.42</v>
      </c>
      <c r="L113" s="6" t="s">
        <v>93</v>
      </c>
      <c r="M113" s="18">
        <v>4.2500000000000003E-2</v>
      </c>
      <c r="N113" s="8">
        <v>1.14E-2</v>
      </c>
      <c r="O113" s="7">
        <v>173802.94</v>
      </c>
      <c r="P113" s="7">
        <v>114.43</v>
      </c>
      <c r="Q113" s="7">
        <v>198.88</v>
      </c>
      <c r="R113" s="8">
        <v>8.0000000000000004E-4</v>
      </c>
      <c r="S113" s="8">
        <v>8.9999999999999998E-4</v>
      </c>
      <c r="T113" s="8">
        <v>1E-4</v>
      </c>
    </row>
    <row r="114" spans="2:20">
      <c r="B114" s="6" t="s">
        <v>323</v>
      </c>
      <c r="C114" s="17">
        <v>2510134</v>
      </c>
      <c r="D114" s="6" t="s">
        <v>148</v>
      </c>
      <c r="E114" s="6"/>
      <c r="F114" s="6">
        <v>251</v>
      </c>
      <c r="G114" s="6" t="s">
        <v>229</v>
      </c>
      <c r="H114" s="6" t="s">
        <v>318</v>
      </c>
      <c r="I114" s="6" t="s">
        <v>211</v>
      </c>
      <c r="J114" s="6"/>
      <c r="L114" s="6" t="s">
        <v>93</v>
      </c>
      <c r="O114" s="7">
        <v>3926.88</v>
      </c>
      <c r="P114" s="7">
        <v>100</v>
      </c>
      <c r="Q114" s="7">
        <v>3.93</v>
      </c>
      <c r="S114" s="8">
        <v>0</v>
      </c>
      <c r="T114" s="8">
        <v>0</v>
      </c>
    </row>
    <row r="115" spans="2:20">
      <c r="B115" s="6" t="s">
        <v>324</v>
      </c>
      <c r="C115" s="17">
        <v>1125681</v>
      </c>
      <c r="D115" s="6" t="s">
        <v>148</v>
      </c>
      <c r="E115" s="6"/>
      <c r="F115" s="6">
        <v>1130</v>
      </c>
      <c r="G115" s="6" t="s">
        <v>229</v>
      </c>
      <c r="H115" s="6" t="s">
        <v>318</v>
      </c>
      <c r="I115" s="6" t="s">
        <v>252</v>
      </c>
      <c r="J115" s="6"/>
      <c r="K115" s="17">
        <v>1.81</v>
      </c>
      <c r="L115" s="6" t="s">
        <v>93</v>
      </c>
      <c r="M115" s="18">
        <v>4.4499999999999998E-2</v>
      </c>
      <c r="N115" s="8">
        <v>1.61E-2</v>
      </c>
      <c r="O115" s="7">
        <v>505263.2</v>
      </c>
      <c r="P115" s="7">
        <v>109.32</v>
      </c>
      <c r="Q115" s="7">
        <v>552.35</v>
      </c>
      <c r="R115" s="8">
        <v>4.7999999999999996E-3</v>
      </c>
      <c r="S115" s="8">
        <v>2.5999999999999999E-3</v>
      </c>
      <c r="T115" s="8">
        <v>4.0000000000000002E-4</v>
      </c>
    </row>
    <row r="116" spans="2:20">
      <c r="B116" s="6" t="s">
        <v>325</v>
      </c>
      <c r="C116" s="17">
        <v>1115823</v>
      </c>
      <c r="D116" s="6" t="s">
        <v>148</v>
      </c>
      <c r="E116" s="6"/>
      <c r="F116" s="6">
        <v>1095</v>
      </c>
      <c r="G116" s="6" t="s">
        <v>326</v>
      </c>
      <c r="H116" s="6" t="s">
        <v>318</v>
      </c>
      <c r="I116" s="6" t="s">
        <v>252</v>
      </c>
      <c r="J116" s="6"/>
      <c r="K116" s="17">
        <v>3.33</v>
      </c>
      <c r="L116" s="6" t="s">
        <v>93</v>
      </c>
      <c r="M116" s="18">
        <v>6.0999999999999999E-2</v>
      </c>
      <c r="N116" s="8">
        <v>2.06E-2</v>
      </c>
      <c r="O116" s="7">
        <v>1333344.02</v>
      </c>
      <c r="P116" s="7">
        <v>123.69</v>
      </c>
      <c r="Q116" s="7">
        <v>1649.21</v>
      </c>
      <c r="R116" s="8">
        <v>1.5E-3</v>
      </c>
      <c r="S116" s="8">
        <v>7.9000000000000008E-3</v>
      </c>
      <c r="T116" s="8">
        <v>1.1999999999999999E-3</v>
      </c>
    </row>
    <row r="117" spans="2:20">
      <c r="B117" s="6" t="s">
        <v>327</v>
      </c>
      <c r="C117" s="17">
        <v>1125194</v>
      </c>
      <c r="D117" s="6" t="s">
        <v>148</v>
      </c>
      <c r="E117" s="6"/>
      <c r="F117" s="6">
        <v>1291</v>
      </c>
      <c r="G117" s="6" t="s">
        <v>199</v>
      </c>
      <c r="H117" s="6" t="s">
        <v>318</v>
      </c>
      <c r="I117" s="6" t="s">
        <v>211</v>
      </c>
      <c r="J117" s="6"/>
      <c r="K117" s="17">
        <v>1.96</v>
      </c>
      <c r="L117" s="6" t="s">
        <v>93</v>
      </c>
      <c r="M117" s="18">
        <v>4.8500000000000001E-2</v>
      </c>
      <c r="N117" s="8">
        <v>8.9999999999999993E-3</v>
      </c>
      <c r="O117" s="7">
        <v>350591</v>
      </c>
      <c r="P117" s="7">
        <v>110</v>
      </c>
      <c r="Q117" s="7">
        <v>385.65</v>
      </c>
      <c r="R117" s="8">
        <v>2.3E-3</v>
      </c>
      <c r="S117" s="8">
        <v>1.8E-3</v>
      </c>
      <c r="T117" s="8">
        <v>2.9999999999999997E-4</v>
      </c>
    </row>
    <row r="118" spans="2:20">
      <c r="B118" s="6" t="s">
        <v>328</v>
      </c>
      <c r="C118" s="17">
        <v>1125199</v>
      </c>
      <c r="D118" s="6" t="s">
        <v>148</v>
      </c>
      <c r="E118" s="6"/>
      <c r="F118" s="6">
        <v>1291</v>
      </c>
      <c r="G118" s="6" t="s">
        <v>199</v>
      </c>
      <c r="H118" s="6" t="s">
        <v>318</v>
      </c>
      <c r="I118" s="6" t="s">
        <v>211</v>
      </c>
      <c r="J118" s="6"/>
      <c r="L118" s="6" t="s">
        <v>93</v>
      </c>
      <c r="O118" s="7">
        <v>17350.87</v>
      </c>
      <c r="P118" s="7">
        <v>100</v>
      </c>
      <c r="Q118" s="7">
        <v>17.350000000000001</v>
      </c>
      <c r="S118" s="8">
        <v>1E-4</v>
      </c>
      <c r="T118" s="8">
        <v>0</v>
      </c>
    </row>
    <row r="119" spans="2:20">
      <c r="B119" s="6" t="s">
        <v>329</v>
      </c>
      <c r="C119" s="17">
        <v>5760160</v>
      </c>
      <c r="D119" s="6" t="s">
        <v>148</v>
      </c>
      <c r="E119" s="6"/>
      <c r="F119" s="6">
        <v>576</v>
      </c>
      <c r="G119" s="6" t="s">
        <v>326</v>
      </c>
      <c r="H119" s="6" t="s">
        <v>318</v>
      </c>
      <c r="I119" s="6" t="s">
        <v>211</v>
      </c>
      <c r="J119" s="6"/>
      <c r="K119" s="17">
        <v>2.09</v>
      </c>
      <c r="L119" s="6" t="s">
        <v>93</v>
      </c>
      <c r="M119" s="18">
        <v>4.7E-2</v>
      </c>
      <c r="N119" s="8">
        <v>2.1700000000000001E-2</v>
      </c>
      <c r="O119" s="7">
        <v>2926967</v>
      </c>
      <c r="P119" s="7">
        <v>128.31</v>
      </c>
      <c r="Q119" s="7">
        <v>3755.59</v>
      </c>
      <c r="R119" s="8">
        <v>1.1999999999999999E-3</v>
      </c>
      <c r="S119" s="8">
        <v>1.7899999999999999E-2</v>
      </c>
      <c r="T119" s="8">
        <v>2.5999999999999999E-3</v>
      </c>
    </row>
    <row r="120" spans="2:20">
      <c r="B120" s="6" t="s">
        <v>330</v>
      </c>
      <c r="C120" s="17">
        <v>7430069</v>
      </c>
      <c r="D120" s="6" t="s">
        <v>148</v>
      </c>
      <c r="E120" s="6"/>
      <c r="F120" s="6">
        <v>743</v>
      </c>
      <c r="G120" s="6" t="s">
        <v>229</v>
      </c>
      <c r="H120" s="6" t="s">
        <v>318</v>
      </c>
      <c r="I120" s="6" t="s">
        <v>211</v>
      </c>
      <c r="J120" s="6"/>
      <c r="K120" s="17">
        <v>2.41</v>
      </c>
      <c r="L120" s="6" t="s">
        <v>93</v>
      </c>
      <c r="M120" s="18">
        <v>5.3999999999999999E-2</v>
      </c>
      <c r="N120" s="8">
        <v>1.26E-2</v>
      </c>
      <c r="O120" s="7">
        <v>131575.87</v>
      </c>
      <c r="P120" s="7">
        <v>131.09</v>
      </c>
      <c r="Q120" s="7">
        <v>172.48</v>
      </c>
      <c r="R120" s="8">
        <v>5.9999999999999995E-4</v>
      </c>
      <c r="S120" s="8">
        <v>8.0000000000000004E-4</v>
      </c>
      <c r="T120" s="8">
        <v>1E-4</v>
      </c>
    </row>
    <row r="121" spans="2:20">
      <c r="B121" s="6" t="s">
        <v>331</v>
      </c>
      <c r="C121" s="17">
        <v>7430064</v>
      </c>
      <c r="D121" s="6" t="s">
        <v>148</v>
      </c>
      <c r="E121" s="6"/>
      <c r="F121" s="6">
        <v>743</v>
      </c>
      <c r="G121" s="6" t="s">
        <v>229</v>
      </c>
      <c r="H121" s="6" t="s">
        <v>318</v>
      </c>
      <c r="I121" s="6" t="s">
        <v>211</v>
      </c>
      <c r="J121" s="6"/>
      <c r="L121" s="6" t="s">
        <v>93</v>
      </c>
      <c r="O121" s="7">
        <v>4228.51</v>
      </c>
      <c r="P121" s="7">
        <v>100</v>
      </c>
      <c r="Q121" s="7">
        <v>4.2300000000000004</v>
      </c>
      <c r="S121" s="8">
        <v>0</v>
      </c>
      <c r="T121" s="8">
        <v>0</v>
      </c>
    </row>
    <row r="122" spans="2:20">
      <c r="B122" s="6" t="s">
        <v>332</v>
      </c>
      <c r="C122" s="17">
        <v>1130632</v>
      </c>
      <c r="D122" s="6" t="s">
        <v>148</v>
      </c>
      <c r="E122" s="6"/>
      <c r="F122" s="6">
        <v>1450</v>
      </c>
      <c r="G122" s="6" t="s">
        <v>229</v>
      </c>
      <c r="H122" s="6" t="s">
        <v>318</v>
      </c>
      <c r="I122" s="6" t="s">
        <v>211</v>
      </c>
      <c r="J122" s="6"/>
      <c r="K122" s="17">
        <v>4.07</v>
      </c>
      <c r="L122" s="6" t="s">
        <v>93</v>
      </c>
      <c r="M122" s="18">
        <v>3.3500000000000002E-2</v>
      </c>
      <c r="N122" s="8">
        <v>2.1899999999999999E-2</v>
      </c>
      <c r="O122" s="7">
        <v>1654365.82</v>
      </c>
      <c r="P122" s="7">
        <v>105.36</v>
      </c>
      <c r="Q122" s="7">
        <v>1743.04</v>
      </c>
      <c r="R122" s="8">
        <v>3.8999999999999998E-3</v>
      </c>
      <c r="S122" s="8">
        <v>8.3000000000000001E-3</v>
      </c>
      <c r="T122" s="8">
        <v>1.1999999999999999E-3</v>
      </c>
    </row>
    <row r="123" spans="2:20">
      <c r="B123" s="6" t="s">
        <v>333</v>
      </c>
      <c r="C123" s="17">
        <v>1138668</v>
      </c>
      <c r="D123" s="6" t="s">
        <v>148</v>
      </c>
      <c r="E123" s="6"/>
      <c r="F123" s="6">
        <v>1450</v>
      </c>
      <c r="G123" s="6" t="s">
        <v>316</v>
      </c>
      <c r="H123" s="6" t="s">
        <v>318</v>
      </c>
      <c r="I123" s="6" t="s">
        <v>211</v>
      </c>
      <c r="J123" s="6"/>
      <c r="K123" s="17">
        <v>6.39</v>
      </c>
      <c r="L123" s="6" t="s">
        <v>93</v>
      </c>
      <c r="M123" s="18">
        <v>2.0500000000000001E-2</v>
      </c>
      <c r="N123" s="8">
        <v>2.6200000000000001E-2</v>
      </c>
      <c r="O123" s="7">
        <v>14000</v>
      </c>
      <c r="P123" s="7">
        <v>96.68</v>
      </c>
      <c r="Q123" s="7">
        <v>13.54</v>
      </c>
      <c r="R123" s="8">
        <v>0</v>
      </c>
      <c r="S123" s="8">
        <v>1E-4</v>
      </c>
      <c r="T123" s="8">
        <v>0</v>
      </c>
    </row>
    <row r="124" spans="2:20">
      <c r="B124" s="6" t="s">
        <v>334</v>
      </c>
      <c r="C124" s="17">
        <v>1138663</v>
      </c>
      <c r="D124" s="6" t="s">
        <v>148</v>
      </c>
      <c r="E124" s="6"/>
      <c r="F124" s="6">
        <v>1450</v>
      </c>
      <c r="G124" s="6" t="s">
        <v>316</v>
      </c>
      <c r="H124" s="6" t="s">
        <v>318</v>
      </c>
      <c r="I124" s="6" t="s">
        <v>211</v>
      </c>
      <c r="J124" s="6"/>
      <c r="L124" s="6" t="s">
        <v>93</v>
      </c>
      <c r="O124" s="7">
        <v>136.94999999999999</v>
      </c>
      <c r="P124" s="7">
        <v>100</v>
      </c>
      <c r="Q124" s="7">
        <v>0.14000000000000001</v>
      </c>
      <c r="S124" s="8">
        <v>0</v>
      </c>
      <c r="T124" s="8">
        <v>0</v>
      </c>
    </row>
    <row r="125" spans="2:20">
      <c r="B125" s="6" t="s">
        <v>335</v>
      </c>
      <c r="C125" s="17">
        <v>6990154</v>
      </c>
      <c r="D125" s="6" t="s">
        <v>148</v>
      </c>
      <c r="E125" s="6"/>
      <c r="F125" s="6">
        <v>699</v>
      </c>
      <c r="G125" s="6" t="s">
        <v>229</v>
      </c>
      <c r="H125" s="6" t="s">
        <v>318</v>
      </c>
      <c r="I125" s="6" t="s">
        <v>211</v>
      </c>
      <c r="J125" s="6"/>
      <c r="K125" s="17">
        <v>5.7</v>
      </c>
      <c r="L125" s="6" t="s">
        <v>93</v>
      </c>
      <c r="M125" s="18">
        <v>4.9500000000000002E-2</v>
      </c>
      <c r="N125" s="8">
        <v>2.6599999999999999E-2</v>
      </c>
      <c r="O125" s="7">
        <v>2879896</v>
      </c>
      <c r="P125" s="7">
        <v>135.61000000000001</v>
      </c>
      <c r="Q125" s="7">
        <v>3905.43</v>
      </c>
      <c r="R125" s="8">
        <v>1.8E-3</v>
      </c>
      <c r="S125" s="8">
        <v>1.8599999999999998E-2</v>
      </c>
      <c r="T125" s="8">
        <v>2.7000000000000001E-3</v>
      </c>
    </row>
    <row r="126" spans="2:20">
      <c r="B126" s="6" t="s">
        <v>336</v>
      </c>
      <c r="C126" s="17">
        <v>6990159</v>
      </c>
      <c r="D126" s="6" t="s">
        <v>148</v>
      </c>
      <c r="E126" s="6"/>
      <c r="F126" s="6">
        <v>699</v>
      </c>
      <c r="G126" s="6" t="s">
        <v>229</v>
      </c>
      <c r="H126" s="6" t="s">
        <v>318</v>
      </c>
      <c r="I126" s="6" t="s">
        <v>211</v>
      </c>
      <c r="J126" s="6"/>
      <c r="L126" s="6" t="s">
        <v>93</v>
      </c>
      <c r="O126" s="7">
        <v>82352.78</v>
      </c>
      <c r="P126" s="7">
        <v>100</v>
      </c>
      <c r="Q126" s="7">
        <v>82.35</v>
      </c>
      <c r="S126" s="8">
        <v>4.0000000000000002E-4</v>
      </c>
      <c r="T126" s="8">
        <v>1E-4</v>
      </c>
    </row>
    <row r="127" spans="2:20">
      <c r="B127" s="6" t="s">
        <v>337</v>
      </c>
      <c r="C127" s="17">
        <v>6990139</v>
      </c>
      <c r="D127" s="6" t="s">
        <v>148</v>
      </c>
      <c r="E127" s="6"/>
      <c r="F127" s="6">
        <v>699</v>
      </c>
      <c r="G127" s="6" t="s">
        <v>229</v>
      </c>
      <c r="H127" s="6" t="s">
        <v>318</v>
      </c>
      <c r="I127" s="6" t="s">
        <v>211</v>
      </c>
      <c r="J127" s="6"/>
      <c r="K127" s="17">
        <v>0.9</v>
      </c>
      <c r="L127" s="6" t="s">
        <v>93</v>
      </c>
      <c r="M127" s="18">
        <v>0.05</v>
      </c>
      <c r="N127" s="8">
        <v>5.1999999999999998E-3</v>
      </c>
      <c r="O127" s="7">
        <v>463631.87</v>
      </c>
      <c r="P127" s="7">
        <v>124.28</v>
      </c>
      <c r="Q127" s="7">
        <v>576.20000000000005</v>
      </c>
      <c r="R127" s="8">
        <v>1.6000000000000001E-3</v>
      </c>
      <c r="S127" s="8">
        <v>2.7000000000000001E-3</v>
      </c>
      <c r="T127" s="8">
        <v>4.0000000000000002E-4</v>
      </c>
    </row>
    <row r="128" spans="2:20">
      <c r="B128" s="6" t="s">
        <v>338</v>
      </c>
      <c r="C128" s="17">
        <v>1105543</v>
      </c>
      <c r="D128" s="6" t="s">
        <v>148</v>
      </c>
      <c r="E128" s="6"/>
      <c r="F128" s="6">
        <v>1095</v>
      </c>
      <c r="G128" s="6" t="s">
        <v>326</v>
      </c>
      <c r="H128" s="6" t="s">
        <v>318</v>
      </c>
      <c r="I128" s="6" t="s">
        <v>211</v>
      </c>
      <c r="J128" s="6"/>
      <c r="K128" s="17">
        <v>3.25</v>
      </c>
      <c r="L128" s="6" t="s">
        <v>93</v>
      </c>
      <c r="M128" s="18">
        <v>4.5999999999999999E-2</v>
      </c>
      <c r="N128" s="8">
        <v>1.9099999999999999E-2</v>
      </c>
      <c r="O128" s="7">
        <v>3071445.47</v>
      </c>
      <c r="P128" s="7">
        <v>132.16999999999999</v>
      </c>
      <c r="Q128" s="7">
        <v>4059.53</v>
      </c>
      <c r="R128" s="8">
        <v>5.5999999999999999E-3</v>
      </c>
      <c r="S128" s="8">
        <v>1.9400000000000001E-2</v>
      </c>
      <c r="T128" s="8">
        <v>2.8E-3</v>
      </c>
    </row>
    <row r="129" spans="2:20">
      <c r="B129" s="6" t="s">
        <v>339</v>
      </c>
      <c r="C129" s="17">
        <v>1106046</v>
      </c>
      <c r="D129" s="6" t="s">
        <v>148</v>
      </c>
      <c r="E129" s="6"/>
      <c r="F129" s="6">
        <v>1095</v>
      </c>
      <c r="G129" s="6" t="s">
        <v>326</v>
      </c>
      <c r="H129" s="6" t="s">
        <v>318</v>
      </c>
      <c r="I129" s="6" t="s">
        <v>211</v>
      </c>
      <c r="J129" s="6"/>
      <c r="K129" s="17">
        <v>3.5</v>
      </c>
      <c r="L129" s="6" t="s">
        <v>93</v>
      </c>
      <c r="M129" s="18">
        <v>4.4999999999999998E-2</v>
      </c>
      <c r="N129" s="8">
        <v>0.02</v>
      </c>
      <c r="O129" s="7">
        <v>29410</v>
      </c>
      <c r="P129" s="7">
        <v>129.77000000000001</v>
      </c>
      <c r="Q129" s="7">
        <v>38.17</v>
      </c>
      <c r="R129" s="8">
        <v>1E-4</v>
      </c>
      <c r="S129" s="8">
        <v>2.0000000000000001E-4</v>
      </c>
      <c r="T129" s="8">
        <v>0</v>
      </c>
    </row>
    <row r="130" spans="2:20">
      <c r="B130" s="6" t="s">
        <v>340</v>
      </c>
      <c r="C130" s="17">
        <v>1106041</v>
      </c>
      <c r="D130" s="6" t="s">
        <v>148</v>
      </c>
      <c r="E130" s="6"/>
      <c r="F130" s="6">
        <v>1095</v>
      </c>
      <c r="G130" s="6" t="s">
        <v>326</v>
      </c>
      <c r="H130" s="6" t="s">
        <v>318</v>
      </c>
      <c r="I130" s="6" t="s">
        <v>211</v>
      </c>
      <c r="J130" s="6"/>
      <c r="L130" s="6" t="s">
        <v>93</v>
      </c>
      <c r="O130" s="7">
        <v>787.8</v>
      </c>
      <c r="P130" s="7">
        <v>100</v>
      </c>
      <c r="Q130" s="7">
        <v>0.79</v>
      </c>
      <c r="S130" s="8">
        <v>0</v>
      </c>
      <c r="T130" s="8">
        <v>0</v>
      </c>
    </row>
    <row r="131" spans="2:20">
      <c r="B131" s="6" t="s">
        <v>341</v>
      </c>
      <c r="C131" s="17">
        <v>1115724</v>
      </c>
      <c r="D131" s="6" t="s">
        <v>148</v>
      </c>
      <c r="E131" s="6"/>
      <c r="F131" s="6">
        <v>1349</v>
      </c>
      <c r="G131" s="6" t="s">
        <v>229</v>
      </c>
      <c r="H131" s="6" t="s">
        <v>318</v>
      </c>
      <c r="I131" s="6" t="s">
        <v>252</v>
      </c>
      <c r="J131" s="6"/>
      <c r="K131" s="17">
        <v>1.31</v>
      </c>
      <c r="L131" s="6" t="s">
        <v>93</v>
      </c>
      <c r="M131" s="18">
        <v>4.2000000000000003E-2</v>
      </c>
      <c r="N131" s="8">
        <v>1.0800000000000001E-2</v>
      </c>
      <c r="O131" s="7">
        <v>76923.7</v>
      </c>
      <c r="P131" s="7">
        <v>112.41</v>
      </c>
      <c r="Q131" s="7">
        <v>86.47</v>
      </c>
      <c r="R131" s="8">
        <v>5.0000000000000001E-4</v>
      </c>
      <c r="S131" s="8">
        <v>4.0000000000000002E-4</v>
      </c>
      <c r="T131" s="8">
        <v>1E-4</v>
      </c>
    </row>
    <row r="132" spans="2:20">
      <c r="B132" s="6" t="s">
        <v>342</v>
      </c>
      <c r="C132" s="17">
        <v>1119999</v>
      </c>
      <c r="D132" s="6" t="s">
        <v>148</v>
      </c>
      <c r="E132" s="6"/>
      <c r="F132" s="6">
        <v>1349</v>
      </c>
      <c r="G132" s="6" t="s">
        <v>229</v>
      </c>
      <c r="H132" s="6" t="s">
        <v>318</v>
      </c>
      <c r="I132" s="6" t="s">
        <v>252</v>
      </c>
      <c r="J132" s="6"/>
      <c r="K132" s="17">
        <v>1.94</v>
      </c>
      <c r="L132" s="6" t="s">
        <v>93</v>
      </c>
      <c r="M132" s="18">
        <v>4.8000000000000001E-2</v>
      </c>
      <c r="N132" s="8">
        <v>1.4E-2</v>
      </c>
      <c r="O132" s="7">
        <v>2528705</v>
      </c>
      <c r="P132" s="7">
        <v>113.74</v>
      </c>
      <c r="Q132" s="7">
        <v>2876.15</v>
      </c>
      <c r="R132" s="8">
        <v>3.5999999999999999E-3</v>
      </c>
      <c r="S132" s="8">
        <v>1.37E-2</v>
      </c>
      <c r="T132" s="8">
        <v>2E-3</v>
      </c>
    </row>
    <row r="133" spans="2:20">
      <c r="B133" s="6" t="s">
        <v>343</v>
      </c>
      <c r="C133" s="17">
        <v>1119994</v>
      </c>
      <c r="D133" s="6" t="s">
        <v>148</v>
      </c>
      <c r="E133" s="6"/>
      <c r="F133" s="6">
        <v>1349</v>
      </c>
      <c r="G133" s="6" t="s">
        <v>229</v>
      </c>
      <c r="H133" s="6" t="s">
        <v>318</v>
      </c>
      <c r="I133" s="6" t="s">
        <v>252</v>
      </c>
      <c r="J133" s="6"/>
      <c r="L133" s="6" t="s">
        <v>93</v>
      </c>
      <c r="O133" s="7">
        <v>65384.3</v>
      </c>
      <c r="P133" s="7">
        <v>100</v>
      </c>
      <c r="Q133" s="7">
        <v>65.38</v>
      </c>
      <c r="S133" s="8">
        <v>2.9999999999999997E-4</v>
      </c>
      <c r="T133" s="8">
        <v>0</v>
      </c>
    </row>
    <row r="134" spans="2:20">
      <c r="B134" s="6" t="s">
        <v>344</v>
      </c>
      <c r="C134" s="17">
        <v>1129733</v>
      </c>
      <c r="D134" s="6" t="s">
        <v>148</v>
      </c>
      <c r="E134" s="6"/>
      <c r="F134" s="6">
        <v>1068</v>
      </c>
      <c r="G134" s="6" t="s">
        <v>229</v>
      </c>
      <c r="H134" s="6" t="s">
        <v>318</v>
      </c>
      <c r="I134" s="6" t="s">
        <v>211</v>
      </c>
      <c r="J134" s="6"/>
      <c r="K134" s="17">
        <v>5.09</v>
      </c>
      <c r="L134" s="6" t="s">
        <v>93</v>
      </c>
      <c r="M134" s="18">
        <v>4.0899999999999999E-2</v>
      </c>
      <c r="N134" s="8">
        <v>3.0499999999999999E-2</v>
      </c>
      <c r="O134" s="7">
        <v>2021057.04</v>
      </c>
      <c r="P134" s="7">
        <v>107.9</v>
      </c>
      <c r="Q134" s="7">
        <v>2180.7199999999998</v>
      </c>
      <c r="R134" s="8">
        <v>1.1000000000000001E-3</v>
      </c>
      <c r="S134" s="8">
        <v>1.04E-2</v>
      </c>
      <c r="T134" s="8">
        <v>1.5E-3</v>
      </c>
    </row>
    <row r="135" spans="2:20">
      <c r="B135" s="6" t="s">
        <v>345</v>
      </c>
      <c r="C135" s="17">
        <v>1135888</v>
      </c>
      <c r="D135" s="6" t="s">
        <v>148</v>
      </c>
      <c r="E135" s="6"/>
      <c r="F135" s="6">
        <v>1068</v>
      </c>
      <c r="G135" s="6" t="s">
        <v>229</v>
      </c>
      <c r="H135" s="6" t="s">
        <v>318</v>
      </c>
      <c r="I135" s="6" t="s">
        <v>211</v>
      </c>
      <c r="J135" s="6"/>
      <c r="K135" s="17">
        <v>6.71</v>
      </c>
      <c r="L135" s="6" t="s">
        <v>93</v>
      </c>
      <c r="M135" s="18">
        <v>3.6499999999999998E-2</v>
      </c>
      <c r="N135" s="8">
        <v>3.7499999999999999E-2</v>
      </c>
      <c r="O135" s="7">
        <v>917964.94</v>
      </c>
      <c r="P135" s="7">
        <v>101.9</v>
      </c>
      <c r="Q135" s="7">
        <v>935.41</v>
      </c>
      <c r="R135" s="8">
        <v>8.0000000000000004E-4</v>
      </c>
      <c r="S135" s="8">
        <v>4.4999999999999997E-3</v>
      </c>
      <c r="T135" s="8">
        <v>6.9999999999999999E-4</v>
      </c>
    </row>
    <row r="136" spans="2:20">
      <c r="B136" s="6" t="s">
        <v>346</v>
      </c>
      <c r="C136" s="17">
        <v>1820141</v>
      </c>
      <c r="D136" s="6" t="s">
        <v>148</v>
      </c>
      <c r="E136" s="6"/>
      <c r="F136" s="6">
        <v>182</v>
      </c>
      <c r="G136" s="6" t="s">
        <v>229</v>
      </c>
      <c r="H136" s="6" t="s">
        <v>347</v>
      </c>
      <c r="I136" s="6" t="s">
        <v>252</v>
      </c>
      <c r="J136" s="6"/>
      <c r="K136" s="17">
        <v>0.33</v>
      </c>
      <c r="L136" s="6" t="s">
        <v>93</v>
      </c>
      <c r="M136" s="18">
        <v>6.0999999999999999E-2</v>
      </c>
      <c r="N136" s="8">
        <v>2.9499999999999998E-2</v>
      </c>
      <c r="O136" s="7">
        <v>179362.76</v>
      </c>
      <c r="P136" s="7">
        <v>110.18</v>
      </c>
      <c r="Q136" s="7">
        <v>197.62</v>
      </c>
      <c r="R136" s="8">
        <v>3.5999999999999999E-3</v>
      </c>
      <c r="S136" s="8">
        <v>8.9999999999999998E-4</v>
      </c>
      <c r="T136" s="8">
        <v>1E-4</v>
      </c>
    </row>
    <row r="137" spans="2:20">
      <c r="B137" s="6" t="s">
        <v>348</v>
      </c>
      <c r="C137" s="17">
        <v>1820174</v>
      </c>
      <c r="D137" s="6" t="s">
        <v>148</v>
      </c>
      <c r="E137" s="6"/>
      <c r="F137" s="6">
        <v>182</v>
      </c>
      <c r="G137" s="6" t="s">
        <v>229</v>
      </c>
      <c r="H137" s="6" t="s">
        <v>347</v>
      </c>
      <c r="I137" s="6" t="s">
        <v>252</v>
      </c>
      <c r="J137" s="6"/>
      <c r="K137" s="17">
        <v>3.76</v>
      </c>
      <c r="L137" s="6" t="s">
        <v>93</v>
      </c>
      <c r="M137" s="18">
        <v>3.5000000000000003E-2</v>
      </c>
      <c r="N137" s="8">
        <v>2.5999999999999999E-2</v>
      </c>
      <c r="O137" s="7">
        <v>110000</v>
      </c>
      <c r="P137" s="7">
        <v>103.45</v>
      </c>
      <c r="Q137" s="7">
        <v>113.8</v>
      </c>
      <c r="R137" s="8">
        <v>2.9999999999999997E-4</v>
      </c>
      <c r="S137" s="8">
        <v>5.0000000000000001E-4</v>
      </c>
      <c r="T137" s="8">
        <v>1E-4</v>
      </c>
    </row>
    <row r="138" spans="2:20">
      <c r="B138" s="6" t="s">
        <v>349</v>
      </c>
      <c r="C138" s="17">
        <v>1820179</v>
      </c>
      <c r="D138" s="6" t="s">
        <v>148</v>
      </c>
      <c r="E138" s="6"/>
      <c r="F138" s="6">
        <v>182</v>
      </c>
      <c r="G138" s="6" t="s">
        <v>229</v>
      </c>
      <c r="H138" s="6" t="s">
        <v>347</v>
      </c>
      <c r="I138" s="6" t="s">
        <v>252</v>
      </c>
      <c r="J138" s="6"/>
      <c r="L138" s="6" t="s">
        <v>93</v>
      </c>
      <c r="O138" s="7">
        <v>1925</v>
      </c>
      <c r="P138" s="7">
        <v>100</v>
      </c>
      <c r="Q138" s="7">
        <v>1.93</v>
      </c>
      <c r="S138" s="8">
        <v>0</v>
      </c>
      <c r="T138" s="8">
        <v>0</v>
      </c>
    </row>
    <row r="139" spans="2:20">
      <c r="B139" s="6" t="s">
        <v>350</v>
      </c>
      <c r="C139" s="17">
        <v>7150246</v>
      </c>
      <c r="D139" s="6" t="s">
        <v>148</v>
      </c>
      <c r="E139" s="6"/>
      <c r="F139" s="6">
        <v>715</v>
      </c>
      <c r="G139" s="6" t="s">
        <v>229</v>
      </c>
      <c r="H139" s="6" t="s">
        <v>347</v>
      </c>
      <c r="I139" s="6" t="s">
        <v>211</v>
      </c>
      <c r="J139" s="6"/>
      <c r="K139" s="17">
        <v>0.99</v>
      </c>
      <c r="L139" s="6" t="s">
        <v>93</v>
      </c>
      <c r="M139" s="18">
        <v>5.5E-2</v>
      </c>
      <c r="N139" s="8">
        <v>1.2999999999999999E-2</v>
      </c>
      <c r="O139" s="7">
        <v>318606.82</v>
      </c>
      <c r="P139" s="7">
        <v>124.01</v>
      </c>
      <c r="Q139" s="7">
        <v>395.1</v>
      </c>
      <c r="R139" s="8">
        <v>5.3E-3</v>
      </c>
      <c r="S139" s="8">
        <v>1.9E-3</v>
      </c>
      <c r="T139" s="8">
        <v>2.9999999999999997E-4</v>
      </c>
    </row>
    <row r="140" spans="2:20">
      <c r="B140" s="6" t="s">
        <v>351</v>
      </c>
      <c r="C140" s="17">
        <v>7150241</v>
      </c>
      <c r="D140" s="6" t="s">
        <v>148</v>
      </c>
      <c r="E140" s="6"/>
      <c r="F140" s="6">
        <v>715</v>
      </c>
      <c r="G140" s="6" t="s">
        <v>229</v>
      </c>
      <c r="H140" s="6" t="s">
        <v>347</v>
      </c>
      <c r="I140" s="6" t="s">
        <v>211</v>
      </c>
      <c r="J140" s="6"/>
      <c r="L140" s="6" t="s">
        <v>93</v>
      </c>
      <c r="O140" s="7">
        <v>10431.120000000001</v>
      </c>
      <c r="P140" s="7">
        <v>100</v>
      </c>
      <c r="Q140" s="7">
        <v>10.43</v>
      </c>
      <c r="S140" s="8">
        <v>0</v>
      </c>
      <c r="T140" s="8">
        <v>0</v>
      </c>
    </row>
    <row r="141" spans="2:20">
      <c r="B141" s="6" t="s">
        <v>352</v>
      </c>
      <c r="C141" s="17">
        <v>1127588</v>
      </c>
      <c r="D141" s="6" t="s">
        <v>148</v>
      </c>
      <c r="E141" s="6"/>
      <c r="F141" s="6">
        <v>1382</v>
      </c>
      <c r="G141" s="6" t="s">
        <v>353</v>
      </c>
      <c r="H141" s="6" t="s">
        <v>347</v>
      </c>
      <c r="I141" s="6" t="s">
        <v>252</v>
      </c>
      <c r="J141" s="6"/>
      <c r="K141" s="17">
        <v>1.1299999999999999</v>
      </c>
      <c r="L141" s="6" t="s">
        <v>93</v>
      </c>
      <c r="M141" s="18">
        <v>4.2000000000000003E-2</v>
      </c>
      <c r="N141" s="8">
        <v>2.3099999999999999E-2</v>
      </c>
      <c r="O141" s="7">
        <v>731369.04</v>
      </c>
      <c r="P141" s="7">
        <v>103.49</v>
      </c>
      <c r="Q141" s="7">
        <v>756.89</v>
      </c>
      <c r="R141" s="8">
        <v>1.6000000000000001E-3</v>
      </c>
      <c r="S141" s="8">
        <v>3.5999999999999999E-3</v>
      </c>
      <c r="T141" s="8">
        <v>5.0000000000000001E-4</v>
      </c>
    </row>
    <row r="142" spans="2:20">
      <c r="B142" s="6" t="s">
        <v>354</v>
      </c>
      <c r="C142" s="17">
        <v>1122233</v>
      </c>
      <c r="D142" s="6" t="s">
        <v>148</v>
      </c>
      <c r="E142" s="6"/>
      <c r="F142" s="6">
        <v>1172</v>
      </c>
      <c r="G142" s="6" t="s">
        <v>229</v>
      </c>
      <c r="H142" s="6" t="s">
        <v>347</v>
      </c>
      <c r="I142" s="6" t="s">
        <v>252</v>
      </c>
      <c r="J142" s="6"/>
      <c r="K142" s="17">
        <v>1.28</v>
      </c>
      <c r="L142" s="6" t="s">
        <v>93</v>
      </c>
      <c r="M142" s="18">
        <v>5.8999999999999997E-2</v>
      </c>
      <c r="N142" s="8">
        <v>1.7100000000000001E-2</v>
      </c>
      <c r="O142" s="7">
        <v>1089604.93</v>
      </c>
      <c r="P142" s="7">
        <v>113.26</v>
      </c>
      <c r="Q142" s="7">
        <v>1234.0899999999999</v>
      </c>
      <c r="R142" s="8">
        <v>3.0999999999999999E-3</v>
      </c>
      <c r="S142" s="8">
        <v>5.8999999999999999E-3</v>
      </c>
      <c r="T142" s="8">
        <v>8.9999999999999998E-4</v>
      </c>
    </row>
    <row r="143" spans="2:20">
      <c r="B143" s="6" t="s">
        <v>355</v>
      </c>
      <c r="C143" s="17">
        <v>1132232</v>
      </c>
      <c r="D143" s="6" t="s">
        <v>148</v>
      </c>
      <c r="E143" s="6"/>
      <c r="F143" s="6">
        <v>1172</v>
      </c>
      <c r="G143" s="6" t="s">
        <v>229</v>
      </c>
      <c r="H143" s="6" t="s">
        <v>347</v>
      </c>
      <c r="I143" s="6" t="s">
        <v>252</v>
      </c>
      <c r="J143" s="6"/>
      <c r="K143" s="17">
        <v>4.8600000000000003</v>
      </c>
      <c r="L143" s="6" t="s">
        <v>93</v>
      </c>
      <c r="M143" s="18">
        <v>3.6999999999999998E-2</v>
      </c>
      <c r="N143" s="8">
        <v>3.49E-2</v>
      </c>
      <c r="O143" s="7">
        <v>9000</v>
      </c>
      <c r="P143" s="7">
        <v>101.8</v>
      </c>
      <c r="Q143" s="7">
        <v>9.16</v>
      </c>
      <c r="R143" s="8">
        <v>0</v>
      </c>
      <c r="S143" s="8">
        <v>0</v>
      </c>
      <c r="T143" s="8">
        <v>0</v>
      </c>
    </row>
    <row r="144" spans="2:20">
      <c r="B144" s="6" t="s">
        <v>356</v>
      </c>
      <c r="C144" s="17">
        <v>1127414</v>
      </c>
      <c r="D144" s="6" t="s">
        <v>148</v>
      </c>
      <c r="E144" s="6"/>
      <c r="F144" s="6">
        <v>1248</v>
      </c>
      <c r="G144" s="6" t="s">
        <v>199</v>
      </c>
      <c r="H144" s="6" t="s">
        <v>347</v>
      </c>
      <c r="I144" s="6" t="s">
        <v>211</v>
      </c>
      <c r="J144" s="6"/>
      <c r="K144" s="17">
        <v>3.38</v>
      </c>
      <c r="L144" s="6" t="s">
        <v>93</v>
      </c>
      <c r="M144" s="18">
        <v>2.4E-2</v>
      </c>
      <c r="N144" s="8">
        <v>1.1900000000000001E-2</v>
      </c>
      <c r="O144" s="7">
        <v>407000</v>
      </c>
      <c r="P144" s="7">
        <v>104.78</v>
      </c>
      <c r="Q144" s="7">
        <v>426.45</v>
      </c>
      <c r="R144" s="8">
        <v>3.0999999999999999E-3</v>
      </c>
      <c r="S144" s="8">
        <v>2E-3</v>
      </c>
      <c r="T144" s="8">
        <v>2.9999999999999997E-4</v>
      </c>
    </row>
    <row r="145" spans="2:20">
      <c r="B145" s="6" t="s">
        <v>357</v>
      </c>
      <c r="C145" s="17">
        <v>1127419</v>
      </c>
      <c r="D145" s="6" t="s">
        <v>148</v>
      </c>
      <c r="E145" s="6"/>
      <c r="F145" s="6">
        <v>1248</v>
      </c>
      <c r="G145" s="6" t="s">
        <v>199</v>
      </c>
      <c r="H145" s="6" t="s">
        <v>347</v>
      </c>
      <c r="I145" s="6" t="s">
        <v>211</v>
      </c>
      <c r="J145" s="6"/>
      <c r="L145" s="6" t="s">
        <v>93</v>
      </c>
      <c r="O145" s="7">
        <v>4912.87</v>
      </c>
      <c r="P145" s="7">
        <v>100</v>
      </c>
      <c r="Q145" s="7">
        <v>4.91</v>
      </c>
      <c r="S145" s="8">
        <v>0</v>
      </c>
      <c r="T145" s="8">
        <v>0</v>
      </c>
    </row>
    <row r="146" spans="2:20">
      <c r="B146" s="6" t="s">
        <v>358</v>
      </c>
      <c r="C146" s="17">
        <v>2260479</v>
      </c>
      <c r="D146" s="6" t="s">
        <v>148</v>
      </c>
      <c r="E146" s="6"/>
      <c r="F146" s="6">
        <v>226</v>
      </c>
      <c r="G146" s="6" t="s">
        <v>229</v>
      </c>
      <c r="H146" s="6" t="s">
        <v>347</v>
      </c>
      <c r="I146" s="6" t="s">
        <v>211</v>
      </c>
      <c r="J146" s="6"/>
      <c r="K146" s="17">
        <v>6.38</v>
      </c>
      <c r="L146" s="6" t="s">
        <v>93</v>
      </c>
      <c r="M146" s="18">
        <v>2.8500000000000001E-2</v>
      </c>
      <c r="N146" s="8">
        <v>2.0899999999999998E-2</v>
      </c>
      <c r="O146" s="7">
        <v>1005124</v>
      </c>
      <c r="P146" s="7">
        <v>106.34</v>
      </c>
      <c r="Q146" s="7">
        <v>1068.8499999999999</v>
      </c>
      <c r="R146" s="8">
        <v>1.5E-3</v>
      </c>
      <c r="S146" s="8">
        <v>5.1000000000000004E-3</v>
      </c>
      <c r="T146" s="8">
        <v>6.9999999999999999E-4</v>
      </c>
    </row>
    <row r="147" spans="2:20">
      <c r="B147" s="6" t="s">
        <v>359</v>
      </c>
      <c r="C147" s="17">
        <v>1980390</v>
      </c>
      <c r="D147" s="6" t="s">
        <v>148</v>
      </c>
      <c r="E147" s="6"/>
      <c r="F147" s="6">
        <v>198</v>
      </c>
      <c r="G147" s="6" t="s">
        <v>229</v>
      </c>
      <c r="H147" s="6" t="s">
        <v>360</v>
      </c>
      <c r="I147" s="6" t="s">
        <v>252</v>
      </c>
      <c r="J147" s="6"/>
      <c r="K147" s="17">
        <v>7.34</v>
      </c>
      <c r="L147" s="6" t="s">
        <v>93</v>
      </c>
      <c r="M147" s="18">
        <v>2.4E-2</v>
      </c>
      <c r="N147" s="8">
        <v>2.8400000000000002E-2</v>
      </c>
      <c r="O147" s="7">
        <v>2006000</v>
      </c>
      <c r="P147" s="7">
        <v>97.63</v>
      </c>
      <c r="Q147" s="7">
        <v>1958.46</v>
      </c>
      <c r="R147" s="8">
        <v>3.3E-3</v>
      </c>
      <c r="S147" s="8">
        <v>9.2999999999999992E-3</v>
      </c>
      <c r="T147" s="8">
        <v>1.4E-3</v>
      </c>
    </row>
    <row r="148" spans="2:20">
      <c r="B148" s="6" t="s">
        <v>361</v>
      </c>
      <c r="C148" s="17">
        <v>6390207</v>
      </c>
      <c r="D148" s="6" t="s">
        <v>148</v>
      </c>
      <c r="E148" s="6"/>
      <c r="F148" s="6">
        <v>639</v>
      </c>
      <c r="G148" s="6" t="s">
        <v>326</v>
      </c>
      <c r="H148" s="6" t="s">
        <v>362</v>
      </c>
      <c r="I148" s="6" t="s">
        <v>211</v>
      </c>
      <c r="J148" s="6"/>
      <c r="K148" s="17">
        <v>4.45</v>
      </c>
      <c r="L148" s="6" t="s">
        <v>93</v>
      </c>
      <c r="M148" s="18">
        <v>4.9500000000000002E-2</v>
      </c>
      <c r="N148" s="8">
        <v>4.5100000000000001E-2</v>
      </c>
      <c r="O148" s="7">
        <v>2074103</v>
      </c>
      <c r="P148" s="7">
        <v>121.6</v>
      </c>
      <c r="Q148" s="7">
        <v>2522.11</v>
      </c>
      <c r="R148" s="8">
        <v>6.9999999999999999E-4</v>
      </c>
      <c r="S148" s="8">
        <v>1.2E-2</v>
      </c>
      <c r="T148" s="8">
        <v>1.8E-3</v>
      </c>
    </row>
    <row r="149" spans="2:20">
      <c r="B149" s="6" t="s">
        <v>363</v>
      </c>
      <c r="C149" s="17">
        <v>6390202</v>
      </c>
      <c r="D149" s="6" t="s">
        <v>148</v>
      </c>
      <c r="E149" s="6"/>
      <c r="F149" s="6">
        <v>639</v>
      </c>
      <c r="G149" s="6" t="s">
        <v>326</v>
      </c>
      <c r="H149" s="6" t="s">
        <v>362</v>
      </c>
      <c r="I149" s="6" t="s">
        <v>211</v>
      </c>
      <c r="J149" s="6"/>
      <c r="L149" s="6" t="s">
        <v>93</v>
      </c>
      <c r="O149" s="7">
        <v>122559.72</v>
      </c>
      <c r="P149" s="7">
        <v>100</v>
      </c>
      <c r="Q149" s="7">
        <v>122.56</v>
      </c>
      <c r="S149" s="8">
        <v>5.9999999999999995E-4</v>
      </c>
      <c r="T149" s="8">
        <v>1E-4</v>
      </c>
    </row>
    <row r="150" spans="2:20">
      <c r="B150" s="6" t="s">
        <v>364</v>
      </c>
      <c r="C150" s="17">
        <v>1123371</v>
      </c>
      <c r="D150" s="6" t="s">
        <v>148</v>
      </c>
      <c r="E150" s="6"/>
      <c r="F150" s="6">
        <v>1466</v>
      </c>
      <c r="G150" s="6" t="s">
        <v>229</v>
      </c>
      <c r="H150" s="6" t="s">
        <v>365</v>
      </c>
      <c r="I150" s="6" t="s">
        <v>211</v>
      </c>
      <c r="J150" s="6"/>
      <c r="K150" s="17">
        <v>0.52</v>
      </c>
      <c r="L150" s="6" t="s">
        <v>93</v>
      </c>
      <c r="M150" s="18">
        <v>5.1860000000000003E-2</v>
      </c>
      <c r="N150" s="8">
        <v>6.6199999999999995E-2</v>
      </c>
      <c r="O150" s="7">
        <v>1.21</v>
      </c>
      <c r="P150" s="7">
        <v>103</v>
      </c>
      <c r="Q150" s="7">
        <v>0</v>
      </c>
      <c r="R150" s="8">
        <v>0</v>
      </c>
      <c r="S150" s="8">
        <v>0</v>
      </c>
      <c r="T150" s="8">
        <v>0</v>
      </c>
    </row>
    <row r="151" spans="2:20">
      <c r="B151" s="6" t="s">
        <v>366</v>
      </c>
      <c r="C151" s="17">
        <v>1123376</v>
      </c>
      <c r="D151" s="6" t="s">
        <v>148</v>
      </c>
      <c r="E151" s="6"/>
      <c r="F151" s="6">
        <v>1466</v>
      </c>
      <c r="G151" s="6" t="s">
        <v>229</v>
      </c>
      <c r="H151" s="6" t="s">
        <v>365</v>
      </c>
      <c r="I151" s="6" t="s">
        <v>211</v>
      </c>
      <c r="J151" s="6"/>
      <c r="L151" s="6" t="s">
        <v>93</v>
      </c>
      <c r="O151" s="7">
        <v>0.02</v>
      </c>
      <c r="P151" s="7">
        <v>100</v>
      </c>
      <c r="Q151" s="7">
        <v>0</v>
      </c>
      <c r="S151" s="8">
        <v>0</v>
      </c>
      <c r="T151" s="8">
        <v>0</v>
      </c>
    </row>
    <row r="152" spans="2:20">
      <c r="B152" s="6" t="s">
        <v>367</v>
      </c>
      <c r="C152" s="17">
        <v>1109503</v>
      </c>
      <c r="D152" s="6" t="s">
        <v>148</v>
      </c>
      <c r="E152" s="6"/>
      <c r="F152" s="6">
        <v>1476</v>
      </c>
      <c r="G152" s="6" t="s">
        <v>229</v>
      </c>
      <c r="H152" s="6" t="s">
        <v>365</v>
      </c>
      <c r="I152" s="6" t="s">
        <v>211</v>
      </c>
      <c r="J152" s="6"/>
      <c r="K152" s="17">
        <v>2.42</v>
      </c>
      <c r="L152" s="6" t="s">
        <v>93</v>
      </c>
      <c r="M152" s="18">
        <v>5.3999999999999999E-2</v>
      </c>
      <c r="N152" s="8">
        <v>0.17100000000000001</v>
      </c>
      <c r="O152" s="7">
        <v>112527.29</v>
      </c>
      <c r="P152" s="7">
        <v>92.71</v>
      </c>
      <c r="Q152" s="7">
        <v>104.32</v>
      </c>
      <c r="R152" s="8">
        <v>2.9999999999999997E-4</v>
      </c>
      <c r="S152" s="8">
        <v>5.0000000000000001E-4</v>
      </c>
      <c r="T152" s="8">
        <v>1E-4</v>
      </c>
    </row>
    <row r="153" spans="2:20">
      <c r="B153" s="6" t="s">
        <v>368</v>
      </c>
      <c r="C153" s="17">
        <v>1109508</v>
      </c>
      <c r="D153" s="6" t="s">
        <v>148</v>
      </c>
      <c r="E153" s="6"/>
      <c r="F153" s="6">
        <v>1476</v>
      </c>
      <c r="G153" s="6" t="s">
        <v>229</v>
      </c>
      <c r="H153" s="6" t="s">
        <v>365</v>
      </c>
      <c r="I153" s="6" t="s">
        <v>211</v>
      </c>
      <c r="J153" s="6"/>
      <c r="L153" s="6" t="s">
        <v>93</v>
      </c>
      <c r="O153" s="7">
        <v>300.88</v>
      </c>
      <c r="P153" s="7">
        <v>100</v>
      </c>
      <c r="Q153" s="7">
        <v>0.3</v>
      </c>
      <c r="S153" s="8">
        <v>0</v>
      </c>
      <c r="T153" s="8">
        <v>0</v>
      </c>
    </row>
    <row r="154" spans="2:20">
      <c r="B154" s="6" t="s">
        <v>369</v>
      </c>
      <c r="C154" s="17">
        <v>6110431</v>
      </c>
      <c r="D154" s="6" t="s">
        <v>148</v>
      </c>
      <c r="E154" s="6"/>
      <c r="F154" s="6">
        <v>611</v>
      </c>
      <c r="G154" s="6" t="s">
        <v>229</v>
      </c>
      <c r="H154" s="6" t="s">
        <v>370</v>
      </c>
      <c r="I154" s="6" t="s">
        <v>252</v>
      </c>
      <c r="J154" s="6"/>
      <c r="K154" s="17">
        <v>3.27</v>
      </c>
      <c r="L154" s="6" t="s">
        <v>93</v>
      </c>
      <c r="M154" s="18">
        <v>6.8000000000000005E-2</v>
      </c>
      <c r="N154" s="8">
        <v>0.19839999999999999</v>
      </c>
      <c r="O154" s="7">
        <v>371473.98</v>
      </c>
      <c r="P154" s="7">
        <v>68.069999999999993</v>
      </c>
      <c r="Q154" s="7">
        <v>252.86</v>
      </c>
      <c r="R154" s="8">
        <v>4.0000000000000002E-4</v>
      </c>
      <c r="S154" s="8">
        <v>1.1999999999999999E-3</v>
      </c>
      <c r="T154" s="8">
        <v>2.0000000000000001E-4</v>
      </c>
    </row>
    <row r="155" spans="2:20">
      <c r="B155" s="6" t="s">
        <v>371</v>
      </c>
      <c r="C155" s="17">
        <v>6110365</v>
      </c>
      <c r="D155" s="6" t="s">
        <v>148</v>
      </c>
      <c r="E155" s="6"/>
      <c r="F155" s="6">
        <v>611</v>
      </c>
      <c r="G155" s="6" t="s">
        <v>229</v>
      </c>
      <c r="H155" s="6" t="s">
        <v>370</v>
      </c>
      <c r="I155" s="6" t="s">
        <v>252</v>
      </c>
      <c r="J155" s="6"/>
      <c r="K155" s="17">
        <v>3.19</v>
      </c>
      <c r="L155" s="6" t="s">
        <v>93</v>
      </c>
      <c r="M155" s="18">
        <v>0.06</v>
      </c>
      <c r="N155" s="8">
        <v>0.22070000000000001</v>
      </c>
      <c r="O155" s="7">
        <v>370189.3</v>
      </c>
      <c r="P155" s="7">
        <v>73.05</v>
      </c>
      <c r="Q155" s="7">
        <v>270.42</v>
      </c>
      <c r="R155" s="8">
        <v>2.9999999999999997E-4</v>
      </c>
      <c r="S155" s="8">
        <v>1.2999999999999999E-3</v>
      </c>
      <c r="T155" s="8">
        <v>2.0000000000000001E-4</v>
      </c>
    </row>
    <row r="156" spans="2:20">
      <c r="B156" s="6" t="s">
        <v>372</v>
      </c>
      <c r="C156" s="17">
        <v>1121060</v>
      </c>
      <c r="D156" s="6" t="s">
        <v>148</v>
      </c>
      <c r="E156" s="6"/>
      <c r="F156" s="6">
        <v>1424</v>
      </c>
      <c r="G156" s="6" t="s">
        <v>229</v>
      </c>
      <c r="H156" s="6" t="s">
        <v>1338</v>
      </c>
      <c r="I156" s="6"/>
      <c r="J156" s="6"/>
      <c r="K156" s="17">
        <v>1.06</v>
      </c>
      <c r="L156" s="6" t="s">
        <v>93</v>
      </c>
      <c r="M156" s="18">
        <v>5.1999999999999998E-2</v>
      </c>
      <c r="N156" s="8">
        <v>2.8304</v>
      </c>
      <c r="O156" s="7">
        <v>0.01</v>
      </c>
      <c r="P156" s="7">
        <v>13.15</v>
      </c>
      <c r="Q156" s="7">
        <v>0</v>
      </c>
      <c r="R156" s="8">
        <v>0</v>
      </c>
      <c r="S156" s="8">
        <v>0</v>
      </c>
      <c r="T156" s="8">
        <v>0</v>
      </c>
    </row>
    <row r="157" spans="2:20">
      <c r="B157" s="6" t="s">
        <v>373</v>
      </c>
      <c r="C157" s="17">
        <v>5650114</v>
      </c>
      <c r="D157" s="6" t="s">
        <v>148</v>
      </c>
      <c r="E157" s="6"/>
      <c r="F157" s="6">
        <v>565</v>
      </c>
      <c r="G157" s="6" t="s">
        <v>285</v>
      </c>
      <c r="H157" s="6" t="s">
        <v>1338</v>
      </c>
      <c r="I157" s="6"/>
      <c r="J157" s="6"/>
      <c r="K157" s="17">
        <v>1.49</v>
      </c>
      <c r="L157" s="6" t="s">
        <v>93</v>
      </c>
      <c r="M157" s="18">
        <v>5.1499999999999997E-2</v>
      </c>
      <c r="N157" s="8">
        <v>8.8000000000000005E-3</v>
      </c>
      <c r="O157" s="7">
        <v>1012789.66</v>
      </c>
      <c r="P157" s="7">
        <v>116.52</v>
      </c>
      <c r="Q157" s="7">
        <v>1180.0999999999999</v>
      </c>
      <c r="R157" s="8">
        <v>2.7000000000000001E-3</v>
      </c>
      <c r="S157" s="8">
        <v>5.5999999999999999E-3</v>
      </c>
      <c r="T157" s="8">
        <v>8.0000000000000004E-4</v>
      </c>
    </row>
    <row r="158" spans="2:20">
      <c r="B158" s="6" t="s">
        <v>374</v>
      </c>
      <c r="C158" s="17">
        <v>4150124</v>
      </c>
      <c r="D158" s="6" t="s">
        <v>148</v>
      </c>
      <c r="E158" s="6"/>
      <c r="F158" s="6">
        <v>415</v>
      </c>
      <c r="G158" s="6" t="s">
        <v>229</v>
      </c>
      <c r="H158" s="6" t="s">
        <v>1338</v>
      </c>
      <c r="I158" s="6"/>
      <c r="J158" s="6"/>
      <c r="L158" s="6" t="s">
        <v>93</v>
      </c>
      <c r="M158" s="18">
        <v>0.05</v>
      </c>
      <c r="O158" s="7">
        <v>24500</v>
      </c>
      <c r="P158" s="7">
        <v>16.71</v>
      </c>
      <c r="Q158" s="7">
        <v>4.09</v>
      </c>
      <c r="R158" s="8">
        <v>1E-4</v>
      </c>
      <c r="S158" s="8">
        <v>0</v>
      </c>
      <c r="T158" s="8">
        <v>0</v>
      </c>
    </row>
    <row r="159" spans="2:20">
      <c r="B159" s="13" t="s">
        <v>375</v>
      </c>
      <c r="C159" s="14"/>
      <c r="D159" s="13"/>
      <c r="E159" s="13"/>
      <c r="F159" s="13"/>
      <c r="G159" s="13"/>
      <c r="H159" s="13"/>
      <c r="I159" s="13"/>
      <c r="J159" s="13"/>
      <c r="K159" s="14">
        <v>5.65</v>
      </c>
      <c r="L159" s="13"/>
      <c r="N159" s="16">
        <v>3.6700000000000003E-2</v>
      </c>
      <c r="O159" s="15">
        <v>37855061.600000001</v>
      </c>
      <c r="Q159" s="15">
        <v>39443.74</v>
      </c>
      <c r="S159" s="16">
        <v>0.188</v>
      </c>
      <c r="T159" s="16">
        <v>2.7699999999999999E-2</v>
      </c>
    </row>
    <row r="160" spans="2:20">
      <c r="B160" s="6" t="s">
        <v>376</v>
      </c>
      <c r="C160" s="17">
        <v>6040323</v>
      </c>
      <c r="D160" s="6" t="s">
        <v>148</v>
      </c>
      <c r="E160" s="6"/>
      <c r="F160" s="6">
        <v>604</v>
      </c>
      <c r="G160" s="6" t="s">
        <v>199</v>
      </c>
      <c r="H160" s="6" t="s">
        <v>92</v>
      </c>
      <c r="I160" s="6" t="s">
        <v>211</v>
      </c>
      <c r="J160" s="6"/>
      <c r="K160" s="17">
        <v>6.53</v>
      </c>
      <c r="L160" s="6" t="s">
        <v>93</v>
      </c>
      <c r="M160" s="18">
        <v>3.0099999999999998E-2</v>
      </c>
      <c r="N160" s="8">
        <v>2.47E-2</v>
      </c>
      <c r="O160" s="7">
        <v>3701000</v>
      </c>
      <c r="P160" s="7">
        <v>104.4</v>
      </c>
      <c r="Q160" s="7">
        <v>3863.84</v>
      </c>
      <c r="R160" s="8">
        <v>3.2000000000000002E-3</v>
      </c>
      <c r="S160" s="8">
        <v>1.84E-2</v>
      </c>
      <c r="T160" s="8">
        <v>2.7000000000000001E-3</v>
      </c>
    </row>
    <row r="161" spans="2:20">
      <c r="B161" s="6" t="s">
        <v>377</v>
      </c>
      <c r="C161" s="17">
        <v>2310134</v>
      </c>
      <c r="D161" s="6" t="s">
        <v>148</v>
      </c>
      <c r="E161" s="6"/>
      <c r="F161" s="6">
        <v>231</v>
      </c>
      <c r="G161" s="6" t="s">
        <v>199</v>
      </c>
      <c r="H161" s="6" t="s">
        <v>92</v>
      </c>
      <c r="I161" s="6" t="s">
        <v>211</v>
      </c>
      <c r="J161" s="6"/>
      <c r="K161" s="17">
        <v>3.27</v>
      </c>
      <c r="L161" s="6" t="s">
        <v>93</v>
      </c>
      <c r="M161" s="18">
        <v>2.7400000000000001E-2</v>
      </c>
      <c r="N161" s="8">
        <v>1.4E-2</v>
      </c>
      <c r="O161" s="7">
        <v>689000</v>
      </c>
      <c r="P161" s="7">
        <v>106.03</v>
      </c>
      <c r="Q161" s="7">
        <v>730.55</v>
      </c>
      <c r="R161" s="8">
        <v>2.9999999999999997E-4</v>
      </c>
      <c r="S161" s="8">
        <v>3.5000000000000001E-3</v>
      </c>
      <c r="T161" s="8">
        <v>5.0000000000000001E-4</v>
      </c>
    </row>
    <row r="162" spans="2:20">
      <c r="B162" s="6" t="s">
        <v>214</v>
      </c>
      <c r="C162" s="17">
        <v>2310175</v>
      </c>
      <c r="D162" s="6" t="s">
        <v>148</v>
      </c>
      <c r="E162" s="6"/>
      <c r="F162" s="6">
        <v>231</v>
      </c>
      <c r="G162" s="6" t="s">
        <v>199</v>
      </c>
      <c r="H162" s="6" t="s">
        <v>92</v>
      </c>
      <c r="I162" s="6" t="s">
        <v>211</v>
      </c>
      <c r="J162" s="6"/>
      <c r="K162" s="17">
        <v>5.09</v>
      </c>
      <c r="L162" s="6" t="s">
        <v>93</v>
      </c>
      <c r="M162" s="18">
        <v>2.47E-2</v>
      </c>
      <c r="N162" s="8">
        <v>2.0299999999999999E-2</v>
      </c>
      <c r="O162" s="7">
        <v>4562200</v>
      </c>
      <c r="P162" s="7">
        <v>103.64</v>
      </c>
      <c r="Q162" s="7">
        <v>4728.26</v>
      </c>
      <c r="R162" s="8">
        <v>2.3E-3</v>
      </c>
      <c r="S162" s="8">
        <v>2.2499999999999999E-2</v>
      </c>
      <c r="T162" s="8">
        <v>3.3E-3</v>
      </c>
    </row>
    <row r="163" spans="2:20">
      <c r="B163" s="6" t="s">
        <v>214</v>
      </c>
      <c r="C163" s="17">
        <v>2310167</v>
      </c>
      <c r="D163" s="6" t="s">
        <v>148</v>
      </c>
      <c r="E163" s="6"/>
      <c r="F163" s="6">
        <v>231</v>
      </c>
      <c r="G163" s="6" t="s">
        <v>199</v>
      </c>
      <c r="H163" s="6" t="s">
        <v>92</v>
      </c>
      <c r="I163" s="6" t="s">
        <v>211</v>
      </c>
      <c r="J163" s="6"/>
      <c r="K163" s="17">
        <v>7.47</v>
      </c>
      <c r="L163" s="6" t="s">
        <v>93</v>
      </c>
      <c r="M163" s="18">
        <v>2.98E-2</v>
      </c>
      <c r="N163" s="8">
        <v>2.81E-2</v>
      </c>
      <c r="O163" s="7">
        <v>8696160</v>
      </c>
      <c r="P163" s="7">
        <v>102.9</v>
      </c>
      <c r="Q163" s="7">
        <v>8948.35</v>
      </c>
      <c r="R163" s="8">
        <v>6.6E-3</v>
      </c>
      <c r="S163" s="8">
        <v>4.2700000000000002E-2</v>
      </c>
      <c r="T163" s="8">
        <v>6.3E-3</v>
      </c>
    </row>
    <row r="164" spans="2:20">
      <c r="B164" s="6" t="s">
        <v>378</v>
      </c>
      <c r="C164" s="17">
        <v>1940485</v>
      </c>
      <c r="D164" s="6" t="s">
        <v>148</v>
      </c>
      <c r="E164" s="6"/>
      <c r="F164" s="6">
        <v>194</v>
      </c>
      <c r="G164" s="6" t="s">
        <v>199</v>
      </c>
      <c r="H164" s="6" t="s">
        <v>92</v>
      </c>
      <c r="I164" s="6" t="s">
        <v>211</v>
      </c>
      <c r="J164" s="6"/>
      <c r="K164" s="17">
        <v>1.38</v>
      </c>
      <c r="L164" s="6" t="s">
        <v>93</v>
      </c>
      <c r="M164" s="18">
        <v>5.8999999999999997E-2</v>
      </c>
      <c r="N164" s="8">
        <v>7.7999999999999996E-3</v>
      </c>
      <c r="O164" s="7">
        <v>43715</v>
      </c>
      <c r="P164" s="7">
        <v>107.68</v>
      </c>
      <c r="Q164" s="7">
        <v>47.07</v>
      </c>
      <c r="R164" s="8">
        <v>0</v>
      </c>
      <c r="S164" s="8">
        <v>2.0000000000000001E-4</v>
      </c>
      <c r="T164" s="8">
        <v>0</v>
      </c>
    </row>
    <row r="165" spans="2:20">
      <c r="B165" s="6" t="s">
        <v>379</v>
      </c>
      <c r="C165" s="17">
        <v>1940493</v>
      </c>
      <c r="D165" s="6" t="s">
        <v>148</v>
      </c>
      <c r="E165" s="6"/>
      <c r="F165" s="6">
        <v>194</v>
      </c>
      <c r="G165" s="6" t="s">
        <v>199</v>
      </c>
      <c r="H165" s="6" t="s">
        <v>92</v>
      </c>
      <c r="I165" s="6" t="s">
        <v>211</v>
      </c>
      <c r="J165" s="6"/>
      <c r="K165" s="17">
        <v>1.88</v>
      </c>
      <c r="L165" s="6" t="s">
        <v>93</v>
      </c>
      <c r="M165" s="18">
        <v>1.8780000000000002E-2</v>
      </c>
      <c r="N165" s="8">
        <v>5.1000000000000004E-3</v>
      </c>
      <c r="O165" s="7">
        <v>65000</v>
      </c>
      <c r="P165" s="7">
        <v>102.77</v>
      </c>
      <c r="Q165" s="7">
        <v>66.8</v>
      </c>
      <c r="R165" s="8">
        <v>1E-4</v>
      </c>
      <c r="S165" s="8">
        <v>2.9999999999999997E-4</v>
      </c>
      <c r="T165" s="8">
        <v>0</v>
      </c>
    </row>
    <row r="166" spans="2:20">
      <c r="B166" s="6" t="s">
        <v>380</v>
      </c>
      <c r="C166" s="17">
        <v>1119635</v>
      </c>
      <c r="D166" s="6" t="s">
        <v>148</v>
      </c>
      <c r="E166" s="6"/>
      <c r="F166" s="6">
        <v>1040</v>
      </c>
      <c r="G166" s="6" t="s">
        <v>182</v>
      </c>
      <c r="H166" s="6" t="s">
        <v>223</v>
      </c>
      <c r="I166" s="6" t="s">
        <v>252</v>
      </c>
      <c r="J166" s="6"/>
      <c r="K166" s="17">
        <v>1.95</v>
      </c>
      <c r="L166" s="6" t="s">
        <v>93</v>
      </c>
      <c r="M166" s="18">
        <v>4.8399999999999999E-2</v>
      </c>
      <c r="N166" s="8">
        <v>9.4000000000000004E-3</v>
      </c>
      <c r="O166" s="7">
        <v>0.88</v>
      </c>
      <c r="P166" s="7">
        <v>107.7</v>
      </c>
      <c r="Q166" s="7">
        <v>0</v>
      </c>
      <c r="R166" s="8">
        <v>0</v>
      </c>
      <c r="S166" s="8">
        <v>0</v>
      </c>
      <c r="T166" s="8">
        <v>0</v>
      </c>
    </row>
    <row r="167" spans="2:20">
      <c r="B167" s="6" t="s">
        <v>381</v>
      </c>
      <c r="C167" s="17">
        <v>6040281</v>
      </c>
      <c r="D167" s="6" t="s">
        <v>148</v>
      </c>
      <c r="E167" s="6"/>
      <c r="F167" s="6">
        <v>604</v>
      </c>
      <c r="G167" s="6" t="s">
        <v>199</v>
      </c>
      <c r="H167" s="6" t="s">
        <v>223</v>
      </c>
      <c r="I167" s="6" t="s">
        <v>211</v>
      </c>
      <c r="J167" s="6"/>
      <c r="K167" s="17">
        <v>0.69</v>
      </c>
      <c r="L167" s="6" t="s">
        <v>93</v>
      </c>
      <c r="M167" s="18">
        <v>5.3999999999999999E-2</v>
      </c>
      <c r="N167" s="8">
        <v>2.7000000000000001E-3</v>
      </c>
      <c r="O167" s="7">
        <v>768342</v>
      </c>
      <c r="P167" s="7">
        <v>105.2</v>
      </c>
      <c r="Q167" s="7">
        <v>808.3</v>
      </c>
      <c r="R167" s="8">
        <v>2.9999999999999997E-4</v>
      </c>
      <c r="S167" s="8">
        <v>3.8999999999999998E-3</v>
      </c>
      <c r="T167" s="8">
        <v>5.9999999999999995E-4</v>
      </c>
    </row>
    <row r="168" spans="2:20">
      <c r="B168" s="6" t="s">
        <v>382</v>
      </c>
      <c r="C168" s="17">
        <v>1940410</v>
      </c>
      <c r="D168" s="6" t="s">
        <v>148</v>
      </c>
      <c r="E168" s="6"/>
      <c r="F168" s="6">
        <v>194</v>
      </c>
      <c r="G168" s="6" t="s">
        <v>199</v>
      </c>
      <c r="H168" s="6" t="s">
        <v>223</v>
      </c>
      <c r="I168" s="6" t="s">
        <v>211</v>
      </c>
      <c r="J168" s="6"/>
      <c r="K168" s="17">
        <v>2.11</v>
      </c>
      <c r="L168" s="6" t="s">
        <v>93</v>
      </c>
      <c r="M168" s="18">
        <v>6.0999999999999999E-2</v>
      </c>
      <c r="N168" s="8">
        <v>1.11E-2</v>
      </c>
      <c r="O168" s="7">
        <v>48021</v>
      </c>
      <c r="P168" s="7">
        <v>115.55</v>
      </c>
      <c r="Q168" s="7">
        <v>55.49</v>
      </c>
      <c r="R168" s="8">
        <v>0</v>
      </c>
      <c r="S168" s="8">
        <v>2.9999999999999997E-4</v>
      </c>
      <c r="T168" s="8">
        <v>0</v>
      </c>
    </row>
    <row r="169" spans="2:20">
      <c r="B169" s="6" t="s">
        <v>383</v>
      </c>
      <c r="C169" s="17">
        <v>1940550</v>
      </c>
      <c r="D169" s="6" t="s">
        <v>148</v>
      </c>
      <c r="E169" s="6"/>
      <c r="F169" s="6">
        <v>194</v>
      </c>
      <c r="G169" s="6" t="s">
        <v>199</v>
      </c>
      <c r="H169" s="6" t="s">
        <v>223</v>
      </c>
      <c r="I169" s="6" t="s">
        <v>211</v>
      </c>
      <c r="J169" s="6"/>
      <c r="K169" s="17">
        <v>4.68</v>
      </c>
      <c r="L169" s="6" t="s">
        <v>93</v>
      </c>
      <c r="M169" s="18">
        <v>6.5000000000000002E-2</v>
      </c>
      <c r="N169" s="8">
        <v>1.8100000000000002E-2</v>
      </c>
      <c r="O169" s="7">
        <v>150000</v>
      </c>
      <c r="P169" s="7">
        <v>127.77</v>
      </c>
      <c r="Q169" s="7">
        <v>191.66</v>
      </c>
      <c r="R169" s="8">
        <v>6.9999999999999999E-4</v>
      </c>
      <c r="S169" s="8">
        <v>8.9999999999999998E-4</v>
      </c>
      <c r="T169" s="8">
        <v>1E-4</v>
      </c>
    </row>
    <row r="170" spans="2:20">
      <c r="B170" s="6" t="s">
        <v>384</v>
      </c>
      <c r="C170" s="17">
        <v>7480031</v>
      </c>
      <c r="D170" s="6" t="s">
        <v>148</v>
      </c>
      <c r="E170" s="6"/>
      <c r="F170" s="6">
        <v>748</v>
      </c>
      <c r="G170" s="6" t="s">
        <v>199</v>
      </c>
      <c r="H170" s="6" t="s">
        <v>235</v>
      </c>
      <c r="I170" s="6" t="s">
        <v>211</v>
      </c>
      <c r="J170" s="6"/>
      <c r="K170" s="17">
        <v>1.1399999999999999</v>
      </c>
      <c r="L170" s="6" t="s">
        <v>93</v>
      </c>
      <c r="M170" s="18">
        <v>6.0999999999999999E-2</v>
      </c>
      <c r="N170" s="8">
        <v>7.6E-3</v>
      </c>
      <c r="O170" s="7">
        <v>130531.8</v>
      </c>
      <c r="P170" s="7">
        <v>111.24</v>
      </c>
      <c r="Q170" s="7">
        <v>145.19999999999999</v>
      </c>
      <c r="R170" s="8">
        <v>2.9999999999999997E-4</v>
      </c>
      <c r="S170" s="8">
        <v>6.9999999999999999E-4</v>
      </c>
      <c r="T170" s="8">
        <v>1E-4</v>
      </c>
    </row>
    <row r="171" spans="2:20">
      <c r="B171" s="6" t="s">
        <v>385</v>
      </c>
      <c r="C171" s="17">
        <v>4160107</v>
      </c>
      <c r="D171" s="6" t="s">
        <v>148</v>
      </c>
      <c r="E171" s="6"/>
      <c r="F171" s="6">
        <v>416</v>
      </c>
      <c r="G171" s="6" t="s">
        <v>229</v>
      </c>
      <c r="H171" s="6" t="s">
        <v>235</v>
      </c>
      <c r="I171" s="6" t="s">
        <v>211</v>
      </c>
      <c r="J171" s="6"/>
      <c r="K171" s="17">
        <v>1.1399999999999999</v>
      </c>
      <c r="L171" s="6" t="s">
        <v>93</v>
      </c>
      <c r="M171" s="18">
        <v>5.2499999999999998E-2</v>
      </c>
      <c r="N171" s="8">
        <v>1.32E-2</v>
      </c>
      <c r="O171" s="7">
        <v>24942.92</v>
      </c>
      <c r="P171" s="7">
        <v>106.27</v>
      </c>
      <c r="Q171" s="7">
        <v>26.51</v>
      </c>
      <c r="R171" s="8">
        <v>5.0000000000000001E-4</v>
      </c>
      <c r="S171" s="8">
        <v>1E-4</v>
      </c>
      <c r="T171" s="8">
        <v>0</v>
      </c>
    </row>
    <row r="172" spans="2:20">
      <c r="B172" s="6" t="s">
        <v>386</v>
      </c>
      <c r="C172" s="17">
        <v>1133529</v>
      </c>
      <c r="D172" s="6" t="s">
        <v>148</v>
      </c>
      <c r="E172" s="6"/>
      <c r="F172" s="6">
        <v>1527</v>
      </c>
      <c r="G172" s="6" t="s">
        <v>242</v>
      </c>
      <c r="H172" s="6" t="s">
        <v>235</v>
      </c>
      <c r="I172" s="6" t="s">
        <v>252</v>
      </c>
      <c r="J172" s="6"/>
      <c r="K172" s="17">
        <v>6.19</v>
      </c>
      <c r="L172" s="6" t="s">
        <v>93</v>
      </c>
      <c r="M172" s="18">
        <v>3.85E-2</v>
      </c>
      <c r="N172" s="8">
        <v>3.2300000000000002E-2</v>
      </c>
      <c r="O172" s="7">
        <v>1481549</v>
      </c>
      <c r="P172" s="7">
        <v>105.63</v>
      </c>
      <c r="Q172" s="7">
        <v>1564.96</v>
      </c>
      <c r="R172" s="8">
        <v>3.7000000000000002E-3</v>
      </c>
      <c r="S172" s="8">
        <v>7.4999999999999997E-3</v>
      </c>
      <c r="T172" s="8">
        <v>1.1000000000000001E-3</v>
      </c>
    </row>
    <row r="173" spans="2:20">
      <c r="B173" s="6" t="s">
        <v>387</v>
      </c>
      <c r="C173" s="17">
        <v>1133131</v>
      </c>
      <c r="D173" s="6" t="s">
        <v>148</v>
      </c>
      <c r="E173" s="6"/>
      <c r="F173" s="6">
        <v>1457</v>
      </c>
      <c r="G173" s="6" t="s">
        <v>182</v>
      </c>
      <c r="H173" s="6" t="s">
        <v>235</v>
      </c>
      <c r="I173" s="6" t="s">
        <v>211</v>
      </c>
      <c r="J173" s="6"/>
      <c r="K173" s="17">
        <v>5.74</v>
      </c>
      <c r="L173" s="6" t="s">
        <v>93</v>
      </c>
      <c r="M173" s="18">
        <v>1.0500000000000001E-2</v>
      </c>
      <c r="N173" s="8">
        <v>1.1599999999999999E-2</v>
      </c>
      <c r="O173" s="7">
        <v>284450</v>
      </c>
      <c r="P173" s="7">
        <v>99.5</v>
      </c>
      <c r="Q173" s="7">
        <v>283.02999999999997</v>
      </c>
      <c r="R173" s="8">
        <v>5.9999999999999995E-4</v>
      </c>
      <c r="S173" s="8">
        <v>1.2999999999999999E-3</v>
      </c>
      <c r="T173" s="8">
        <v>2.0000000000000001E-4</v>
      </c>
    </row>
    <row r="174" spans="2:20">
      <c r="B174" s="6" t="s">
        <v>388</v>
      </c>
      <c r="C174" s="17">
        <v>3900354</v>
      </c>
      <c r="D174" s="6" t="s">
        <v>148</v>
      </c>
      <c r="E174" s="6"/>
      <c r="F174" s="6">
        <v>390</v>
      </c>
      <c r="G174" s="6" t="s">
        <v>229</v>
      </c>
      <c r="H174" s="6" t="s">
        <v>250</v>
      </c>
      <c r="I174" s="6" t="s">
        <v>211</v>
      </c>
      <c r="J174" s="6"/>
      <c r="K174" s="17">
        <v>6.07</v>
      </c>
      <c r="L174" s="6" t="s">
        <v>93</v>
      </c>
      <c r="M174" s="18">
        <v>3.85E-2</v>
      </c>
      <c r="N174" s="8">
        <v>3.49E-2</v>
      </c>
      <c r="O174" s="7">
        <v>1500000</v>
      </c>
      <c r="P174" s="7">
        <v>105.43</v>
      </c>
      <c r="Q174" s="7">
        <v>1581.45</v>
      </c>
      <c r="R174" s="8">
        <v>2.0999999999999999E-3</v>
      </c>
      <c r="S174" s="8">
        <v>7.4999999999999997E-3</v>
      </c>
      <c r="T174" s="8">
        <v>1.1000000000000001E-3</v>
      </c>
    </row>
    <row r="175" spans="2:20">
      <c r="B175" s="6" t="s">
        <v>389</v>
      </c>
      <c r="C175" s="17">
        <v>7590144</v>
      </c>
      <c r="D175" s="6" t="s">
        <v>148</v>
      </c>
      <c r="E175" s="6"/>
      <c r="F175" s="6">
        <v>759</v>
      </c>
      <c r="G175" s="6" t="s">
        <v>229</v>
      </c>
      <c r="H175" s="6" t="s">
        <v>250</v>
      </c>
      <c r="I175" s="6" t="s">
        <v>211</v>
      </c>
      <c r="J175" s="6"/>
      <c r="K175" s="17">
        <v>0.81</v>
      </c>
      <c r="L175" s="6" t="s">
        <v>93</v>
      </c>
      <c r="M175" s="18">
        <v>6.4100000000000004E-2</v>
      </c>
      <c r="N175" s="8">
        <v>8.6999999999999994E-3</v>
      </c>
      <c r="O175" s="7">
        <v>47968</v>
      </c>
      <c r="P175" s="7">
        <v>105.66</v>
      </c>
      <c r="Q175" s="7">
        <v>50.68</v>
      </c>
      <c r="R175" s="8">
        <v>4.0000000000000002E-4</v>
      </c>
      <c r="S175" s="8">
        <v>2.0000000000000001E-4</v>
      </c>
      <c r="T175" s="8">
        <v>0</v>
      </c>
    </row>
    <row r="176" spans="2:20">
      <c r="B176" s="6" t="s">
        <v>390</v>
      </c>
      <c r="C176" s="17">
        <v>1260421</v>
      </c>
      <c r="D176" s="6" t="s">
        <v>148</v>
      </c>
      <c r="E176" s="6"/>
      <c r="F176" s="6">
        <v>126</v>
      </c>
      <c r="G176" s="6" t="s">
        <v>229</v>
      </c>
      <c r="H176" s="6" t="s">
        <v>250</v>
      </c>
      <c r="I176" s="6" t="s">
        <v>211</v>
      </c>
      <c r="J176" s="6"/>
      <c r="K176" s="17">
        <v>0.74</v>
      </c>
      <c r="L176" s="6" t="s">
        <v>93</v>
      </c>
      <c r="M176" s="18">
        <v>8.0000000000000002E-3</v>
      </c>
      <c r="N176" s="8">
        <v>0.01</v>
      </c>
      <c r="O176" s="7">
        <v>22653</v>
      </c>
      <c r="P176" s="7">
        <v>99.85</v>
      </c>
      <c r="Q176" s="7">
        <v>22.62</v>
      </c>
      <c r="R176" s="8">
        <v>0</v>
      </c>
      <c r="S176" s="8">
        <v>1E-4</v>
      </c>
      <c r="T176" s="8">
        <v>0</v>
      </c>
    </row>
    <row r="177" spans="2:20">
      <c r="B177" s="6" t="s">
        <v>391</v>
      </c>
      <c r="C177" s="17">
        <v>1260426</v>
      </c>
      <c r="D177" s="6" t="s">
        <v>148</v>
      </c>
      <c r="E177" s="6"/>
      <c r="F177" s="6">
        <v>126</v>
      </c>
      <c r="G177" s="6" t="s">
        <v>229</v>
      </c>
      <c r="H177" s="6" t="s">
        <v>250</v>
      </c>
      <c r="I177" s="6" t="s">
        <v>211</v>
      </c>
      <c r="J177" s="6"/>
      <c r="L177" s="6" t="s">
        <v>93</v>
      </c>
      <c r="O177" s="7">
        <v>91.35</v>
      </c>
      <c r="P177" s="7">
        <v>100</v>
      </c>
      <c r="Q177" s="7">
        <v>0.09</v>
      </c>
      <c r="S177" s="8">
        <v>0</v>
      </c>
      <c r="T177" s="8">
        <v>0</v>
      </c>
    </row>
    <row r="178" spans="2:20">
      <c r="B178" s="6" t="s">
        <v>392</v>
      </c>
      <c r="C178" s="17">
        <v>1260405</v>
      </c>
      <c r="D178" s="6" t="s">
        <v>148</v>
      </c>
      <c r="E178" s="6"/>
      <c r="F178" s="6">
        <v>126</v>
      </c>
      <c r="G178" s="6" t="s">
        <v>229</v>
      </c>
      <c r="H178" s="6" t="s">
        <v>250</v>
      </c>
      <c r="I178" s="6" t="s">
        <v>211</v>
      </c>
      <c r="J178" s="6"/>
      <c r="L178" s="6" t="s">
        <v>93</v>
      </c>
      <c r="M178" s="18">
        <v>6.4000000000000001E-2</v>
      </c>
      <c r="O178" s="7">
        <v>20301.5</v>
      </c>
      <c r="P178" s="7">
        <v>106.38</v>
      </c>
      <c r="Q178" s="7">
        <v>21.6</v>
      </c>
      <c r="R178" s="8">
        <v>1E-4</v>
      </c>
      <c r="S178" s="8">
        <v>1E-4</v>
      </c>
      <c r="T178" s="8">
        <v>0</v>
      </c>
    </row>
    <row r="179" spans="2:20">
      <c r="B179" s="6" t="s">
        <v>393</v>
      </c>
      <c r="C179" s="17">
        <v>1134154</v>
      </c>
      <c r="D179" s="6" t="s">
        <v>148</v>
      </c>
      <c r="E179" s="6"/>
      <c r="F179" s="6">
        <v>1291</v>
      </c>
      <c r="G179" s="6" t="s">
        <v>199</v>
      </c>
      <c r="H179" s="6" t="s">
        <v>250</v>
      </c>
      <c r="I179" s="6" t="s">
        <v>211</v>
      </c>
      <c r="J179" s="6"/>
      <c r="K179" s="17">
        <v>3.2</v>
      </c>
      <c r="L179" s="6" t="s">
        <v>93</v>
      </c>
      <c r="M179" s="18">
        <v>1.0500000000000001E-2</v>
      </c>
      <c r="N179" s="8">
        <v>9.5999999999999992E-3</v>
      </c>
      <c r="O179" s="7">
        <v>349170</v>
      </c>
      <c r="P179" s="7">
        <v>100.31</v>
      </c>
      <c r="Q179" s="7">
        <v>350.25</v>
      </c>
      <c r="R179" s="8">
        <v>1.1999999999999999E-3</v>
      </c>
      <c r="S179" s="8">
        <v>1.6999999999999999E-3</v>
      </c>
      <c r="T179" s="8">
        <v>2.0000000000000001E-4</v>
      </c>
    </row>
    <row r="180" spans="2:20">
      <c r="B180" s="6" t="s">
        <v>394</v>
      </c>
      <c r="C180" s="17">
        <v>1134159</v>
      </c>
      <c r="D180" s="6" t="s">
        <v>148</v>
      </c>
      <c r="E180" s="6"/>
      <c r="F180" s="6">
        <v>1291</v>
      </c>
      <c r="G180" s="6" t="s">
        <v>199</v>
      </c>
      <c r="H180" s="6" t="s">
        <v>250</v>
      </c>
      <c r="I180" s="6" t="s">
        <v>211</v>
      </c>
      <c r="J180" s="6"/>
      <c r="L180" s="6" t="s">
        <v>93</v>
      </c>
      <c r="O180" s="7">
        <v>924.11</v>
      </c>
      <c r="P180" s="7">
        <v>100</v>
      </c>
      <c r="Q180" s="7">
        <v>0.92</v>
      </c>
      <c r="S180" s="8">
        <v>0</v>
      </c>
      <c r="T180" s="8">
        <v>0</v>
      </c>
    </row>
    <row r="181" spans="2:20">
      <c r="B181" s="6" t="s">
        <v>395</v>
      </c>
      <c r="C181" s="17">
        <v>1136068</v>
      </c>
      <c r="D181" s="6" t="s">
        <v>148</v>
      </c>
      <c r="E181" s="6"/>
      <c r="F181" s="6">
        <v>1324</v>
      </c>
      <c r="G181" s="6" t="s">
        <v>242</v>
      </c>
      <c r="H181" s="6" t="s">
        <v>250</v>
      </c>
      <c r="I181" s="6" t="s">
        <v>252</v>
      </c>
      <c r="J181" s="6"/>
      <c r="K181" s="17">
        <v>6.55</v>
      </c>
      <c r="L181" s="6" t="s">
        <v>93</v>
      </c>
      <c r="M181" s="18">
        <v>3.9199999999999999E-2</v>
      </c>
      <c r="N181" s="8">
        <v>3.49E-2</v>
      </c>
      <c r="O181" s="7">
        <v>1976000</v>
      </c>
      <c r="P181" s="7">
        <v>104.7</v>
      </c>
      <c r="Q181" s="7">
        <v>2068.87</v>
      </c>
      <c r="R181" s="8">
        <v>2.0999999999999999E-3</v>
      </c>
      <c r="S181" s="8">
        <v>9.9000000000000008E-3</v>
      </c>
      <c r="T181" s="8">
        <v>1.5E-3</v>
      </c>
    </row>
    <row r="182" spans="2:20">
      <c r="B182" s="6" t="s">
        <v>396</v>
      </c>
      <c r="C182" s="17">
        <v>1139286</v>
      </c>
      <c r="D182" s="6" t="s">
        <v>148</v>
      </c>
      <c r="E182" s="6"/>
      <c r="F182" s="6">
        <v>1597</v>
      </c>
      <c r="G182" s="6" t="s">
        <v>242</v>
      </c>
      <c r="H182" s="6" t="s">
        <v>250</v>
      </c>
      <c r="I182" s="6" t="s">
        <v>211</v>
      </c>
      <c r="J182" s="6"/>
      <c r="K182" s="17">
        <v>10.34</v>
      </c>
      <c r="L182" s="6" t="s">
        <v>93</v>
      </c>
      <c r="M182" s="18">
        <v>3.2899999999999999E-2</v>
      </c>
      <c r="N182" s="8">
        <v>3.4500000000000003E-2</v>
      </c>
      <c r="O182" s="7">
        <v>1038000</v>
      </c>
      <c r="P182" s="7">
        <v>99.23</v>
      </c>
      <c r="Q182" s="7">
        <v>1030.01</v>
      </c>
      <c r="R182" s="8">
        <v>1.1999999999999999E-3</v>
      </c>
      <c r="S182" s="8">
        <v>4.8999999999999998E-3</v>
      </c>
      <c r="T182" s="8">
        <v>6.9999999999999999E-4</v>
      </c>
    </row>
    <row r="183" spans="2:20">
      <c r="B183" s="6" t="s">
        <v>397</v>
      </c>
      <c r="C183" s="17">
        <v>1135920</v>
      </c>
      <c r="D183" s="6" t="s">
        <v>148</v>
      </c>
      <c r="E183" s="6"/>
      <c r="F183" s="6">
        <v>1431</v>
      </c>
      <c r="G183" s="6" t="s">
        <v>242</v>
      </c>
      <c r="H183" s="6" t="s">
        <v>250</v>
      </c>
      <c r="I183" s="6" t="s">
        <v>252</v>
      </c>
      <c r="J183" s="6"/>
      <c r="K183" s="17">
        <v>8.69</v>
      </c>
      <c r="L183" s="6" t="s">
        <v>93</v>
      </c>
      <c r="M183" s="18">
        <v>4.1000000000000002E-2</v>
      </c>
      <c r="N183" s="8">
        <v>3.56E-2</v>
      </c>
      <c r="O183" s="7">
        <v>1848063</v>
      </c>
      <c r="P183" s="7">
        <v>104.96</v>
      </c>
      <c r="Q183" s="7">
        <v>1939.73</v>
      </c>
      <c r="R183" s="8">
        <v>6.1999999999999998E-3</v>
      </c>
      <c r="S183" s="8">
        <v>9.1999999999999998E-3</v>
      </c>
      <c r="T183" s="8">
        <v>1.4E-3</v>
      </c>
    </row>
    <row r="184" spans="2:20">
      <c r="B184" s="6" t="s">
        <v>398</v>
      </c>
      <c r="C184" s="17">
        <v>1135925</v>
      </c>
      <c r="D184" s="6" t="s">
        <v>148</v>
      </c>
      <c r="E184" s="6"/>
      <c r="F184" s="6">
        <v>1431</v>
      </c>
      <c r="G184" s="6" t="s">
        <v>242</v>
      </c>
      <c r="H184" s="6" t="s">
        <v>250</v>
      </c>
      <c r="I184" s="6" t="s">
        <v>252</v>
      </c>
      <c r="J184" s="6"/>
      <c r="L184" s="6" t="s">
        <v>93</v>
      </c>
      <c r="O184" s="7">
        <v>37885.279999999999</v>
      </c>
      <c r="P184" s="7">
        <v>100</v>
      </c>
      <c r="Q184" s="7">
        <v>37.89</v>
      </c>
      <c r="S184" s="8">
        <v>2.0000000000000001E-4</v>
      </c>
      <c r="T184" s="8">
        <v>0</v>
      </c>
    </row>
    <row r="185" spans="2:20">
      <c r="B185" s="6" t="s">
        <v>399</v>
      </c>
      <c r="C185" s="17">
        <v>1114073</v>
      </c>
      <c r="D185" s="6" t="s">
        <v>148</v>
      </c>
      <c r="E185" s="6"/>
      <c r="F185" s="6">
        <v>1363</v>
      </c>
      <c r="G185" s="6" t="s">
        <v>326</v>
      </c>
      <c r="H185" s="6" t="s">
        <v>250</v>
      </c>
      <c r="I185" s="6" t="s">
        <v>211</v>
      </c>
      <c r="J185" s="6"/>
      <c r="K185" s="17">
        <v>2.34</v>
      </c>
      <c r="L185" s="6" t="s">
        <v>93</v>
      </c>
      <c r="M185" s="18">
        <v>2.3066E-2</v>
      </c>
      <c r="N185" s="8">
        <v>1.37E-2</v>
      </c>
      <c r="O185" s="7">
        <v>120036</v>
      </c>
      <c r="P185" s="7">
        <v>102.45</v>
      </c>
      <c r="Q185" s="7">
        <v>122.98</v>
      </c>
      <c r="R185" s="8">
        <v>0</v>
      </c>
      <c r="S185" s="8">
        <v>5.9999999999999995E-4</v>
      </c>
      <c r="T185" s="8">
        <v>1E-4</v>
      </c>
    </row>
    <row r="186" spans="2:20">
      <c r="B186" s="6" t="s">
        <v>400</v>
      </c>
      <c r="C186" s="17">
        <v>1120807</v>
      </c>
      <c r="D186" s="6" t="s">
        <v>148</v>
      </c>
      <c r="E186" s="6"/>
      <c r="F186" s="6">
        <v>1527</v>
      </c>
      <c r="G186" s="6" t="s">
        <v>242</v>
      </c>
      <c r="H186" s="6" t="s">
        <v>250</v>
      </c>
      <c r="I186" s="6" t="s">
        <v>211</v>
      </c>
      <c r="J186" s="6"/>
      <c r="K186" s="17">
        <v>3.37</v>
      </c>
      <c r="L186" s="6" t="s">
        <v>93</v>
      </c>
      <c r="M186" s="18">
        <v>0.06</v>
      </c>
      <c r="N186" s="8">
        <v>4.9000000000000002E-2</v>
      </c>
      <c r="O186" s="7">
        <v>27</v>
      </c>
      <c r="P186" s="7">
        <v>105.42</v>
      </c>
      <c r="Q186" s="7">
        <v>0.03</v>
      </c>
      <c r="R186" s="8">
        <v>0</v>
      </c>
      <c r="S186" s="8">
        <v>0</v>
      </c>
      <c r="T186" s="8">
        <v>0</v>
      </c>
    </row>
    <row r="187" spans="2:20">
      <c r="B187" s="6" t="s">
        <v>401</v>
      </c>
      <c r="C187" s="17">
        <v>1121854</v>
      </c>
      <c r="D187" s="6" t="s">
        <v>148</v>
      </c>
      <c r="E187" s="6"/>
      <c r="F187" s="6">
        <v>1239</v>
      </c>
      <c r="G187" s="6" t="s">
        <v>199</v>
      </c>
      <c r="H187" s="6" t="s">
        <v>292</v>
      </c>
      <c r="I187" s="6" t="s">
        <v>252</v>
      </c>
      <c r="J187" s="6"/>
      <c r="K187" s="17">
        <v>2.85</v>
      </c>
      <c r="L187" s="6" t="s">
        <v>93</v>
      </c>
      <c r="M187" s="18">
        <v>1.5800000000000002E-2</v>
      </c>
      <c r="N187" s="8">
        <v>1.03E-2</v>
      </c>
      <c r="O187" s="7">
        <v>1671024</v>
      </c>
      <c r="P187" s="7">
        <v>101.73</v>
      </c>
      <c r="Q187" s="7">
        <v>1699.93</v>
      </c>
      <c r="R187" s="8">
        <v>3.2000000000000002E-3</v>
      </c>
      <c r="S187" s="8">
        <v>8.0999999999999996E-3</v>
      </c>
      <c r="T187" s="8">
        <v>1.1999999999999999E-3</v>
      </c>
    </row>
    <row r="188" spans="2:20">
      <c r="B188" s="6" t="s">
        <v>402</v>
      </c>
      <c r="C188" s="17">
        <v>1101013</v>
      </c>
      <c r="D188" s="6" t="s">
        <v>148</v>
      </c>
      <c r="E188" s="6"/>
      <c r="F188" s="6">
        <v>1239</v>
      </c>
      <c r="G188" s="6" t="s">
        <v>199</v>
      </c>
      <c r="H188" s="6" t="s">
        <v>292</v>
      </c>
      <c r="I188" s="6" t="s">
        <v>252</v>
      </c>
      <c r="J188" s="6"/>
      <c r="K188" s="17">
        <v>0.06</v>
      </c>
      <c r="L188" s="6" t="s">
        <v>93</v>
      </c>
      <c r="M188" s="18">
        <v>6.2E-2</v>
      </c>
      <c r="N188" s="8">
        <v>1.7899999999999999E-2</v>
      </c>
      <c r="O188" s="7">
        <v>1482.67</v>
      </c>
      <c r="P188" s="7">
        <v>102.99</v>
      </c>
      <c r="Q188" s="7">
        <v>1.53</v>
      </c>
      <c r="R188" s="8">
        <v>0</v>
      </c>
      <c r="S188" s="8">
        <v>0</v>
      </c>
      <c r="T188" s="8">
        <v>0</v>
      </c>
    </row>
    <row r="189" spans="2:20">
      <c r="B189" s="6" t="s">
        <v>403</v>
      </c>
      <c r="C189" s="17">
        <v>5760244</v>
      </c>
      <c r="D189" s="6" t="s">
        <v>148</v>
      </c>
      <c r="E189" s="6"/>
      <c r="F189" s="6">
        <v>576</v>
      </c>
      <c r="G189" s="6" t="s">
        <v>326</v>
      </c>
      <c r="H189" s="6" t="s">
        <v>292</v>
      </c>
      <c r="I189" s="6" t="s">
        <v>211</v>
      </c>
      <c r="J189" s="6"/>
      <c r="K189" s="17">
        <v>3.13</v>
      </c>
      <c r="L189" s="6" t="s">
        <v>43</v>
      </c>
      <c r="M189" s="18">
        <v>0.05</v>
      </c>
      <c r="N189" s="8">
        <v>0.49680000000000002</v>
      </c>
      <c r="O189" s="7">
        <v>922000</v>
      </c>
      <c r="P189" s="7">
        <v>103.52</v>
      </c>
      <c r="Q189" s="7">
        <v>954.45</v>
      </c>
      <c r="R189" s="8">
        <v>1.4E-3</v>
      </c>
      <c r="S189" s="8">
        <v>4.4999999999999997E-3</v>
      </c>
      <c r="T189" s="8">
        <v>6.9999999999999999E-4</v>
      </c>
    </row>
    <row r="190" spans="2:20">
      <c r="B190" s="6" t="s">
        <v>404</v>
      </c>
      <c r="C190" s="17">
        <v>1121201</v>
      </c>
      <c r="D190" s="6" t="s">
        <v>148</v>
      </c>
      <c r="E190" s="6"/>
      <c r="F190" s="6">
        <v>1248</v>
      </c>
      <c r="G190" s="6" t="s">
        <v>199</v>
      </c>
      <c r="H190" s="6" t="s">
        <v>292</v>
      </c>
      <c r="I190" s="6" t="s">
        <v>211</v>
      </c>
      <c r="J190" s="6"/>
      <c r="K190" s="17">
        <v>1.65</v>
      </c>
      <c r="L190" s="6" t="s">
        <v>93</v>
      </c>
      <c r="M190" s="18">
        <v>1.38E-2</v>
      </c>
      <c r="N190" s="8">
        <v>8.8999999999999999E-3</v>
      </c>
      <c r="O190" s="7">
        <v>413234.4</v>
      </c>
      <c r="P190" s="7">
        <v>100.93</v>
      </c>
      <c r="Q190" s="7">
        <v>417.08</v>
      </c>
      <c r="R190" s="8">
        <v>1.9E-3</v>
      </c>
      <c r="S190" s="8">
        <v>2E-3</v>
      </c>
      <c r="T190" s="8">
        <v>2.9999999999999997E-4</v>
      </c>
    </row>
    <row r="191" spans="2:20">
      <c r="B191" s="6" t="s">
        <v>405</v>
      </c>
      <c r="C191" s="17">
        <v>1139419</v>
      </c>
      <c r="D191" s="6" t="s">
        <v>148</v>
      </c>
      <c r="E191" s="6"/>
      <c r="F191" s="6">
        <v>1032</v>
      </c>
      <c r="G191" s="6" t="s">
        <v>406</v>
      </c>
      <c r="H191" s="6" t="s">
        <v>292</v>
      </c>
      <c r="I191" s="6" t="s">
        <v>211</v>
      </c>
      <c r="J191" s="6"/>
      <c r="K191" s="17">
        <v>4.92</v>
      </c>
      <c r="L191" s="6" t="s">
        <v>93</v>
      </c>
      <c r="M191" s="18">
        <v>2.4500000000000001E-2</v>
      </c>
      <c r="N191" s="8">
        <v>2.47E-2</v>
      </c>
      <c r="O191" s="7">
        <v>196000</v>
      </c>
      <c r="P191" s="7">
        <v>100.3</v>
      </c>
      <c r="Q191" s="7">
        <v>196.59</v>
      </c>
      <c r="R191" s="8">
        <v>1.1000000000000001E-3</v>
      </c>
      <c r="S191" s="8">
        <v>8.9999999999999998E-4</v>
      </c>
      <c r="T191" s="8">
        <v>1E-4</v>
      </c>
    </row>
    <row r="192" spans="2:20">
      <c r="B192" s="6" t="s">
        <v>407</v>
      </c>
      <c r="C192" s="17">
        <v>6990212</v>
      </c>
      <c r="D192" s="6" t="s">
        <v>148</v>
      </c>
      <c r="E192" s="6"/>
      <c r="F192" s="6">
        <v>699</v>
      </c>
      <c r="G192" s="6" t="s">
        <v>229</v>
      </c>
      <c r="H192" s="6" t="s">
        <v>292</v>
      </c>
      <c r="I192" s="6" t="s">
        <v>252</v>
      </c>
      <c r="J192" s="6"/>
      <c r="K192" s="17">
        <v>6.28</v>
      </c>
      <c r="L192" s="6" t="s">
        <v>93</v>
      </c>
      <c r="M192" s="18">
        <v>3.95E-2</v>
      </c>
      <c r="N192" s="8">
        <v>4.1300000000000003E-2</v>
      </c>
      <c r="O192" s="7">
        <v>17000</v>
      </c>
      <c r="P192" s="7">
        <v>99.15</v>
      </c>
      <c r="Q192" s="7">
        <v>16.86</v>
      </c>
      <c r="R192" s="8">
        <v>0</v>
      </c>
      <c r="S192" s="8">
        <v>1E-4</v>
      </c>
      <c r="T192" s="8">
        <v>0</v>
      </c>
    </row>
    <row r="193" spans="2:20">
      <c r="B193" s="6" t="s">
        <v>408</v>
      </c>
      <c r="C193" s="17">
        <v>6990217</v>
      </c>
      <c r="D193" s="6" t="s">
        <v>148</v>
      </c>
      <c r="E193" s="6"/>
      <c r="F193" s="6">
        <v>699</v>
      </c>
      <c r="G193" s="6" t="s">
        <v>229</v>
      </c>
      <c r="H193" s="6" t="s">
        <v>292</v>
      </c>
      <c r="I193" s="6" t="s">
        <v>252</v>
      </c>
      <c r="J193" s="6"/>
      <c r="L193" s="6" t="s">
        <v>93</v>
      </c>
      <c r="O193" s="7">
        <v>160.05000000000001</v>
      </c>
      <c r="P193" s="7">
        <v>100</v>
      </c>
      <c r="Q193" s="7">
        <v>0.16</v>
      </c>
      <c r="S193" s="8">
        <v>0</v>
      </c>
      <c r="T193" s="8">
        <v>0</v>
      </c>
    </row>
    <row r="194" spans="2:20">
      <c r="B194" s="6" t="s">
        <v>409</v>
      </c>
      <c r="C194" s="17">
        <v>6990196</v>
      </c>
      <c r="D194" s="6" t="s">
        <v>148</v>
      </c>
      <c r="E194" s="6"/>
      <c r="F194" s="6">
        <v>699</v>
      </c>
      <c r="G194" s="6" t="s">
        <v>229</v>
      </c>
      <c r="H194" s="6" t="s">
        <v>292</v>
      </c>
      <c r="I194" s="6" t="s">
        <v>252</v>
      </c>
      <c r="J194" s="6"/>
      <c r="K194" s="17">
        <v>4.3899999999999997</v>
      </c>
      <c r="L194" s="6" t="s">
        <v>93</v>
      </c>
      <c r="M194" s="18">
        <v>7.0499999999999993E-2</v>
      </c>
      <c r="N194" s="8">
        <v>2.9499999999999998E-2</v>
      </c>
      <c r="O194" s="7">
        <v>1467110</v>
      </c>
      <c r="P194" s="7">
        <v>118.7</v>
      </c>
      <c r="Q194" s="7">
        <v>1741.46</v>
      </c>
      <c r="R194" s="8">
        <v>2.5000000000000001E-3</v>
      </c>
      <c r="S194" s="8">
        <v>8.3000000000000001E-3</v>
      </c>
      <c r="T194" s="8">
        <v>1.1999999999999999E-3</v>
      </c>
    </row>
    <row r="195" spans="2:20">
      <c r="B195" s="6" t="s">
        <v>410</v>
      </c>
      <c r="C195" s="17">
        <v>6990191</v>
      </c>
      <c r="D195" s="6" t="s">
        <v>148</v>
      </c>
      <c r="E195" s="6"/>
      <c r="F195" s="6">
        <v>699</v>
      </c>
      <c r="G195" s="6" t="s">
        <v>229</v>
      </c>
      <c r="H195" s="6" t="s">
        <v>292</v>
      </c>
      <c r="I195" s="6" t="s">
        <v>252</v>
      </c>
      <c r="J195" s="6"/>
      <c r="L195" s="6" t="s">
        <v>93</v>
      </c>
      <c r="O195" s="7">
        <v>51715.62</v>
      </c>
      <c r="P195" s="7">
        <v>100</v>
      </c>
      <c r="Q195" s="7">
        <v>51.72</v>
      </c>
      <c r="S195" s="8">
        <v>2.0000000000000001E-4</v>
      </c>
      <c r="T195" s="8">
        <v>0</v>
      </c>
    </row>
    <row r="196" spans="2:20">
      <c r="B196" s="6" t="s">
        <v>411</v>
      </c>
      <c r="C196" s="17">
        <v>1113661</v>
      </c>
      <c r="D196" s="6" t="s">
        <v>148</v>
      </c>
      <c r="E196" s="6"/>
      <c r="F196" s="6">
        <v>2066</v>
      </c>
      <c r="G196" s="6" t="s">
        <v>307</v>
      </c>
      <c r="H196" s="6" t="s">
        <v>292</v>
      </c>
      <c r="I196" s="6" t="s">
        <v>211</v>
      </c>
      <c r="J196" s="6"/>
      <c r="L196" s="6" t="s">
        <v>93</v>
      </c>
      <c r="M196" s="18">
        <v>6.25E-2</v>
      </c>
      <c r="N196" s="8">
        <v>-0.48599999999999999</v>
      </c>
      <c r="O196" s="7">
        <v>44718.18</v>
      </c>
      <c r="P196" s="7">
        <v>106.21</v>
      </c>
      <c r="Q196" s="7">
        <v>47.5</v>
      </c>
      <c r="R196" s="8">
        <v>2.9999999999999997E-4</v>
      </c>
      <c r="S196" s="8">
        <v>2.0000000000000001E-4</v>
      </c>
      <c r="T196" s="8">
        <v>0</v>
      </c>
    </row>
    <row r="197" spans="2:20">
      <c r="B197" s="6" t="s">
        <v>412</v>
      </c>
      <c r="C197" s="17">
        <v>1126002</v>
      </c>
      <c r="D197" s="6" t="s">
        <v>148</v>
      </c>
      <c r="E197" s="6"/>
      <c r="F197" s="6">
        <v>2066</v>
      </c>
      <c r="G197" s="6" t="s">
        <v>307</v>
      </c>
      <c r="H197" s="6" t="s">
        <v>292</v>
      </c>
      <c r="I197" s="6" t="s">
        <v>211</v>
      </c>
      <c r="J197" s="6"/>
      <c r="K197" s="17">
        <v>1.58</v>
      </c>
      <c r="L197" s="6" t="s">
        <v>93</v>
      </c>
      <c r="M197" s="18">
        <v>6.9900000000000004E-2</v>
      </c>
      <c r="N197" s="8">
        <v>1.9099999999999999E-2</v>
      </c>
      <c r="O197" s="7">
        <v>316404</v>
      </c>
      <c r="P197" s="7">
        <v>108.07</v>
      </c>
      <c r="Q197" s="7">
        <v>341.94</v>
      </c>
      <c r="R197" s="8">
        <v>1.4E-3</v>
      </c>
      <c r="S197" s="8">
        <v>1.6000000000000001E-3</v>
      </c>
      <c r="T197" s="8">
        <v>2.0000000000000001E-4</v>
      </c>
    </row>
    <row r="198" spans="2:20">
      <c r="B198" s="6" t="s">
        <v>413</v>
      </c>
      <c r="C198" s="17">
        <v>1126007</v>
      </c>
      <c r="D198" s="6" t="s">
        <v>148</v>
      </c>
      <c r="E198" s="6"/>
      <c r="F198" s="6">
        <v>2066</v>
      </c>
      <c r="G198" s="6" t="s">
        <v>307</v>
      </c>
      <c r="H198" s="6" t="s">
        <v>292</v>
      </c>
      <c r="I198" s="6" t="s">
        <v>211</v>
      </c>
      <c r="J198" s="6"/>
      <c r="L198" s="6" t="s">
        <v>93</v>
      </c>
      <c r="O198" s="7">
        <v>11058.31</v>
      </c>
      <c r="P198" s="7">
        <v>100</v>
      </c>
      <c r="Q198" s="7">
        <v>11.06</v>
      </c>
      <c r="S198" s="8">
        <v>1E-4</v>
      </c>
      <c r="T198" s="8">
        <v>0</v>
      </c>
    </row>
    <row r="199" spans="2:20">
      <c r="B199" s="6" t="s">
        <v>414</v>
      </c>
      <c r="C199" s="17">
        <v>1139252</v>
      </c>
      <c r="D199" s="6" t="s">
        <v>148</v>
      </c>
      <c r="E199" s="6"/>
      <c r="F199" s="6">
        <v>2066</v>
      </c>
      <c r="G199" s="6" t="s">
        <v>311</v>
      </c>
      <c r="H199" s="6" t="s">
        <v>292</v>
      </c>
      <c r="I199" s="6" t="s">
        <v>211</v>
      </c>
      <c r="J199" s="6"/>
      <c r="K199" s="17">
        <v>6.22</v>
      </c>
      <c r="L199" s="6" t="s">
        <v>93</v>
      </c>
      <c r="M199" s="18">
        <v>3.5499999999999997E-2</v>
      </c>
      <c r="N199" s="8">
        <v>3.6900000000000002E-2</v>
      </c>
      <c r="O199" s="7">
        <v>372000</v>
      </c>
      <c r="P199" s="7">
        <v>99.34</v>
      </c>
      <c r="Q199" s="7">
        <v>369.54</v>
      </c>
      <c r="R199" s="8">
        <v>1.1999999999999999E-3</v>
      </c>
      <c r="S199" s="8">
        <v>1.8E-3</v>
      </c>
      <c r="T199" s="8">
        <v>2.9999999999999997E-4</v>
      </c>
    </row>
    <row r="200" spans="2:20">
      <c r="B200" s="6" t="s">
        <v>415</v>
      </c>
      <c r="C200" s="17">
        <v>1132836</v>
      </c>
      <c r="D200" s="6" t="s">
        <v>148</v>
      </c>
      <c r="E200" s="6"/>
      <c r="F200" s="6">
        <v>2066</v>
      </c>
      <c r="G200" s="6" t="s">
        <v>311</v>
      </c>
      <c r="H200" s="6" t="s">
        <v>292</v>
      </c>
      <c r="I200" s="6" t="s">
        <v>211</v>
      </c>
      <c r="J200" s="6"/>
      <c r="K200" s="17">
        <v>4.8099999999999996</v>
      </c>
      <c r="L200" s="6" t="s">
        <v>93</v>
      </c>
      <c r="M200" s="18">
        <v>4.1399999999999999E-2</v>
      </c>
      <c r="N200" s="8">
        <v>2.86E-2</v>
      </c>
      <c r="O200" s="7">
        <v>557200</v>
      </c>
      <c r="P200" s="7">
        <v>106.25</v>
      </c>
      <c r="Q200" s="7">
        <v>592.02</v>
      </c>
      <c r="R200" s="8">
        <v>6.9999999999999999E-4</v>
      </c>
      <c r="S200" s="8">
        <v>2.8E-3</v>
      </c>
      <c r="T200" s="8">
        <v>4.0000000000000002E-4</v>
      </c>
    </row>
    <row r="201" spans="2:20">
      <c r="B201" s="6" t="s">
        <v>416</v>
      </c>
      <c r="C201" s="17">
        <v>1132831</v>
      </c>
      <c r="D201" s="6" t="s">
        <v>148</v>
      </c>
      <c r="E201" s="6"/>
      <c r="F201" s="6">
        <v>2066</v>
      </c>
      <c r="G201" s="6" t="s">
        <v>311</v>
      </c>
      <c r="H201" s="6" t="s">
        <v>292</v>
      </c>
      <c r="I201" s="6" t="s">
        <v>211</v>
      </c>
      <c r="J201" s="6"/>
      <c r="L201" s="6" t="s">
        <v>93</v>
      </c>
      <c r="O201" s="7">
        <v>7803.9</v>
      </c>
      <c r="P201" s="7">
        <v>100</v>
      </c>
      <c r="Q201" s="7">
        <v>7.8</v>
      </c>
      <c r="S201" s="8">
        <v>0</v>
      </c>
      <c r="T201" s="8">
        <v>0</v>
      </c>
    </row>
    <row r="202" spans="2:20">
      <c r="B202" s="6" t="s">
        <v>417</v>
      </c>
      <c r="C202" s="17">
        <v>1118843</v>
      </c>
      <c r="D202" s="6" t="s">
        <v>148</v>
      </c>
      <c r="E202" s="6"/>
      <c r="F202" s="6">
        <v>2095</v>
      </c>
      <c r="G202" s="6" t="s">
        <v>307</v>
      </c>
      <c r="H202" s="6" t="s">
        <v>292</v>
      </c>
      <c r="I202" s="6" t="s">
        <v>211</v>
      </c>
      <c r="J202" s="6"/>
      <c r="K202" s="17">
        <v>0.99</v>
      </c>
      <c r="L202" s="6" t="s">
        <v>93</v>
      </c>
      <c r="M202" s="18">
        <v>5.5E-2</v>
      </c>
      <c r="N202" s="8">
        <v>9.7000000000000003E-3</v>
      </c>
      <c r="O202" s="7">
        <v>94621.75</v>
      </c>
      <c r="P202" s="7">
        <v>104.5</v>
      </c>
      <c r="Q202" s="7">
        <v>98.88</v>
      </c>
      <c r="R202" s="8">
        <v>8.0000000000000004E-4</v>
      </c>
      <c r="S202" s="8">
        <v>5.0000000000000001E-4</v>
      </c>
      <c r="T202" s="8">
        <v>1E-4</v>
      </c>
    </row>
    <row r="203" spans="2:20">
      <c r="B203" s="6" t="s">
        <v>418</v>
      </c>
      <c r="C203" s="17">
        <v>7770167</v>
      </c>
      <c r="D203" s="6" t="s">
        <v>148</v>
      </c>
      <c r="E203" s="6"/>
      <c r="F203" s="6">
        <v>777</v>
      </c>
      <c r="G203" s="6" t="s">
        <v>316</v>
      </c>
      <c r="H203" s="6" t="s">
        <v>292</v>
      </c>
      <c r="I203" s="6" t="s">
        <v>211</v>
      </c>
      <c r="J203" s="6"/>
      <c r="K203" s="17">
        <v>0.09</v>
      </c>
      <c r="L203" s="6" t="s">
        <v>93</v>
      </c>
      <c r="M203" s="18">
        <v>5.45E-2</v>
      </c>
      <c r="N203" s="8">
        <v>1.23E-2</v>
      </c>
      <c r="O203" s="7">
        <v>86647.75</v>
      </c>
      <c r="P203" s="7">
        <v>105.33</v>
      </c>
      <c r="Q203" s="7">
        <v>91.27</v>
      </c>
      <c r="R203" s="8">
        <v>8.0000000000000004E-4</v>
      </c>
      <c r="S203" s="8">
        <v>4.0000000000000002E-4</v>
      </c>
      <c r="T203" s="8">
        <v>1E-4</v>
      </c>
    </row>
    <row r="204" spans="2:20">
      <c r="B204" s="6" t="s">
        <v>419</v>
      </c>
      <c r="C204" s="17">
        <v>1126317</v>
      </c>
      <c r="D204" s="6" t="s">
        <v>148</v>
      </c>
      <c r="E204" s="6"/>
      <c r="F204" s="6">
        <v>1390</v>
      </c>
      <c r="G204" s="6" t="s">
        <v>182</v>
      </c>
      <c r="H204" s="6" t="s">
        <v>318</v>
      </c>
      <c r="I204" s="6" t="s">
        <v>211</v>
      </c>
      <c r="J204" s="6"/>
      <c r="K204" s="17">
        <v>1.46</v>
      </c>
      <c r="L204" s="6" t="s">
        <v>93</v>
      </c>
      <c r="M204" s="18">
        <v>6.3E-2</v>
      </c>
      <c r="N204" s="8">
        <v>1.0699999999999999E-2</v>
      </c>
      <c r="O204" s="7">
        <v>389196.75</v>
      </c>
      <c r="P204" s="7">
        <v>107.76</v>
      </c>
      <c r="Q204" s="7">
        <v>419.4</v>
      </c>
      <c r="R204" s="8">
        <v>2.0999999999999999E-3</v>
      </c>
      <c r="S204" s="8">
        <v>2E-3</v>
      </c>
      <c r="T204" s="8">
        <v>2.9999999999999997E-4</v>
      </c>
    </row>
    <row r="205" spans="2:20">
      <c r="B205" s="6" t="s">
        <v>420</v>
      </c>
      <c r="C205" s="17">
        <v>1126312</v>
      </c>
      <c r="D205" s="6" t="s">
        <v>148</v>
      </c>
      <c r="E205" s="6"/>
      <c r="F205" s="6">
        <v>1390</v>
      </c>
      <c r="G205" s="6" t="s">
        <v>182</v>
      </c>
      <c r="H205" s="6" t="s">
        <v>318</v>
      </c>
      <c r="I205" s="6" t="s">
        <v>211</v>
      </c>
      <c r="J205" s="6"/>
      <c r="L205" s="6" t="s">
        <v>93</v>
      </c>
      <c r="O205" s="7">
        <v>12259.69</v>
      </c>
      <c r="P205" s="7">
        <v>100</v>
      </c>
      <c r="Q205" s="7">
        <v>12.26</v>
      </c>
      <c r="S205" s="8">
        <v>1E-4</v>
      </c>
      <c r="T205" s="8">
        <v>0</v>
      </c>
    </row>
    <row r="206" spans="2:20">
      <c r="B206" s="6" t="s">
        <v>421</v>
      </c>
      <c r="C206" s="17">
        <v>7150360</v>
      </c>
      <c r="D206" s="6" t="s">
        <v>148</v>
      </c>
      <c r="E206" s="6"/>
      <c r="F206" s="6">
        <v>715</v>
      </c>
      <c r="G206" s="6" t="s">
        <v>229</v>
      </c>
      <c r="H206" s="6" t="s">
        <v>318</v>
      </c>
      <c r="I206" s="6" t="s">
        <v>252</v>
      </c>
      <c r="J206" s="6"/>
      <c r="K206" s="17">
        <v>5.03</v>
      </c>
      <c r="L206" s="6" t="s">
        <v>93</v>
      </c>
      <c r="M206" s="18">
        <v>3.15E-2</v>
      </c>
      <c r="N206" s="8">
        <v>3.39E-2</v>
      </c>
      <c r="O206" s="7">
        <v>338000</v>
      </c>
      <c r="P206" s="7">
        <v>98.96</v>
      </c>
      <c r="Q206" s="7">
        <v>334.48</v>
      </c>
      <c r="R206" s="8">
        <v>1.9E-3</v>
      </c>
      <c r="S206" s="8">
        <v>1.6000000000000001E-3</v>
      </c>
      <c r="T206" s="8">
        <v>2.0000000000000001E-4</v>
      </c>
    </row>
    <row r="207" spans="2:20">
      <c r="B207" s="6" t="s">
        <v>422</v>
      </c>
      <c r="C207" s="17">
        <v>7150365</v>
      </c>
      <c r="D207" s="6" t="s">
        <v>148</v>
      </c>
      <c r="E207" s="6"/>
      <c r="F207" s="6">
        <v>715</v>
      </c>
      <c r="G207" s="6" t="s">
        <v>229</v>
      </c>
      <c r="H207" s="6" t="s">
        <v>318</v>
      </c>
      <c r="I207" s="6" t="s">
        <v>252</v>
      </c>
      <c r="J207" s="6"/>
      <c r="L207" s="6" t="s">
        <v>93</v>
      </c>
      <c r="O207" s="7">
        <v>4404.62</v>
      </c>
      <c r="P207" s="7">
        <v>100</v>
      </c>
      <c r="Q207" s="7">
        <v>4.4000000000000004</v>
      </c>
      <c r="S207" s="8">
        <v>0</v>
      </c>
      <c r="T207" s="8">
        <v>0</v>
      </c>
    </row>
    <row r="208" spans="2:20">
      <c r="B208" s="6" t="s">
        <v>423</v>
      </c>
      <c r="C208" s="17">
        <v>2510170</v>
      </c>
      <c r="D208" s="6" t="s">
        <v>148</v>
      </c>
      <c r="E208" s="6"/>
      <c r="F208" s="6">
        <v>251</v>
      </c>
      <c r="G208" s="6" t="s">
        <v>229</v>
      </c>
      <c r="H208" s="6" t="s">
        <v>318</v>
      </c>
      <c r="I208" s="6" t="s">
        <v>211</v>
      </c>
      <c r="J208" s="6"/>
      <c r="K208" s="17">
        <v>6.77</v>
      </c>
      <c r="L208" s="6" t="s">
        <v>93</v>
      </c>
      <c r="M208" s="18">
        <v>4.9000000000000002E-2</v>
      </c>
      <c r="N208" s="8">
        <v>3.61E-2</v>
      </c>
      <c r="O208" s="7">
        <v>181224.51</v>
      </c>
      <c r="P208" s="7">
        <v>105.77</v>
      </c>
      <c r="Q208" s="7">
        <v>191.68</v>
      </c>
      <c r="R208" s="8">
        <v>2.9999999999999997E-4</v>
      </c>
      <c r="S208" s="8">
        <v>8.9999999999999998E-4</v>
      </c>
      <c r="T208" s="8">
        <v>1E-4</v>
      </c>
    </row>
    <row r="209" spans="2:20">
      <c r="B209" s="6" t="s">
        <v>424</v>
      </c>
      <c r="C209" s="17">
        <v>1136936</v>
      </c>
      <c r="D209" s="6" t="s">
        <v>148</v>
      </c>
      <c r="E209" s="6"/>
      <c r="F209" s="6">
        <v>1193</v>
      </c>
      <c r="G209" s="6" t="s">
        <v>229</v>
      </c>
      <c r="H209" s="6" t="s">
        <v>318</v>
      </c>
      <c r="I209" s="6" t="s">
        <v>252</v>
      </c>
      <c r="J209" s="6"/>
      <c r="K209" s="17">
        <v>3.76</v>
      </c>
      <c r="L209" s="6" t="s">
        <v>93</v>
      </c>
      <c r="M209" s="18">
        <v>3.4500000000000003E-2</v>
      </c>
      <c r="N209" s="8">
        <v>2.5600000000000001E-2</v>
      </c>
      <c r="O209" s="7">
        <v>670218</v>
      </c>
      <c r="P209" s="7">
        <v>103.39</v>
      </c>
      <c r="Q209" s="7">
        <v>692.94</v>
      </c>
      <c r="R209" s="8">
        <v>3.0000000000000001E-3</v>
      </c>
      <c r="S209" s="8">
        <v>3.3E-3</v>
      </c>
      <c r="T209" s="8">
        <v>5.0000000000000001E-4</v>
      </c>
    </row>
    <row r="210" spans="2:20">
      <c r="B210" s="6" t="s">
        <v>425</v>
      </c>
      <c r="C210" s="17">
        <v>1136931</v>
      </c>
      <c r="D210" s="6" t="s">
        <v>148</v>
      </c>
      <c r="E210" s="6"/>
      <c r="F210" s="6">
        <v>1193</v>
      </c>
      <c r="G210" s="6" t="s">
        <v>229</v>
      </c>
      <c r="H210" s="6" t="s">
        <v>318</v>
      </c>
      <c r="I210" s="6" t="s">
        <v>252</v>
      </c>
      <c r="J210" s="6"/>
      <c r="L210" s="6" t="s">
        <v>93</v>
      </c>
      <c r="O210" s="7">
        <v>11561.25</v>
      </c>
      <c r="P210" s="7">
        <v>100</v>
      </c>
      <c r="Q210" s="7">
        <v>11.56</v>
      </c>
      <c r="S210" s="8">
        <v>1E-4</v>
      </c>
      <c r="T210" s="8">
        <v>0</v>
      </c>
    </row>
    <row r="211" spans="2:20">
      <c r="B211" s="6" t="s">
        <v>426</v>
      </c>
      <c r="C211" s="17">
        <v>5760236</v>
      </c>
      <c r="D211" s="6" t="s">
        <v>148</v>
      </c>
      <c r="E211" s="6"/>
      <c r="F211" s="6">
        <v>576</v>
      </c>
      <c r="G211" s="6" t="s">
        <v>326</v>
      </c>
      <c r="H211" s="6" t="s">
        <v>318</v>
      </c>
      <c r="I211" s="6" t="s">
        <v>211</v>
      </c>
      <c r="J211" s="6"/>
      <c r="K211" s="17">
        <v>4.91</v>
      </c>
      <c r="L211" s="6" t="s">
        <v>93</v>
      </c>
      <c r="M211" s="18">
        <v>3.85E-2</v>
      </c>
      <c r="N211" s="8">
        <v>3.5099999999999999E-2</v>
      </c>
      <c r="O211" s="7">
        <v>396051</v>
      </c>
      <c r="P211" s="7">
        <v>103.4</v>
      </c>
      <c r="Q211" s="7">
        <v>409.52</v>
      </c>
      <c r="R211" s="8">
        <v>5.9999999999999995E-4</v>
      </c>
      <c r="S211" s="8">
        <v>2E-3</v>
      </c>
      <c r="T211" s="8">
        <v>2.9999999999999997E-4</v>
      </c>
    </row>
    <row r="212" spans="2:20">
      <c r="B212" s="6" t="s">
        <v>427</v>
      </c>
      <c r="C212" s="17">
        <v>5760202</v>
      </c>
      <c r="D212" s="6" t="s">
        <v>148</v>
      </c>
      <c r="E212" s="6"/>
      <c r="F212" s="6">
        <v>576</v>
      </c>
      <c r="G212" s="6" t="s">
        <v>326</v>
      </c>
      <c r="H212" s="6" t="s">
        <v>318</v>
      </c>
      <c r="I212" s="6" t="s">
        <v>211</v>
      </c>
      <c r="J212" s="6"/>
      <c r="K212" s="17">
        <v>0.99</v>
      </c>
      <c r="L212" s="6" t="s">
        <v>93</v>
      </c>
      <c r="M212" s="18">
        <v>0.06</v>
      </c>
      <c r="N212" s="8">
        <v>9.1000000000000004E-3</v>
      </c>
      <c r="O212" s="7">
        <v>36098</v>
      </c>
      <c r="P212" s="7">
        <v>105.31</v>
      </c>
      <c r="Q212" s="7">
        <v>38.01</v>
      </c>
      <c r="R212" s="8">
        <v>2.0000000000000001E-4</v>
      </c>
      <c r="S212" s="8">
        <v>2.0000000000000001E-4</v>
      </c>
      <c r="T212" s="8">
        <v>0</v>
      </c>
    </row>
    <row r="213" spans="2:20">
      <c r="B213" s="6" t="s">
        <v>428</v>
      </c>
      <c r="C213" s="17">
        <v>5760207</v>
      </c>
      <c r="D213" s="6" t="s">
        <v>148</v>
      </c>
      <c r="E213" s="6"/>
      <c r="F213" s="6">
        <v>576</v>
      </c>
      <c r="G213" s="6" t="s">
        <v>326</v>
      </c>
      <c r="H213" s="6" t="s">
        <v>318</v>
      </c>
      <c r="I213" s="6" t="s">
        <v>211</v>
      </c>
      <c r="J213" s="6"/>
      <c r="L213" s="6" t="s">
        <v>93</v>
      </c>
      <c r="O213" s="7">
        <v>1101.48</v>
      </c>
      <c r="P213" s="7">
        <v>100</v>
      </c>
      <c r="Q213" s="7">
        <v>1.1000000000000001</v>
      </c>
      <c r="S213" s="8">
        <v>0</v>
      </c>
      <c r="T213" s="8">
        <v>0</v>
      </c>
    </row>
    <row r="214" spans="2:20">
      <c r="B214" s="6" t="s">
        <v>429</v>
      </c>
      <c r="C214" s="17">
        <v>1132687</v>
      </c>
      <c r="D214" s="6" t="s">
        <v>148</v>
      </c>
      <c r="E214" s="6"/>
      <c r="F214" s="6">
        <v>1450</v>
      </c>
      <c r="G214" s="6" t="s">
        <v>229</v>
      </c>
      <c r="H214" s="6" t="s">
        <v>318</v>
      </c>
      <c r="I214" s="6" t="s">
        <v>211</v>
      </c>
      <c r="J214" s="6"/>
      <c r="K214" s="17">
        <v>4.91</v>
      </c>
      <c r="L214" s="6" t="s">
        <v>93</v>
      </c>
      <c r="M214" s="18">
        <v>3.6999999999999998E-2</v>
      </c>
      <c r="N214" s="8">
        <v>2.6700000000000002E-2</v>
      </c>
      <c r="O214" s="7">
        <v>174416.69</v>
      </c>
      <c r="P214" s="7">
        <v>105.18</v>
      </c>
      <c r="Q214" s="7">
        <v>183.45</v>
      </c>
      <c r="R214" s="8">
        <v>6.9999999999999999E-4</v>
      </c>
      <c r="S214" s="8">
        <v>8.9999999999999998E-4</v>
      </c>
      <c r="T214" s="8">
        <v>1E-4</v>
      </c>
    </row>
    <row r="215" spans="2:20">
      <c r="B215" s="6" t="s">
        <v>430</v>
      </c>
      <c r="C215" s="17">
        <v>1132682</v>
      </c>
      <c r="D215" s="6" t="s">
        <v>148</v>
      </c>
      <c r="E215" s="6"/>
      <c r="F215" s="6">
        <v>1450</v>
      </c>
      <c r="G215" s="6" t="s">
        <v>229</v>
      </c>
      <c r="H215" s="6" t="s">
        <v>318</v>
      </c>
      <c r="I215" s="6" t="s">
        <v>211</v>
      </c>
      <c r="J215" s="6"/>
      <c r="L215" s="6" t="s">
        <v>93</v>
      </c>
      <c r="O215" s="7">
        <v>3226.69</v>
      </c>
      <c r="P215" s="7">
        <v>100</v>
      </c>
      <c r="Q215" s="7">
        <v>3.23</v>
      </c>
      <c r="S215" s="8">
        <v>0</v>
      </c>
      <c r="T215" s="8">
        <v>0</v>
      </c>
    </row>
    <row r="216" spans="2:20">
      <c r="B216" s="6" t="s">
        <v>431</v>
      </c>
      <c r="C216" s="17">
        <v>6320097</v>
      </c>
      <c r="D216" s="6" t="s">
        <v>148</v>
      </c>
      <c r="E216" s="6"/>
      <c r="F216" s="6">
        <v>632</v>
      </c>
      <c r="G216" s="6" t="s">
        <v>432</v>
      </c>
      <c r="H216" s="6" t="s">
        <v>318</v>
      </c>
      <c r="I216" s="6" t="s">
        <v>211</v>
      </c>
      <c r="J216" s="6"/>
      <c r="K216" s="17">
        <v>0.9</v>
      </c>
      <c r="L216" s="6" t="s">
        <v>93</v>
      </c>
      <c r="M216" s="18">
        <v>5.8500000000000003E-2</v>
      </c>
      <c r="N216" s="8">
        <v>9.7999999999999997E-3</v>
      </c>
      <c r="O216" s="7">
        <v>10000</v>
      </c>
      <c r="P216" s="7">
        <v>104.92</v>
      </c>
      <c r="Q216" s="7">
        <v>10.49</v>
      </c>
      <c r="R216" s="8">
        <v>1E-4</v>
      </c>
      <c r="S216" s="8">
        <v>1E-4</v>
      </c>
      <c r="T216" s="8">
        <v>0</v>
      </c>
    </row>
    <row r="217" spans="2:20">
      <c r="B217" s="6" t="s">
        <v>433</v>
      </c>
      <c r="C217" s="17">
        <v>1132562</v>
      </c>
      <c r="D217" s="6" t="s">
        <v>148</v>
      </c>
      <c r="E217" s="6"/>
      <c r="F217" s="6">
        <v>1382</v>
      </c>
      <c r="G217" s="6" t="s">
        <v>353</v>
      </c>
      <c r="H217" s="6" t="s">
        <v>347</v>
      </c>
      <c r="I217" s="6" t="s">
        <v>252</v>
      </c>
      <c r="J217" s="6"/>
      <c r="K217" s="17">
        <v>2.38</v>
      </c>
      <c r="L217" s="6" t="s">
        <v>93</v>
      </c>
      <c r="M217" s="18">
        <v>3.3000000000000002E-2</v>
      </c>
      <c r="N217" s="8">
        <v>2.8299999999999999E-2</v>
      </c>
      <c r="O217" s="7">
        <v>294806.62</v>
      </c>
      <c r="P217" s="7">
        <v>101.6</v>
      </c>
      <c r="Q217" s="7">
        <v>299.52</v>
      </c>
      <c r="R217" s="8">
        <v>4.0000000000000002E-4</v>
      </c>
      <c r="S217" s="8">
        <v>1.4E-3</v>
      </c>
      <c r="T217" s="8">
        <v>2.0000000000000001E-4</v>
      </c>
    </row>
    <row r="218" spans="2:20">
      <c r="B218" s="6" t="s">
        <v>434</v>
      </c>
      <c r="C218" s="17">
        <v>1138536</v>
      </c>
      <c r="D218" s="6" t="s">
        <v>148</v>
      </c>
      <c r="E218" s="6"/>
      <c r="F218" s="6">
        <v>1382</v>
      </c>
      <c r="G218" s="6" t="s">
        <v>353</v>
      </c>
      <c r="H218" s="6" t="s">
        <v>347</v>
      </c>
      <c r="I218" s="6" t="s">
        <v>252</v>
      </c>
      <c r="J218" s="6"/>
      <c r="K218" s="17">
        <v>3.38</v>
      </c>
      <c r="L218" s="6" t="s">
        <v>93</v>
      </c>
      <c r="M218" s="18">
        <v>0.03</v>
      </c>
      <c r="N218" s="8">
        <v>3.1600000000000003E-2</v>
      </c>
      <c r="O218" s="7">
        <v>691000</v>
      </c>
      <c r="P218" s="7">
        <v>99.99</v>
      </c>
      <c r="Q218" s="7">
        <v>690.93</v>
      </c>
      <c r="R218" s="8">
        <v>2.0999999999999999E-3</v>
      </c>
      <c r="S218" s="8">
        <v>3.3E-3</v>
      </c>
      <c r="T218" s="8">
        <v>5.0000000000000001E-4</v>
      </c>
    </row>
    <row r="219" spans="2:20">
      <c r="B219" s="6" t="s">
        <v>435</v>
      </c>
      <c r="C219" s="17">
        <v>1123587</v>
      </c>
      <c r="D219" s="6" t="s">
        <v>148</v>
      </c>
      <c r="E219" s="6"/>
      <c r="F219" s="6">
        <v>1248</v>
      </c>
      <c r="G219" s="6" t="s">
        <v>199</v>
      </c>
      <c r="H219" s="6" t="s">
        <v>347</v>
      </c>
      <c r="I219" s="6" t="s">
        <v>211</v>
      </c>
      <c r="J219" s="6"/>
      <c r="K219" s="17">
        <v>2.61</v>
      </c>
      <c r="L219" s="6" t="s">
        <v>93</v>
      </c>
      <c r="M219" s="18">
        <v>1.6400000000000001E-2</v>
      </c>
      <c r="N219" s="8">
        <v>1.24E-2</v>
      </c>
      <c r="O219" s="7">
        <v>485408</v>
      </c>
      <c r="P219" s="7">
        <v>101.19</v>
      </c>
      <c r="Q219" s="7">
        <v>491.18</v>
      </c>
      <c r="R219" s="8">
        <v>4.8999999999999998E-3</v>
      </c>
      <c r="S219" s="8">
        <v>2.3E-3</v>
      </c>
      <c r="T219" s="8">
        <v>2.9999999999999997E-4</v>
      </c>
    </row>
    <row r="220" spans="2:20">
      <c r="B220" s="6" t="s">
        <v>436</v>
      </c>
      <c r="C220" s="17">
        <v>7980162</v>
      </c>
      <c r="D220" s="6" t="s">
        <v>148</v>
      </c>
      <c r="E220" s="6"/>
      <c r="F220" s="6">
        <v>798</v>
      </c>
      <c r="G220" s="6" t="s">
        <v>326</v>
      </c>
      <c r="H220" s="6" t="s">
        <v>365</v>
      </c>
      <c r="I220" s="6" t="s">
        <v>211</v>
      </c>
      <c r="J220" s="6"/>
      <c r="K220" s="17">
        <v>1.41</v>
      </c>
      <c r="L220" s="6" t="s">
        <v>93</v>
      </c>
      <c r="M220" s="18">
        <v>6.6000000000000003E-2</v>
      </c>
      <c r="N220" s="8">
        <v>9.2200000000000004E-2</v>
      </c>
      <c r="O220" s="7">
        <v>14285.75</v>
      </c>
      <c r="P220" s="7">
        <v>96.99</v>
      </c>
      <c r="Q220" s="7">
        <v>13.86</v>
      </c>
      <c r="R220" s="8">
        <v>1E-4</v>
      </c>
      <c r="S220" s="8">
        <v>1E-4</v>
      </c>
      <c r="T220" s="8">
        <v>0</v>
      </c>
    </row>
    <row r="221" spans="2:20">
      <c r="B221" s="6" t="s">
        <v>437</v>
      </c>
      <c r="C221" s="17">
        <v>5650106</v>
      </c>
      <c r="D221" s="6" t="s">
        <v>148</v>
      </c>
      <c r="E221" s="6"/>
      <c r="F221" s="6">
        <v>565</v>
      </c>
      <c r="G221" s="6" t="s">
        <v>285</v>
      </c>
      <c r="H221" s="6" t="s">
        <v>1338</v>
      </c>
      <c r="I221" s="6"/>
      <c r="J221" s="6"/>
      <c r="K221" s="17">
        <v>0.05</v>
      </c>
      <c r="L221" s="6" t="s">
        <v>93</v>
      </c>
      <c r="M221" s="18">
        <v>7.1900000000000006E-2</v>
      </c>
      <c r="N221" s="8">
        <v>6.1999999999999998E-3</v>
      </c>
      <c r="O221" s="7">
        <v>5500</v>
      </c>
      <c r="P221" s="7">
        <v>103.56</v>
      </c>
      <c r="Q221" s="7">
        <v>5.7</v>
      </c>
      <c r="R221" s="8">
        <v>1E-4</v>
      </c>
      <c r="S221" s="8">
        <v>0</v>
      </c>
      <c r="T221" s="8">
        <v>0</v>
      </c>
    </row>
    <row r="222" spans="2:20">
      <c r="B222" s="6" t="s">
        <v>438</v>
      </c>
      <c r="C222" s="17">
        <v>7560154</v>
      </c>
      <c r="D222" s="6" t="s">
        <v>148</v>
      </c>
      <c r="E222" s="6"/>
      <c r="F222" s="6">
        <v>756</v>
      </c>
      <c r="G222" s="6" t="s">
        <v>439</v>
      </c>
      <c r="H222" s="6" t="s">
        <v>1338</v>
      </c>
      <c r="I222" s="6"/>
      <c r="J222" s="6"/>
      <c r="K222" s="17">
        <v>4.6500000000000004</v>
      </c>
      <c r="L222" s="6" t="s">
        <v>93</v>
      </c>
      <c r="M222" s="18">
        <v>3.4516999999999999E-2</v>
      </c>
      <c r="N222" s="8">
        <v>0.34449999999999997</v>
      </c>
      <c r="O222" s="7">
        <v>5414.08</v>
      </c>
      <c r="P222" s="7">
        <v>25.21</v>
      </c>
      <c r="Q222" s="7">
        <v>1.36</v>
      </c>
      <c r="R222" s="8">
        <v>0</v>
      </c>
      <c r="S222" s="8">
        <v>0</v>
      </c>
      <c r="T222" s="8">
        <v>0</v>
      </c>
    </row>
    <row r="223" spans="2:20">
      <c r="B223" s="6" t="s">
        <v>440</v>
      </c>
      <c r="C223" s="17">
        <v>1139443</v>
      </c>
      <c r="D223" s="6" t="s">
        <v>148</v>
      </c>
      <c r="E223" s="6"/>
      <c r="F223" s="6">
        <v>1625</v>
      </c>
      <c r="G223" s="6" t="s">
        <v>285</v>
      </c>
      <c r="H223" s="6" t="s">
        <v>1338</v>
      </c>
      <c r="I223" s="6"/>
      <c r="J223" s="6"/>
      <c r="K223" s="17">
        <v>5.31</v>
      </c>
      <c r="L223" s="6" t="s">
        <v>93</v>
      </c>
      <c r="M223" s="18">
        <v>0.03</v>
      </c>
      <c r="N223" s="8">
        <v>6.6600000000000006E-2</v>
      </c>
      <c r="O223" s="7">
        <v>294676</v>
      </c>
      <c r="P223" s="7">
        <v>102.4</v>
      </c>
      <c r="Q223" s="7">
        <v>301.75</v>
      </c>
      <c r="R223" s="8">
        <v>5.0000000000000001E-4</v>
      </c>
      <c r="S223" s="8">
        <v>1.4E-3</v>
      </c>
      <c r="T223" s="8">
        <v>2.0000000000000001E-4</v>
      </c>
    </row>
    <row r="224" spans="2:20">
      <c r="B224" s="13" t="s">
        <v>441</v>
      </c>
      <c r="C224" s="14"/>
      <c r="D224" s="13"/>
      <c r="E224" s="13"/>
      <c r="F224" s="13"/>
      <c r="G224" s="13"/>
      <c r="H224" s="13"/>
      <c r="I224" s="13"/>
      <c r="J224" s="13"/>
      <c r="L224" s="13"/>
      <c r="O224" s="15">
        <v>0</v>
      </c>
      <c r="Q224" s="15">
        <v>0</v>
      </c>
      <c r="S224" s="16">
        <v>0</v>
      </c>
      <c r="T224" s="16">
        <v>0</v>
      </c>
    </row>
    <row r="225" spans="2:20">
      <c r="B225" s="13" t="s">
        <v>442</v>
      </c>
      <c r="C225" s="14"/>
      <c r="D225" s="13"/>
      <c r="E225" s="13"/>
      <c r="F225" s="13"/>
      <c r="G225" s="13"/>
      <c r="H225" s="13"/>
      <c r="I225" s="13"/>
      <c r="J225" s="13"/>
      <c r="L225" s="13"/>
      <c r="O225" s="15">
        <v>0</v>
      </c>
      <c r="Q225" s="15">
        <v>0</v>
      </c>
      <c r="S225" s="16">
        <v>0</v>
      </c>
      <c r="T225" s="16">
        <v>0</v>
      </c>
    </row>
    <row r="226" spans="2:20">
      <c r="B226" s="3" t="s">
        <v>443</v>
      </c>
      <c r="C226" s="12"/>
      <c r="D226" s="3"/>
      <c r="E226" s="3"/>
      <c r="F226" s="3"/>
      <c r="G226" s="3"/>
      <c r="H226" s="3"/>
      <c r="I226" s="3"/>
      <c r="J226" s="3"/>
      <c r="K226" s="12">
        <v>10.74</v>
      </c>
      <c r="L226" s="3"/>
      <c r="N226" s="10">
        <v>4.1300000000000003E-2</v>
      </c>
      <c r="O226" s="9">
        <v>11865457</v>
      </c>
      <c r="Q226" s="9">
        <v>46462.76</v>
      </c>
      <c r="S226" s="10">
        <v>0.2215</v>
      </c>
      <c r="T226" s="10">
        <v>3.2599999999999997E-2</v>
      </c>
    </row>
    <row r="227" spans="2:20">
      <c r="B227" s="13" t="s">
        <v>444</v>
      </c>
      <c r="C227" s="14"/>
      <c r="D227" s="13"/>
      <c r="E227" s="13"/>
      <c r="F227" s="13"/>
      <c r="G227" s="13"/>
      <c r="H227" s="13"/>
      <c r="I227" s="13"/>
      <c r="J227" s="13"/>
      <c r="L227" s="13"/>
      <c r="O227" s="15">
        <v>0</v>
      </c>
      <c r="Q227" s="15">
        <v>0</v>
      </c>
      <c r="S227" s="16">
        <v>0</v>
      </c>
      <c r="T227" s="16">
        <v>0</v>
      </c>
    </row>
    <row r="228" spans="2:20">
      <c r="B228" s="13" t="s">
        <v>445</v>
      </c>
      <c r="C228" s="14"/>
      <c r="D228" s="13"/>
      <c r="E228" s="13"/>
      <c r="F228" s="13"/>
      <c r="G228" s="13"/>
      <c r="H228" s="13"/>
      <c r="I228" s="13"/>
      <c r="J228" s="13"/>
      <c r="K228" s="14">
        <v>10.74</v>
      </c>
      <c r="L228" s="13"/>
      <c r="N228" s="16">
        <v>4.1300000000000003E-2</v>
      </c>
      <c r="O228" s="15">
        <v>11865457</v>
      </c>
      <c r="Q228" s="15">
        <v>46462.76</v>
      </c>
      <c r="S228" s="16">
        <v>0.2215</v>
      </c>
      <c r="T228" s="16">
        <v>3.2599999999999997E-2</v>
      </c>
    </row>
    <row r="229" spans="2:20">
      <c r="B229" s="6" t="s">
        <v>446</v>
      </c>
      <c r="C229" s="17" t="s">
        <v>447</v>
      </c>
      <c r="D229" s="6" t="s">
        <v>182</v>
      </c>
      <c r="E229" s="6"/>
      <c r="F229" s="6"/>
      <c r="G229" s="6" t="s">
        <v>242</v>
      </c>
      <c r="H229" s="6" t="s">
        <v>318</v>
      </c>
      <c r="I229" s="6" t="s">
        <v>183</v>
      </c>
      <c r="J229" s="6"/>
      <c r="K229" s="17">
        <v>16.600000000000001</v>
      </c>
      <c r="L229" s="6" t="s">
        <v>43</v>
      </c>
      <c r="M229" s="18">
        <v>4.2500000000000003E-2</v>
      </c>
      <c r="N229" s="8">
        <v>4.5900000000000003E-2</v>
      </c>
      <c r="O229" s="7">
        <v>197000</v>
      </c>
      <c r="P229" s="7">
        <v>95.72</v>
      </c>
      <c r="Q229" s="7">
        <v>725.05</v>
      </c>
      <c r="R229" s="8">
        <v>6.9999999999999999E-4</v>
      </c>
      <c r="S229" s="8">
        <v>3.5000000000000001E-3</v>
      </c>
      <c r="T229" s="8">
        <v>5.0000000000000001E-4</v>
      </c>
    </row>
    <row r="230" spans="2:20">
      <c r="B230" s="6" t="s">
        <v>448</v>
      </c>
      <c r="C230" s="17" t="s">
        <v>449</v>
      </c>
      <c r="D230" s="6" t="s">
        <v>450</v>
      </c>
      <c r="E230" s="6"/>
      <c r="F230" s="6"/>
      <c r="G230" s="6" t="s">
        <v>199</v>
      </c>
      <c r="H230" s="6" t="s">
        <v>347</v>
      </c>
      <c r="I230" s="6" t="s">
        <v>183</v>
      </c>
      <c r="J230" s="6"/>
      <c r="K230" s="17">
        <v>5.64</v>
      </c>
      <c r="L230" s="6" t="s">
        <v>53</v>
      </c>
      <c r="M230" s="18">
        <v>4.555E-2</v>
      </c>
      <c r="N230" s="8">
        <v>4.3700000000000003E-2</v>
      </c>
      <c r="O230" s="7">
        <v>321000</v>
      </c>
      <c r="P230" s="7">
        <v>101.61</v>
      </c>
      <c r="Q230" s="7">
        <v>905.73</v>
      </c>
      <c r="R230" s="8">
        <v>4.0000000000000002E-4</v>
      </c>
      <c r="S230" s="8">
        <v>4.3E-3</v>
      </c>
      <c r="T230" s="8">
        <v>5.9999999999999995E-4</v>
      </c>
    </row>
    <row r="231" spans="2:20">
      <c r="B231" s="6" t="s">
        <v>451</v>
      </c>
      <c r="C231" s="17" t="s">
        <v>452</v>
      </c>
      <c r="D231" s="6" t="s">
        <v>450</v>
      </c>
      <c r="E231" s="6"/>
      <c r="F231" s="6"/>
      <c r="G231" s="6" t="s">
        <v>453</v>
      </c>
      <c r="H231" s="6" t="s">
        <v>347</v>
      </c>
      <c r="I231" s="6" t="s">
        <v>183</v>
      </c>
      <c r="J231" s="6"/>
      <c r="K231" s="17">
        <v>5.91</v>
      </c>
      <c r="L231" s="6" t="s">
        <v>43</v>
      </c>
      <c r="M231" s="18">
        <v>3.5000000000000003E-2</v>
      </c>
      <c r="N231" s="8">
        <v>4.4999999999999998E-2</v>
      </c>
      <c r="O231" s="7">
        <v>197000</v>
      </c>
      <c r="P231" s="7">
        <v>100.57</v>
      </c>
      <c r="Q231" s="7">
        <v>761.79</v>
      </c>
      <c r="R231" s="8">
        <v>2.9999999999999997E-4</v>
      </c>
      <c r="S231" s="8">
        <v>3.5999999999999999E-3</v>
      </c>
      <c r="T231" s="8">
        <v>5.0000000000000001E-4</v>
      </c>
    </row>
    <row r="232" spans="2:20">
      <c r="B232" s="6" t="s">
        <v>454</v>
      </c>
      <c r="C232" s="17" t="s">
        <v>455</v>
      </c>
      <c r="D232" s="6" t="s">
        <v>182</v>
      </c>
      <c r="E232" s="6"/>
      <c r="F232" s="6"/>
      <c r="G232" s="6" t="s">
        <v>456</v>
      </c>
      <c r="H232" s="6" t="s">
        <v>347</v>
      </c>
      <c r="I232" s="6" t="s">
        <v>183</v>
      </c>
      <c r="J232" s="6"/>
      <c r="K232" s="17">
        <v>6.25</v>
      </c>
      <c r="L232" s="6" t="s">
        <v>43</v>
      </c>
      <c r="M232" s="18">
        <v>0.04</v>
      </c>
      <c r="N232" s="8">
        <v>3.4599999999999999E-2</v>
      </c>
      <c r="O232" s="7">
        <v>199000</v>
      </c>
      <c r="P232" s="7">
        <v>104.91</v>
      </c>
      <c r="Q232" s="7">
        <v>802.74</v>
      </c>
      <c r="R232" s="8">
        <v>1E-4</v>
      </c>
      <c r="S232" s="8">
        <v>3.8E-3</v>
      </c>
      <c r="T232" s="8">
        <v>5.9999999999999995E-4</v>
      </c>
    </row>
    <row r="233" spans="2:20">
      <c r="B233" s="6" t="s">
        <v>457</v>
      </c>
      <c r="C233" s="17" t="s">
        <v>458</v>
      </c>
      <c r="D233" s="6" t="s">
        <v>182</v>
      </c>
      <c r="E233" s="6"/>
      <c r="F233" s="6"/>
      <c r="G233" s="6" t="s">
        <v>459</v>
      </c>
      <c r="H233" s="6" t="s">
        <v>347</v>
      </c>
      <c r="I233" s="6" t="s">
        <v>183</v>
      </c>
      <c r="J233" s="6"/>
      <c r="K233" s="17">
        <v>6.62</v>
      </c>
      <c r="L233" s="6" t="s">
        <v>43</v>
      </c>
      <c r="M233" s="18">
        <v>4.1250000000000002E-2</v>
      </c>
      <c r="N233" s="8">
        <v>4.48E-2</v>
      </c>
      <c r="O233" s="7">
        <v>238000</v>
      </c>
      <c r="P233" s="7">
        <v>105.19</v>
      </c>
      <c r="Q233" s="7">
        <v>962.61</v>
      </c>
      <c r="R233" s="8">
        <v>2.0000000000000001E-4</v>
      </c>
      <c r="S233" s="8">
        <v>4.5999999999999999E-3</v>
      </c>
      <c r="T233" s="8">
        <v>6.9999999999999999E-4</v>
      </c>
    </row>
    <row r="234" spans="2:20">
      <c r="B234" s="6" t="s">
        <v>460</v>
      </c>
      <c r="C234" s="17" t="s">
        <v>461</v>
      </c>
      <c r="D234" s="6" t="s">
        <v>190</v>
      </c>
      <c r="E234" s="6"/>
      <c r="F234" s="6"/>
      <c r="G234" s="6" t="s">
        <v>459</v>
      </c>
      <c r="H234" s="6" t="s">
        <v>360</v>
      </c>
      <c r="I234" s="6" t="s">
        <v>183</v>
      </c>
      <c r="J234" s="6"/>
      <c r="K234" s="17">
        <v>5.72</v>
      </c>
      <c r="L234" s="6" t="s">
        <v>43</v>
      </c>
      <c r="M234" s="18">
        <v>3.3750000000000002E-2</v>
      </c>
      <c r="N234" s="8">
        <v>3.44E-2</v>
      </c>
      <c r="O234" s="7">
        <v>370000</v>
      </c>
      <c r="P234" s="7">
        <v>100.37</v>
      </c>
      <c r="Q234" s="7">
        <v>1427.86</v>
      </c>
      <c r="R234" s="8">
        <v>2.0000000000000001E-4</v>
      </c>
      <c r="S234" s="8">
        <v>6.7999999999999996E-3</v>
      </c>
      <c r="T234" s="8">
        <v>1E-3</v>
      </c>
    </row>
    <row r="235" spans="2:20">
      <c r="B235" s="6" t="s">
        <v>462</v>
      </c>
      <c r="C235" s="17" t="s">
        <v>463</v>
      </c>
      <c r="D235" s="6" t="s">
        <v>182</v>
      </c>
      <c r="E235" s="6"/>
      <c r="F235" s="6"/>
      <c r="G235" s="6" t="s">
        <v>182</v>
      </c>
      <c r="H235" s="6" t="s">
        <v>360</v>
      </c>
      <c r="I235" s="6" t="s">
        <v>183</v>
      </c>
      <c r="J235" s="6"/>
      <c r="K235" s="17">
        <v>9.84</v>
      </c>
      <c r="L235" s="6" t="s">
        <v>43</v>
      </c>
      <c r="M235" s="18">
        <v>4.2500000000000003E-2</v>
      </c>
      <c r="N235" s="8">
        <v>4.4900000000000002E-2</v>
      </c>
      <c r="O235" s="7">
        <v>148000</v>
      </c>
      <c r="P235" s="7">
        <v>98.8</v>
      </c>
      <c r="Q235" s="7">
        <v>562.22</v>
      </c>
      <c r="S235" s="8">
        <v>2.7000000000000001E-3</v>
      </c>
      <c r="T235" s="8">
        <v>4.0000000000000002E-4</v>
      </c>
    </row>
    <row r="236" spans="2:20">
      <c r="B236" s="6" t="s">
        <v>464</v>
      </c>
      <c r="C236" s="17" t="s">
        <v>465</v>
      </c>
      <c r="D236" s="6" t="s">
        <v>450</v>
      </c>
      <c r="E236" s="6"/>
      <c r="F236" s="6"/>
      <c r="G236" s="6" t="s">
        <v>199</v>
      </c>
      <c r="H236" s="6" t="s">
        <v>360</v>
      </c>
      <c r="I236" s="6" t="s">
        <v>183</v>
      </c>
      <c r="J236" s="6"/>
      <c r="K236" s="17">
        <v>5.72</v>
      </c>
      <c r="L236" s="6" t="s">
        <v>43</v>
      </c>
      <c r="M236" s="18">
        <v>4.2500000000000003E-2</v>
      </c>
      <c r="N236" s="8">
        <v>5.2499999999999998E-2</v>
      </c>
      <c r="O236" s="7">
        <v>11000</v>
      </c>
      <c r="P236" s="7">
        <v>105.16</v>
      </c>
      <c r="Q236" s="7">
        <v>44.48</v>
      </c>
      <c r="R236" s="8">
        <v>0</v>
      </c>
      <c r="S236" s="8">
        <v>2.0000000000000001E-4</v>
      </c>
      <c r="T236" s="8">
        <v>0</v>
      </c>
    </row>
    <row r="237" spans="2:20">
      <c r="B237" s="6" t="s">
        <v>466</v>
      </c>
      <c r="C237" s="17" t="s">
        <v>467</v>
      </c>
      <c r="D237" s="6" t="s">
        <v>468</v>
      </c>
      <c r="E237" s="6"/>
      <c r="F237" s="6"/>
      <c r="G237" s="6" t="s">
        <v>469</v>
      </c>
      <c r="H237" s="6" t="s">
        <v>360</v>
      </c>
      <c r="I237" s="6" t="s">
        <v>183</v>
      </c>
      <c r="J237" s="6"/>
      <c r="K237" s="17">
        <v>32.49</v>
      </c>
      <c r="L237" s="6" t="s">
        <v>43</v>
      </c>
      <c r="M237" s="18">
        <v>6.5000000000000002E-2</v>
      </c>
      <c r="N237" s="8">
        <v>6.9699999999999998E-2</v>
      </c>
      <c r="O237" s="7">
        <v>250000</v>
      </c>
      <c r="P237" s="7">
        <v>101.69</v>
      </c>
      <c r="Q237" s="7">
        <v>977.52</v>
      </c>
      <c r="R237" s="8">
        <v>2.9999999999999997E-4</v>
      </c>
      <c r="S237" s="8">
        <v>4.7000000000000002E-3</v>
      </c>
      <c r="T237" s="8">
        <v>6.9999999999999999E-4</v>
      </c>
    </row>
    <row r="238" spans="2:20">
      <c r="B238" s="6" t="s">
        <v>470</v>
      </c>
      <c r="C238" s="17" t="s">
        <v>471</v>
      </c>
      <c r="D238" s="6" t="s">
        <v>190</v>
      </c>
      <c r="E238" s="6"/>
      <c r="F238" s="6"/>
      <c r="G238" s="6" t="s">
        <v>456</v>
      </c>
      <c r="H238" s="6" t="s">
        <v>360</v>
      </c>
      <c r="I238" s="6" t="s">
        <v>183</v>
      </c>
      <c r="J238" s="6"/>
      <c r="K238" s="17">
        <v>6.1</v>
      </c>
      <c r="L238" s="6" t="s">
        <v>43</v>
      </c>
      <c r="M238" s="18">
        <v>6.3750000000000001E-2</v>
      </c>
      <c r="N238" s="8">
        <v>5.6300000000000003E-2</v>
      </c>
      <c r="O238" s="7">
        <v>186000</v>
      </c>
      <c r="P238" s="7">
        <v>107.2</v>
      </c>
      <c r="Q238" s="7">
        <v>766.67</v>
      </c>
      <c r="R238" s="8">
        <v>2.0000000000000001E-4</v>
      </c>
      <c r="S238" s="8">
        <v>3.7000000000000002E-3</v>
      </c>
      <c r="T238" s="8">
        <v>5.0000000000000001E-4</v>
      </c>
    </row>
    <row r="239" spans="2:20">
      <c r="B239" s="6" t="s">
        <v>472</v>
      </c>
      <c r="C239" s="17" t="s">
        <v>473</v>
      </c>
      <c r="D239" s="6" t="s">
        <v>450</v>
      </c>
      <c r="E239" s="6"/>
      <c r="F239" s="6"/>
      <c r="G239" s="6" t="s">
        <v>199</v>
      </c>
      <c r="H239" s="6" t="s">
        <v>360</v>
      </c>
      <c r="I239" s="6" t="s">
        <v>183</v>
      </c>
      <c r="J239" s="6"/>
      <c r="K239" s="17">
        <v>5.53</v>
      </c>
      <c r="L239" s="6" t="s">
        <v>43</v>
      </c>
      <c r="M239" s="18">
        <v>0.04</v>
      </c>
      <c r="N239" s="8">
        <v>5.4300000000000001E-2</v>
      </c>
      <c r="O239" s="7">
        <v>272000</v>
      </c>
      <c r="P239" s="7">
        <v>102.36</v>
      </c>
      <c r="Q239" s="7">
        <v>1070.49</v>
      </c>
      <c r="R239" s="8">
        <v>2.0000000000000001E-4</v>
      </c>
      <c r="S239" s="8">
        <v>5.1000000000000004E-3</v>
      </c>
      <c r="T239" s="8">
        <v>8.0000000000000004E-4</v>
      </c>
    </row>
    <row r="240" spans="2:20">
      <c r="B240" s="6" t="s">
        <v>474</v>
      </c>
      <c r="C240" s="17" t="s">
        <v>475</v>
      </c>
      <c r="D240" s="6" t="s">
        <v>182</v>
      </c>
      <c r="E240" s="6"/>
      <c r="F240" s="6"/>
      <c r="G240" s="6" t="s">
        <v>459</v>
      </c>
      <c r="H240" s="6" t="s">
        <v>360</v>
      </c>
      <c r="I240" s="6" t="s">
        <v>183</v>
      </c>
      <c r="J240" s="6"/>
      <c r="K240" s="17">
        <v>5.52</v>
      </c>
      <c r="L240" s="6" t="s">
        <v>43</v>
      </c>
      <c r="M240" s="18">
        <v>4.7500000000000001E-2</v>
      </c>
      <c r="N240" s="8">
        <v>4.3299999999999998E-2</v>
      </c>
      <c r="O240" s="7">
        <v>200000</v>
      </c>
      <c r="P240" s="7">
        <v>105.18</v>
      </c>
      <c r="Q240" s="7">
        <v>808.87</v>
      </c>
      <c r="R240" s="8">
        <v>1E-4</v>
      </c>
      <c r="S240" s="8">
        <v>3.8999999999999998E-3</v>
      </c>
      <c r="T240" s="8">
        <v>5.9999999999999995E-4</v>
      </c>
    </row>
    <row r="241" spans="2:20">
      <c r="B241" s="6" t="s">
        <v>476</v>
      </c>
      <c r="C241" s="17" t="s">
        <v>477</v>
      </c>
      <c r="D241" s="6" t="s">
        <v>182</v>
      </c>
      <c r="E241" s="6"/>
      <c r="F241" s="6"/>
      <c r="G241" s="6" t="s">
        <v>199</v>
      </c>
      <c r="H241" s="6" t="s">
        <v>478</v>
      </c>
      <c r="I241" s="6" t="s">
        <v>183</v>
      </c>
      <c r="J241" s="6"/>
      <c r="K241" s="17">
        <v>8.2100000000000009</v>
      </c>
      <c r="L241" s="6" t="s">
        <v>43</v>
      </c>
      <c r="M241" s="18">
        <v>4.3749999999999997E-2</v>
      </c>
      <c r="N241" s="8">
        <v>5.3900000000000003E-2</v>
      </c>
      <c r="O241" s="7">
        <v>236000</v>
      </c>
      <c r="P241" s="7">
        <v>99.75</v>
      </c>
      <c r="Q241" s="7">
        <v>905.14</v>
      </c>
      <c r="R241" s="8">
        <v>0.1573</v>
      </c>
      <c r="S241" s="8">
        <v>4.3E-3</v>
      </c>
      <c r="T241" s="8">
        <v>5.9999999999999995E-4</v>
      </c>
    </row>
    <row r="242" spans="2:20">
      <c r="B242" s="6" t="s">
        <v>479</v>
      </c>
      <c r="C242" s="17" t="s">
        <v>480</v>
      </c>
      <c r="D242" s="6" t="s">
        <v>182</v>
      </c>
      <c r="E242" s="6"/>
      <c r="F242" s="6"/>
      <c r="G242" s="6" t="s">
        <v>456</v>
      </c>
      <c r="H242" s="6" t="s">
        <v>478</v>
      </c>
      <c r="I242" s="6" t="s">
        <v>183</v>
      </c>
      <c r="J242" s="6"/>
      <c r="K242" s="17">
        <v>16.97</v>
      </c>
      <c r="L242" s="6" t="s">
        <v>43</v>
      </c>
      <c r="M242" s="18">
        <v>6.25E-2</v>
      </c>
      <c r="N242" s="8">
        <v>5.8200000000000002E-2</v>
      </c>
      <c r="O242" s="7">
        <v>202000</v>
      </c>
      <c r="P242" s="7">
        <v>109.87</v>
      </c>
      <c r="Q242" s="7">
        <v>853.32</v>
      </c>
      <c r="R242" s="8">
        <v>2.0000000000000001E-4</v>
      </c>
      <c r="S242" s="8">
        <v>4.1000000000000003E-3</v>
      </c>
      <c r="T242" s="8">
        <v>5.9999999999999995E-4</v>
      </c>
    </row>
    <row r="243" spans="2:20">
      <c r="B243" s="6" t="s">
        <v>481</v>
      </c>
      <c r="C243" s="17" t="s">
        <v>482</v>
      </c>
      <c r="D243" s="6" t="s">
        <v>483</v>
      </c>
      <c r="E243" s="6"/>
      <c r="F243" s="6"/>
      <c r="G243" s="6" t="s">
        <v>484</v>
      </c>
      <c r="H243" s="6" t="s">
        <v>478</v>
      </c>
      <c r="I243" s="6" t="s">
        <v>183</v>
      </c>
      <c r="J243" s="6"/>
      <c r="K243" s="17">
        <v>7.46</v>
      </c>
      <c r="L243" s="6" t="s">
        <v>43</v>
      </c>
      <c r="M243" s="18">
        <v>3.5000000000000003E-2</v>
      </c>
      <c r="N243" s="8">
        <v>4.02E-2</v>
      </c>
      <c r="O243" s="7">
        <v>310000</v>
      </c>
      <c r="P243" s="7">
        <v>99.17</v>
      </c>
      <c r="Q243" s="7">
        <v>1182.05</v>
      </c>
      <c r="R243" s="8">
        <v>2.9999999999999997E-4</v>
      </c>
      <c r="S243" s="8">
        <v>5.5999999999999999E-3</v>
      </c>
      <c r="T243" s="8">
        <v>8.0000000000000004E-4</v>
      </c>
    </row>
    <row r="244" spans="2:20">
      <c r="B244" s="6" t="s">
        <v>485</v>
      </c>
      <c r="C244" s="17" t="s">
        <v>486</v>
      </c>
      <c r="D244" s="6" t="s">
        <v>190</v>
      </c>
      <c r="E244" s="6"/>
      <c r="F244" s="6"/>
      <c r="G244" s="6" t="s">
        <v>432</v>
      </c>
      <c r="H244" s="6" t="s">
        <v>478</v>
      </c>
      <c r="I244" s="6" t="s">
        <v>183</v>
      </c>
      <c r="J244" s="6"/>
      <c r="K244" s="17">
        <v>5.83</v>
      </c>
      <c r="L244" s="6" t="s">
        <v>43</v>
      </c>
      <c r="M244" s="18">
        <v>3.3750000000000002E-2</v>
      </c>
      <c r="N244" s="8">
        <v>3.5900000000000001E-2</v>
      </c>
      <c r="O244" s="7">
        <v>13000</v>
      </c>
      <c r="P244" s="7">
        <v>100.5</v>
      </c>
      <c r="Q244" s="7">
        <v>50.23</v>
      </c>
      <c r="R244" s="8">
        <v>0</v>
      </c>
      <c r="S244" s="8">
        <v>2.0000000000000001E-4</v>
      </c>
      <c r="T244" s="8">
        <v>0</v>
      </c>
    </row>
    <row r="245" spans="2:20">
      <c r="B245" s="6" t="s">
        <v>487</v>
      </c>
      <c r="C245" s="17" t="s">
        <v>488</v>
      </c>
      <c r="D245" s="6" t="s">
        <v>190</v>
      </c>
      <c r="E245" s="6"/>
      <c r="F245" s="6"/>
      <c r="G245" s="6" t="s">
        <v>489</v>
      </c>
      <c r="H245" s="6" t="s">
        <v>478</v>
      </c>
      <c r="I245" s="6" t="s">
        <v>183</v>
      </c>
      <c r="J245" s="6"/>
      <c r="K245" s="17">
        <v>5.15</v>
      </c>
      <c r="L245" s="6" t="s">
        <v>43</v>
      </c>
      <c r="M245" s="18">
        <v>4.3999999999999997E-2</v>
      </c>
      <c r="N245" s="8">
        <v>3.49E-2</v>
      </c>
      <c r="O245" s="7">
        <v>194000</v>
      </c>
      <c r="P245" s="7">
        <v>105.8</v>
      </c>
      <c r="Q245" s="7">
        <v>789.23</v>
      </c>
      <c r="R245" s="8">
        <v>1E-4</v>
      </c>
      <c r="S245" s="8">
        <v>3.8E-3</v>
      </c>
      <c r="T245" s="8">
        <v>5.9999999999999995E-4</v>
      </c>
    </row>
    <row r="246" spans="2:20">
      <c r="B246" s="6" t="s">
        <v>490</v>
      </c>
      <c r="C246" s="17" t="s">
        <v>491</v>
      </c>
      <c r="D246" s="6" t="s">
        <v>182</v>
      </c>
      <c r="E246" s="6"/>
      <c r="F246" s="6"/>
      <c r="G246" s="6" t="s">
        <v>199</v>
      </c>
      <c r="H246" s="6" t="s">
        <v>478</v>
      </c>
      <c r="I246" s="6" t="s">
        <v>183</v>
      </c>
      <c r="J246" s="6"/>
      <c r="K246" s="17">
        <v>6.89</v>
      </c>
      <c r="L246" s="6" t="s">
        <v>43</v>
      </c>
      <c r="M246" s="18">
        <v>4.1250000000000002E-2</v>
      </c>
      <c r="N246" s="8">
        <v>4.7E-2</v>
      </c>
      <c r="O246" s="7">
        <v>200000</v>
      </c>
      <c r="P246" s="7">
        <v>101.92</v>
      </c>
      <c r="Q246" s="7">
        <v>783.76</v>
      </c>
      <c r="R246" s="8">
        <v>1E-4</v>
      </c>
      <c r="S246" s="8">
        <v>3.7000000000000002E-3</v>
      </c>
      <c r="T246" s="8">
        <v>5.0000000000000001E-4</v>
      </c>
    </row>
    <row r="247" spans="2:20">
      <c r="B247" s="6" t="s">
        <v>492</v>
      </c>
      <c r="C247" s="17" t="s">
        <v>493</v>
      </c>
      <c r="D247" s="6" t="s">
        <v>483</v>
      </c>
      <c r="E247" s="6"/>
      <c r="F247" s="6"/>
      <c r="G247" s="6" t="s">
        <v>182</v>
      </c>
      <c r="H247" s="6" t="s">
        <v>478</v>
      </c>
      <c r="I247" s="6" t="s">
        <v>183</v>
      </c>
      <c r="J247" s="6"/>
      <c r="K247" s="17">
        <v>6.85</v>
      </c>
      <c r="L247" s="6" t="s">
        <v>43</v>
      </c>
      <c r="N247" s="8">
        <v>-6.8999999999999999E-3</v>
      </c>
      <c r="O247" s="7">
        <v>210000</v>
      </c>
      <c r="P247" s="7">
        <v>105.12</v>
      </c>
      <c r="Q247" s="7">
        <v>848.82</v>
      </c>
      <c r="R247" s="8">
        <v>5.9999999999999995E-4</v>
      </c>
      <c r="S247" s="8">
        <v>4.0000000000000001E-3</v>
      </c>
      <c r="T247" s="8">
        <v>5.9999999999999995E-4</v>
      </c>
    </row>
    <row r="248" spans="2:20">
      <c r="B248" s="6" t="s">
        <v>494</v>
      </c>
      <c r="C248" s="17" t="s">
        <v>495</v>
      </c>
      <c r="D248" s="6" t="s">
        <v>190</v>
      </c>
      <c r="E248" s="6"/>
      <c r="F248" s="6"/>
      <c r="G248" s="6" t="s">
        <v>199</v>
      </c>
      <c r="H248" s="6" t="s">
        <v>478</v>
      </c>
      <c r="I248" s="6" t="s">
        <v>183</v>
      </c>
      <c r="J248" s="6"/>
      <c r="K248" s="17">
        <v>6.88</v>
      </c>
      <c r="L248" s="6" t="s">
        <v>45</v>
      </c>
      <c r="M248" s="18">
        <v>5.7500000000000002E-2</v>
      </c>
      <c r="N248" s="8">
        <v>4.3900000000000002E-2</v>
      </c>
      <c r="O248" s="7">
        <v>89000</v>
      </c>
      <c r="P248" s="7">
        <v>112.24</v>
      </c>
      <c r="Q248" s="7">
        <v>472.01</v>
      </c>
      <c r="R248" s="8">
        <v>2.9999999999999997E-4</v>
      </c>
      <c r="S248" s="8">
        <v>2.3E-3</v>
      </c>
      <c r="T248" s="8">
        <v>2.9999999999999997E-4</v>
      </c>
    </row>
    <row r="249" spans="2:20">
      <c r="B249" s="6" t="s">
        <v>496</v>
      </c>
      <c r="C249" s="17" t="s">
        <v>497</v>
      </c>
      <c r="D249" s="6" t="s">
        <v>450</v>
      </c>
      <c r="E249" s="6"/>
      <c r="F249" s="6"/>
      <c r="G249" s="6" t="s">
        <v>456</v>
      </c>
      <c r="H249" s="6" t="s">
        <v>478</v>
      </c>
      <c r="I249" s="6" t="s">
        <v>183</v>
      </c>
      <c r="J249" s="6"/>
      <c r="K249" s="17">
        <v>5.84</v>
      </c>
      <c r="L249" s="6" t="s">
        <v>43</v>
      </c>
      <c r="M249" s="18">
        <v>4.8750000000000002E-2</v>
      </c>
      <c r="N249" s="8">
        <v>6.9500000000000006E-2</v>
      </c>
      <c r="O249" s="7">
        <v>200000</v>
      </c>
      <c r="P249" s="7">
        <v>108.05</v>
      </c>
      <c r="Q249" s="7">
        <v>830.87</v>
      </c>
      <c r="R249" s="8">
        <v>1E-4</v>
      </c>
      <c r="S249" s="8">
        <v>4.0000000000000001E-3</v>
      </c>
      <c r="T249" s="8">
        <v>5.9999999999999995E-4</v>
      </c>
    </row>
    <row r="250" spans="2:20">
      <c r="B250" s="6" t="s">
        <v>498</v>
      </c>
      <c r="C250" s="17" t="s">
        <v>499</v>
      </c>
      <c r="D250" s="6" t="s">
        <v>182</v>
      </c>
      <c r="E250" s="6"/>
      <c r="F250" s="6"/>
      <c r="G250" s="6" t="s">
        <v>456</v>
      </c>
      <c r="H250" s="6" t="s">
        <v>478</v>
      </c>
      <c r="I250" s="6" t="s">
        <v>183</v>
      </c>
      <c r="J250" s="6"/>
      <c r="K250" s="17">
        <v>5.67</v>
      </c>
      <c r="L250" s="6" t="s">
        <v>43</v>
      </c>
      <c r="M250" s="18">
        <v>4.1000000000000002E-2</v>
      </c>
      <c r="N250" s="8">
        <v>3.6900000000000002E-2</v>
      </c>
      <c r="O250" s="7">
        <v>236000</v>
      </c>
      <c r="P250" s="7">
        <v>102.97</v>
      </c>
      <c r="Q250" s="7">
        <v>934.38</v>
      </c>
      <c r="R250" s="8">
        <v>1E-4</v>
      </c>
      <c r="S250" s="8">
        <v>4.4999999999999997E-3</v>
      </c>
      <c r="T250" s="8">
        <v>6.9999999999999999E-4</v>
      </c>
    </row>
    <row r="251" spans="2:20">
      <c r="B251" s="6" t="s">
        <v>500</v>
      </c>
      <c r="C251" s="17" t="s">
        <v>501</v>
      </c>
      <c r="D251" s="6" t="s">
        <v>190</v>
      </c>
      <c r="E251" s="6"/>
      <c r="F251" s="6"/>
      <c r="G251" s="6" t="s">
        <v>182</v>
      </c>
      <c r="H251" s="6" t="s">
        <v>478</v>
      </c>
      <c r="I251" s="6" t="s">
        <v>183</v>
      </c>
      <c r="J251" s="6"/>
      <c r="K251" s="17">
        <v>4.45</v>
      </c>
      <c r="L251" s="6" t="s">
        <v>43</v>
      </c>
      <c r="M251" s="18">
        <v>3.3750000000000002E-2</v>
      </c>
      <c r="N251" s="8">
        <v>3.85E-2</v>
      </c>
      <c r="O251" s="7">
        <v>219000</v>
      </c>
      <c r="P251" s="7">
        <v>101.58</v>
      </c>
      <c r="Q251" s="7">
        <v>855.35</v>
      </c>
      <c r="R251" s="8">
        <v>4.0000000000000002E-4</v>
      </c>
      <c r="S251" s="8">
        <v>4.1000000000000003E-3</v>
      </c>
      <c r="T251" s="8">
        <v>5.9999999999999995E-4</v>
      </c>
    </row>
    <row r="252" spans="2:20">
      <c r="B252" s="6" t="s">
        <v>502</v>
      </c>
      <c r="C252" s="17" t="s">
        <v>503</v>
      </c>
      <c r="D252" s="6" t="s">
        <v>182</v>
      </c>
      <c r="E252" s="6"/>
      <c r="F252" s="6"/>
      <c r="G252" s="6" t="s">
        <v>199</v>
      </c>
      <c r="H252" s="6" t="s">
        <v>478</v>
      </c>
      <c r="I252" s="6" t="s">
        <v>183</v>
      </c>
      <c r="J252" s="6"/>
      <c r="K252" s="17">
        <v>32.99</v>
      </c>
      <c r="L252" s="6" t="s">
        <v>43</v>
      </c>
      <c r="M252" s="18">
        <v>5.2499999999999998E-2</v>
      </c>
      <c r="N252" s="8">
        <v>5.45E-2</v>
      </c>
      <c r="O252" s="7">
        <v>197000</v>
      </c>
      <c r="P252" s="7">
        <v>103.32</v>
      </c>
      <c r="Q252" s="7">
        <v>782.62</v>
      </c>
      <c r="R252" s="8">
        <v>1E-3</v>
      </c>
      <c r="S252" s="8">
        <v>3.7000000000000002E-3</v>
      </c>
      <c r="T252" s="8">
        <v>5.0000000000000001E-4</v>
      </c>
    </row>
    <row r="253" spans="2:20">
      <c r="B253" s="6" t="s">
        <v>504</v>
      </c>
      <c r="C253" s="17" t="s">
        <v>505</v>
      </c>
      <c r="D253" s="6" t="s">
        <v>468</v>
      </c>
      <c r="E253" s="6"/>
      <c r="F253" s="6"/>
      <c r="G253" s="6" t="s">
        <v>506</v>
      </c>
      <c r="H253" s="6" t="s">
        <v>478</v>
      </c>
      <c r="I253" s="6" t="s">
        <v>183</v>
      </c>
      <c r="J253" s="6"/>
      <c r="K253" s="17">
        <v>32.99</v>
      </c>
      <c r="L253" s="6" t="s">
        <v>45</v>
      </c>
      <c r="M253" s="18">
        <v>3.875E-2</v>
      </c>
      <c r="N253" s="8">
        <v>4.0599999999999997E-2</v>
      </c>
      <c r="O253" s="7">
        <v>137000</v>
      </c>
      <c r="P253" s="7">
        <v>100.89</v>
      </c>
      <c r="Q253" s="7">
        <v>653.15</v>
      </c>
      <c r="R253" s="8">
        <v>2.0000000000000001E-4</v>
      </c>
      <c r="S253" s="8">
        <v>3.0999999999999999E-3</v>
      </c>
      <c r="T253" s="8">
        <v>5.0000000000000001E-4</v>
      </c>
    </row>
    <row r="254" spans="2:20">
      <c r="B254" s="6" t="s">
        <v>507</v>
      </c>
      <c r="C254" s="17" t="s">
        <v>508</v>
      </c>
      <c r="D254" s="6" t="s">
        <v>182</v>
      </c>
      <c r="E254" s="6"/>
      <c r="F254" s="6"/>
      <c r="G254" s="6" t="s">
        <v>439</v>
      </c>
      <c r="H254" s="6" t="s">
        <v>478</v>
      </c>
      <c r="I254" s="6" t="s">
        <v>183</v>
      </c>
      <c r="J254" s="6"/>
      <c r="K254" s="17">
        <v>8.2799999999999994</v>
      </c>
      <c r="L254" s="6" t="s">
        <v>43</v>
      </c>
      <c r="M254" s="18">
        <v>3.15E-2</v>
      </c>
      <c r="N254" s="8">
        <v>4.1599999999999998E-2</v>
      </c>
      <c r="O254" s="7">
        <v>254000</v>
      </c>
      <c r="P254" s="7">
        <v>93.67</v>
      </c>
      <c r="Q254" s="7">
        <v>914.78</v>
      </c>
      <c r="R254" s="8">
        <v>7.2599999999999998E-2</v>
      </c>
      <c r="S254" s="8">
        <v>4.4000000000000003E-3</v>
      </c>
      <c r="T254" s="8">
        <v>5.9999999999999995E-4</v>
      </c>
    </row>
    <row r="255" spans="2:20">
      <c r="B255" s="6" t="s">
        <v>509</v>
      </c>
      <c r="C255" s="17" t="s">
        <v>510</v>
      </c>
      <c r="D255" s="6" t="s">
        <v>190</v>
      </c>
      <c r="E255" s="6"/>
      <c r="F255" s="6"/>
      <c r="G255" s="6" t="s">
        <v>511</v>
      </c>
      <c r="H255" s="6" t="s">
        <v>478</v>
      </c>
      <c r="I255" s="6" t="s">
        <v>183</v>
      </c>
      <c r="J255" s="6"/>
      <c r="K255" s="17">
        <v>5.5</v>
      </c>
      <c r="L255" s="6" t="s">
        <v>43</v>
      </c>
      <c r="M255" s="18">
        <v>3.2500000000000001E-2</v>
      </c>
      <c r="N255" s="8">
        <v>3.3700000000000001E-2</v>
      </c>
      <c r="O255" s="7">
        <v>140000</v>
      </c>
      <c r="P255" s="7">
        <v>100.81</v>
      </c>
      <c r="Q255" s="7">
        <v>542.66</v>
      </c>
      <c r="R255" s="8">
        <v>1E-4</v>
      </c>
      <c r="S255" s="8">
        <v>2.5999999999999999E-3</v>
      </c>
      <c r="T255" s="8">
        <v>4.0000000000000002E-4</v>
      </c>
    </row>
    <row r="256" spans="2:20">
      <c r="B256" s="6" t="s">
        <v>512</v>
      </c>
      <c r="C256" s="17" t="s">
        <v>513</v>
      </c>
      <c r="D256" s="6" t="s">
        <v>190</v>
      </c>
      <c r="E256" s="6"/>
      <c r="F256" s="6"/>
      <c r="G256" s="6" t="s">
        <v>459</v>
      </c>
      <c r="H256" s="6" t="s">
        <v>362</v>
      </c>
      <c r="I256" s="6" t="s">
        <v>183</v>
      </c>
      <c r="J256" s="6"/>
      <c r="K256" s="17">
        <v>9.24</v>
      </c>
      <c r="L256" s="6" t="s">
        <v>43</v>
      </c>
      <c r="M256" s="18">
        <v>1.0005999999999999E-2</v>
      </c>
      <c r="N256" s="8">
        <v>1.7600000000000001E-2</v>
      </c>
      <c r="O256" s="7">
        <v>126000</v>
      </c>
      <c r="P256" s="7">
        <v>93.4</v>
      </c>
      <c r="Q256" s="7">
        <v>452.5</v>
      </c>
      <c r="R256" s="8">
        <v>2.9999999999999997E-4</v>
      </c>
      <c r="S256" s="8">
        <v>2.2000000000000001E-3</v>
      </c>
      <c r="T256" s="8">
        <v>2.9999999999999997E-4</v>
      </c>
    </row>
    <row r="257" spans="2:20">
      <c r="B257" s="6" t="s">
        <v>514</v>
      </c>
      <c r="C257" s="17" t="s">
        <v>515</v>
      </c>
      <c r="D257" s="6" t="s">
        <v>483</v>
      </c>
      <c r="E257" s="6"/>
      <c r="F257" s="6"/>
      <c r="G257" s="6" t="s">
        <v>199</v>
      </c>
      <c r="H257" s="6" t="s">
        <v>362</v>
      </c>
      <c r="I257" s="6" t="s">
        <v>183</v>
      </c>
      <c r="J257" s="6"/>
      <c r="K257" s="17">
        <v>6.52</v>
      </c>
      <c r="L257" s="6" t="s">
        <v>43</v>
      </c>
      <c r="M257" s="18">
        <v>4.2999999999999997E-2</v>
      </c>
      <c r="N257" s="8">
        <v>4.0500000000000001E-2</v>
      </c>
      <c r="O257" s="7">
        <v>370000</v>
      </c>
      <c r="P257" s="7">
        <v>103.37</v>
      </c>
      <c r="Q257" s="7">
        <v>1470.6</v>
      </c>
      <c r="R257" s="8">
        <v>1E-4</v>
      </c>
      <c r="S257" s="8">
        <v>7.0000000000000001E-3</v>
      </c>
      <c r="T257" s="8">
        <v>1E-3</v>
      </c>
    </row>
    <row r="258" spans="2:20">
      <c r="B258" s="6" t="s">
        <v>516</v>
      </c>
      <c r="C258" s="17" t="s">
        <v>517</v>
      </c>
      <c r="D258" s="6" t="s">
        <v>190</v>
      </c>
      <c r="E258" s="6"/>
      <c r="F258" s="6"/>
      <c r="G258" s="6" t="s">
        <v>459</v>
      </c>
      <c r="H258" s="6" t="s">
        <v>362</v>
      </c>
      <c r="I258" s="6" t="s">
        <v>183</v>
      </c>
      <c r="J258" s="6"/>
      <c r="K258" s="17">
        <v>1.9</v>
      </c>
      <c r="L258" s="6" t="s">
        <v>43</v>
      </c>
      <c r="M258" s="18">
        <v>7.8289999999999992E-3</v>
      </c>
      <c r="N258" s="8">
        <v>-0.12909999999999999</v>
      </c>
      <c r="O258" s="7">
        <v>280000</v>
      </c>
      <c r="P258" s="7">
        <v>78.64</v>
      </c>
      <c r="Q258" s="7">
        <v>846.68</v>
      </c>
      <c r="R258" s="8">
        <v>5.0000000000000001E-4</v>
      </c>
      <c r="S258" s="8">
        <v>4.0000000000000001E-3</v>
      </c>
      <c r="T258" s="8">
        <v>5.9999999999999995E-4</v>
      </c>
    </row>
    <row r="259" spans="2:20">
      <c r="B259" s="6" t="s">
        <v>518</v>
      </c>
      <c r="C259" s="17" t="s">
        <v>519</v>
      </c>
      <c r="D259" s="6" t="s">
        <v>483</v>
      </c>
      <c r="E259" s="6"/>
      <c r="F259" s="6"/>
      <c r="G259" s="6" t="s">
        <v>459</v>
      </c>
      <c r="H259" s="6" t="s">
        <v>362</v>
      </c>
      <c r="I259" s="6" t="s">
        <v>183</v>
      </c>
      <c r="J259" s="6"/>
      <c r="K259" s="17">
        <v>6.53</v>
      </c>
      <c r="L259" s="6" t="s">
        <v>43</v>
      </c>
      <c r="M259" s="18">
        <v>0.04</v>
      </c>
      <c r="N259" s="8">
        <v>3.9300000000000002E-2</v>
      </c>
      <c r="O259" s="7">
        <v>368000</v>
      </c>
      <c r="P259" s="7">
        <v>102.32</v>
      </c>
      <c r="Q259" s="7">
        <v>1447.85</v>
      </c>
      <c r="R259" s="8">
        <v>5.0000000000000001E-4</v>
      </c>
      <c r="S259" s="8">
        <v>6.8999999999999999E-3</v>
      </c>
      <c r="T259" s="8">
        <v>1E-3</v>
      </c>
    </row>
    <row r="260" spans="2:20">
      <c r="B260" s="6" t="s">
        <v>520</v>
      </c>
      <c r="C260" s="17" t="s">
        <v>521</v>
      </c>
      <c r="D260" s="6" t="s">
        <v>182</v>
      </c>
      <c r="E260" s="6"/>
      <c r="F260" s="6"/>
      <c r="G260" s="6" t="s">
        <v>229</v>
      </c>
      <c r="H260" s="6" t="s">
        <v>362</v>
      </c>
      <c r="I260" s="6" t="s">
        <v>183</v>
      </c>
      <c r="J260" s="6"/>
      <c r="K260" s="17">
        <v>3.62</v>
      </c>
      <c r="L260" s="6" t="s">
        <v>43</v>
      </c>
      <c r="M260" s="18">
        <v>5.5E-2</v>
      </c>
      <c r="N260" s="8">
        <v>3.6200000000000003E-2</v>
      </c>
      <c r="O260" s="7">
        <v>200000</v>
      </c>
      <c r="P260" s="7">
        <v>109.61</v>
      </c>
      <c r="Q260" s="7">
        <v>842.91</v>
      </c>
      <c r="R260" s="8">
        <v>2.9999999999999997E-4</v>
      </c>
      <c r="S260" s="8">
        <v>4.0000000000000001E-3</v>
      </c>
      <c r="T260" s="8">
        <v>5.9999999999999995E-4</v>
      </c>
    </row>
    <row r="261" spans="2:20">
      <c r="B261" s="6" t="s">
        <v>522</v>
      </c>
      <c r="C261" s="17" t="s">
        <v>523</v>
      </c>
      <c r="D261" s="6" t="s">
        <v>182</v>
      </c>
      <c r="E261" s="6"/>
      <c r="F261" s="6"/>
      <c r="G261" s="6" t="s">
        <v>506</v>
      </c>
      <c r="H261" s="6" t="s">
        <v>362</v>
      </c>
      <c r="I261" s="6" t="s">
        <v>183</v>
      </c>
      <c r="J261" s="6"/>
      <c r="K261" s="17">
        <v>58.27</v>
      </c>
      <c r="L261" s="6" t="s">
        <v>45</v>
      </c>
      <c r="M261" s="18">
        <v>5.2499999999999998E-2</v>
      </c>
      <c r="N261" s="8">
        <v>5.33E-2</v>
      </c>
      <c r="O261" s="7">
        <v>128000</v>
      </c>
      <c r="P261" s="7">
        <v>103.58</v>
      </c>
      <c r="Q261" s="7">
        <v>626.5</v>
      </c>
      <c r="R261" s="8">
        <v>2.9999999999999997E-4</v>
      </c>
      <c r="S261" s="8">
        <v>3.0000000000000001E-3</v>
      </c>
      <c r="T261" s="8">
        <v>4.0000000000000002E-4</v>
      </c>
    </row>
    <row r="262" spans="2:20">
      <c r="B262" s="6" t="s">
        <v>524</v>
      </c>
      <c r="C262" s="17" t="s">
        <v>525</v>
      </c>
      <c r="D262" s="6" t="s">
        <v>182</v>
      </c>
      <c r="E262" s="6"/>
      <c r="F262" s="6"/>
      <c r="G262" s="6" t="s">
        <v>526</v>
      </c>
      <c r="H262" s="6" t="s">
        <v>362</v>
      </c>
      <c r="I262" s="6" t="s">
        <v>183</v>
      </c>
      <c r="J262" s="6"/>
      <c r="K262" s="17">
        <v>6.97</v>
      </c>
      <c r="L262" s="6" t="s">
        <v>43</v>
      </c>
      <c r="M262" s="18">
        <v>4.2500000000000003E-2</v>
      </c>
      <c r="N262" s="8">
        <v>4.2500000000000003E-2</v>
      </c>
      <c r="O262" s="7">
        <v>197000</v>
      </c>
      <c r="P262" s="7">
        <v>101.35</v>
      </c>
      <c r="Q262" s="7">
        <v>767.68</v>
      </c>
      <c r="R262" s="8">
        <v>2.9999999999999997E-4</v>
      </c>
      <c r="S262" s="8">
        <v>3.7000000000000002E-3</v>
      </c>
      <c r="T262" s="8">
        <v>5.0000000000000001E-4</v>
      </c>
    </row>
    <row r="263" spans="2:20">
      <c r="B263" s="6" t="s">
        <v>527</v>
      </c>
      <c r="C263" s="17" t="s">
        <v>528</v>
      </c>
      <c r="D263" s="6" t="s">
        <v>182</v>
      </c>
      <c r="E263" s="6"/>
      <c r="F263" s="6"/>
      <c r="G263" s="6" t="s">
        <v>529</v>
      </c>
      <c r="H263" s="6" t="s">
        <v>362</v>
      </c>
      <c r="I263" s="6" t="s">
        <v>183</v>
      </c>
      <c r="J263" s="6"/>
      <c r="K263" s="17">
        <v>6.24</v>
      </c>
      <c r="L263" s="6" t="s">
        <v>43</v>
      </c>
      <c r="M263" s="18">
        <v>4.1500000000000002E-2</v>
      </c>
      <c r="N263" s="8">
        <v>3.6999999999999998E-2</v>
      </c>
      <c r="O263" s="7">
        <v>255000</v>
      </c>
      <c r="P263" s="7">
        <v>104.27</v>
      </c>
      <c r="Q263" s="7">
        <v>1022.37</v>
      </c>
      <c r="R263" s="8">
        <v>4.0000000000000002E-4</v>
      </c>
      <c r="S263" s="8">
        <v>4.8999999999999998E-3</v>
      </c>
      <c r="T263" s="8">
        <v>6.9999999999999999E-4</v>
      </c>
    </row>
    <row r="264" spans="2:20">
      <c r="B264" s="6" t="s">
        <v>530</v>
      </c>
      <c r="C264" s="17" t="s">
        <v>531</v>
      </c>
      <c r="D264" s="6" t="s">
        <v>483</v>
      </c>
      <c r="E264" s="6"/>
      <c r="F264" s="6"/>
      <c r="G264" s="6" t="s">
        <v>453</v>
      </c>
      <c r="H264" s="6" t="s">
        <v>362</v>
      </c>
      <c r="I264" s="6" t="s">
        <v>183</v>
      </c>
      <c r="J264" s="6"/>
      <c r="K264" s="17">
        <v>5.67</v>
      </c>
      <c r="L264" s="6" t="s">
        <v>43</v>
      </c>
      <c r="M264" s="18">
        <v>3.5000000000000003E-2</v>
      </c>
      <c r="N264" s="8">
        <v>3.2899999999999999E-2</v>
      </c>
      <c r="O264" s="7">
        <v>212000</v>
      </c>
      <c r="P264" s="7">
        <v>102.05</v>
      </c>
      <c r="Q264" s="7">
        <v>831.85</v>
      </c>
      <c r="R264" s="8">
        <v>2.0000000000000001E-4</v>
      </c>
      <c r="S264" s="8">
        <v>4.0000000000000001E-3</v>
      </c>
      <c r="T264" s="8">
        <v>5.9999999999999995E-4</v>
      </c>
    </row>
    <row r="265" spans="2:20">
      <c r="B265" s="6" t="s">
        <v>532</v>
      </c>
      <c r="C265" s="17" t="s">
        <v>533</v>
      </c>
      <c r="D265" s="6" t="s">
        <v>450</v>
      </c>
      <c r="E265" s="6"/>
      <c r="F265" s="6"/>
      <c r="G265" s="6" t="s">
        <v>456</v>
      </c>
      <c r="H265" s="6" t="s">
        <v>362</v>
      </c>
      <c r="I265" s="6" t="s">
        <v>183</v>
      </c>
      <c r="J265" s="6"/>
      <c r="K265" s="17">
        <v>5.05</v>
      </c>
      <c r="L265" s="6" t="s">
        <v>43</v>
      </c>
      <c r="M265" s="18">
        <v>5.5E-2</v>
      </c>
      <c r="N265" s="8">
        <v>4.4200000000000003E-2</v>
      </c>
      <c r="O265" s="7">
        <v>218000</v>
      </c>
      <c r="P265" s="7">
        <v>106.66</v>
      </c>
      <c r="Q265" s="7">
        <v>894.05</v>
      </c>
      <c r="R265" s="8">
        <v>4.0000000000000002E-4</v>
      </c>
      <c r="S265" s="8">
        <v>4.3E-3</v>
      </c>
      <c r="T265" s="8">
        <v>5.9999999999999995E-4</v>
      </c>
    </row>
    <row r="266" spans="2:20">
      <c r="B266" s="6" t="s">
        <v>534</v>
      </c>
      <c r="C266" s="17" t="s">
        <v>535</v>
      </c>
      <c r="D266" s="6" t="s">
        <v>483</v>
      </c>
      <c r="E266" s="6"/>
      <c r="F266" s="6"/>
      <c r="G266" s="6" t="s">
        <v>199</v>
      </c>
      <c r="H266" s="6" t="s">
        <v>362</v>
      </c>
      <c r="I266" s="6" t="s">
        <v>183</v>
      </c>
      <c r="J266" s="6"/>
      <c r="K266" s="17">
        <v>32.99</v>
      </c>
      <c r="L266" s="6" t="s">
        <v>43</v>
      </c>
      <c r="M266" s="18">
        <v>5.6250000000000001E-2</v>
      </c>
      <c r="N266" s="8">
        <v>5.9700000000000003E-2</v>
      </c>
      <c r="O266" s="7">
        <v>196000</v>
      </c>
      <c r="P266" s="7">
        <v>101.76</v>
      </c>
      <c r="Q266" s="7">
        <v>766.91</v>
      </c>
      <c r="R266" s="8">
        <v>1E-4</v>
      </c>
      <c r="S266" s="8">
        <v>3.7000000000000002E-3</v>
      </c>
      <c r="T266" s="8">
        <v>5.0000000000000001E-4</v>
      </c>
    </row>
    <row r="267" spans="2:20">
      <c r="B267" s="6" t="s">
        <v>536</v>
      </c>
      <c r="C267" s="17" t="s">
        <v>537</v>
      </c>
      <c r="D267" s="6" t="s">
        <v>190</v>
      </c>
      <c r="E267" s="6"/>
      <c r="F267" s="6"/>
      <c r="G267" s="6" t="s">
        <v>538</v>
      </c>
      <c r="H267" s="6" t="s">
        <v>362</v>
      </c>
      <c r="I267" s="6" t="s">
        <v>183</v>
      </c>
      <c r="J267" s="6"/>
      <c r="K267" s="17">
        <v>6.65</v>
      </c>
      <c r="L267" s="6" t="s">
        <v>43</v>
      </c>
      <c r="M267" s="18">
        <v>4.65E-2</v>
      </c>
      <c r="N267" s="8">
        <v>3.8300000000000001E-2</v>
      </c>
      <c r="O267" s="7">
        <v>213000</v>
      </c>
      <c r="P267" s="7">
        <v>106.55</v>
      </c>
      <c r="Q267" s="7">
        <v>872.64</v>
      </c>
      <c r="R267" s="8">
        <v>2.0000000000000001E-4</v>
      </c>
      <c r="S267" s="8">
        <v>4.1999999999999997E-3</v>
      </c>
      <c r="T267" s="8">
        <v>5.9999999999999995E-4</v>
      </c>
    </row>
    <row r="268" spans="2:20">
      <c r="B268" s="6" t="s">
        <v>539</v>
      </c>
      <c r="C268" s="17" t="s">
        <v>540</v>
      </c>
      <c r="D268" s="6" t="s">
        <v>182</v>
      </c>
      <c r="E268" s="6"/>
      <c r="F268" s="6"/>
      <c r="G268" s="6" t="s">
        <v>316</v>
      </c>
      <c r="H268" s="6" t="s">
        <v>362</v>
      </c>
      <c r="I268" s="6" t="s">
        <v>183</v>
      </c>
      <c r="J268" s="6"/>
      <c r="K268" s="17">
        <v>7.41</v>
      </c>
      <c r="L268" s="6" t="s">
        <v>43</v>
      </c>
      <c r="M268" s="18">
        <v>4.648E-2</v>
      </c>
      <c r="N268" s="8">
        <v>5.5800000000000002E-2</v>
      </c>
      <c r="O268" s="7">
        <v>315457</v>
      </c>
      <c r="P268" s="7">
        <v>95.33</v>
      </c>
      <c r="Q268" s="7">
        <v>1156.29</v>
      </c>
      <c r="R268" s="8">
        <v>2.9999999999999997E-4</v>
      </c>
      <c r="S268" s="8">
        <v>5.4999999999999997E-3</v>
      </c>
      <c r="T268" s="8">
        <v>8.0000000000000004E-4</v>
      </c>
    </row>
    <row r="269" spans="2:20">
      <c r="B269" s="6" t="s">
        <v>541</v>
      </c>
      <c r="C269" s="17" t="s">
        <v>542</v>
      </c>
      <c r="D269" s="6" t="s">
        <v>483</v>
      </c>
      <c r="E269" s="6"/>
      <c r="F269" s="6"/>
      <c r="G269" s="6" t="s">
        <v>182</v>
      </c>
      <c r="H269" s="6" t="s">
        <v>362</v>
      </c>
      <c r="I269" s="6" t="s">
        <v>183</v>
      </c>
      <c r="J269" s="6"/>
      <c r="K269" s="17">
        <v>5.53</v>
      </c>
      <c r="L269" s="6" t="s">
        <v>43</v>
      </c>
      <c r="M269" s="18">
        <v>3.5000000000000003E-2</v>
      </c>
      <c r="N269" s="8">
        <v>3.7400000000000003E-2</v>
      </c>
      <c r="O269" s="7">
        <v>265000</v>
      </c>
      <c r="P269" s="7">
        <v>100.04</v>
      </c>
      <c r="Q269" s="7">
        <v>1019.35</v>
      </c>
      <c r="R269" s="8">
        <v>4.0000000000000002E-4</v>
      </c>
      <c r="S269" s="8">
        <v>4.8999999999999998E-3</v>
      </c>
      <c r="T269" s="8">
        <v>6.9999999999999999E-4</v>
      </c>
    </row>
    <row r="270" spans="2:20">
      <c r="B270" s="6" t="s">
        <v>543</v>
      </c>
      <c r="C270" s="17" t="s">
        <v>544</v>
      </c>
      <c r="D270" s="6" t="s">
        <v>483</v>
      </c>
      <c r="E270" s="6"/>
      <c r="F270" s="6"/>
      <c r="G270" s="6" t="s">
        <v>545</v>
      </c>
      <c r="H270" s="6" t="s">
        <v>362</v>
      </c>
      <c r="I270" s="6" t="s">
        <v>183</v>
      </c>
      <c r="J270" s="6"/>
      <c r="K270" s="17">
        <v>4.45</v>
      </c>
      <c r="L270" s="6" t="s">
        <v>43</v>
      </c>
      <c r="M270" s="18">
        <v>3.15E-2</v>
      </c>
      <c r="N270" s="8">
        <v>3.8899999999999997E-2</v>
      </c>
      <c r="O270" s="7">
        <v>156000</v>
      </c>
      <c r="P270" s="7">
        <v>98.58</v>
      </c>
      <c r="Q270" s="7">
        <v>591.32000000000005</v>
      </c>
      <c r="R270" s="8">
        <v>1E-4</v>
      </c>
      <c r="S270" s="8">
        <v>2.8E-3</v>
      </c>
      <c r="T270" s="8">
        <v>4.0000000000000002E-4</v>
      </c>
    </row>
    <row r="271" spans="2:20">
      <c r="B271" s="6" t="s">
        <v>546</v>
      </c>
      <c r="C271" s="17" t="s">
        <v>547</v>
      </c>
      <c r="D271" s="6" t="s">
        <v>483</v>
      </c>
      <c r="E271" s="6"/>
      <c r="F271" s="6"/>
      <c r="G271" s="6" t="s">
        <v>469</v>
      </c>
      <c r="H271" s="6" t="s">
        <v>362</v>
      </c>
      <c r="I271" s="6" t="s">
        <v>183</v>
      </c>
      <c r="J271" s="6"/>
      <c r="K271" s="17">
        <v>32.54</v>
      </c>
      <c r="L271" s="6" t="s">
        <v>48</v>
      </c>
      <c r="M271" s="18">
        <v>4.4999999999999998E-2</v>
      </c>
      <c r="N271" s="8">
        <v>4.7699999999999999E-2</v>
      </c>
      <c r="O271" s="7">
        <v>209000</v>
      </c>
      <c r="P271" s="7">
        <v>102.32</v>
      </c>
      <c r="Q271" s="7">
        <v>864.74</v>
      </c>
      <c r="R271" s="8">
        <v>2.0000000000000001E-4</v>
      </c>
      <c r="S271" s="8">
        <v>4.1000000000000003E-3</v>
      </c>
      <c r="T271" s="8">
        <v>5.9999999999999995E-4</v>
      </c>
    </row>
    <row r="272" spans="2:20">
      <c r="B272" s="6" t="s">
        <v>548</v>
      </c>
      <c r="C272" s="17" t="s">
        <v>549</v>
      </c>
      <c r="D272" s="6" t="s">
        <v>190</v>
      </c>
      <c r="E272" s="6"/>
      <c r="F272" s="6"/>
      <c r="G272" s="6" t="s">
        <v>456</v>
      </c>
      <c r="H272" s="6" t="s">
        <v>362</v>
      </c>
      <c r="I272" s="6" t="s">
        <v>183</v>
      </c>
      <c r="J272" s="6"/>
      <c r="K272" s="17">
        <v>4.59</v>
      </c>
      <c r="L272" s="6" t="s">
        <v>43</v>
      </c>
      <c r="M272" s="18">
        <v>3.5000000000000003E-2</v>
      </c>
      <c r="N272" s="8">
        <v>3.32E-2</v>
      </c>
      <c r="O272" s="7">
        <v>242000</v>
      </c>
      <c r="P272" s="7">
        <v>101.08</v>
      </c>
      <c r="Q272" s="7">
        <v>940.58</v>
      </c>
      <c r="R272" s="8">
        <v>5.0000000000000001E-4</v>
      </c>
      <c r="S272" s="8">
        <v>4.4999999999999997E-3</v>
      </c>
      <c r="T272" s="8">
        <v>6.9999999999999999E-4</v>
      </c>
    </row>
    <row r="273" spans="2:20">
      <c r="B273" s="6" t="s">
        <v>550</v>
      </c>
      <c r="C273" s="17" t="s">
        <v>551</v>
      </c>
      <c r="D273" s="6" t="s">
        <v>483</v>
      </c>
      <c r="E273" s="6"/>
      <c r="F273" s="6"/>
      <c r="G273" s="6" t="s">
        <v>439</v>
      </c>
      <c r="H273" s="6" t="s">
        <v>362</v>
      </c>
      <c r="I273" s="6" t="s">
        <v>183</v>
      </c>
      <c r="J273" s="6"/>
      <c r="K273" s="17">
        <v>6.25</v>
      </c>
      <c r="L273" s="6" t="s">
        <v>43</v>
      </c>
      <c r="M273" s="18">
        <v>3.5000000000000003E-2</v>
      </c>
      <c r="N273" s="8">
        <v>4.1700000000000001E-2</v>
      </c>
      <c r="O273" s="7">
        <v>212000</v>
      </c>
      <c r="P273" s="7">
        <v>98.84</v>
      </c>
      <c r="Q273" s="7">
        <v>805.65</v>
      </c>
      <c r="R273" s="8">
        <v>5.0000000000000001E-4</v>
      </c>
      <c r="S273" s="8">
        <v>3.8E-3</v>
      </c>
      <c r="T273" s="8">
        <v>5.9999999999999995E-4</v>
      </c>
    </row>
    <row r="274" spans="2:20">
      <c r="B274" s="6" t="s">
        <v>552</v>
      </c>
      <c r="C274" s="17" t="s">
        <v>553</v>
      </c>
      <c r="D274" s="6" t="s">
        <v>483</v>
      </c>
      <c r="E274" s="6"/>
      <c r="F274" s="6"/>
      <c r="G274" s="6" t="s">
        <v>182</v>
      </c>
      <c r="H274" s="6" t="s">
        <v>362</v>
      </c>
      <c r="I274" s="6" t="s">
        <v>183</v>
      </c>
      <c r="J274" s="6"/>
      <c r="K274" s="17">
        <v>6.42</v>
      </c>
      <c r="L274" s="6" t="s">
        <v>43</v>
      </c>
      <c r="M274" s="18">
        <v>4.7500000000000001E-2</v>
      </c>
      <c r="N274" s="8">
        <v>6.7699999999999996E-2</v>
      </c>
      <c r="O274" s="7">
        <v>343000</v>
      </c>
      <c r="P274" s="7">
        <v>99.45</v>
      </c>
      <c r="Q274" s="7">
        <v>1311.52</v>
      </c>
      <c r="R274" s="8">
        <v>2.9999999999999997E-4</v>
      </c>
      <c r="S274" s="8">
        <v>6.3E-3</v>
      </c>
      <c r="T274" s="8">
        <v>8.9999999999999998E-4</v>
      </c>
    </row>
    <row r="275" spans="2:20">
      <c r="B275" s="6" t="s">
        <v>554</v>
      </c>
      <c r="C275" s="17" t="s">
        <v>555</v>
      </c>
      <c r="D275" s="6" t="s">
        <v>182</v>
      </c>
      <c r="E275" s="6"/>
      <c r="F275" s="6"/>
      <c r="G275" s="6" t="s">
        <v>453</v>
      </c>
      <c r="H275" s="6" t="s">
        <v>362</v>
      </c>
      <c r="I275" s="6" t="s">
        <v>183</v>
      </c>
      <c r="J275" s="6"/>
      <c r="K275" s="17">
        <v>6.42</v>
      </c>
      <c r="L275" s="6" t="s">
        <v>43</v>
      </c>
      <c r="M275" s="18">
        <v>3.7499999999999999E-2</v>
      </c>
      <c r="N275" s="8">
        <v>5.21E-2</v>
      </c>
      <c r="O275" s="7">
        <v>239000</v>
      </c>
      <c r="P275" s="7">
        <v>100.17</v>
      </c>
      <c r="Q275" s="7">
        <v>920.52</v>
      </c>
      <c r="R275" s="8">
        <v>4.0000000000000002E-4</v>
      </c>
      <c r="S275" s="8">
        <v>4.4000000000000003E-3</v>
      </c>
      <c r="T275" s="8">
        <v>5.9999999999999995E-4</v>
      </c>
    </row>
    <row r="276" spans="2:20">
      <c r="B276" s="6" t="s">
        <v>556</v>
      </c>
      <c r="C276" s="17" t="s">
        <v>557</v>
      </c>
      <c r="D276" s="6" t="s">
        <v>182</v>
      </c>
      <c r="E276" s="6"/>
      <c r="F276" s="6"/>
      <c r="G276" s="6" t="s">
        <v>558</v>
      </c>
      <c r="H276" s="6" t="s">
        <v>559</v>
      </c>
      <c r="I276" s="6" t="s">
        <v>183</v>
      </c>
      <c r="J276" s="6"/>
      <c r="K276" s="17">
        <v>6.39</v>
      </c>
      <c r="L276" s="6" t="s">
        <v>43</v>
      </c>
      <c r="M276" s="18">
        <v>3.95E-2</v>
      </c>
      <c r="N276" s="8">
        <v>5.74E-2</v>
      </c>
      <c r="O276" s="7">
        <v>197000</v>
      </c>
      <c r="P276" s="7">
        <v>96.15</v>
      </c>
      <c r="Q276" s="7">
        <v>728.3</v>
      </c>
      <c r="R276" s="8">
        <v>4.0000000000000002E-4</v>
      </c>
      <c r="S276" s="8">
        <v>3.5000000000000001E-3</v>
      </c>
      <c r="T276" s="8">
        <v>5.0000000000000001E-4</v>
      </c>
    </row>
    <row r="277" spans="2:20">
      <c r="B277" s="6" t="s">
        <v>560</v>
      </c>
      <c r="C277" s="17" t="s">
        <v>561</v>
      </c>
      <c r="D277" s="6" t="s">
        <v>182</v>
      </c>
      <c r="E277" s="6"/>
      <c r="F277" s="6"/>
      <c r="G277" s="6" t="s">
        <v>562</v>
      </c>
      <c r="H277" s="6" t="s">
        <v>559</v>
      </c>
      <c r="I277" s="6" t="s">
        <v>183</v>
      </c>
      <c r="J277" s="6"/>
      <c r="K277" s="17">
        <v>3.37</v>
      </c>
      <c r="L277" s="6" t="s">
        <v>43</v>
      </c>
      <c r="M277" s="18">
        <v>3.5790000000000002E-2</v>
      </c>
      <c r="N277" s="8">
        <v>2.63E-2</v>
      </c>
      <c r="O277" s="7">
        <v>197000</v>
      </c>
      <c r="P277" s="7">
        <v>103.57</v>
      </c>
      <c r="Q277" s="7">
        <v>784.52</v>
      </c>
      <c r="S277" s="8">
        <v>3.7000000000000002E-3</v>
      </c>
      <c r="T277" s="8">
        <v>5.9999999999999995E-4</v>
      </c>
    </row>
    <row r="278" spans="2:20">
      <c r="B278" s="6" t="s">
        <v>563</v>
      </c>
      <c r="C278" s="17" t="s">
        <v>564</v>
      </c>
      <c r="D278" s="6" t="s">
        <v>182</v>
      </c>
      <c r="E278" s="6"/>
      <c r="F278" s="6"/>
      <c r="G278" s="6" t="s">
        <v>229</v>
      </c>
      <c r="H278" s="6" t="s">
        <v>559</v>
      </c>
      <c r="I278" s="6" t="s">
        <v>183</v>
      </c>
      <c r="J278" s="6"/>
      <c r="K278" s="17">
        <v>32.99</v>
      </c>
      <c r="L278" s="6" t="s">
        <v>48</v>
      </c>
      <c r="M278" s="18">
        <v>3.7499999999999999E-2</v>
      </c>
      <c r="N278" s="8">
        <v>3.8699999999999998E-2</v>
      </c>
      <c r="O278" s="7">
        <v>200000</v>
      </c>
      <c r="P278" s="7">
        <v>103.45</v>
      </c>
      <c r="Q278" s="7">
        <v>836.64</v>
      </c>
      <c r="R278" s="8">
        <v>4.0000000000000002E-4</v>
      </c>
      <c r="S278" s="8">
        <v>4.0000000000000001E-3</v>
      </c>
      <c r="T278" s="8">
        <v>5.9999999999999995E-4</v>
      </c>
    </row>
    <row r="279" spans="2:20">
      <c r="B279" s="6" t="s">
        <v>565</v>
      </c>
      <c r="C279" s="17" t="s">
        <v>566</v>
      </c>
      <c r="D279" s="6" t="s">
        <v>483</v>
      </c>
      <c r="E279" s="6"/>
      <c r="F279" s="6"/>
      <c r="G279" s="6" t="s">
        <v>567</v>
      </c>
      <c r="H279" s="6" t="s">
        <v>559</v>
      </c>
      <c r="I279" s="6" t="s">
        <v>183</v>
      </c>
      <c r="J279" s="6"/>
      <c r="K279" s="17">
        <v>6.18</v>
      </c>
      <c r="L279" s="6" t="s">
        <v>43</v>
      </c>
      <c r="M279" s="18">
        <v>5.3030000000000001E-2</v>
      </c>
      <c r="N279" s="8">
        <v>5.6800000000000003E-2</v>
      </c>
      <c r="O279" s="7">
        <v>137000</v>
      </c>
      <c r="P279" s="7">
        <v>98.67</v>
      </c>
      <c r="Q279" s="7">
        <v>519.76</v>
      </c>
      <c r="R279" s="8">
        <v>1E-4</v>
      </c>
      <c r="S279" s="8">
        <v>2.5000000000000001E-3</v>
      </c>
      <c r="T279" s="8">
        <v>4.0000000000000002E-4</v>
      </c>
    </row>
    <row r="280" spans="2:20">
      <c r="B280" s="6" t="s">
        <v>568</v>
      </c>
      <c r="C280" s="17" t="s">
        <v>569</v>
      </c>
      <c r="D280" s="6" t="s">
        <v>190</v>
      </c>
      <c r="E280" s="6"/>
      <c r="F280" s="6"/>
      <c r="G280" s="6" t="s">
        <v>506</v>
      </c>
      <c r="H280" s="6" t="s">
        <v>559</v>
      </c>
      <c r="I280" s="6" t="s">
        <v>183</v>
      </c>
      <c r="J280" s="6"/>
      <c r="K280" s="17">
        <v>32.08</v>
      </c>
      <c r="L280" s="6" t="s">
        <v>45</v>
      </c>
      <c r="M280" s="18">
        <v>4.8500000000000001E-2</v>
      </c>
      <c r="N280" s="8">
        <v>5.0099999999999999E-2</v>
      </c>
      <c r="O280" s="7">
        <v>189000</v>
      </c>
      <c r="P280" s="7">
        <v>107.19</v>
      </c>
      <c r="Q280" s="7">
        <v>957.29</v>
      </c>
      <c r="R280" s="8">
        <v>5.0000000000000001E-4</v>
      </c>
      <c r="S280" s="8">
        <v>4.5999999999999999E-3</v>
      </c>
      <c r="T280" s="8">
        <v>6.9999999999999999E-4</v>
      </c>
    </row>
    <row r="281" spans="2:20">
      <c r="B281" s="6" t="s">
        <v>570</v>
      </c>
      <c r="C281" s="17" t="s">
        <v>571</v>
      </c>
      <c r="D281" s="6" t="s">
        <v>190</v>
      </c>
      <c r="E281" s="6"/>
      <c r="F281" s="6"/>
      <c r="G281" s="6" t="s">
        <v>456</v>
      </c>
      <c r="H281" s="6" t="s">
        <v>572</v>
      </c>
      <c r="I281" s="6" t="s">
        <v>183</v>
      </c>
      <c r="J281" s="6"/>
      <c r="K281" s="17">
        <v>11.4</v>
      </c>
      <c r="L281" s="6" t="s">
        <v>43</v>
      </c>
      <c r="M281" s="18">
        <v>4.2959999999999998E-2</v>
      </c>
      <c r="N281" s="8">
        <v>6.0100000000000001E-2</v>
      </c>
      <c r="O281" s="7">
        <v>320000</v>
      </c>
      <c r="P281" s="7">
        <v>92.39</v>
      </c>
      <c r="Q281" s="7">
        <v>1136.82</v>
      </c>
      <c r="R281" s="8">
        <v>2.0000000000000001E-4</v>
      </c>
      <c r="S281" s="8">
        <v>5.4000000000000003E-3</v>
      </c>
      <c r="T281" s="8">
        <v>8.0000000000000004E-4</v>
      </c>
    </row>
    <row r="282" spans="2:20">
      <c r="B282" s="6" t="s">
        <v>573</v>
      </c>
      <c r="C282" s="17" t="s">
        <v>574</v>
      </c>
      <c r="D282" s="6" t="s">
        <v>190</v>
      </c>
      <c r="E282" s="6"/>
      <c r="F282" s="6"/>
      <c r="G282" s="6" t="s">
        <v>506</v>
      </c>
      <c r="H282" s="6" t="s">
        <v>572</v>
      </c>
      <c r="I282" s="6" t="s">
        <v>183</v>
      </c>
      <c r="J282" s="6"/>
      <c r="K282" s="17">
        <v>15.09</v>
      </c>
      <c r="L282" s="6" t="s">
        <v>43</v>
      </c>
      <c r="M282" s="18">
        <v>5.2499999999999998E-2</v>
      </c>
      <c r="N282" s="8">
        <v>5.67E-2</v>
      </c>
      <c r="O282" s="7">
        <v>191000</v>
      </c>
      <c r="P282" s="7">
        <v>97.14</v>
      </c>
      <c r="Q282" s="7">
        <v>713.37</v>
      </c>
      <c r="R282" s="8">
        <v>1E-4</v>
      </c>
      <c r="S282" s="8">
        <v>3.3999999999999998E-3</v>
      </c>
      <c r="T282" s="8">
        <v>5.0000000000000001E-4</v>
      </c>
    </row>
    <row r="283" spans="2:20">
      <c r="B283" s="6" t="s">
        <v>575</v>
      </c>
      <c r="C283" s="17" t="s">
        <v>576</v>
      </c>
      <c r="D283" s="6" t="s">
        <v>182</v>
      </c>
      <c r="E283" s="6"/>
      <c r="F283" s="6"/>
      <c r="G283" s="6" t="s">
        <v>577</v>
      </c>
      <c r="H283" s="6" t="s">
        <v>572</v>
      </c>
      <c r="I283" s="6" t="s">
        <v>183</v>
      </c>
      <c r="J283" s="6"/>
      <c r="K283" s="17">
        <v>6.94</v>
      </c>
      <c r="L283" s="6" t="s">
        <v>43</v>
      </c>
      <c r="M283" s="18">
        <v>4.4499999999999998E-2</v>
      </c>
      <c r="N283" s="8">
        <v>4.2099999999999999E-2</v>
      </c>
      <c r="O283" s="7">
        <v>185000</v>
      </c>
      <c r="P283" s="7">
        <v>103.08</v>
      </c>
      <c r="Q283" s="7">
        <v>733.23</v>
      </c>
      <c r="R283" s="8">
        <v>4.0000000000000002E-4</v>
      </c>
      <c r="S283" s="8">
        <v>3.5000000000000001E-3</v>
      </c>
      <c r="T283" s="8">
        <v>5.0000000000000001E-4</v>
      </c>
    </row>
    <row r="284" spans="2:20">
      <c r="B284" s="6" t="s">
        <v>578</v>
      </c>
      <c r="C284" s="17" t="s">
        <v>579</v>
      </c>
      <c r="D284" s="6" t="s">
        <v>468</v>
      </c>
      <c r="E284" s="6"/>
      <c r="F284" s="6"/>
      <c r="G284" s="6" t="s">
        <v>580</v>
      </c>
      <c r="H284" s="6" t="s">
        <v>1338</v>
      </c>
      <c r="I284" s="6"/>
      <c r="J284" s="6"/>
      <c r="K284" s="17">
        <v>3.15</v>
      </c>
      <c r="L284" s="6" t="s">
        <v>45</v>
      </c>
      <c r="M284" s="18">
        <v>0.02</v>
      </c>
      <c r="N284" s="8">
        <v>1.0999999999999999E-2</v>
      </c>
      <c r="O284" s="7">
        <v>79000</v>
      </c>
      <c r="P284" s="7">
        <v>103.38</v>
      </c>
      <c r="Q284" s="7">
        <v>385.92</v>
      </c>
      <c r="R284" s="8">
        <v>6.9999999999999999E-4</v>
      </c>
      <c r="S284" s="8">
        <v>1.8E-3</v>
      </c>
      <c r="T284" s="8">
        <v>2.9999999999999997E-4</v>
      </c>
    </row>
    <row r="287" spans="2:20">
      <c r="B287" s="6" t="s">
        <v>131</v>
      </c>
      <c r="C287" s="17"/>
      <c r="D287" s="6"/>
      <c r="E287" s="6"/>
      <c r="F287" s="6"/>
      <c r="G287" s="6"/>
      <c r="H287" s="6"/>
      <c r="I287" s="6"/>
      <c r="J287" s="6"/>
      <c r="L287" s="6"/>
    </row>
    <row r="291" spans="2:2">
      <c r="B291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3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132</v>
      </c>
    </row>
    <row r="7" spans="2:14" ht="15.75">
      <c r="B7" s="2" t="s">
        <v>581</v>
      </c>
    </row>
    <row r="8" spans="2:14">
      <c r="B8" s="3" t="s">
        <v>74</v>
      </c>
      <c r="C8" s="3" t="s">
        <v>75</v>
      </c>
      <c r="D8" s="3" t="s">
        <v>134</v>
      </c>
      <c r="E8" s="3" t="s">
        <v>192</v>
      </c>
      <c r="F8" s="3" t="s">
        <v>76</v>
      </c>
      <c r="G8" s="3" t="s">
        <v>193</v>
      </c>
      <c r="H8" s="3" t="s">
        <v>79</v>
      </c>
      <c r="I8" s="3" t="s">
        <v>137</v>
      </c>
      <c r="J8" s="3" t="s">
        <v>42</v>
      </c>
      <c r="K8" s="3" t="s">
        <v>82</v>
      </c>
      <c r="L8" s="3" t="s">
        <v>138</v>
      </c>
      <c r="M8" s="3" t="s">
        <v>139</v>
      </c>
      <c r="N8" s="3" t="s">
        <v>84</v>
      </c>
    </row>
    <row r="9" spans="2:14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 t="s">
        <v>86</v>
      </c>
      <c r="L9" s="4" t="s">
        <v>85</v>
      </c>
      <c r="M9" s="4" t="s">
        <v>85</v>
      </c>
      <c r="N9" s="4" t="s">
        <v>85</v>
      </c>
    </row>
    <row r="11" spans="2:14">
      <c r="B11" s="3" t="s">
        <v>582</v>
      </c>
      <c r="C11" s="12"/>
      <c r="D11" s="3"/>
      <c r="E11" s="3"/>
      <c r="F11" s="3"/>
      <c r="G11" s="3"/>
      <c r="H11" s="3"/>
      <c r="I11" s="9">
        <v>14361646.710000001</v>
      </c>
      <c r="K11" s="9">
        <v>144525.9</v>
      </c>
      <c r="M11" s="10">
        <v>1</v>
      </c>
      <c r="N11" s="10">
        <v>0.1014</v>
      </c>
    </row>
    <row r="12" spans="2:14">
      <c r="B12" s="3" t="s">
        <v>583</v>
      </c>
      <c r="C12" s="12"/>
      <c r="D12" s="3"/>
      <c r="E12" s="3"/>
      <c r="F12" s="3"/>
      <c r="G12" s="3"/>
      <c r="H12" s="3"/>
      <c r="I12" s="9">
        <v>14102563.15</v>
      </c>
      <c r="K12" s="9">
        <v>138277.29</v>
      </c>
      <c r="M12" s="10">
        <v>0.95679999999999998</v>
      </c>
      <c r="N12" s="10">
        <v>9.7000000000000003E-2</v>
      </c>
    </row>
    <row r="13" spans="2:14">
      <c r="B13" s="13" t="s">
        <v>584</v>
      </c>
      <c r="C13" s="14"/>
      <c r="D13" s="13"/>
      <c r="E13" s="13"/>
      <c r="F13" s="13"/>
      <c r="G13" s="13"/>
      <c r="H13" s="13"/>
      <c r="I13" s="15">
        <v>9586164.8399999999</v>
      </c>
      <c r="K13" s="15">
        <v>87720.99</v>
      </c>
      <c r="M13" s="16">
        <v>0.60699999999999998</v>
      </c>
      <c r="N13" s="16">
        <v>6.1499999999999999E-2</v>
      </c>
    </row>
    <row r="14" spans="2:14">
      <c r="B14" s="6" t="s">
        <v>585</v>
      </c>
      <c r="C14" s="17">
        <v>593038</v>
      </c>
      <c r="D14" s="6" t="s">
        <v>148</v>
      </c>
      <c r="E14" s="6"/>
      <c r="F14" s="6">
        <v>593</v>
      </c>
      <c r="G14" s="6" t="s">
        <v>199</v>
      </c>
      <c r="H14" s="6" t="s">
        <v>93</v>
      </c>
      <c r="I14" s="7">
        <v>49521</v>
      </c>
      <c r="J14" s="7">
        <v>5650</v>
      </c>
      <c r="K14" s="7">
        <v>2797.94</v>
      </c>
      <c r="L14" s="8">
        <v>5.0000000000000001E-4</v>
      </c>
      <c r="M14" s="8">
        <v>1.9400000000000001E-2</v>
      </c>
      <c r="N14" s="8">
        <v>2E-3</v>
      </c>
    </row>
    <row r="15" spans="2:14">
      <c r="B15" s="6" t="s">
        <v>586</v>
      </c>
      <c r="C15" s="17">
        <v>691212</v>
      </c>
      <c r="D15" s="6" t="s">
        <v>148</v>
      </c>
      <c r="E15" s="6"/>
      <c r="F15" s="6">
        <v>691</v>
      </c>
      <c r="G15" s="6" t="s">
        <v>199</v>
      </c>
      <c r="H15" s="6" t="s">
        <v>93</v>
      </c>
      <c r="I15" s="7">
        <v>778000</v>
      </c>
      <c r="J15" s="7">
        <v>800.9</v>
      </c>
      <c r="K15" s="7">
        <v>6231</v>
      </c>
      <c r="L15" s="8">
        <v>6.9999999999999999E-4</v>
      </c>
      <c r="M15" s="8">
        <v>4.3099999999999999E-2</v>
      </c>
      <c r="N15" s="8">
        <v>4.4000000000000003E-3</v>
      </c>
    </row>
    <row r="16" spans="2:14">
      <c r="B16" s="6" t="s">
        <v>587</v>
      </c>
      <c r="C16" s="17">
        <v>604611</v>
      </c>
      <c r="D16" s="6" t="s">
        <v>148</v>
      </c>
      <c r="E16" s="6"/>
      <c r="F16" s="6">
        <v>604</v>
      </c>
      <c r="G16" s="6" t="s">
        <v>199</v>
      </c>
      <c r="H16" s="6" t="s">
        <v>93</v>
      </c>
      <c r="I16" s="7">
        <v>694900</v>
      </c>
      <c r="J16" s="7">
        <v>1586</v>
      </c>
      <c r="K16" s="7">
        <v>11021.11</v>
      </c>
      <c r="L16" s="8">
        <v>5.0000000000000001E-4</v>
      </c>
      <c r="M16" s="8">
        <v>7.6300000000000007E-2</v>
      </c>
      <c r="N16" s="8">
        <v>7.7000000000000002E-3</v>
      </c>
    </row>
    <row r="17" spans="2:14">
      <c r="B17" s="6" t="s">
        <v>588</v>
      </c>
      <c r="C17" s="17">
        <v>695437</v>
      </c>
      <c r="D17" s="6" t="s">
        <v>148</v>
      </c>
      <c r="E17" s="6"/>
      <c r="F17" s="6">
        <v>695</v>
      </c>
      <c r="G17" s="6" t="s">
        <v>199</v>
      </c>
      <c r="H17" s="6" t="s">
        <v>93</v>
      </c>
      <c r="I17" s="7">
        <v>56629</v>
      </c>
      <c r="J17" s="7">
        <v>5635</v>
      </c>
      <c r="K17" s="7">
        <v>3191.04</v>
      </c>
      <c r="L17" s="8">
        <v>2.0000000000000001E-4</v>
      </c>
      <c r="M17" s="8">
        <v>2.2100000000000002E-2</v>
      </c>
      <c r="N17" s="8">
        <v>2.2000000000000001E-3</v>
      </c>
    </row>
    <row r="18" spans="2:14">
      <c r="B18" s="6" t="s">
        <v>589</v>
      </c>
      <c r="C18" s="17">
        <v>662577</v>
      </c>
      <c r="D18" s="6" t="s">
        <v>148</v>
      </c>
      <c r="E18" s="6"/>
      <c r="F18" s="6">
        <v>662</v>
      </c>
      <c r="G18" s="6" t="s">
        <v>199</v>
      </c>
      <c r="H18" s="6" t="s">
        <v>93</v>
      </c>
      <c r="I18" s="7">
        <v>484550</v>
      </c>
      <c r="J18" s="7">
        <v>2291</v>
      </c>
      <c r="K18" s="7">
        <v>11101.04</v>
      </c>
      <c r="L18" s="8">
        <v>4.0000000000000002E-4</v>
      </c>
      <c r="M18" s="8">
        <v>7.6799999999999993E-2</v>
      </c>
      <c r="N18" s="8">
        <v>7.7999999999999996E-3</v>
      </c>
    </row>
    <row r="19" spans="2:14">
      <c r="B19" s="6" t="s">
        <v>590</v>
      </c>
      <c r="C19" s="17">
        <v>126011</v>
      </c>
      <c r="D19" s="6" t="s">
        <v>148</v>
      </c>
      <c r="E19" s="6"/>
      <c r="F19" s="6">
        <v>126</v>
      </c>
      <c r="G19" s="6" t="s">
        <v>229</v>
      </c>
      <c r="H19" s="6" t="s">
        <v>93</v>
      </c>
      <c r="I19" s="7">
        <v>48159</v>
      </c>
      <c r="J19" s="7">
        <v>3283</v>
      </c>
      <c r="K19" s="7">
        <v>1581.06</v>
      </c>
      <c r="L19" s="8">
        <v>2.0000000000000001E-4</v>
      </c>
      <c r="M19" s="8">
        <v>1.09E-2</v>
      </c>
      <c r="N19" s="8">
        <v>1.1000000000000001E-3</v>
      </c>
    </row>
    <row r="20" spans="2:14">
      <c r="B20" s="6" t="s">
        <v>591</v>
      </c>
      <c r="C20" s="17">
        <v>1119478</v>
      </c>
      <c r="D20" s="6" t="s">
        <v>148</v>
      </c>
      <c r="E20" s="6"/>
      <c r="F20" s="6">
        <v>1420</v>
      </c>
      <c r="G20" s="6" t="s">
        <v>229</v>
      </c>
      <c r="H20" s="6" t="s">
        <v>93</v>
      </c>
      <c r="I20" s="7">
        <v>31455</v>
      </c>
      <c r="J20" s="7">
        <v>16710</v>
      </c>
      <c r="K20" s="7">
        <v>5256.13</v>
      </c>
      <c r="L20" s="8">
        <v>2.9999999999999997E-4</v>
      </c>
      <c r="M20" s="8">
        <v>3.6400000000000002E-2</v>
      </c>
      <c r="N20" s="8">
        <v>3.7000000000000002E-3</v>
      </c>
    </row>
    <row r="21" spans="2:14">
      <c r="B21" s="6" t="s">
        <v>592</v>
      </c>
      <c r="C21" s="17">
        <v>1081082</v>
      </c>
      <c r="D21" s="6" t="s">
        <v>148</v>
      </c>
      <c r="E21" s="6"/>
      <c r="F21" s="6">
        <v>1037</v>
      </c>
      <c r="G21" s="6" t="s">
        <v>311</v>
      </c>
      <c r="H21" s="6" t="s">
        <v>93</v>
      </c>
      <c r="I21" s="7">
        <v>11012</v>
      </c>
      <c r="J21" s="7">
        <v>19710</v>
      </c>
      <c r="K21" s="7">
        <v>2170.4699999999998</v>
      </c>
      <c r="L21" s="8">
        <v>2.0000000000000001E-4</v>
      </c>
      <c r="M21" s="8">
        <v>1.4999999999999999E-2</v>
      </c>
      <c r="N21" s="8">
        <v>1.5E-3</v>
      </c>
    </row>
    <row r="22" spans="2:14">
      <c r="B22" s="6" t="s">
        <v>593</v>
      </c>
      <c r="C22" s="17">
        <v>746016</v>
      </c>
      <c r="D22" s="6" t="s">
        <v>148</v>
      </c>
      <c r="E22" s="6"/>
      <c r="F22" s="6">
        <v>746</v>
      </c>
      <c r="G22" s="6" t="s">
        <v>311</v>
      </c>
      <c r="H22" s="6" t="s">
        <v>93</v>
      </c>
      <c r="I22" s="7">
        <v>11994</v>
      </c>
      <c r="J22" s="7">
        <v>6094</v>
      </c>
      <c r="K22" s="7">
        <v>730.91</v>
      </c>
      <c r="L22" s="8">
        <v>1E-4</v>
      </c>
      <c r="M22" s="8">
        <v>5.1000000000000004E-3</v>
      </c>
      <c r="N22" s="8">
        <v>5.0000000000000001E-4</v>
      </c>
    </row>
    <row r="23" spans="2:14">
      <c r="B23" s="6" t="s">
        <v>594</v>
      </c>
      <c r="C23" s="17">
        <v>629014</v>
      </c>
      <c r="D23" s="6" t="s">
        <v>148</v>
      </c>
      <c r="E23" s="6"/>
      <c r="F23" s="6">
        <v>629</v>
      </c>
      <c r="G23" s="6" t="s">
        <v>439</v>
      </c>
      <c r="H23" s="6" t="s">
        <v>93</v>
      </c>
      <c r="I23" s="7">
        <v>41831</v>
      </c>
      <c r="J23" s="7">
        <v>13830</v>
      </c>
      <c r="K23" s="7">
        <v>5785.23</v>
      </c>
      <c r="L23" s="8">
        <v>0</v>
      </c>
      <c r="M23" s="8">
        <v>0.04</v>
      </c>
      <c r="N23" s="8">
        <v>4.1000000000000003E-3</v>
      </c>
    </row>
    <row r="24" spans="2:14">
      <c r="B24" s="6" t="s">
        <v>595</v>
      </c>
      <c r="C24" s="17">
        <v>281014</v>
      </c>
      <c r="D24" s="6" t="s">
        <v>148</v>
      </c>
      <c r="E24" s="6"/>
      <c r="F24" s="6">
        <v>281</v>
      </c>
      <c r="G24" s="6" t="s">
        <v>439</v>
      </c>
      <c r="H24" s="6" t="s">
        <v>93</v>
      </c>
      <c r="I24" s="7">
        <v>323509</v>
      </c>
      <c r="J24" s="7">
        <v>1580</v>
      </c>
      <c r="K24" s="7">
        <v>5111.4399999999996</v>
      </c>
      <c r="L24" s="8">
        <v>2.0000000000000001E-4</v>
      </c>
      <c r="M24" s="8">
        <v>3.5400000000000001E-2</v>
      </c>
      <c r="N24" s="8">
        <v>3.5999999999999999E-3</v>
      </c>
    </row>
    <row r="25" spans="2:14">
      <c r="B25" s="6" t="s">
        <v>596</v>
      </c>
      <c r="C25" s="17">
        <v>281019</v>
      </c>
      <c r="D25" s="6" t="s">
        <v>148</v>
      </c>
      <c r="E25" s="6"/>
      <c r="F25" s="6">
        <v>281</v>
      </c>
      <c r="G25" s="6" t="s">
        <v>439</v>
      </c>
      <c r="H25" s="6" t="s">
        <v>93</v>
      </c>
      <c r="I25" s="7">
        <v>58822.43</v>
      </c>
      <c r="J25" s="7">
        <v>100</v>
      </c>
      <c r="K25" s="7">
        <v>58.82</v>
      </c>
      <c r="M25" s="8">
        <v>4.0000000000000002E-4</v>
      </c>
      <c r="N25" s="8">
        <v>0</v>
      </c>
    </row>
    <row r="26" spans="2:14">
      <c r="B26" s="6" t="s">
        <v>597</v>
      </c>
      <c r="C26" s="17">
        <v>1136704</v>
      </c>
      <c r="D26" s="6" t="s">
        <v>148</v>
      </c>
      <c r="E26" s="6"/>
      <c r="F26" s="6">
        <v>1655</v>
      </c>
      <c r="G26" s="6" t="s">
        <v>439</v>
      </c>
      <c r="H26" s="6" t="s">
        <v>93</v>
      </c>
      <c r="I26" s="7">
        <v>14705</v>
      </c>
      <c r="J26" s="7">
        <v>14560</v>
      </c>
      <c r="K26" s="7">
        <v>2141.0500000000002</v>
      </c>
      <c r="L26" s="8">
        <v>0</v>
      </c>
      <c r="M26" s="8">
        <v>1.4800000000000001E-2</v>
      </c>
      <c r="N26" s="8">
        <v>1.5E-3</v>
      </c>
    </row>
    <row r="27" spans="2:14">
      <c r="B27" s="6" t="s">
        <v>598</v>
      </c>
      <c r="C27" s="17">
        <v>1130699</v>
      </c>
      <c r="D27" s="6" t="s">
        <v>148</v>
      </c>
      <c r="E27" s="6"/>
      <c r="F27" s="6">
        <v>1612</v>
      </c>
      <c r="G27" s="6" t="s">
        <v>439</v>
      </c>
      <c r="H27" s="6" t="s">
        <v>93</v>
      </c>
      <c r="I27" s="7">
        <v>17081</v>
      </c>
      <c r="J27" s="7">
        <v>31930</v>
      </c>
      <c r="K27" s="7">
        <v>5453.96</v>
      </c>
      <c r="L27" s="8">
        <v>1E-4</v>
      </c>
      <c r="M27" s="8">
        <v>3.7699999999999997E-2</v>
      </c>
      <c r="N27" s="8">
        <v>3.8E-3</v>
      </c>
    </row>
    <row r="28" spans="2:14">
      <c r="B28" s="6" t="s">
        <v>403</v>
      </c>
      <c r="C28" s="17">
        <v>576017</v>
      </c>
      <c r="D28" s="6" t="s">
        <v>148</v>
      </c>
      <c r="E28" s="6"/>
      <c r="F28" s="6">
        <v>576</v>
      </c>
      <c r="G28" s="6" t="s">
        <v>326</v>
      </c>
      <c r="H28" s="6" t="s">
        <v>93</v>
      </c>
      <c r="I28" s="7">
        <v>2790</v>
      </c>
      <c r="J28" s="7">
        <v>64000</v>
      </c>
      <c r="K28" s="7">
        <v>1785.6</v>
      </c>
      <c r="L28" s="8">
        <v>4.0000000000000002E-4</v>
      </c>
      <c r="M28" s="8">
        <v>1.24E-2</v>
      </c>
      <c r="N28" s="8">
        <v>1.2999999999999999E-3</v>
      </c>
    </row>
    <row r="29" spans="2:14">
      <c r="B29" s="6" t="s">
        <v>599</v>
      </c>
      <c r="C29" s="17">
        <v>1100007</v>
      </c>
      <c r="D29" s="6" t="s">
        <v>148</v>
      </c>
      <c r="E29" s="6"/>
      <c r="F29" s="6">
        <v>1363</v>
      </c>
      <c r="G29" s="6" t="s">
        <v>326</v>
      </c>
      <c r="H29" s="6" t="s">
        <v>93</v>
      </c>
      <c r="I29" s="7">
        <v>5275</v>
      </c>
      <c r="J29" s="7">
        <v>56500</v>
      </c>
      <c r="K29" s="7">
        <v>2980.38</v>
      </c>
      <c r="L29" s="8">
        <v>4.0000000000000002E-4</v>
      </c>
      <c r="M29" s="8">
        <v>2.06E-2</v>
      </c>
      <c r="N29" s="8">
        <v>2.0999999999999999E-3</v>
      </c>
    </row>
    <row r="30" spans="2:14">
      <c r="B30" s="6" t="s">
        <v>600</v>
      </c>
      <c r="C30" s="17">
        <v>1100002</v>
      </c>
      <c r="D30" s="6" t="s">
        <v>148</v>
      </c>
      <c r="E30" s="6"/>
      <c r="F30" s="6">
        <v>1363</v>
      </c>
      <c r="G30" s="6" t="s">
        <v>326</v>
      </c>
      <c r="H30" s="6" t="s">
        <v>93</v>
      </c>
      <c r="I30" s="7">
        <v>155929.37</v>
      </c>
      <c r="J30" s="7">
        <v>100</v>
      </c>
      <c r="K30" s="7">
        <v>155.93</v>
      </c>
      <c r="M30" s="8">
        <v>1.1000000000000001E-3</v>
      </c>
      <c r="N30" s="8">
        <v>1E-4</v>
      </c>
    </row>
    <row r="31" spans="2:14">
      <c r="B31" s="6" t="s">
        <v>601</v>
      </c>
      <c r="C31" s="17">
        <v>1084128</v>
      </c>
      <c r="D31" s="6" t="s">
        <v>148</v>
      </c>
      <c r="E31" s="6"/>
      <c r="F31" s="6">
        <v>1095</v>
      </c>
      <c r="G31" s="6" t="s">
        <v>326</v>
      </c>
      <c r="H31" s="6" t="s">
        <v>93</v>
      </c>
      <c r="I31" s="7">
        <v>5319</v>
      </c>
      <c r="J31" s="7">
        <v>82310</v>
      </c>
      <c r="K31" s="7">
        <v>4378.07</v>
      </c>
      <c r="L31" s="8">
        <v>4.0000000000000002E-4</v>
      </c>
      <c r="M31" s="8">
        <v>3.0300000000000001E-2</v>
      </c>
      <c r="N31" s="8">
        <v>3.0999999999999999E-3</v>
      </c>
    </row>
    <row r="32" spans="2:14">
      <c r="B32" s="6" t="s">
        <v>602</v>
      </c>
      <c r="C32" s="17">
        <v>268011</v>
      </c>
      <c r="D32" s="6" t="s">
        <v>148</v>
      </c>
      <c r="E32" s="6"/>
      <c r="F32" s="6">
        <v>268</v>
      </c>
      <c r="G32" s="6" t="s">
        <v>285</v>
      </c>
      <c r="H32" s="6" t="s">
        <v>93</v>
      </c>
      <c r="I32" s="7">
        <v>601100</v>
      </c>
      <c r="J32" s="7">
        <v>271.5</v>
      </c>
      <c r="K32" s="7">
        <v>1631.99</v>
      </c>
      <c r="L32" s="8">
        <v>2.0000000000000001E-4</v>
      </c>
      <c r="M32" s="8">
        <v>1.1299999999999999E-2</v>
      </c>
      <c r="N32" s="8">
        <v>1.1000000000000001E-3</v>
      </c>
    </row>
    <row r="33" spans="2:14">
      <c r="B33" s="6" t="s">
        <v>603</v>
      </c>
      <c r="C33" s="17">
        <v>475020</v>
      </c>
      <c r="D33" s="6" t="s">
        <v>148</v>
      </c>
      <c r="E33" s="6"/>
      <c r="F33" s="6">
        <v>475</v>
      </c>
      <c r="G33" s="6" t="s">
        <v>285</v>
      </c>
      <c r="H33" s="6" t="s">
        <v>93</v>
      </c>
      <c r="I33" s="7">
        <v>4178</v>
      </c>
      <c r="J33" s="7">
        <v>1442</v>
      </c>
      <c r="K33" s="7">
        <v>60.25</v>
      </c>
      <c r="L33" s="8">
        <v>0</v>
      </c>
      <c r="M33" s="8">
        <v>4.0000000000000002E-4</v>
      </c>
      <c r="N33" s="8">
        <v>0</v>
      </c>
    </row>
    <row r="34" spans="2:14">
      <c r="B34" s="6" t="s">
        <v>604</v>
      </c>
      <c r="C34" s="17">
        <v>232017</v>
      </c>
      <c r="D34" s="6" t="s">
        <v>148</v>
      </c>
      <c r="E34" s="6"/>
      <c r="F34" s="6">
        <v>232</v>
      </c>
      <c r="G34" s="6" t="s">
        <v>285</v>
      </c>
      <c r="H34" s="6" t="s">
        <v>93</v>
      </c>
      <c r="I34" s="7">
        <v>5909200</v>
      </c>
      <c r="J34" s="7">
        <v>66</v>
      </c>
      <c r="K34" s="7">
        <v>3900.07</v>
      </c>
      <c r="L34" s="8">
        <v>5.0000000000000001E-4</v>
      </c>
      <c r="M34" s="8">
        <v>2.7E-2</v>
      </c>
      <c r="N34" s="8">
        <v>2.7000000000000001E-3</v>
      </c>
    </row>
    <row r="35" spans="2:14">
      <c r="B35" s="6" t="s">
        <v>605</v>
      </c>
      <c r="C35" s="17">
        <v>230011</v>
      </c>
      <c r="D35" s="6" t="s">
        <v>148</v>
      </c>
      <c r="E35" s="6"/>
      <c r="F35" s="6">
        <v>230</v>
      </c>
      <c r="G35" s="6" t="s">
        <v>307</v>
      </c>
      <c r="H35" s="6" t="s">
        <v>93</v>
      </c>
      <c r="I35" s="7">
        <v>246660</v>
      </c>
      <c r="J35" s="7">
        <v>732</v>
      </c>
      <c r="K35" s="7">
        <v>1805.55</v>
      </c>
      <c r="L35" s="8">
        <v>1E-4</v>
      </c>
      <c r="M35" s="8">
        <v>1.2500000000000001E-2</v>
      </c>
      <c r="N35" s="8">
        <v>1.2999999999999999E-3</v>
      </c>
    </row>
    <row r="36" spans="2:14">
      <c r="B36" s="6" t="s">
        <v>606</v>
      </c>
      <c r="C36" s="17">
        <v>1081124</v>
      </c>
      <c r="D36" s="6" t="s">
        <v>148</v>
      </c>
      <c r="E36" s="6"/>
      <c r="F36" s="6">
        <v>1040</v>
      </c>
      <c r="G36" s="6" t="s">
        <v>182</v>
      </c>
      <c r="H36" s="6" t="s">
        <v>93</v>
      </c>
      <c r="I36" s="7">
        <v>4750</v>
      </c>
      <c r="J36" s="7">
        <v>39000</v>
      </c>
      <c r="K36" s="7">
        <v>1852.5</v>
      </c>
      <c r="L36" s="8">
        <v>1E-4</v>
      </c>
      <c r="M36" s="8">
        <v>1.2800000000000001E-2</v>
      </c>
      <c r="N36" s="8">
        <v>1.2999999999999999E-3</v>
      </c>
    </row>
    <row r="37" spans="2:14">
      <c r="B37" s="6" t="s">
        <v>607</v>
      </c>
      <c r="C37" s="17">
        <v>273011</v>
      </c>
      <c r="D37" s="6" t="s">
        <v>148</v>
      </c>
      <c r="E37" s="6"/>
      <c r="F37" s="6">
        <v>273</v>
      </c>
      <c r="G37" s="6" t="s">
        <v>608</v>
      </c>
      <c r="H37" s="6" t="s">
        <v>93</v>
      </c>
      <c r="I37" s="7">
        <v>10640</v>
      </c>
      <c r="J37" s="7">
        <v>26260</v>
      </c>
      <c r="K37" s="7">
        <v>2794.06</v>
      </c>
      <c r="L37" s="8">
        <v>1E-4</v>
      </c>
      <c r="M37" s="8">
        <v>1.9300000000000001E-2</v>
      </c>
      <c r="N37" s="8">
        <v>2E-3</v>
      </c>
    </row>
    <row r="38" spans="2:14">
      <c r="B38" s="6" t="s">
        <v>609</v>
      </c>
      <c r="C38" s="17">
        <v>1134402</v>
      </c>
      <c r="D38" s="6" t="s">
        <v>148</v>
      </c>
      <c r="E38" s="6"/>
      <c r="F38" s="6">
        <v>2250</v>
      </c>
      <c r="G38" s="6" t="s">
        <v>610</v>
      </c>
      <c r="H38" s="6" t="s">
        <v>93</v>
      </c>
      <c r="I38" s="7">
        <v>18155.04</v>
      </c>
      <c r="J38" s="7">
        <v>20630</v>
      </c>
      <c r="K38" s="7">
        <v>3745.38</v>
      </c>
      <c r="L38" s="8">
        <v>4.0000000000000002E-4</v>
      </c>
      <c r="M38" s="8">
        <v>2.5899999999999999E-2</v>
      </c>
      <c r="N38" s="8">
        <v>2.5999999999999999E-3</v>
      </c>
    </row>
    <row r="39" spans="2:14">
      <c r="B39" s="13" t="s">
        <v>611</v>
      </c>
      <c r="C39" s="14"/>
      <c r="D39" s="13"/>
      <c r="E39" s="13"/>
      <c r="F39" s="13"/>
      <c r="G39" s="13"/>
      <c r="H39" s="13"/>
      <c r="I39" s="15">
        <v>3980554.81</v>
      </c>
      <c r="K39" s="15">
        <v>37556.31</v>
      </c>
      <c r="M39" s="16">
        <v>0.25990000000000002</v>
      </c>
      <c r="N39" s="16">
        <v>2.63E-2</v>
      </c>
    </row>
    <row r="40" spans="2:14">
      <c r="B40" s="6" t="s">
        <v>612</v>
      </c>
      <c r="C40" s="17">
        <v>763011</v>
      </c>
      <c r="D40" s="6" t="s">
        <v>148</v>
      </c>
      <c r="E40" s="6"/>
      <c r="F40" s="6">
        <v>763</v>
      </c>
      <c r="G40" s="6" t="s">
        <v>199</v>
      </c>
      <c r="H40" s="6" t="s">
        <v>93</v>
      </c>
      <c r="I40" s="7">
        <v>9283.64</v>
      </c>
      <c r="J40" s="7">
        <v>6781</v>
      </c>
      <c r="K40" s="7">
        <v>629.52</v>
      </c>
      <c r="L40" s="8">
        <v>2.9999999999999997E-4</v>
      </c>
      <c r="M40" s="8">
        <v>4.4000000000000003E-3</v>
      </c>
      <c r="N40" s="8">
        <v>4.0000000000000002E-4</v>
      </c>
    </row>
    <row r="41" spans="2:14">
      <c r="B41" s="6" t="s">
        <v>613</v>
      </c>
      <c r="C41" s="17">
        <v>1129501</v>
      </c>
      <c r="D41" s="6" t="s">
        <v>148</v>
      </c>
      <c r="E41" s="6"/>
      <c r="F41" s="6">
        <v>1608</v>
      </c>
      <c r="G41" s="6" t="s">
        <v>242</v>
      </c>
      <c r="H41" s="6" t="s">
        <v>93</v>
      </c>
      <c r="I41" s="7">
        <v>5371</v>
      </c>
      <c r="J41" s="7">
        <v>18640</v>
      </c>
      <c r="K41" s="7">
        <v>1001.15</v>
      </c>
      <c r="L41" s="8">
        <v>4.0000000000000002E-4</v>
      </c>
      <c r="M41" s="8">
        <v>6.8999999999999999E-3</v>
      </c>
      <c r="N41" s="8">
        <v>6.9999999999999999E-4</v>
      </c>
    </row>
    <row r="42" spans="2:14">
      <c r="B42" s="6" t="s">
        <v>614</v>
      </c>
      <c r="C42" s="17">
        <v>767012</v>
      </c>
      <c r="D42" s="6" t="s">
        <v>148</v>
      </c>
      <c r="E42" s="6"/>
      <c r="F42" s="6">
        <v>767</v>
      </c>
      <c r="G42" s="6" t="s">
        <v>242</v>
      </c>
      <c r="H42" s="6" t="s">
        <v>93</v>
      </c>
      <c r="I42" s="7">
        <v>9990</v>
      </c>
      <c r="J42" s="7">
        <v>1335</v>
      </c>
      <c r="K42" s="7">
        <v>133.37</v>
      </c>
      <c r="L42" s="8">
        <v>0</v>
      </c>
      <c r="M42" s="8">
        <v>8.9999999999999998E-4</v>
      </c>
      <c r="N42" s="8">
        <v>1E-4</v>
      </c>
    </row>
    <row r="43" spans="2:14">
      <c r="B43" s="6" t="s">
        <v>615</v>
      </c>
      <c r="C43" s="17">
        <v>585018</v>
      </c>
      <c r="D43" s="6" t="s">
        <v>148</v>
      </c>
      <c r="E43" s="6"/>
      <c r="F43" s="6">
        <v>585</v>
      </c>
      <c r="G43" s="6" t="s">
        <v>242</v>
      </c>
      <c r="H43" s="6" t="s">
        <v>93</v>
      </c>
      <c r="I43" s="7">
        <v>53500</v>
      </c>
      <c r="J43" s="7">
        <v>1770</v>
      </c>
      <c r="K43" s="7">
        <v>946.95</v>
      </c>
      <c r="L43" s="8">
        <v>2.0000000000000001E-4</v>
      </c>
      <c r="M43" s="8">
        <v>6.6E-3</v>
      </c>
      <c r="N43" s="8">
        <v>6.9999999999999999E-4</v>
      </c>
    </row>
    <row r="44" spans="2:14">
      <c r="B44" s="6" t="s">
        <v>616</v>
      </c>
      <c r="C44" s="17">
        <v>224014</v>
      </c>
      <c r="D44" s="6" t="s">
        <v>148</v>
      </c>
      <c r="E44" s="6"/>
      <c r="F44" s="6">
        <v>224</v>
      </c>
      <c r="G44" s="6" t="s">
        <v>242</v>
      </c>
      <c r="H44" s="6" t="s">
        <v>93</v>
      </c>
      <c r="I44" s="7">
        <v>23400</v>
      </c>
      <c r="J44" s="7">
        <v>4933</v>
      </c>
      <c r="K44" s="7">
        <v>1154.32</v>
      </c>
      <c r="L44" s="8">
        <v>4.0000000000000002E-4</v>
      </c>
      <c r="M44" s="8">
        <v>8.0000000000000002E-3</v>
      </c>
      <c r="N44" s="8">
        <v>8.0000000000000004E-4</v>
      </c>
    </row>
    <row r="45" spans="2:14">
      <c r="B45" s="6" t="s">
        <v>617</v>
      </c>
      <c r="C45" s="17">
        <v>1081165</v>
      </c>
      <c r="D45" s="6" t="s">
        <v>148</v>
      </c>
      <c r="E45" s="6"/>
      <c r="F45" s="6">
        <v>1041</v>
      </c>
      <c r="G45" s="6" t="s">
        <v>242</v>
      </c>
      <c r="H45" s="6" t="s">
        <v>93</v>
      </c>
      <c r="I45" s="7">
        <v>281560</v>
      </c>
      <c r="J45" s="7">
        <v>315</v>
      </c>
      <c r="K45" s="7">
        <v>886.91</v>
      </c>
      <c r="L45" s="8">
        <v>2.9999999999999997E-4</v>
      </c>
      <c r="M45" s="8">
        <v>6.1000000000000004E-3</v>
      </c>
      <c r="N45" s="8">
        <v>5.9999999999999995E-4</v>
      </c>
    </row>
    <row r="46" spans="2:14">
      <c r="B46" s="6" t="s">
        <v>618</v>
      </c>
      <c r="C46" s="17">
        <v>829010</v>
      </c>
      <c r="D46" s="6" t="s">
        <v>148</v>
      </c>
      <c r="E46" s="6"/>
      <c r="F46" s="6">
        <v>829</v>
      </c>
      <c r="G46" s="6" t="s">
        <v>316</v>
      </c>
      <c r="H46" s="6" t="s">
        <v>93</v>
      </c>
      <c r="I46" s="7">
        <v>10545</v>
      </c>
      <c r="J46" s="7">
        <v>3401</v>
      </c>
      <c r="K46" s="7">
        <v>358.64</v>
      </c>
      <c r="L46" s="8">
        <v>1E-4</v>
      </c>
      <c r="M46" s="8">
        <v>2.5000000000000001E-3</v>
      </c>
      <c r="N46" s="8">
        <v>2.9999999999999997E-4</v>
      </c>
    </row>
    <row r="47" spans="2:14">
      <c r="B47" s="6" t="s">
        <v>619</v>
      </c>
      <c r="C47" s="17">
        <v>829015</v>
      </c>
      <c r="D47" s="6" t="s">
        <v>148</v>
      </c>
      <c r="E47" s="6"/>
      <c r="F47" s="6">
        <v>829</v>
      </c>
      <c r="G47" s="6" t="s">
        <v>316</v>
      </c>
      <c r="H47" s="6" t="s">
        <v>93</v>
      </c>
      <c r="I47" s="7">
        <v>11599.5</v>
      </c>
      <c r="J47" s="7">
        <v>100</v>
      </c>
      <c r="K47" s="7">
        <v>11.6</v>
      </c>
      <c r="M47" s="8">
        <v>1E-4</v>
      </c>
      <c r="N47" s="8">
        <v>0</v>
      </c>
    </row>
    <row r="48" spans="2:14">
      <c r="B48" s="6" t="s">
        <v>620</v>
      </c>
      <c r="C48" s="17">
        <v>1104249</v>
      </c>
      <c r="D48" s="6" t="s">
        <v>148</v>
      </c>
      <c r="E48" s="6"/>
      <c r="F48" s="6">
        <v>1445</v>
      </c>
      <c r="G48" s="6" t="s">
        <v>316</v>
      </c>
      <c r="H48" s="6" t="s">
        <v>93</v>
      </c>
      <c r="I48" s="7">
        <v>5960</v>
      </c>
      <c r="J48" s="7">
        <v>15550</v>
      </c>
      <c r="K48" s="7">
        <v>926.78</v>
      </c>
      <c r="L48" s="8">
        <v>4.0000000000000002E-4</v>
      </c>
      <c r="M48" s="8">
        <v>6.4000000000000003E-3</v>
      </c>
      <c r="N48" s="8">
        <v>6.9999999999999999E-4</v>
      </c>
    </row>
    <row r="49" spans="2:14">
      <c r="B49" s="6" t="s">
        <v>621</v>
      </c>
      <c r="C49" s="17">
        <v>777037</v>
      </c>
      <c r="D49" s="6" t="s">
        <v>148</v>
      </c>
      <c r="E49" s="6"/>
      <c r="F49" s="6">
        <v>777</v>
      </c>
      <c r="G49" s="6" t="s">
        <v>316</v>
      </c>
      <c r="H49" s="6" t="s">
        <v>93</v>
      </c>
      <c r="I49" s="7">
        <v>73166</v>
      </c>
      <c r="J49" s="7">
        <v>1439</v>
      </c>
      <c r="K49" s="7">
        <v>1052.8599999999999</v>
      </c>
      <c r="L49" s="8">
        <v>2.9999999999999997E-4</v>
      </c>
      <c r="M49" s="8">
        <v>7.3000000000000001E-3</v>
      </c>
      <c r="N49" s="8">
        <v>6.9999999999999999E-4</v>
      </c>
    </row>
    <row r="50" spans="2:14">
      <c r="B50" s="6" t="s">
        <v>622</v>
      </c>
      <c r="C50" s="17">
        <v>390013</v>
      </c>
      <c r="D50" s="6" t="s">
        <v>148</v>
      </c>
      <c r="E50" s="6"/>
      <c r="F50" s="6">
        <v>390</v>
      </c>
      <c r="G50" s="6" t="s">
        <v>229</v>
      </c>
      <c r="H50" s="6" t="s">
        <v>93</v>
      </c>
      <c r="I50" s="7">
        <v>62412</v>
      </c>
      <c r="J50" s="7">
        <v>3100</v>
      </c>
      <c r="K50" s="7">
        <v>1934.77</v>
      </c>
      <c r="L50" s="8">
        <v>4.0000000000000002E-4</v>
      </c>
      <c r="M50" s="8">
        <v>1.34E-2</v>
      </c>
      <c r="N50" s="8">
        <v>1.4E-3</v>
      </c>
    </row>
    <row r="51" spans="2:14">
      <c r="B51" s="6" t="s">
        <v>623</v>
      </c>
      <c r="C51" s="17">
        <v>1091354</v>
      </c>
      <c r="D51" s="6" t="s">
        <v>148</v>
      </c>
      <c r="E51" s="6"/>
      <c r="F51" s="6">
        <v>1172</v>
      </c>
      <c r="G51" s="6" t="s">
        <v>229</v>
      </c>
      <c r="H51" s="6" t="s">
        <v>93</v>
      </c>
      <c r="I51" s="7">
        <v>25706</v>
      </c>
      <c r="J51" s="7">
        <v>6598</v>
      </c>
      <c r="K51" s="7">
        <v>1696.08</v>
      </c>
      <c r="L51" s="8">
        <v>8.9999999999999998E-4</v>
      </c>
      <c r="M51" s="8">
        <v>1.17E-2</v>
      </c>
      <c r="N51" s="8">
        <v>1.1999999999999999E-3</v>
      </c>
    </row>
    <row r="52" spans="2:14">
      <c r="B52" s="6" t="s">
        <v>624</v>
      </c>
      <c r="C52" s="17">
        <v>1095835</v>
      </c>
      <c r="D52" s="6" t="s">
        <v>148</v>
      </c>
      <c r="E52" s="6"/>
      <c r="F52" s="6">
        <v>1300</v>
      </c>
      <c r="G52" s="6" t="s">
        <v>229</v>
      </c>
      <c r="H52" s="6" t="s">
        <v>93</v>
      </c>
      <c r="I52" s="7">
        <v>93487.24</v>
      </c>
      <c r="J52" s="7">
        <v>3839</v>
      </c>
      <c r="K52" s="7">
        <v>3588.98</v>
      </c>
      <c r="L52" s="8">
        <v>8.9999999999999998E-4</v>
      </c>
      <c r="M52" s="8">
        <v>2.4799999999999999E-2</v>
      </c>
      <c r="N52" s="8">
        <v>2.5000000000000001E-3</v>
      </c>
    </row>
    <row r="53" spans="2:14">
      <c r="B53" s="6" t="s">
        <v>625</v>
      </c>
      <c r="C53" s="17">
        <v>251017</v>
      </c>
      <c r="D53" s="6" t="s">
        <v>148</v>
      </c>
      <c r="E53" s="6"/>
      <c r="F53" s="6">
        <v>251</v>
      </c>
      <c r="G53" s="6" t="s">
        <v>229</v>
      </c>
      <c r="H53" s="6" t="s">
        <v>93</v>
      </c>
      <c r="I53" s="7">
        <v>76425</v>
      </c>
      <c r="J53" s="7">
        <v>1379</v>
      </c>
      <c r="K53" s="7">
        <v>1053.9000000000001</v>
      </c>
      <c r="L53" s="8">
        <v>1E-3</v>
      </c>
      <c r="M53" s="8">
        <v>7.3000000000000001E-3</v>
      </c>
      <c r="N53" s="8">
        <v>6.9999999999999999E-4</v>
      </c>
    </row>
    <row r="54" spans="2:14">
      <c r="B54" s="6" t="s">
        <v>626</v>
      </c>
      <c r="C54" s="17">
        <v>1121607</v>
      </c>
      <c r="D54" s="6" t="s">
        <v>148</v>
      </c>
      <c r="E54" s="6"/>
      <c r="F54" s="6">
        <v>1560</v>
      </c>
      <c r="G54" s="6" t="s">
        <v>229</v>
      </c>
      <c r="H54" s="6" t="s">
        <v>93</v>
      </c>
      <c r="I54" s="7">
        <v>4028</v>
      </c>
      <c r="J54" s="7">
        <v>34590</v>
      </c>
      <c r="K54" s="7">
        <v>1393.29</v>
      </c>
      <c r="L54" s="8">
        <v>5.9999999999999995E-4</v>
      </c>
      <c r="M54" s="8">
        <v>9.5999999999999992E-3</v>
      </c>
      <c r="N54" s="8">
        <v>1E-3</v>
      </c>
    </row>
    <row r="55" spans="2:14">
      <c r="B55" s="6" t="s">
        <v>627</v>
      </c>
      <c r="C55" s="17">
        <v>759019</v>
      </c>
      <c r="D55" s="6" t="s">
        <v>148</v>
      </c>
      <c r="E55" s="6"/>
      <c r="F55" s="6">
        <v>759</v>
      </c>
      <c r="G55" s="6" t="s">
        <v>229</v>
      </c>
      <c r="H55" s="6" t="s">
        <v>93</v>
      </c>
      <c r="I55" s="7">
        <v>726</v>
      </c>
      <c r="J55" s="7">
        <v>139900</v>
      </c>
      <c r="K55" s="7">
        <v>1015.67</v>
      </c>
      <c r="L55" s="8">
        <v>4.0000000000000002E-4</v>
      </c>
      <c r="M55" s="8">
        <v>7.0000000000000001E-3</v>
      </c>
      <c r="N55" s="8">
        <v>6.9999999999999999E-4</v>
      </c>
    </row>
    <row r="56" spans="2:14">
      <c r="B56" s="6" t="s">
        <v>628</v>
      </c>
      <c r="C56" s="17">
        <v>198010</v>
      </c>
      <c r="D56" s="6" t="s">
        <v>148</v>
      </c>
      <c r="E56" s="6"/>
      <c r="F56" s="6">
        <v>198</v>
      </c>
      <c r="G56" s="6" t="s">
        <v>229</v>
      </c>
      <c r="H56" s="6" t="s">
        <v>93</v>
      </c>
      <c r="I56" s="7">
        <v>247230</v>
      </c>
      <c r="J56" s="7">
        <v>803.2</v>
      </c>
      <c r="K56" s="7">
        <v>1985.75</v>
      </c>
      <c r="L56" s="8">
        <v>1E-3</v>
      </c>
      <c r="M56" s="8">
        <v>1.37E-2</v>
      </c>
      <c r="N56" s="8">
        <v>1.4E-3</v>
      </c>
    </row>
    <row r="57" spans="2:14">
      <c r="B57" s="6" t="s">
        <v>629</v>
      </c>
      <c r="C57" s="17">
        <v>699017</v>
      </c>
      <c r="D57" s="6" t="s">
        <v>148</v>
      </c>
      <c r="E57" s="6"/>
      <c r="F57" s="6">
        <v>699</v>
      </c>
      <c r="G57" s="6" t="s">
        <v>229</v>
      </c>
      <c r="H57" s="6" t="s">
        <v>93</v>
      </c>
      <c r="I57" s="7">
        <v>7166</v>
      </c>
      <c r="J57" s="7">
        <v>29800</v>
      </c>
      <c r="K57" s="7">
        <v>2135.4699999999998</v>
      </c>
      <c r="L57" s="8">
        <v>1.1000000000000001E-3</v>
      </c>
      <c r="M57" s="8">
        <v>1.4800000000000001E-2</v>
      </c>
      <c r="N57" s="8">
        <v>1.5E-3</v>
      </c>
    </row>
    <row r="58" spans="2:14">
      <c r="B58" s="6" t="s">
        <v>630</v>
      </c>
      <c r="C58" s="17">
        <v>1081686</v>
      </c>
      <c r="D58" s="6" t="s">
        <v>148</v>
      </c>
      <c r="E58" s="6"/>
      <c r="F58" s="6">
        <v>1060</v>
      </c>
      <c r="G58" s="6" t="s">
        <v>229</v>
      </c>
      <c r="H58" s="6" t="s">
        <v>93</v>
      </c>
      <c r="I58" s="7">
        <v>33219</v>
      </c>
      <c r="J58" s="7">
        <v>2070</v>
      </c>
      <c r="K58" s="7">
        <v>687.63</v>
      </c>
      <c r="L58" s="8">
        <v>4.0000000000000002E-4</v>
      </c>
      <c r="M58" s="8">
        <v>4.7999999999999996E-3</v>
      </c>
      <c r="N58" s="8">
        <v>5.0000000000000001E-4</v>
      </c>
    </row>
    <row r="59" spans="2:14">
      <c r="B59" s="6" t="s">
        <v>631</v>
      </c>
      <c r="C59" s="17">
        <v>1098565</v>
      </c>
      <c r="D59" s="6" t="s">
        <v>148</v>
      </c>
      <c r="E59" s="6"/>
      <c r="F59" s="6">
        <v>1349</v>
      </c>
      <c r="G59" s="6" t="s">
        <v>229</v>
      </c>
      <c r="H59" s="6" t="s">
        <v>93</v>
      </c>
      <c r="I59" s="7">
        <v>3595</v>
      </c>
      <c r="J59" s="7">
        <v>14700</v>
      </c>
      <c r="K59" s="7">
        <v>528.47</v>
      </c>
      <c r="L59" s="8">
        <v>2.9999999999999997E-4</v>
      </c>
      <c r="M59" s="8">
        <v>3.7000000000000002E-3</v>
      </c>
      <c r="N59" s="8">
        <v>4.0000000000000002E-4</v>
      </c>
    </row>
    <row r="60" spans="2:14">
      <c r="B60" s="6" t="s">
        <v>632</v>
      </c>
      <c r="C60" s="17">
        <v>1098920</v>
      </c>
      <c r="D60" s="6" t="s">
        <v>148</v>
      </c>
      <c r="E60" s="6"/>
      <c r="F60" s="6">
        <v>1357</v>
      </c>
      <c r="G60" s="6" t="s">
        <v>229</v>
      </c>
      <c r="H60" s="6" t="s">
        <v>93</v>
      </c>
      <c r="I60" s="7">
        <v>133850</v>
      </c>
      <c r="J60" s="7">
        <v>1062</v>
      </c>
      <c r="K60" s="7">
        <v>1421.49</v>
      </c>
      <c r="L60" s="8">
        <v>8.0000000000000004E-4</v>
      </c>
      <c r="M60" s="8">
        <v>9.7999999999999997E-3</v>
      </c>
      <c r="N60" s="8">
        <v>1E-3</v>
      </c>
    </row>
    <row r="61" spans="2:14">
      <c r="B61" s="6" t="s">
        <v>633</v>
      </c>
      <c r="C61" s="17">
        <v>1081942</v>
      </c>
      <c r="D61" s="6" t="s">
        <v>148</v>
      </c>
      <c r="E61" s="6"/>
      <c r="F61" s="6">
        <v>1068</v>
      </c>
      <c r="G61" s="6" t="s">
        <v>229</v>
      </c>
      <c r="H61" s="6" t="s">
        <v>93</v>
      </c>
      <c r="I61" s="7">
        <v>68047</v>
      </c>
      <c r="J61" s="7">
        <v>737</v>
      </c>
      <c r="K61" s="7">
        <v>501.51</v>
      </c>
      <c r="L61" s="8">
        <v>2.0000000000000001E-4</v>
      </c>
      <c r="M61" s="8">
        <v>3.5000000000000001E-3</v>
      </c>
      <c r="N61" s="8">
        <v>4.0000000000000002E-4</v>
      </c>
    </row>
    <row r="62" spans="2:14">
      <c r="B62" s="6" t="s">
        <v>634</v>
      </c>
      <c r="C62" s="17">
        <v>168013</v>
      </c>
      <c r="D62" s="6" t="s">
        <v>148</v>
      </c>
      <c r="E62" s="6"/>
      <c r="F62" s="6">
        <v>168</v>
      </c>
      <c r="G62" s="6" t="s">
        <v>311</v>
      </c>
      <c r="H62" s="6" t="s">
        <v>93</v>
      </c>
      <c r="I62" s="7">
        <v>2500</v>
      </c>
      <c r="J62" s="7">
        <v>29820</v>
      </c>
      <c r="K62" s="7">
        <v>745.5</v>
      </c>
      <c r="L62" s="8">
        <v>6.9999999999999999E-4</v>
      </c>
      <c r="M62" s="8">
        <v>5.1999999999999998E-3</v>
      </c>
      <c r="N62" s="8">
        <v>5.0000000000000001E-4</v>
      </c>
    </row>
    <row r="63" spans="2:14">
      <c r="B63" s="6" t="s">
        <v>635</v>
      </c>
      <c r="C63" s="17">
        <v>627034</v>
      </c>
      <c r="D63" s="6" t="s">
        <v>148</v>
      </c>
      <c r="E63" s="6"/>
      <c r="F63" s="6">
        <v>627</v>
      </c>
      <c r="G63" s="6" t="s">
        <v>636</v>
      </c>
      <c r="H63" s="6" t="s">
        <v>93</v>
      </c>
      <c r="I63" s="7">
        <v>8402</v>
      </c>
      <c r="J63" s="7">
        <v>11170</v>
      </c>
      <c r="K63" s="7">
        <v>938.5</v>
      </c>
      <c r="L63" s="8">
        <v>2.9999999999999997E-4</v>
      </c>
      <c r="M63" s="8">
        <v>6.4999999999999997E-3</v>
      </c>
      <c r="N63" s="8">
        <v>6.9999999999999999E-4</v>
      </c>
    </row>
    <row r="64" spans="2:14">
      <c r="B64" s="6" t="s">
        <v>637</v>
      </c>
      <c r="C64" s="17">
        <v>2590248</v>
      </c>
      <c r="D64" s="6" t="s">
        <v>148</v>
      </c>
      <c r="E64" s="6"/>
      <c r="F64" s="6">
        <v>259</v>
      </c>
      <c r="G64" s="6" t="s">
        <v>439</v>
      </c>
      <c r="H64" s="6" t="s">
        <v>93</v>
      </c>
      <c r="I64" s="7">
        <v>1558182.48</v>
      </c>
      <c r="J64" s="7">
        <v>135.5</v>
      </c>
      <c r="K64" s="7">
        <v>2111.34</v>
      </c>
      <c r="L64" s="8">
        <v>5.0000000000000001E-4</v>
      </c>
      <c r="M64" s="8">
        <v>1.46E-2</v>
      </c>
      <c r="N64" s="8">
        <v>1.5E-3</v>
      </c>
    </row>
    <row r="65" spans="2:14">
      <c r="B65" s="6" t="s">
        <v>638</v>
      </c>
      <c r="C65" s="17">
        <v>1081603</v>
      </c>
      <c r="D65" s="6" t="s">
        <v>148</v>
      </c>
      <c r="E65" s="6"/>
      <c r="F65" s="6">
        <v>1057</v>
      </c>
      <c r="G65" s="6" t="s">
        <v>439</v>
      </c>
      <c r="H65" s="6" t="s">
        <v>93</v>
      </c>
      <c r="I65" s="7">
        <v>6121</v>
      </c>
      <c r="J65" s="7">
        <v>11240</v>
      </c>
      <c r="K65" s="7">
        <v>688</v>
      </c>
      <c r="L65" s="8">
        <v>5.9999999999999995E-4</v>
      </c>
      <c r="M65" s="8">
        <v>4.7999999999999996E-3</v>
      </c>
      <c r="N65" s="8">
        <v>5.0000000000000001E-4</v>
      </c>
    </row>
    <row r="66" spans="2:14">
      <c r="B66" s="6" t="s">
        <v>639</v>
      </c>
      <c r="C66" s="17">
        <v>1123355</v>
      </c>
      <c r="D66" s="6" t="s">
        <v>148</v>
      </c>
      <c r="E66" s="6"/>
      <c r="F66" s="6">
        <v>1581</v>
      </c>
      <c r="G66" s="6" t="s">
        <v>326</v>
      </c>
      <c r="H66" s="6" t="s">
        <v>93</v>
      </c>
      <c r="I66" s="7">
        <v>5152.24</v>
      </c>
      <c r="J66" s="7">
        <v>238.9</v>
      </c>
      <c r="K66" s="7">
        <v>12.31</v>
      </c>
      <c r="L66" s="8">
        <v>0</v>
      </c>
      <c r="M66" s="8">
        <v>1E-4</v>
      </c>
      <c r="N66" s="8">
        <v>0</v>
      </c>
    </row>
    <row r="67" spans="2:14">
      <c r="B67" s="6" t="s">
        <v>640</v>
      </c>
      <c r="C67" s="17">
        <v>739037</v>
      </c>
      <c r="D67" s="6" t="s">
        <v>148</v>
      </c>
      <c r="E67" s="6"/>
      <c r="F67" s="6">
        <v>739</v>
      </c>
      <c r="G67" s="6" t="s">
        <v>326</v>
      </c>
      <c r="H67" s="6" t="s">
        <v>93</v>
      </c>
      <c r="I67" s="7">
        <v>141</v>
      </c>
      <c r="J67" s="7">
        <v>61790</v>
      </c>
      <c r="K67" s="7">
        <v>87.12</v>
      </c>
      <c r="L67" s="8">
        <v>0</v>
      </c>
      <c r="M67" s="8">
        <v>5.9999999999999995E-4</v>
      </c>
      <c r="N67" s="8">
        <v>1E-4</v>
      </c>
    </row>
    <row r="68" spans="2:14">
      <c r="B68" s="6" t="s">
        <v>641</v>
      </c>
      <c r="C68" s="17">
        <v>739032</v>
      </c>
      <c r="D68" s="6" t="s">
        <v>148</v>
      </c>
      <c r="E68" s="6"/>
      <c r="F68" s="6">
        <v>739</v>
      </c>
      <c r="G68" s="6" t="s">
        <v>326</v>
      </c>
      <c r="H68" s="6" t="s">
        <v>93</v>
      </c>
      <c r="I68" s="7">
        <v>1219.3599999999999</v>
      </c>
      <c r="J68" s="7">
        <v>100</v>
      </c>
      <c r="K68" s="7">
        <v>1.22</v>
      </c>
      <c r="M68" s="8">
        <v>0</v>
      </c>
      <c r="N68" s="8">
        <v>0</v>
      </c>
    </row>
    <row r="69" spans="2:14">
      <c r="B69" s="6" t="s">
        <v>642</v>
      </c>
      <c r="C69" s="17">
        <v>755017</v>
      </c>
      <c r="D69" s="6" t="s">
        <v>148</v>
      </c>
      <c r="E69" s="6"/>
      <c r="F69" s="6">
        <v>755</v>
      </c>
      <c r="G69" s="6" t="s">
        <v>326</v>
      </c>
      <c r="H69" s="6" t="s">
        <v>93</v>
      </c>
      <c r="I69" s="7">
        <v>4208</v>
      </c>
      <c r="J69" s="7">
        <v>7267</v>
      </c>
      <c r="K69" s="7">
        <v>305.8</v>
      </c>
      <c r="L69" s="8">
        <v>2.0000000000000001E-4</v>
      </c>
      <c r="M69" s="8">
        <v>2.0999999999999999E-3</v>
      </c>
      <c r="N69" s="8">
        <v>2.0000000000000001E-4</v>
      </c>
    </row>
    <row r="70" spans="2:14">
      <c r="B70" s="6" t="s">
        <v>643</v>
      </c>
      <c r="C70" s="17">
        <v>1134139</v>
      </c>
      <c r="D70" s="6" t="s">
        <v>148</v>
      </c>
      <c r="E70" s="6"/>
      <c r="F70" s="6">
        <v>1635</v>
      </c>
      <c r="G70" s="6" t="s">
        <v>326</v>
      </c>
      <c r="H70" s="6" t="s">
        <v>93</v>
      </c>
      <c r="I70" s="7">
        <v>8137</v>
      </c>
      <c r="J70" s="7">
        <v>4522</v>
      </c>
      <c r="K70" s="7">
        <v>367.96</v>
      </c>
      <c r="L70" s="8">
        <v>2.0000000000000001E-4</v>
      </c>
      <c r="M70" s="8">
        <v>2.5000000000000001E-3</v>
      </c>
      <c r="N70" s="8">
        <v>2.9999999999999997E-4</v>
      </c>
    </row>
    <row r="71" spans="2:14">
      <c r="B71" s="6" t="s">
        <v>644</v>
      </c>
      <c r="C71" s="17">
        <v>394015</v>
      </c>
      <c r="D71" s="6" t="s">
        <v>148</v>
      </c>
      <c r="E71" s="6"/>
      <c r="F71" s="6">
        <v>394</v>
      </c>
      <c r="G71" s="6" t="s">
        <v>285</v>
      </c>
      <c r="H71" s="6" t="s">
        <v>93</v>
      </c>
      <c r="I71" s="7">
        <v>874000</v>
      </c>
      <c r="J71" s="7">
        <v>33.200000000000003</v>
      </c>
      <c r="K71" s="7">
        <v>290.17</v>
      </c>
      <c r="L71" s="8">
        <v>1E-4</v>
      </c>
      <c r="M71" s="8">
        <v>2E-3</v>
      </c>
      <c r="N71" s="8">
        <v>2.0000000000000001E-4</v>
      </c>
    </row>
    <row r="72" spans="2:14">
      <c r="B72" s="6" t="s">
        <v>645</v>
      </c>
      <c r="C72" s="17">
        <v>1101534</v>
      </c>
      <c r="D72" s="6" t="s">
        <v>148</v>
      </c>
      <c r="E72" s="6"/>
      <c r="F72" s="6">
        <v>2066</v>
      </c>
      <c r="G72" s="6" t="s">
        <v>307</v>
      </c>
      <c r="H72" s="6" t="s">
        <v>93</v>
      </c>
      <c r="I72" s="7">
        <v>44530</v>
      </c>
      <c r="J72" s="7">
        <v>3100</v>
      </c>
      <c r="K72" s="7">
        <v>1380.43</v>
      </c>
      <c r="L72" s="8">
        <v>4.0000000000000002E-4</v>
      </c>
      <c r="M72" s="8">
        <v>9.5999999999999992E-3</v>
      </c>
      <c r="N72" s="8">
        <v>1E-3</v>
      </c>
    </row>
    <row r="73" spans="2:14">
      <c r="B73" s="6" t="s">
        <v>646</v>
      </c>
      <c r="C73" s="17">
        <v>1083484</v>
      </c>
      <c r="D73" s="6" t="s">
        <v>148</v>
      </c>
      <c r="E73" s="6"/>
      <c r="F73" s="6">
        <v>2095</v>
      </c>
      <c r="G73" s="6" t="s">
        <v>307</v>
      </c>
      <c r="H73" s="6" t="s">
        <v>93</v>
      </c>
      <c r="I73" s="7">
        <v>142250</v>
      </c>
      <c r="J73" s="7">
        <v>1847</v>
      </c>
      <c r="K73" s="7">
        <v>2627.36</v>
      </c>
      <c r="L73" s="8">
        <v>8.9999999999999998E-4</v>
      </c>
      <c r="M73" s="8">
        <v>1.8200000000000001E-2</v>
      </c>
      <c r="N73" s="8">
        <v>1.8E-3</v>
      </c>
    </row>
    <row r="74" spans="2:14">
      <c r="B74" s="6" t="s">
        <v>647</v>
      </c>
      <c r="C74" s="17">
        <v>1105055</v>
      </c>
      <c r="D74" s="6" t="s">
        <v>148</v>
      </c>
      <c r="E74" s="6"/>
      <c r="F74" s="6">
        <v>1461</v>
      </c>
      <c r="G74" s="6" t="s">
        <v>182</v>
      </c>
      <c r="H74" s="6" t="s">
        <v>93</v>
      </c>
      <c r="I74" s="7">
        <v>15300</v>
      </c>
      <c r="J74" s="7">
        <v>1960</v>
      </c>
      <c r="K74" s="7">
        <v>299.88</v>
      </c>
      <c r="L74" s="8">
        <v>5.9999999999999995E-4</v>
      </c>
      <c r="M74" s="8">
        <v>2.0999999999999999E-3</v>
      </c>
      <c r="N74" s="8">
        <v>2.0000000000000001E-4</v>
      </c>
    </row>
    <row r="75" spans="2:14">
      <c r="B75" s="6" t="s">
        <v>648</v>
      </c>
      <c r="C75" s="17">
        <v>1084698</v>
      </c>
      <c r="D75" s="6" t="s">
        <v>148</v>
      </c>
      <c r="E75" s="6"/>
      <c r="F75" s="6">
        <v>1110</v>
      </c>
      <c r="G75" s="6" t="s">
        <v>182</v>
      </c>
      <c r="H75" s="6" t="s">
        <v>93</v>
      </c>
      <c r="I75" s="7">
        <v>18089</v>
      </c>
      <c r="J75" s="7">
        <v>5834</v>
      </c>
      <c r="K75" s="7">
        <v>1055.31</v>
      </c>
      <c r="L75" s="8">
        <v>8.0000000000000004E-4</v>
      </c>
      <c r="M75" s="8">
        <v>7.3000000000000001E-3</v>
      </c>
      <c r="N75" s="8">
        <v>6.9999999999999999E-4</v>
      </c>
    </row>
    <row r="76" spans="2:14">
      <c r="B76" s="6" t="s">
        <v>649</v>
      </c>
      <c r="C76" s="17">
        <v>445015</v>
      </c>
      <c r="D76" s="6" t="s">
        <v>148</v>
      </c>
      <c r="E76" s="6"/>
      <c r="F76" s="6">
        <v>445</v>
      </c>
      <c r="G76" s="6" t="s">
        <v>182</v>
      </c>
      <c r="H76" s="6" t="s">
        <v>93</v>
      </c>
      <c r="I76" s="7">
        <v>52054</v>
      </c>
      <c r="J76" s="7">
        <v>3074</v>
      </c>
      <c r="K76" s="7">
        <v>1600.14</v>
      </c>
      <c r="L76" s="8">
        <v>8.0000000000000004E-4</v>
      </c>
      <c r="M76" s="8">
        <v>1.11E-2</v>
      </c>
      <c r="N76" s="8">
        <v>1.1000000000000001E-3</v>
      </c>
    </row>
    <row r="77" spans="2:14">
      <c r="B77" s="6" t="s">
        <v>650</v>
      </c>
      <c r="C77" s="17">
        <v>1082379</v>
      </c>
      <c r="D77" s="6" t="s">
        <v>148</v>
      </c>
      <c r="E77" s="6"/>
      <c r="F77" s="6">
        <v>2028</v>
      </c>
      <c r="G77" s="6" t="s">
        <v>651</v>
      </c>
      <c r="H77" s="6" t="s">
        <v>93</v>
      </c>
      <c r="I77" s="7">
        <v>2.35</v>
      </c>
      <c r="J77" s="7">
        <v>7367</v>
      </c>
      <c r="K77" s="7">
        <v>0.17</v>
      </c>
      <c r="L77" s="8">
        <v>0</v>
      </c>
      <c r="M77" s="8">
        <v>0</v>
      </c>
      <c r="N77" s="8">
        <v>0</v>
      </c>
    </row>
    <row r="78" spans="2:14">
      <c r="B78" s="13" t="s">
        <v>652</v>
      </c>
      <c r="C78" s="14"/>
      <c r="D78" s="13"/>
      <c r="E78" s="13"/>
      <c r="F78" s="13"/>
      <c r="G78" s="13"/>
      <c r="H78" s="13"/>
      <c r="I78" s="15">
        <v>535843.5</v>
      </c>
      <c r="K78" s="15">
        <v>12999.99</v>
      </c>
      <c r="M78" s="16">
        <v>8.9899999999999994E-2</v>
      </c>
      <c r="N78" s="16">
        <v>9.1000000000000004E-3</v>
      </c>
    </row>
    <row r="79" spans="2:14">
      <c r="B79" s="6" t="s">
        <v>653</v>
      </c>
      <c r="C79" s="17">
        <v>1080753</v>
      </c>
      <c r="D79" s="6" t="s">
        <v>148</v>
      </c>
      <c r="E79" s="6"/>
      <c r="F79" s="6">
        <v>1019</v>
      </c>
      <c r="G79" s="6" t="s">
        <v>316</v>
      </c>
      <c r="H79" s="6" t="s">
        <v>93</v>
      </c>
      <c r="I79" s="7">
        <v>26084</v>
      </c>
      <c r="J79" s="7">
        <v>4232</v>
      </c>
      <c r="K79" s="7">
        <v>1103.8699999999999</v>
      </c>
      <c r="L79" s="8">
        <v>2.5999999999999999E-3</v>
      </c>
      <c r="M79" s="8">
        <v>7.6E-3</v>
      </c>
      <c r="N79" s="8">
        <v>8.0000000000000004E-4</v>
      </c>
    </row>
    <row r="80" spans="2:14">
      <c r="B80" s="6" t="s">
        <v>654</v>
      </c>
      <c r="C80" s="17">
        <v>1094283</v>
      </c>
      <c r="D80" s="6" t="s">
        <v>148</v>
      </c>
      <c r="E80" s="6"/>
      <c r="F80" s="6">
        <v>1269</v>
      </c>
      <c r="G80" s="6" t="s">
        <v>316</v>
      </c>
      <c r="H80" s="6" t="s">
        <v>93</v>
      </c>
      <c r="I80" s="7">
        <v>3499</v>
      </c>
      <c r="J80" s="7">
        <v>1981</v>
      </c>
      <c r="K80" s="7">
        <v>69.319999999999993</v>
      </c>
      <c r="L80" s="8">
        <v>2.9999999999999997E-4</v>
      </c>
      <c r="M80" s="8">
        <v>5.0000000000000001E-4</v>
      </c>
      <c r="N80" s="8">
        <v>0</v>
      </c>
    </row>
    <row r="81" spans="2:14">
      <c r="B81" s="6" t="s">
        <v>655</v>
      </c>
      <c r="C81" s="17">
        <v>354019</v>
      </c>
      <c r="D81" s="6" t="s">
        <v>148</v>
      </c>
      <c r="E81" s="6"/>
      <c r="F81" s="6">
        <v>354</v>
      </c>
      <c r="G81" s="6" t="s">
        <v>316</v>
      </c>
      <c r="H81" s="6" t="s">
        <v>93</v>
      </c>
      <c r="I81" s="7">
        <v>3790</v>
      </c>
      <c r="J81" s="7">
        <v>2747</v>
      </c>
      <c r="K81" s="7">
        <v>104.11</v>
      </c>
      <c r="L81" s="8">
        <v>5.0000000000000001E-4</v>
      </c>
      <c r="M81" s="8">
        <v>6.9999999999999999E-4</v>
      </c>
      <c r="N81" s="8">
        <v>1E-4</v>
      </c>
    </row>
    <row r="82" spans="2:14">
      <c r="B82" s="6" t="s">
        <v>656</v>
      </c>
      <c r="C82" s="17">
        <v>314013</v>
      </c>
      <c r="D82" s="6" t="s">
        <v>148</v>
      </c>
      <c r="E82" s="6"/>
      <c r="F82" s="6">
        <v>314</v>
      </c>
      <c r="G82" s="6" t="s">
        <v>353</v>
      </c>
      <c r="H82" s="6" t="s">
        <v>93</v>
      </c>
      <c r="I82" s="7">
        <v>1971</v>
      </c>
      <c r="J82" s="7">
        <v>14760</v>
      </c>
      <c r="K82" s="7">
        <v>290.92</v>
      </c>
      <c r="L82" s="8">
        <v>4.0000000000000002E-4</v>
      </c>
      <c r="M82" s="8">
        <v>2E-3</v>
      </c>
      <c r="N82" s="8">
        <v>2.0000000000000001E-4</v>
      </c>
    </row>
    <row r="83" spans="2:14">
      <c r="B83" s="6" t="s">
        <v>657</v>
      </c>
      <c r="C83" s="17">
        <v>1109966</v>
      </c>
      <c r="D83" s="6" t="s">
        <v>148</v>
      </c>
      <c r="E83" s="6"/>
      <c r="F83" s="6">
        <v>1515</v>
      </c>
      <c r="G83" s="6" t="s">
        <v>229</v>
      </c>
      <c r="H83" s="6" t="s">
        <v>93</v>
      </c>
      <c r="I83" s="7">
        <v>79800</v>
      </c>
      <c r="J83" s="7">
        <v>1081</v>
      </c>
      <c r="K83" s="7">
        <v>862.64</v>
      </c>
      <c r="L83" s="8">
        <v>1.6999999999999999E-3</v>
      </c>
      <c r="M83" s="8">
        <v>6.0000000000000001E-3</v>
      </c>
      <c r="N83" s="8">
        <v>5.9999999999999995E-4</v>
      </c>
    </row>
    <row r="84" spans="2:14">
      <c r="B84" s="6" t="s">
        <v>658</v>
      </c>
      <c r="C84" s="17">
        <v>415018</v>
      </c>
      <c r="D84" s="6" t="s">
        <v>148</v>
      </c>
      <c r="E84" s="6"/>
      <c r="F84" s="6">
        <v>415</v>
      </c>
      <c r="G84" s="6" t="s">
        <v>229</v>
      </c>
      <c r="H84" s="6" t="s">
        <v>93</v>
      </c>
      <c r="I84" s="7">
        <v>7988</v>
      </c>
      <c r="J84" s="7">
        <v>0</v>
      </c>
      <c r="K84" s="7">
        <v>0</v>
      </c>
      <c r="L84" s="8">
        <v>2.0000000000000001E-4</v>
      </c>
      <c r="M84" s="8">
        <v>0</v>
      </c>
      <c r="N84" s="8">
        <v>0</v>
      </c>
    </row>
    <row r="85" spans="2:14">
      <c r="B85" s="6" t="s">
        <v>659</v>
      </c>
      <c r="C85" s="17">
        <v>1104488</v>
      </c>
      <c r="D85" s="6" t="s">
        <v>148</v>
      </c>
      <c r="E85" s="6"/>
      <c r="F85" s="6">
        <v>1450</v>
      </c>
      <c r="G85" s="6" t="s">
        <v>229</v>
      </c>
      <c r="H85" s="6" t="s">
        <v>93</v>
      </c>
      <c r="I85" s="7">
        <v>21339</v>
      </c>
      <c r="J85" s="7">
        <v>2785</v>
      </c>
      <c r="K85" s="7">
        <v>594.29</v>
      </c>
      <c r="L85" s="8">
        <v>8.0000000000000004E-4</v>
      </c>
      <c r="M85" s="8">
        <v>4.1000000000000003E-3</v>
      </c>
      <c r="N85" s="8">
        <v>4.0000000000000002E-4</v>
      </c>
    </row>
    <row r="86" spans="2:14">
      <c r="B86" s="6" t="s">
        <v>660</v>
      </c>
      <c r="C86" s="17">
        <v>1109644</v>
      </c>
      <c r="D86" s="6" t="s">
        <v>148</v>
      </c>
      <c r="E86" s="6"/>
      <c r="F86" s="6">
        <v>1514</v>
      </c>
      <c r="G86" s="6" t="s">
        <v>229</v>
      </c>
      <c r="H86" s="6" t="s">
        <v>93</v>
      </c>
      <c r="I86" s="7">
        <v>58338</v>
      </c>
      <c r="J86" s="7">
        <v>626</v>
      </c>
      <c r="K86" s="7">
        <v>365.2</v>
      </c>
      <c r="L86" s="8">
        <v>4.0000000000000002E-4</v>
      </c>
      <c r="M86" s="8">
        <v>2.5000000000000001E-3</v>
      </c>
      <c r="N86" s="8">
        <v>2.9999999999999997E-4</v>
      </c>
    </row>
    <row r="87" spans="2:14">
      <c r="B87" s="6" t="s">
        <v>661</v>
      </c>
      <c r="C87" s="17">
        <v>1109917</v>
      </c>
      <c r="D87" s="6" t="s">
        <v>148</v>
      </c>
      <c r="E87" s="6"/>
      <c r="F87" s="6">
        <v>1476</v>
      </c>
      <c r="G87" s="6" t="s">
        <v>229</v>
      </c>
      <c r="H87" s="6" t="s">
        <v>93</v>
      </c>
      <c r="I87" s="7">
        <v>18070.47</v>
      </c>
      <c r="J87" s="7">
        <v>6.5</v>
      </c>
      <c r="K87" s="7">
        <v>1.17</v>
      </c>
      <c r="L87" s="8">
        <v>2.5999999999999999E-3</v>
      </c>
      <c r="M87" s="8">
        <v>0</v>
      </c>
      <c r="N87" s="8">
        <v>0</v>
      </c>
    </row>
    <row r="88" spans="2:14">
      <c r="B88" s="6" t="s">
        <v>662</v>
      </c>
      <c r="C88" s="17">
        <v>528018</v>
      </c>
      <c r="D88" s="6" t="s">
        <v>148</v>
      </c>
      <c r="E88" s="6"/>
      <c r="F88" s="6">
        <v>528</v>
      </c>
      <c r="G88" s="6" t="s">
        <v>311</v>
      </c>
      <c r="H88" s="6" t="s">
        <v>93</v>
      </c>
      <c r="I88" s="7">
        <v>8840</v>
      </c>
      <c r="J88" s="7">
        <v>5968</v>
      </c>
      <c r="K88" s="7">
        <v>527.57000000000005</v>
      </c>
      <c r="L88" s="8">
        <v>8.9999999999999998E-4</v>
      </c>
      <c r="M88" s="8">
        <v>3.7000000000000002E-3</v>
      </c>
      <c r="N88" s="8">
        <v>4.0000000000000002E-4</v>
      </c>
    </row>
    <row r="89" spans="2:14">
      <c r="B89" s="6" t="s">
        <v>663</v>
      </c>
      <c r="C89" s="17">
        <v>399014</v>
      </c>
      <c r="D89" s="6" t="s">
        <v>148</v>
      </c>
      <c r="E89" s="6"/>
      <c r="F89" s="6">
        <v>399</v>
      </c>
      <c r="G89" s="6" t="s">
        <v>636</v>
      </c>
      <c r="H89" s="6" t="s">
        <v>93</v>
      </c>
      <c r="I89" s="7">
        <v>18845</v>
      </c>
      <c r="J89" s="7">
        <v>1588</v>
      </c>
      <c r="K89" s="7">
        <v>299.26</v>
      </c>
      <c r="L89" s="8">
        <v>2.8E-3</v>
      </c>
      <c r="M89" s="8">
        <v>2.0999999999999999E-3</v>
      </c>
      <c r="N89" s="8">
        <v>2.0000000000000001E-4</v>
      </c>
    </row>
    <row r="90" spans="2:14">
      <c r="B90" s="6" t="s">
        <v>664</v>
      </c>
      <c r="C90" s="17">
        <v>315010</v>
      </c>
      <c r="D90" s="6" t="s">
        <v>148</v>
      </c>
      <c r="E90" s="6"/>
      <c r="F90" s="6">
        <v>315</v>
      </c>
      <c r="G90" s="6" t="s">
        <v>636</v>
      </c>
      <c r="H90" s="6" t="s">
        <v>93</v>
      </c>
      <c r="I90" s="7">
        <v>9002</v>
      </c>
      <c r="J90" s="7">
        <v>10350</v>
      </c>
      <c r="K90" s="7">
        <v>931.71</v>
      </c>
      <c r="L90" s="8">
        <v>1E-3</v>
      </c>
      <c r="M90" s="8">
        <v>6.4000000000000003E-3</v>
      </c>
      <c r="N90" s="8">
        <v>6.9999999999999999E-4</v>
      </c>
    </row>
    <row r="91" spans="2:14">
      <c r="B91" s="6" t="s">
        <v>665</v>
      </c>
      <c r="C91" s="17">
        <v>1080324</v>
      </c>
      <c r="D91" s="6" t="s">
        <v>148</v>
      </c>
      <c r="E91" s="6"/>
      <c r="F91" s="6">
        <v>68</v>
      </c>
      <c r="G91" s="6" t="s">
        <v>666</v>
      </c>
      <c r="H91" s="6" t="s">
        <v>93</v>
      </c>
      <c r="I91" s="7">
        <v>22908</v>
      </c>
      <c r="J91" s="7">
        <v>5600</v>
      </c>
      <c r="K91" s="7">
        <v>1282.8499999999999</v>
      </c>
      <c r="L91" s="8">
        <v>1.6000000000000001E-3</v>
      </c>
      <c r="M91" s="8">
        <v>8.8999999999999999E-3</v>
      </c>
      <c r="N91" s="8">
        <v>8.9999999999999998E-4</v>
      </c>
    </row>
    <row r="92" spans="2:14">
      <c r="B92" s="6" t="s">
        <v>667</v>
      </c>
      <c r="C92" s="17">
        <v>384016</v>
      </c>
      <c r="D92" s="6" t="s">
        <v>148</v>
      </c>
      <c r="E92" s="6"/>
      <c r="F92" s="6">
        <v>384</v>
      </c>
      <c r="G92" s="6" t="s">
        <v>666</v>
      </c>
      <c r="H92" s="6" t="s">
        <v>93</v>
      </c>
      <c r="I92" s="7">
        <v>62246</v>
      </c>
      <c r="J92" s="7">
        <v>1676</v>
      </c>
      <c r="K92" s="7">
        <v>1043.24</v>
      </c>
      <c r="L92" s="8">
        <v>2E-3</v>
      </c>
      <c r="M92" s="8">
        <v>7.1999999999999998E-3</v>
      </c>
      <c r="N92" s="8">
        <v>6.9999999999999999E-4</v>
      </c>
    </row>
    <row r="93" spans="2:14">
      <c r="B93" s="6" t="s">
        <v>668</v>
      </c>
      <c r="C93" s="17">
        <v>797035</v>
      </c>
      <c r="D93" s="6" t="s">
        <v>148</v>
      </c>
      <c r="E93" s="6"/>
      <c r="F93" s="6">
        <v>797</v>
      </c>
      <c r="G93" s="6" t="s">
        <v>666</v>
      </c>
      <c r="H93" s="6" t="s">
        <v>93</v>
      </c>
      <c r="I93" s="7">
        <v>3552</v>
      </c>
      <c r="J93" s="7">
        <v>32800</v>
      </c>
      <c r="K93" s="7">
        <v>1165.06</v>
      </c>
      <c r="L93" s="8">
        <v>1.2999999999999999E-3</v>
      </c>
      <c r="M93" s="8">
        <v>8.0999999999999996E-3</v>
      </c>
      <c r="N93" s="8">
        <v>8.0000000000000004E-4</v>
      </c>
    </row>
    <row r="94" spans="2:14">
      <c r="B94" s="6" t="s">
        <v>669</v>
      </c>
      <c r="C94" s="17">
        <v>1091651</v>
      </c>
      <c r="D94" s="6" t="s">
        <v>148</v>
      </c>
      <c r="E94" s="6"/>
      <c r="F94" s="6">
        <v>1219</v>
      </c>
      <c r="G94" s="6" t="s">
        <v>670</v>
      </c>
      <c r="H94" s="6" t="s">
        <v>93</v>
      </c>
      <c r="I94" s="7">
        <v>5000</v>
      </c>
      <c r="J94" s="7">
        <v>3881</v>
      </c>
      <c r="K94" s="7">
        <v>194.05</v>
      </c>
      <c r="L94" s="8">
        <v>2.0000000000000001E-4</v>
      </c>
      <c r="M94" s="8">
        <v>1.2999999999999999E-3</v>
      </c>
      <c r="N94" s="8">
        <v>1E-4</v>
      </c>
    </row>
    <row r="95" spans="2:14">
      <c r="B95" s="6" t="s">
        <v>671</v>
      </c>
      <c r="C95" s="17">
        <v>813014</v>
      </c>
      <c r="D95" s="6" t="s">
        <v>148</v>
      </c>
      <c r="E95" s="6"/>
      <c r="F95" s="6">
        <v>813</v>
      </c>
      <c r="G95" s="6" t="s">
        <v>439</v>
      </c>
      <c r="H95" s="6" t="s">
        <v>93</v>
      </c>
      <c r="I95" s="7">
        <v>5035</v>
      </c>
      <c r="J95" s="7">
        <v>19020</v>
      </c>
      <c r="K95" s="7">
        <v>957.66</v>
      </c>
      <c r="L95" s="8">
        <v>4.0000000000000002E-4</v>
      </c>
      <c r="M95" s="8">
        <v>6.6E-3</v>
      </c>
      <c r="N95" s="8">
        <v>6.9999999999999999E-4</v>
      </c>
    </row>
    <row r="96" spans="2:14">
      <c r="B96" s="6" t="s">
        <v>672</v>
      </c>
      <c r="C96" s="17">
        <v>756015</v>
      </c>
      <c r="D96" s="6" t="s">
        <v>148</v>
      </c>
      <c r="E96" s="6"/>
      <c r="F96" s="6">
        <v>756</v>
      </c>
      <c r="G96" s="6" t="s">
        <v>439</v>
      </c>
      <c r="H96" s="6" t="s">
        <v>93</v>
      </c>
      <c r="I96" s="7">
        <v>617.95000000000005</v>
      </c>
      <c r="J96" s="7">
        <v>363</v>
      </c>
      <c r="K96" s="7">
        <v>2.2400000000000002</v>
      </c>
      <c r="L96" s="8">
        <v>1E-4</v>
      </c>
      <c r="M96" s="8">
        <v>0</v>
      </c>
      <c r="N96" s="8">
        <v>0</v>
      </c>
    </row>
    <row r="97" spans="2:14">
      <c r="B97" s="6" t="s">
        <v>673</v>
      </c>
      <c r="C97" s="17">
        <v>1080456</v>
      </c>
      <c r="D97" s="6" t="s">
        <v>148</v>
      </c>
      <c r="E97" s="6"/>
      <c r="F97" s="6">
        <v>76</v>
      </c>
      <c r="G97" s="6" t="s">
        <v>439</v>
      </c>
      <c r="H97" s="6" t="s">
        <v>93</v>
      </c>
      <c r="I97" s="7">
        <v>14992</v>
      </c>
      <c r="J97" s="7">
        <v>4817</v>
      </c>
      <c r="K97" s="7">
        <v>722.16</v>
      </c>
      <c r="L97" s="8">
        <v>1.9E-3</v>
      </c>
      <c r="M97" s="8">
        <v>5.0000000000000001E-3</v>
      </c>
      <c r="N97" s="8">
        <v>5.0000000000000001E-4</v>
      </c>
    </row>
    <row r="98" spans="2:14">
      <c r="B98" s="6" t="s">
        <v>674</v>
      </c>
      <c r="C98" s="17">
        <v>216010</v>
      </c>
      <c r="D98" s="6" t="s">
        <v>148</v>
      </c>
      <c r="E98" s="6"/>
      <c r="F98" s="6">
        <v>216</v>
      </c>
      <c r="G98" s="6" t="s">
        <v>326</v>
      </c>
      <c r="H98" s="6" t="s">
        <v>93</v>
      </c>
      <c r="I98" s="7">
        <v>53683</v>
      </c>
      <c r="J98" s="7">
        <v>79.7</v>
      </c>
      <c r="K98" s="7">
        <v>42.79</v>
      </c>
      <c r="L98" s="8">
        <v>6.9999999999999999E-4</v>
      </c>
      <c r="M98" s="8">
        <v>2.9999999999999997E-4</v>
      </c>
      <c r="N98" s="8">
        <v>0</v>
      </c>
    </row>
    <row r="99" spans="2:14">
      <c r="B99" s="6" t="s">
        <v>675</v>
      </c>
      <c r="C99" s="17">
        <v>382010</v>
      </c>
      <c r="D99" s="6" t="s">
        <v>148</v>
      </c>
      <c r="E99" s="6"/>
      <c r="F99" s="6">
        <v>382</v>
      </c>
      <c r="G99" s="6" t="s">
        <v>182</v>
      </c>
      <c r="H99" s="6" t="s">
        <v>93</v>
      </c>
      <c r="I99" s="7">
        <v>80008</v>
      </c>
      <c r="J99" s="7">
        <v>1269</v>
      </c>
      <c r="K99" s="7">
        <v>1015.3</v>
      </c>
      <c r="L99" s="8">
        <v>1.5E-3</v>
      </c>
      <c r="M99" s="8">
        <v>7.0000000000000001E-3</v>
      </c>
      <c r="N99" s="8">
        <v>6.9999999999999999E-4</v>
      </c>
    </row>
    <row r="100" spans="2:14">
      <c r="B100" s="6" t="s">
        <v>676</v>
      </c>
      <c r="C100" s="17">
        <v>382015</v>
      </c>
      <c r="D100" s="6" t="s">
        <v>148</v>
      </c>
      <c r="E100" s="6"/>
      <c r="F100" s="6">
        <v>382</v>
      </c>
      <c r="G100" s="6" t="s">
        <v>182</v>
      </c>
      <c r="H100" s="6" t="s">
        <v>93</v>
      </c>
      <c r="I100" s="7">
        <v>10801.08</v>
      </c>
      <c r="J100" s="7">
        <v>100</v>
      </c>
      <c r="K100" s="7">
        <v>10.8</v>
      </c>
      <c r="M100" s="8">
        <v>1E-4</v>
      </c>
      <c r="N100" s="8">
        <v>0</v>
      </c>
    </row>
    <row r="101" spans="2:14">
      <c r="B101" s="6" t="s">
        <v>677</v>
      </c>
      <c r="C101" s="17">
        <v>477018</v>
      </c>
      <c r="D101" s="6" t="s">
        <v>148</v>
      </c>
      <c r="E101" s="6"/>
      <c r="F101" s="6">
        <v>477</v>
      </c>
      <c r="G101" s="6" t="s">
        <v>182</v>
      </c>
      <c r="H101" s="6" t="s">
        <v>93</v>
      </c>
      <c r="I101" s="7">
        <v>12434</v>
      </c>
      <c r="J101" s="7">
        <v>2633</v>
      </c>
      <c r="K101" s="7">
        <v>327.39</v>
      </c>
      <c r="L101" s="8">
        <v>1.1000000000000001E-3</v>
      </c>
      <c r="M101" s="8">
        <v>2.3E-3</v>
      </c>
      <c r="N101" s="8">
        <v>2.0000000000000001E-4</v>
      </c>
    </row>
    <row r="102" spans="2:14">
      <c r="B102" s="6" t="s">
        <v>678</v>
      </c>
      <c r="C102" s="17">
        <v>578013</v>
      </c>
      <c r="D102" s="6" t="s">
        <v>148</v>
      </c>
      <c r="E102" s="6"/>
      <c r="F102" s="6">
        <v>578</v>
      </c>
      <c r="G102" s="6" t="s">
        <v>679</v>
      </c>
      <c r="H102" s="6" t="s">
        <v>93</v>
      </c>
      <c r="I102" s="7">
        <v>7000</v>
      </c>
      <c r="J102" s="7">
        <v>15520</v>
      </c>
      <c r="K102" s="7">
        <v>1086.4000000000001</v>
      </c>
      <c r="L102" s="8">
        <v>1.5E-3</v>
      </c>
      <c r="M102" s="8">
        <v>7.4999999999999997E-3</v>
      </c>
      <c r="N102" s="8">
        <v>8.0000000000000004E-4</v>
      </c>
    </row>
    <row r="103" spans="2:14">
      <c r="B103" s="13" t="s">
        <v>680</v>
      </c>
      <c r="C103" s="14"/>
      <c r="D103" s="13"/>
      <c r="E103" s="13"/>
      <c r="F103" s="13"/>
      <c r="G103" s="13"/>
      <c r="H103" s="13"/>
      <c r="I103" s="15">
        <v>0</v>
      </c>
      <c r="K103" s="15">
        <v>0</v>
      </c>
      <c r="M103" s="16">
        <v>0</v>
      </c>
      <c r="N103" s="16">
        <v>0</v>
      </c>
    </row>
    <row r="104" spans="2:14">
      <c r="B104" s="13" t="s">
        <v>681</v>
      </c>
      <c r="C104" s="14"/>
      <c r="D104" s="13"/>
      <c r="E104" s="13"/>
      <c r="F104" s="13"/>
      <c r="G104" s="13"/>
      <c r="H104" s="13"/>
      <c r="I104" s="15">
        <v>0</v>
      </c>
      <c r="K104" s="15">
        <v>0</v>
      </c>
      <c r="M104" s="16">
        <v>0</v>
      </c>
      <c r="N104" s="16">
        <v>0</v>
      </c>
    </row>
    <row r="105" spans="2:14">
      <c r="B105" s="3" t="s">
        <v>682</v>
      </c>
      <c r="C105" s="12"/>
      <c r="D105" s="3"/>
      <c r="E105" s="3"/>
      <c r="F105" s="3"/>
      <c r="G105" s="3"/>
      <c r="H105" s="3"/>
      <c r="I105" s="9">
        <v>259083.56</v>
      </c>
      <c r="K105" s="9">
        <v>6248.61</v>
      </c>
      <c r="M105" s="10">
        <v>4.3200000000000002E-2</v>
      </c>
      <c r="N105" s="10">
        <v>4.4000000000000003E-3</v>
      </c>
    </row>
    <row r="106" spans="2:14">
      <c r="B106" s="13" t="s">
        <v>683</v>
      </c>
      <c r="C106" s="14"/>
      <c r="D106" s="13"/>
      <c r="E106" s="13"/>
      <c r="F106" s="13"/>
      <c r="G106" s="13"/>
      <c r="H106" s="13"/>
      <c r="I106" s="15">
        <v>259027.22</v>
      </c>
      <c r="K106" s="15">
        <v>6248.61</v>
      </c>
      <c r="M106" s="16">
        <v>4.3200000000000002E-2</v>
      </c>
      <c r="N106" s="16">
        <v>4.4000000000000003E-3</v>
      </c>
    </row>
    <row r="107" spans="2:14">
      <c r="B107" s="6" t="s">
        <v>684</v>
      </c>
      <c r="C107" s="17" t="s">
        <v>685</v>
      </c>
      <c r="D107" s="6" t="s">
        <v>182</v>
      </c>
      <c r="E107" s="6"/>
      <c r="F107" s="6"/>
      <c r="G107" s="6" t="s">
        <v>229</v>
      </c>
      <c r="H107" s="6" t="s">
        <v>48</v>
      </c>
      <c r="I107" s="7">
        <v>140578.73000000001</v>
      </c>
      <c r="J107" s="7">
        <v>422.2</v>
      </c>
      <c r="K107" s="7">
        <v>2400.09</v>
      </c>
      <c r="L107" s="8">
        <v>2.0000000000000001E-4</v>
      </c>
      <c r="M107" s="8">
        <v>1.66E-2</v>
      </c>
      <c r="N107" s="8">
        <v>1.6999999999999999E-3</v>
      </c>
    </row>
    <row r="108" spans="2:14">
      <c r="B108" s="6" t="s">
        <v>686</v>
      </c>
      <c r="C108" s="17" t="s">
        <v>685</v>
      </c>
      <c r="D108" s="6" t="s">
        <v>182</v>
      </c>
      <c r="E108" s="6"/>
      <c r="F108" s="6"/>
      <c r="G108" s="6" t="s">
        <v>229</v>
      </c>
      <c r="H108" s="6" t="s">
        <v>48</v>
      </c>
      <c r="I108" s="7">
        <v>7169.52</v>
      </c>
      <c r="J108" s="7">
        <v>0.83</v>
      </c>
      <c r="K108" s="7">
        <v>24.06</v>
      </c>
      <c r="M108" s="8">
        <v>2.0000000000000001E-4</v>
      </c>
      <c r="N108" s="8">
        <v>0</v>
      </c>
    </row>
    <row r="109" spans="2:14">
      <c r="B109" s="6" t="s">
        <v>687</v>
      </c>
      <c r="C109" s="17" t="s">
        <v>688</v>
      </c>
      <c r="D109" s="6" t="s">
        <v>182</v>
      </c>
      <c r="E109" s="6"/>
      <c r="F109" s="6"/>
      <c r="G109" s="6" t="s">
        <v>229</v>
      </c>
      <c r="H109" s="6" t="s">
        <v>45</v>
      </c>
      <c r="I109" s="7">
        <v>22609</v>
      </c>
      <c r="J109" s="7">
        <v>139</v>
      </c>
      <c r="K109" s="7">
        <v>148.5</v>
      </c>
      <c r="L109" s="8">
        <v>0</v>
      </c>
      <c r="M109" s="8">
        <v>1E-3</v>
      </c>
      <c r="N109" s="8">
        <v>1E-4</v>
      </c>
    </row>
    <row r="110" spans="2:14">
      <c r="B110" s="6" t="s">
        <v>689</v>
      </c>
      <c r="C110" s="17" t="s">
        <v>690</v>
      </c>
      <c r="D110" s="6" t="s">
        <v>190</v>
      </c>
      <c r="E110" s="6"/>
      <c r="F110" s="6"/>
      <c r="G110" s="6" t="s">
        <v>691</v>
      </c>
      <c r="H110" s="6" t="s">
        <v>43</v>
      </c>
      <c r="I110" s="7">
        <v>15595</v>
      </c>
      <c r="J110" s="7">
        <v>411</v>
      </c>
      <c r="K110" s="7">
        <v>246.45</v>
      </c>
      <c r="L110" s="8">
        <v>0</v>
      </c>
      <c r="M110" s="8">
        <v>1.6999999999999999E-3</v>
      </c>
      <c r="N110" s="8">
        <v>2.0000000000000001E-4</v>
      </c>
    </row>
    <row r="111" spans="2:14">
      <c r="B111" s="6" t="s">
        <v>692</v>
      </c>
      <c r="C111" s="17" t="s">
        <v>690</v>
      </c>
      <c r="D111" s="6" t="s">
        <v>190</v>
      </c>
      <c r="E111" s="6"/>
      <c r="F111" s="6"/>
      <c r="G111" s="6" t="s">
        <v>691</v>
      </c>
      <c r="H111" s="6" t="s">
        <v>43</v>
      </c>
      <c r="I111" s="7">
        <v>549.84</v>
      </c>
      <c r="J111" s="7">
        <v>1.01</v>
      </c>
      <c r="K111" s="7">
        <v>2.13</v>
      </c>
      <c r="M111" s="8">
        <v>0</v>
      </c>
      <c r="N111" s="8">
        <v>0</v>
      </c>
    </row>
    <row r="112" spans="2:14">
      <c r="B112" s="6" t="s">
        <v>693</v>
      </c>
      <c r="C112" s="17" t="s">
        <v>694</v>
      </c>
      <c r="D112" s="6" t="s">
        <v>468</v>
      </c>
      <c r="E112" s="6"/>
      <c r="F112" s="6"/>
      <c r="G112" s="6" t="s">
        <v>695</v>
      </c>
      <c r="H112" s="6" t="s">
        <v>45</v>
      </c>
      <c r="I112" s="7">
        <v>46636.13</v>
      </c>
      <c r="J112" s="7">
        <v>217</v>
      </c>
      <c r="K112" s="7">
        <v>478.19</v>
      </c>
      <c r="L112" s="8">
        <v>1E-4</v>
      </c>
      <c r="M112" s="8">
        <v>3.3E-3</v>
      </c>
      <c r="N112" s="8">
        <v>2.9999999999999997E-4</v>
      </c>
    </row>
    <row r="113" spans="2:14">
      <c r="B113" s="6" t="s">
        <v>696</v>
      </c>
      <c r="C113" s="17" t="s">
        <v>697</v>
      </c>
      <c r="D113" s="6" t="s">
        <v>483</v>
      </c>
      <c r="E113" s="6"/>
      <c r="F113" s="6"/>
      <c r="G113" s="6" t="s">
        <v>511</v>
      </c>
      <c r="H113" s="6" t="s">
        <v>43</v>
      </c>
      <c r="I113" s="7">
        <v>14838</v>
      </c>
      <c r="J113" s="7">
        <v>3815</v>
      </c>
      <c r="K113" s="7">
        <v>2176.54</v>
      </c>
      <c r="L113" s="8">
        <v>0</v>
      </c>
      <c r="M113" s="8">
        <v>1.5100000000000001E-2</v>
      </c>
      <c r="N113" s="8">
        <v>1.5E-3</v>
      </c>
    </row>
    <row r="114" spans="2:14">
      <c r="B114" s="6" t="s">
        <v>698</v>
      </c>
      <c r="C114" s="17" t="s">
        <v>699</v>
      </c>
      <c r="D114" s="6" t="s">
        <v>450</v>
      </c>
      <c r="E114" s="6"/>
      <c r="F114" s="6"/>
      <c r="G114" s="6" t="s">
        <v>580</v>
      </c>
      <c r="H114" s="6" t="s">
        <v>48</v>
      </c>
      <c r="I114" s="7">
        <v>11051</v>
      </c>
      <c r="J114" s="7">
        <v>1729</v>
      </c>
      <c r="K114" s="7">
        <v>772.66</v>
      </c>
      <c r="L114" s="8">
        <v>1E-4</v>
      </c>
      <c r="M114" s="8">
        <v>5.3E-3</v>
      </c>
      <c r="N114" s="8">
        <v>5.0000000000000001E-4</v>
      </c>
    </row>
    <row r="115" spans="2:14">
      <c r="B115" s="13" t="s">
        <v>700</v>
      </c>
      <c r="C115" s="14"/>
      <c r="D115" s="13"/>
      <c r="E115" s="13"/>
      <c r="F115" s="13"/>
      <c r="G115" s="13"/>
      <c r="H115" s="13"/>
      <c r="I115" s="15">
        <v>56.34</v>
      </c>
      <c r="K115" s="15">
        <v>0</v>
      </c>
      <c r="M115" s="16">
        <v>0</v>
      </c>
      <c r="N115" s="16">
        <v>0</v>
      </c>
    </row>
    <row r="116" spans="2:14">
      <c r="B116" s="6" t="s">
        <v>701</v>
      </c>
      <c r="C116" s="17" t="s">
        <v>702</v>
      </c>
      <c r="D116" s="6" t="s">
        <v>182</v>
      </c>
      <c r="E116" s="6"/>
      <c r="F116" s="6"/>
      <c r="G116" s="6" t="s">
        <v>353</v>
      </c>
      <c r="H116" s="6" t="s">
        <v>43</v>
      </c>
      <c r="I116" s="7">
        <v>56.34</v>
      </c>
      <c r="J116" s="7">
        <v>0</v>
      </c>
      <c r="K116" s="7">
        <v>0</v>
      </c>
      <c r="M116" s="8">
        <v>0</v>
      </c>
      <c r="N116" s="8">
        <v>0</v>
      </c>
    </row>
    <row r="119" spans="2:14">
      <c r="B119" s="6" t="s">
        <v>131</v>
      </c>
      <c r="C119" s="17"/>
      <c r="D119" s="6"/>
      <c r="E119" s="6"/>
      <c r="F119" s="6"/>
      <c r="G119" s="6"/>
      <c r="H119" s="6"/>
    </row>
    <row r="123" spans="2:14">
      <c r="B123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8"/>
  <sheetViews>
    <sheetView rightToLeft="1" topLeftCell="D124" workbookViewId="0">
      <selection activeCell="E15" sqref="E15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132</v>
      </c>
    </row>
    <row r="7" spans="2:13" ht="15.75">
      <c r="B7" s="2" t="s">
        <v>703</v>
      </c>
    </row>
    <row r="8" spans="2:13">
      <c r="B8" s="3" t="s">
        <v>74</v>
      </c>
      <c r="C8" s="3" t="s">
        <v>75</v>
      </c>
      <c r="D8" s="3" t="s">
        <v>134</v>
      </c>
      <c r="E8" s="3" t="s">
        <v>76</v>
      </c>
      <c r="F8" s="3" t="s">
        <v>193</v>
      </c>
      <c r="G8" s="3" t="s">
        <v>79</v>
      </c>
      <c r="H8" s="3" t="s">
        <v>137</v>
      </c>
      <c r="I8" s="3" t="s">
        <v>42</v>
      </c>
      <c r="J8" s="3" t="s">
        <v>82</v>
      </c>
      <c r="K8" s="3" t="s">
        <v>138</v>
      </c>
      <c r="L8" s="3" t="s">
        <v>139</v>
      </c>
      <c r="M8" s="3" t="s">
        <v>84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86</v>
      </c>
      <c r="K9" s="4" t="s">
        <v>85</v>
      </c>
      <c r="L9" s="4" t="s">
        <v>85</v>
      </c>
      <c r="M9" s="4" t="s">
        <v>85</v>
      </c>
    </row>
    <row r="11" spans="2:13">
      <c r="B11" s="3" t="s">
        <v>704</v>
      </c>
      <c r="C11" s="12"/>
      <c r="D11" s="3"/>
      <c r="E11" s="3"/>
      <c r="F11" s="3"/>
      <c r="G11" s="3"/>
      <c r="H11" s="9">
        <v>9627408.7899999991</v>
      </c>
      <c r="J11" s="9">
        <v>257363.16</v>
      </c>
      <c r="L11" s="10">
        <v>1</v>
      </c>
      <c r="M11" s="10">
        <v>0.18049999999999999</v>
      </c>
    </row>
    <row r="12" spans="2:13">
      <c r="B12" s="3" t="s">
        <v>705</v>
      </c>
      <c r="C12" s="12"/>
      <c r="D12" s="3"/>
      <c r="E12" s="3"/>
      <c r="F12" s="3"/>
      <c r="G12" s="3"/>
      <c r="H12" s="9">
        <v>8916943</v>
      </c>
      <c r="J12" s="9">
        <v>122221.08</v>
      </c>
      <c r="L12" s="10">
        <v>0.47489999999999999</v>
      </c>
      <c r="M12" s="10">
        <v>8.5699999999999998E-2</v>
      </c>
    </row>
    <row r="13" spans="2:13">
      <c r="B13" s="13" t="s">
        <v>706</v>
      </c>
      <c r="C13" s="14"/>
      <c r="D13" s="13"/>
      <c r="E13" s="13"/>
      <c r="F13" s="13"/>
      <c r="G13" s="13"/>
      <c r="H13" s="15">
        <v>3177434</v>
      </c>
      <c r="J13" s="15">
        <v>41619.15</v>
      </c>
      <c r="L13" s="16">
        <v>0.16170000000000001</v>
      </c>
      <c r="M13" s="16">
        <v>2.92E-2</v>
      </c>
    </row>
    <row r="14" spans="2:13">
      <c r="B14" s="6" t="s">
        <v>707</v>
      </c>
      <c r="C14" s="17">
        <v>1097815</v>
      </c>
      <c r="D14" s="6" t="s">
        <v>148</v>
      </c>
      <c r="E14" s="6">
        <v>1337</v>
      </c>
      <c r="F14" s="6" t="s">
        <v>708</v>
      </c>
      <c r="G14" s="6" t="s">
        <v>93</v>
      </c>
      <c r="H14" s="7">
        <v>192781</v>
      </c>
      <c r="I14" s="7">
        <v>1276</v>
      </c>
      <c r="J14" s="7">
        <v>2459.89</v>
      </c>
      <c r="K14" s="8">
        <v>1.6000000000000001E-3</v>
      </c>
      <c r="L14" s="8">
        <v>9.5999999999999992E-3</v>
      </c>
      <c r="M14" s="8">
        <v>1.6999999999999999E-3</v>
      </c>
    </row>
    <row r="15" spans="2:13">
      <c r="B15" s="6" t="s">
        <v>709</v>
      </c>
      <c r="C15" s="17">
        <v>60335353</v>
      </c>
      <c r="D15" s="6" t="s">
        <v>148</v>
      </c>
      <c r="E15" s="21">
        <v>3083</v>
      </c>
      <c r="F15" s="6" t="s">
        <v>708</v>
      </c>
      <c r="G15" s="6" t="s">
        <v>43</v>
      </c>
      <c r="H15" s="7">
        <v>9884</v>
      </c>
      <c r="I15" s="7">
        <v>6975</v>
      </c>
      <c r="J15" s="7">
        <v>2650.78</v>
      </c>
      <c r="K15" s="8">
        <v>4.0000000000000002E-4</v>
      </c>
      <c r="L15" s="8">
        <v>1.03E-2</v>
      </c>
      <c r="M15" s="8">
        <v>1.9E-3</v>
      </c>
    </row>
    <row r="16" spans="2:13">
      <c r="B16" s="6" t="s">
        <v>710</v>
      </c>
      <c r="C16" s="17">
        <v>1116383</v>
      </c>
      <c r="D16" s="6" t="s">
        <v>148</v>
      </c>
      <c r="E16" s="6">
        <v>1523</v>
      </c>
      <c r="F16" s="6" t="s">
        <v>708</v>
      </c>
      <c r="G16" s="6" t="s">
        <v>93</v>
      </c>
      <c r="H16" s="7">
        <v>42754</v>
      </c>
      <c r="I16" s="7">
        <v>711.1</v>
      </c>
      <c r="J16" s="7">
        <v>304.02</v>
      </c>
      <c r="K16" s="8">
        <v>5.9999999999999995E-4</v>
      </c>
      <c r="L16" s="8">
        <v>1.1999999999999999E-3</v>
      </c>
      <c r="M16" s="8">
        <v>2.0000000000000001E-4</v>
      </c>
    </row>
    <row r="17" spans="2:13">
      <c r="B17" s="6" t="s">
        <v>711</v>
      </c>
      <c r="C17" s="17">
        <v>1113703</v>
      </c>
      <c r="D17" s="6" t="s">
        <v>148</v>
      </c>
      <c r="E17" s="6">
        <v>1523</v>
      </c>
      <c r="F17" s="6" t="s">
        <v>708</v>
      </c>
      <c r="G17" s="6" t="s">
        <v>93</v>
      </c>
      <c r="H17" s="7">
        <v>321745</v>
      </c>
      <c r="I17" s="7">
        <v>1471</v>
      </c>
      <c r="J17" s="7">
        <v>4732.87</v>
      </c>
      <c r="K17" s="8">
        <v>3.8E-3</v>
      </c>
      <c r="L17" s="8">
        <v>1.84E-2</v>
      </c>
      <c r="M17" s="8">
        <v>3.3E-3</v>
      </c>
    </row>
    <row r="18" spans="2:13">
      <c r="B18" s="6" t="s">
        <v>712</v>
      </c>
      <c r="C18" s="17">
        <v>1113745</v>
      </c>
      <c r="D18" s="6" t="s">
        <v>148</v>
      </c>
      <c r="E18" s="6">
        <v>1523</v>
      </c>
      <c r="F18" s="6" t="s">
        <v>708</v>
      </c>
      <c r="G18" s="6" t="s">
        <v>93</v>
      </c>
      <c r="H18" s="7">
        <v>278209</v>
      </c>
      <c r="I18" s="7">
        <v>864</v>
      </c>
      <c r="J18" s="7">
        <v>2403.73</v>
      </c>
      <c r="K18" s="8">
        <v>1.1000000000000001E-3</v>
      </c>
      <c r="L18" s="8">
        <v>9.2999999999999992E-3</v>
      </c>
      <c r="M18" s="8">
        <v>1.6999999999999999E-3</v>
      </c>
    </row>
    <row r="19" spans="2:13">
      <c r="B19" s="6" t="s">
        <v>713</v>
      </c>
      <c r="C19" s="17">
        <v>1113232</v>
      </c>
      <c r="D19" s="6" t="s">
        <v>148</v>
      </c>
      <c r="E19" s="6">
        <v>1523</v>
      </c>
      <c r="F19" s="6" t="s">
        <v>708</v>
      </c>
      <c r="G19" s="6" t="s">
        <v>93</v>
      </c>
      <c r="H19" s="7">
        <v>392063</v>
      </c>
      <c r="I19" s="7">
        <v>1277</v>
      </c>
      <c r="J19" s="7">
        <v>5006.6400000000003</v>
      </c>
      <c r="K19" s="8">
        <v>1.9E-3</v>
      </c>
      <c r="L19" s="8">
        <v>1.95E-2</v>
      </c>
      <c r="M19" s="8">
        <v>3.5000000000000001E-3</v>
      </c>
    </row>
    <row r="20" spans="2:13">
      <c r="B20" s="6" t="s">
        <v>714</v>
      </c>
      <c r="C20" s="17">
        <v>1096486</v>
      </c>
      <c r="D20" s="6" t="s">
        <v>148</v>
      </c>
      <c r="E20" s="6">
        <v>1249</v>
      </c>
      <c r="F20" s="6" t="s">
        <v>708</v>
      </c>
      <c r="G20" s="6" t="s">
        <v>93</v>
      </c>
      <c r="H20" s="7">
        <v>940000</v>
      </c>
      <c r="I20" s="7">
        <v>843</v>
      </c>
      <c r="J20" s="7">
        <v>7924.2</v>
      </c>
      <c r="K20" s="8">
        <v>1.1999999999999999E-3</v>
      </c>
      <c r="L20" s="8">
        <v>3.0800000000000001E-2</v>
      </c>
      <c r="M20" s="8">
        <v>5.5999999999999999E-3</v>
      </c>
    </row>
    <row r="21" spans="2:13">
      <c r="B21" s="6" t="s">
        <v>715</v>
      </c>
      <c r="C21" s="17">
        <v>1125327</v>
      </c>
      <c r="D21" s="6" t="s">
        <v>148</v>
      </c>
      <c r="E21" s="6">
        <v>1249</v>
      </c>
      <c r="F21" s="6" t="s">
        <v>708</v>
      </c>
      <c r="G21" s="6" t="s">
        <v>93</v>
      </c>
      <c r="H21" s="7">
        <v>473808</v>
      </c>
      <c r="I21" s="7">
        <v>1275</v>
      </c>
      <c r="J21" s="7">
        <v>6041.05</v>
      </c>
      <c r="K21" s="8">
        <v>1.9E-3</v>
      </c>
      <c r="L21" s="8">
        <v>2.35E-2</v>
      </c>
      <c r="M21" s="8">
        <v>4.1999999999999997E-3</v>
      </c>
    </row>
    <row r="22" spans="2:13">
      <c r="B22" s="6" t="s">
        <v>716</v>
      </c>
      <c r="C22" s="17">
        <v>1125319</v>
      </c>
      <c r="D22" s="6" t="s">
        <v>148</v>
      </c>
      <c r="E22" s="6">
        <v>1249</v>
      </c>
      <c r="F22" s="6" t="s">
        <v>708</v>
      </c>
      <c r="G22" s="6" t="s">
        <v>93</v>
      </c>
      <c r="H22" s="7">
        <v>21674</v>
      </c>
      <c r="I22" s="7">
        <v>1472</v>
      </c>
      <c r="J22" s="7">
        <v>319.04000000000002</v>
      </c>
      <c r="K22" s="8">
        <v>1E-4</v>
      </c>
      <c r="L22" s="8">
        <v>1.1999999999999999E-3</v>
      </c>
      <c r="M22" s="8">
        <v>2.0000000000000001E-4</v>
      </c>
    </row>
    <row r="23" spans="2:13">
      <c r="B23" s="6" t="s">
        <v>717</v>
      </c>
      <c r="C23" s="17">
        <v>1118769</v>
      </c>
      <c r="D23" s="6" t="s">
        <v>148</v>
      </c>
      <c r="E23" s="6">
        <v>1446</v>
      </c>
      <c r="F23" s="6" t="s">
        <v>708</v>
      </c>
      <c r="G23" s="6" t="s">
        <v>93</v>
      </c>
      <c r="H23" s="7">
        <v>394724</v>
      </c>
      <c r="I23" s="7">
        <v>708.3</v>
      </c>
      <c r="J23" s="7">
        <v>2795.83</v>
      </c>
      <c r="K23" s="8">
        <v>5.3E-3</v>
      </c>
      <c r="L23" s="8">
        <v>1.09E-2</v>
      </c>
      <c r="M23" s="8">
        <v>2E-3</v>
      </c>
    </row>
    <row r="24" spans="2:13">
      <c r="B24" s="6" t="s">
        <v>718</v>
      </c>
      <c r="C24" s="17">
        <v>1117266</v>
      </c>
      <c r="D24" s="6" t="s">
        <v>148</v>
      </c>
      <c r="E24" s="6">
        <v>1224</v>
      </c>
      <c r="F24" s="6" t="s">
        <v>708</v>
      </c>
      <c r="G24" s="6" t="s">
        <v>93</v>
      </c>
      <c r="H24" s="7">
        <v>12834</v>
      </c>
      <c r="I24" s="7">
        <v>12770</v>
      </c>
      <c r="J24" s="7">
        <v>1638.9</v>
      </c>
      <c r="K24" s="8">
        <v>1E-4</v>
      </c>
      <c r="L24" s="8">
        <v>6.4000000000000003E-3</v>
      </c>
      <c r="M24" s="8">
        <v>1.1000000000000001E-3</v>
      </c>
    </row>
    <row r="25" spans="2:13">
      <c r="B25" s="6" t="s">
        <v>719</v>
      </c>
      <c r="C25" s="17">
        <v>1095702</v>
      </c>
      <c r="D25" s="6" t="s">
        <v>148</v>
      </c>
      <c r="E25" s="6">
        <v>1223</v>
      </c>
      <c r="F25" s="6" t="s">
        <v>708</v>
      </c>
      <c r="G25" s="6" t="s">
        <v>93</v>
      </c>
      <c r="H25" s="7">
        <v>60640</v>
      </c>
      <c r="I25" s="7">
        <v>1496</v>
      </c>
      <c r="J25" s="7">
        <v>907.17</v>
      </c>
      <c r="K25" s="8">
        <v>5.0000000000000001E-4</v>
      </c>
      <c r="L25" s="8">
        <v>3.5000000000000001E-3</v>
      </c>
      <c r="M25" s="8">
        <v>5.9999999999999995E-4</v>
      </c>
    </row>
    <row r="26" spans="2:13">
      <c r="B26" s="6" t="s">
        <v>720</v>
      </c>
      <c r="C26" s="17">
        <v>1091818</v>
      </c>
      <c r="D26" s="6" t="s">
        <v>148</v>
      </c>
      <c r="E26" s="6">
        <v>1223</v>
      </c>
      <c r="F26" s="6" t="s">
        <v>708</v>
      </c>
      <c r="G26" s="6" t="s">
        <v>93</v>
      </c>
      <c r="H26" s="7">
        <v>34554</v>
      </c>
      <c r="I26" s="7">
        <v>12760</v>
      </c>
      <c r="J26" s="7">
        <v>4409.09</v>
      </c>
      <c r="K26" s="8">
        <v>8.0000000000000004E-4</v>
      </c>
      <c r="L26" s="8">
        <v>1.7100000000000001E-2</v>
      </c>
      <c r="M26" s="8">
        <v>3.0999999999999999E-3</v>
      </c>
    </row>
    <row r="27" spans="2:13">
      <c r="B27" s="6" t="s">
        <v>721</v>
      </c>
      <c r="C27" s="17">
        <v>1091826</v>
      </c>
      <c r="D27" s="6" t="s">
        <v>148</v>
      </c>
      <c r="E27" s="6">
        <v>1223</v>
      </c>
      <c r="F27" s="6" t="s">
        <v>708</v>
      </c>
      <c r="G27" s="6" t="s">
        <v>93</v>
      </c>
      <c r="H27" s="7">
        <v>1764</v>
      </c>
      <c r="I27" s="7">
        <v>1470</v>
      </c>
      <c r="J27" s="7">
        <v>25.93</v>
      </c>
      <c r="K27" s="8">
        <v>0</v>
      </c>
      <c r="L27" s="8">
        <v>1E-4</v>
      </c>
      <c r="M27" s="8">
        <v>0</v>
      </c>
    </row>
    <row r="28" spans="2:13">
      <c r="B28" s="13" t="s">
        <v>722</v>
      </c>
      <c r="C28" s="14"/>
      <c r="D28" s="13"/>
      <c r="E28" s="13"/>
      <c r="F28" s="13"/>
      <c r="G28" s="13"/>
      <c r="H28" s="15">
        <v>780970</v>
      </c>
      <c r="J28" s="15">
        <v>39838.76</v>
      </c>
      <c r="L28" s="16">
        <v>0.15479999999999999</v>
      </c>
      <c r="M28" s="16">
        <v>2.7900000000000001E-2</v>
      </c>
    </row>
    <row r="29" spans="2:13">
      <c r="B29" s="6" t="s">
        <v>723</v>
      </c>
      <c r="C29" s="17">
        <v>1107556</v>
      </c>
      <c r="D29" s="6" t="s">
        <v>148</v>
      </c>
      <c r="E29" s="6">
        <v>1337</v>
      </c>
      <c r="F29" s="6" t="s">
        <v>724</v>
      </c>
      <c r="G29" s="6" t="s">
        <v>93</v>
      </c>
      <c r="H29" s="7">
        <v>355072</v>
      </c>
      <c r="I29" s="7">
        <v>2251</v>
      </c>
      <c r="J29" s="7">
        <v>7992.67</v>
      </c>
      <c r="K29" s="8">
        <v>8.3999999999999995E-3</v>
      </c>
      <c r="L29" s="8">
        <v>3.1099999999999999E-2</v>
      </c>
      <c r="M29" s="8">
        <v>5.5999999999999999E-3</v>
      </c>
    </row>
    <row r="30" spans="2:13">
      <c r="B30" s="6" t="s">
        <v>725</v>
      </c>
      <c r="C30" s="17">
        <v>1116441</v>
      </c>
      <c r="D30" s="6" t="s">
        <v>148</v>
      </c>
      <c r="E30" s="6">
        <v>1523</v>
      </c>
      <c r="F30" s="6" t="s">
        <v>724</v>
      </c>
      <c r="G30" s="6" t="s">
        <v>93</v>
      </c>
      <c r="H30" s="7">
        <v>2071</v>
      </c>
      <c r="I30" s="7">
        <v>931.2</v>
      </c>
      <c r="J30" s="7">
        <v>19.29</v>
      </c>
      <c r="K30" s="8">
        <v>0</v>
      </c>
      <c r="L30" s="8">
        <v>1E-4</v>
      </c>
      <c r="M30" s="8">
        <v>0</v>
      </c>
    </row>
    <row r="31" spans="2:13">
      <c r="B31" s="6" t="s">
        <v>726</v>
      </c>
      <c r="C31" s="17">
        <v>1132596</v>
      </c>
      <c r="D31" s="6" t="s">
        <v>148</v>
      </c>
      <c r="E31" s="6">
        <v>1523</v>
      </c>
      <c r="F31" s="6" t="s">
        <v>724</v>
      </c>
      <c r="G31" s="6" t="s">
        <v>93</v>
      </c>
      <c r="H31" s="7">
        <v>4076</v>
      </c>
      <c r="I31" s="7">
        <v>3421</v>
      </c>
      <c r="J31" s="7">
        <v>139.44</v>
      </c>
      <c r="K31" s="8">
        <v>6.9999999999999999E-4</v>
      </c>
      <c r="L31" s="8">
        <v>5.0000000000000001E-4</v>
      </c>
      <c r="M31" s="8">
        <v>1E-4</v>
      </c>
    </row>
    <row r="32" spans="2:13">
      <c r="B32" s="6" t="s">
        <v>727</v>
      </c>
      <c r="C32" s="17">
        <v>1097187</v>
      </c>
      <c r="D32" s="6" t="s">
        <v>148</v>
      </c>
      <c r="E32" s="6">
        <v>1249</v>
      </c>
      <c r="F32" s="6" t="s">
        <v>724</v>
      </c>
      <c r="G32" s="6" t="s">
        <v>93</v>
      </c>
      <c r="H32" s="7">
        <v>31</v>
      </c>
      <c r="I32" s="7">
        <v>14720</v>
      </c>
      <c r="J32" s="7">
        <v>4.5599999999999996</v>
      </c>
      <c r="K32" s="8">
        <v>0</v>
      </c>
      <c r="L32" s="8">
        <v>0</v>
      </c>
      <c r="M32" s="8">
        <v>0</v>
      </c>
    </row>
    <row r="33" spans="2:13">
      <c r="B33" s="6" t="s">
        <v>728</v>
      </c>
      <c r="C33" s="17">
        <v>1133255</v>
      </c>
      <c r="D33" s="6" t="s">
        <v>148</v>
      </c>
      <c r="E33" s="6">
        <v>1446</v>
      </c>
      <c r="F33" s="6" t="s">
        <v>724</v>
      </c>
      <c r="G33" s="6" t="s">
        <v>93</v>
      </c>
      <c r="H33" s="7">
        <v>882</v>
      </c>
      <c r="I33" s="7">
        <v>6841</v>
      </c>
      <c r="J33" s="7">
        <v>60.34</v>
      </c>
      <c r="K33" s="8">
        <v>1E-4</v>
      </c>
      <c r="L33" s="8">
        <v>2.0000000000000001E-4</v>
      </c>
      <c r="M33" s="8">
        <v>0</v>
      </c>
    </row>
    <row r="34" spans="2:13">
      <c r="B34" s="6" t="s">
        <v>729</v>
      </c>
      <c r="C34" s="17">
        <v>1117399</v>
      </c>
      <c r="D34" s="6" t="s">
        <v>148</v>
      </c>
      <c r="E34" s="6">
        <v>1446</v>
      </c>
      <c r="F34" s="6" t="s">
        <v>724</v>
      </c>
      <c r="G34" s="6" t="s">
        <v>93</v>
      </c>
      <c r="H34" s="7">
        <v>142530</v>
      </c>
      <c r="I34" s="7">
        <v>9498</v>
      </c>
      <c r="J34" s="7">
        <v>13537.5</v>
      </c>
      <c r="K34" s="8">
        <v>4.3E-3</v>
      </c>
      <c r="L34" s="8">
        <v>5.2600000000000001E-2</v>
      </c>
      <c r="M34" s="8">
        <v>9.4999999999999998E-3</v>
      </c>
    </row>
    <row r="35" spans="2:13">
      <c r="B35" s="6" t="s">
        <v>730</v>
      </c>
      <c r="C35" s="17">
        <v>1129964</v>
      </c>
      <c r="D35" s="6" t="s">
        <v>148</v>
      </c>
      <c r="E35" s="6">
        <v>1446</v>
      </c>
      <c r="F35" s="6" t="s">
        <v>724</v>
      </c>
      <c r="G35" s="6" t="s">
        <v>93</v>
      </c>
      <c r="H35" s="7">
        <v>145946</v>
      </c>
      <c r="I35" s="7">
        <v>3820</v>
      </c>
      <c r="J35" s="7">
        <v>5575.14</v>
      </c>
      <c r="K35" s="8">
        <v>4.4999999999999997E-3</v>
      </c>
      <c r="L35" s="8">
        <v>2.1700000000000001E-2</v>
      </c>
      <c r="M35" s="8">
        <v>3.8999999999999998E-3</v>
      </c>
    </row>
    <row r="36" spans="2:13">
      <c r="B36" s="6" t="s">
        <v>730</v>
      </c>
      <c r="C36" s="17">
        <v>1128495</v>
      </c>
      <c r="D36" s="6" t="s">
        <v>148</v>
      </c>
      <c r="E36" s="6">
        <v>1446</v>
      </c>
      <c r="F36" s="6" t="s">
        <v>724</v>
      </c>
      <c r="G36" s="6" t="s">
        <v>93</v>
      </c>
      <c r="H36" s="7">
        <v>789</v>
      </c>
      <c r="I36" s="7">
        <v>1537</v>
      </c>
      <c r="J36" s="7">
        <v>12.13</v>
      </c>
      <c r="K36" s="8">
        <v>0</v>
      </c>
      <c r="L36" s="8">
        <v>0</v>
      </c>
      <c r="M36" s="8">
        <v>0</v>
      </c>
    </row>
    <row r="37" spans="2:13">
      <c r="B37" s="6" t="s">
        <v>731</v>
      </c>
      <c r="C37" s="17">
        <v>1131283</v>
      </c>
      <c r="D37" s="6" t="s">
        <v>148</v>
      </c>
      <c r="E37" s="6">
        <v>1446</v>
      </c>
      <c r="F37" s="6" t="s">
        <v>724</v>
      </c>
      <c r="G37" s="6" t="s">
        <v>93</v>
      </c>
      <c r="H37" s="7">
        <v>4870</v>
      </c>
      <c r="I37" s="7">
        <v>9023</v>
      </c>
      <c r="J37" s="7">
        <v>439.42</v>
      </c>
      <c r="K37" s="8">
        <v>6.9999999999999999E-4</v>
      </c>
      <c r="L37" s="8">
        <v>1.6999999999999999E-3</v>
      </c>
      <c r="M37" s="8">
        <v>2.9999999999999997E-4</v>
      </c>
    </row>
    <row r="38" spans="2:13">
      <c r="B38" s="6" t="s">
        <v>732</v>
      </c>
      <c r="C38" s="17">
        <v>1130004</v>
      </c>
      <c r="D38" s="6" t="s">
        <v>148</v>
      </c>
      <c r="E38" s="6">
        <v>1446</v>
      </c>
      <c r="F38" s="6" t="s">
        <v>724</v>
      </c>
      <c r="G38" s="6" t="s">
        <v>93</v>
      </c>
      <c r="H38" s="7">
        <v>7820</v>
      </c>
      <c r="I38" s="7">
        <v>17770</v>
      </c>
      <c r="J38" s="7">
        <v>1389.61</v>
      </c>
      <c r="K38" s="8">
        <v>3.5999999999999999E-3</v>
      </c>
      <c r="L38" s="8">
        <v>5.4000000000000003E-3</v>
      </c>
      <c r="M38" s="8">
        <v>1E-3</v>
      </c>
    </row>
    <row r="39" spans="2:13">
      <c r="B39" s="6" t="s">
        <v>733</v>
      </c>
      <c r="C39" s="17">
        <v>1129972</v>
      </c>
      <c r="D39" s="6" t="s">
        <v>148</v>
      </c>
      <c r="E39" s="6">
        <v>1446</v>
      </c>
      <c r="F39" s="6" t="s">
        <v>724</v>
      </c>
      <c r="G39" s="6" t="s">
        <v>93</v>
      </c>
      <c r="H39" s="7">
        <v>8797</v>
      </c>
      <c r="I39" s="7">
        <v>9667</v>
      </c>
      <c r="J39" s="7">
        <v>850.41</v>
      </c>
      <c r="K39" s="8">
        <v>1.2999999999999999E-3</v>
      </c>
      <c r="L39" s="8">
        <v>3.3E-3</v>
      </c>
      <c r="M39" s="8">
        <v>5.9999999999999995E-4</v>
      </c>
    </row>
    <row r="40" spans="2:13">
      <c r="B40" s="6" t="s">
        <v>734</v>
      </c>
      <c r="C40" s="17">
        <v>1131291</v>
      </c>
      <c r="D40" s="6" t="s">
        <v>148</v>
      </c>
      <c r="E40" s="6">
        <v>1446</v>
      </c>
      <c r="F40" s="6" t="s">
        <v>724</v>
      </c>
      <c r="G40" s="6" t="s">
        <v>93</v>
      </c>
      <c r="H40" s="7">
        <v>15674</v>
      </c>
      <c r="I40" s="7">
        <v>3007</v>
      </c>
      <c r="J40" s="7">
        <v>471.32</v>
      </c>
      <c r="K40" s="8">
        <v>5.0000000000000001E-4</v>
      </c>
      <c r="L40" s="8">
        <v>1.8E-3</v>
      </c>
      <c r="M40" s="8">
        <v>2.9999999999999997E-4</v>
      </c>
    </row>
    <row r="41" spans="2:13">
      <c r="B41" s="6" t="s">
        <v>735</v>
      </c>
      <c r="C41" s="17">
        <v>1116060</v>
      </c>
      <c r="D41" s="6" t="s">
        <v>148</v>
      </c>
      <c r="E41" s="6">
        <v>1446</v>
      </c>
      <c r="F41" s="6" t="s">
        <v>724</v>
      </c>
      <c r="G41" s="6" t="s">
        <v>93</v>
      </c>
      <c r="H41" s="7">
        <v>9291</v>
      </c>
      <c r="I41" s="7">
        <v>25050</v>
      </c>
      <c r="J41" s="7">
        <v>2327.4</v>
      </c>
      <c r="K41" s="8">
        <v>6.9999999999999999E-4</v>
      </c>
      <c r="L41" s="8">
        <v>8.9999999999999993E-3</v>
      </c>
      <c r="M41" s="8">
        <v>1.6000000000000001E-3</v>
      </c>
    </row>
    <row r="42" spans="2:13">
      <c r="B42" s="6" t="s">
        <v>736</v>
      </c>
      <c r="C42" s="17">
        <v>1117324</v>
      </c>
      <c r="D42" s="6" t="s">
        <v>148</v>
      </c>
      <c r="E42" s="6">
        <v>1224</v>
      </c>
      <c r="F42" s="6" t="s">
        <v>724</v>
      </c>
      <c r="G42" s="6" t="s">
        <v>93</v>
      </c>
      <c r="H42" s="7">
        <v>93</v>
      </c>
      <c r="I42" s="7">
        <v>8773</v>
      </c>
      <c r="J42" s="7">
        <v>8.16</v>
      </c>
      <c r="K42" s="8">
        <v>0</v>
      </c>
      <c r="L42" s="8">
        <v>0</v>
      </c>
      <c r="M42" s="8">
        <v>0</v>
      </c>
    </row>
    <row r="43" spans="2:13">
      <c r="B43" s="6" t="s">
        <v>737</v>
      </c>
      <c r="C43" s="17">
        <v>1116904</v>
      </c>
      <c r="D43" s="6" t="s">
        <v>148</v>
      </c>
      <c r="E43" s="6">
        <v>1224</v>
      </c>
      <c r="F43" s="6" t="s">
        <v>724</v>
      </c>
      <c r="G43" s="6" t="s">
        <v>93</v>
      </c>
      <c r="H43" s="7">
        <v>335</v>
      </c>
      <c r="I43" s="7">
        <v>18170</v>
      </c>
      <c r="J43" s="7">
        <v>60.87</v>
      </c>
      <c r="K43" s="8">
        <v>0</v>
      </c>
      <c r="L43" s="8">
        <v>2.0000000000000001E-4</v>
      </c>
      <c r="M43" s="8">
        <v>0</v>
      </c>
    </row>
    <row r="44" spans="2:13">
      <c r="B44" s="6" t="s">
        <v>738</v>
      </c>
      <c r="C44" s="17">
        <v>1118728</v>
      </c>
      <c r="D44" s="6" t="s">
        <v>148</v>
      </c>
      <c r="E44" s="6">
        <v>1475</v>
      </c>
      <c r="F44" s="6" t="s">
        <v>724</v>
      </c>
      <c r="G44" s="6" t="s">
        <v>93</v>
      </c>
      <c r="H44" s="7">
        <v>2740</v>
      </c>
      <c r="I44" s="7">
        <v>18150</v>
      </c>
      <c r="J44" s="7">
        <v>497.31</v>
      </c>
      <c r="K44" s="8">
        <v>6.9999999999999999E-4</v>
      </c>
      <c r="L44" s="8">
        <v>1.9E-3</v>
      </c>
      <c r="M44" s="8">
        <v>2.9999999999999997E-4</v>
      </c>
    </row>
    <row r="45" spans="2:13">
      <c r="B45" s="6" t="s">
        <v>739</v>
      </c>
      <c r="C45" s="17">
        <v>1114891</v>
      </c>
      <c r="D45" s="6" t="s">
        <v>148</v>
      </c>
      <c r="E45" s="6">
        <v>1337</v>
      </c>
      <c r="F45" s="6" t="s">
        <v>724</v>
      </c>
      <c r="G45" s="6" t="s">
        <v>93</v>
      </c>
      <c r="H45" s="7">
        <v>5000</v>
      </c>
      <c r="I45" s="7">
        <v>11060</v>
      </c>
      <c r="J45" s="7">
        <v>553</v>
      </c>
      <c r="K45" s="8">
        <v>5.0000000000000001E-4</v>
      </c>
      <c r="L45" s="8">
        <v>2.0999999999999999E-3</v>
      </c>
      <c r="M45" s="8">
        <v>4.0000000000000002E-4</v>
      </c>
    </row>
    <row r="46" spans="2:13">
      <c r="B46" s="6" t="s">
        <v>740</v>
      </c>
      <c r="C46" s="17">
        <v>1095751</v>
      </c>
      <c r="D46" s="6" t="s">
        <v>148</v>
      </c>
      <c r="E46" s="6">
        <v>1223</v>
      </c>
      <c r="F46" s="6" t="s">
        <v>724</v>
      </c>
      <c r="G46" s="6" t="s">
        <v>93</v>
      </c>
      <c r="H46" s="7">
        <v>9916</v>
      </c>
      <c r="I46" s="7">
        <v>9642</v>
      </c>
      <c r="J46" s="7">
        <v>956.1</v>
      </c>
      <c r="K46" s="8">
        <v>6.9999999999999999E-4</v>
      </c>
      <c r="L46" s="8">
        <v>3.7000000000000002E-3</v>
      </c>
      <c r="M46" s="8">
        <v>6.9999999999999999E-4</v>
      </c>
    </row>
    <row r="47" spans="2:13">
      <c r="B47" s="6" t="s">
        <v>741</v>
      </c>
      <c r="C47" s="17">
        <v>1095728</v>
      </c>
      <c r="D47" s="6" t="s">
        <v>148</v>
      </c>
      <c r="E47" s="6">
        <v>1223</v>
      </c>
      <c r="F47" s="6" t="s">
        <v>724</v>
      </c>
      <c r="G47" s="6" t="s">
        <v>93</v>
      </c>
      <c r="H47" s="7">
        <v>35000</v>
      </c>
      <c r="I47" s="7">
        <v>9660</v>
      </c>
      <c r="J47" s="7">
        <v>3381</v>
      </c>
      <c r="K47" s="8">
        <v>2.0999999999999999E-3</v>
      </c>
      <c r="L47" s="8">
        <v>1.3100000000000001E-2</v>
      </c>
      <c r="M47" s="8">
        <v>2.3999999999999998E-3</v>
      </c>
    </row>
    <row r="48" spans="2:13">
      <c r="B48" s="6" t="s">
        <v>742</v>
      </c>
      <c r="C48" s="17">
        <v>1095710</v>
      </c>
      <c r="D48" s="6" t="s">
        <v>148</v>
      </c>
      <c r="E48" s="6">
        <v>1223</v>
      </c>
      <c r="F48" s="6" t="s">
        <v>724</v>
      </c>
      <c r="G48" s="6" t="s">
        <v>93</v>
      </c>
      <c r="H48" s="7">
        <v>153</v>
      </c>
      <c r="I48" s="7">
        <v>9371</v>
      </c>
      <c r="J48" s="7">
        <v>14.34</v>
      </c>
      <c r="K48" s="8">
        <v>0</v>
      </c>
      <c r="L48" s="8">
        <v>1E-4</v>
      </c>
      <c r="M48" s="8">
        <v>0</v>
      </c>
    </row>
    <row r="49" spans="2:13">
      <c r="B49" s="6" t="s">
        <v>743</v>
      </c>
      <c r="C49" s="17">
        <v>1135649</v>
      </c>
      <c r="D49" s="6" t="s">
        <v>148</v>
      </c>
      <c r="E49" s="6">
        <v>1336</v>
      </c>
      <c r="F49" s="6" t="s">
        <v>724</v>
      </c>
      <c r="G49" s="6" t="s">
        <v>93</v>
      </c>
      <c r="H49" s="7">
        <v>11990</v>
      </c>
      <c r="I49" s="7">
        <v>9222</v>
      </c>
      <c r="J49" s="7">
        <v>1105.72</v>
      </c>
      <c r="K49" s="8">
        <v>3.3E-3</v>
      </c>
      <c r="L49" s="8">
        <v>4.3E-3</v>
      </c>
      <c r="M49" s="8">
        <v>8.0000000000000004E-4</v>
      </c>
    </row>
    <row r="50" spans="2:13">
      <c r="B50" s="6" t="s">
        <v>744</v>
      </c>
      <c r="C50" s="17">
        <v>1118785</v>
      </c>
      <c r="D50" s="6" t="s">
        <v>148</v>
      </c>
      <c r="E50" s="6">
        <v>1475</v>
      </c>
      <c r="F50" s="6" t="s">
        <v>724</v>
      </c>
      <c r="G50" s="6" t="s">
        <v>93</v>
      </c>
      <c r="H50" s="7">
        <v>17894</v>
      </c>
      <c r="I50" s="7">
        <v>2476</v>
      </c>
      <c r="J50" s="7">
        <v>443.06</v>
      </c>
      <c r="K50" s="8">
        <v>4.0000000000000002E-4</v>
      </c>
      <c r="L50" s="8">
        <v>1.6999999999999999E-3</v>
      </c>
      <c r="M50" s="8">
        <v>2.9999999999999997E-4</v>
      </c>
    </row>
    <row r="51" spans="2:13">
      <c r="B51" s="13" t="s">
        <v>745</v>
      </c>
      <c r="C51" s="14"/>
      <c r="D51" s="13"/>
      <c r="E51" s="13"/>
      <c r="F51" s="13"/>
      <c r="G51" s="13"/>
      <c r="H51" s="15">
        <v>4958539</v>
      </c>
      <c r="J51" s="15">
        <v>40763.17</v>
      </c>
      <c r="L51" s="16">
        <v>0.15840000000000001</v>
      </c>
      <c r="M51" s="16">
        <v>2.86E-2</v>
      </c>
    </row>
    <row r="52" spans="2:13">
      <c r="B52" s="6" t="s">
        <v>746</v>
      </c>
      <c r="C52" s="17">
        <v>1113240</v>
      </c>
      <c r="D52" s="6" t="s">
        <v>148</v>
      </c>
      <c r="E52" s="6">
        <v>1523</v>
      </c>
      <c r="F52" s="6" t="s">
        <v>747</v>
      </c>
      <c r="G52" s="6" t="s">
        <v>93</v>
      </c>
      <c r="H52" s="7">
        <v>441</v>
      </c>
      <c r="I52" s="7">
        <v>314.86</v>
      </c>
      <c r="J52" s="7">
        <v>1.39</v>
      </c>
      <c r="K52" s="8">
        <v>0</v>
      </c>
      <c r="L52" s="8">
        <v>0</v>
      </c>
      <c r="M52" s="8">
        <v>0</v>
      </c>
    </row>
    <row r="53" spans="2:13">
      <c r="B53" s="6" t="s">
        <v>748</v>
      </c>
      <c r="C53" s="17">
        <v>1113760</v>
      </c>
      <c r="D53" s="6" t="s">
        <v>148</v>
      </c>
      <c r="E53" s="6">
        <v>1523</v>
      </c>
      <c r="F53" s="6" t="s">
        <v>747</v>
      </c>
      <c r="G53" s="6" t="s">
        <v>93</v>
      </c>
      <c r="H53" s="7">
        <v>265474</v>
      </c>
      <c r="I53" s="7">
        <v>300.04000000000002</v>
      </c>
      <c r="J53" s="7">
        <v>796.53</v>
      </c>
      <c r="K53" s="8">
        <v>1.8E-3</v>
      </c>
      <c r="L53" s="8">
        <v>3.0999999999999999E-3</v>
      </c>
      <c r="M53" s="8">
        <v>5.9999999999999995E-4</v>
      </c>
    </row>
    <row r="54" spans="2:13">
      <c r="B54" s="6" t="s">
        <v>749</v>
      </c>
      <c r="C54" s="17">
        <v>1113257</v>
      </c>
      <c r="D54" s="6" t="s">
        <v>148</v>
      </c>
      <c r="E54" s="6">
        <v>1523</v>
      </c>
      <c r="F54" s="6" t="s">
        <v>747</v>
      </c>
      <c r="G54" s="6" t="s">
        <v>93</v>
      </c>
      <c r="H54" s="7">
        <v>845</v>
      </c>
      <c r="I54" s="7">
        <v>307.91000000000003</v>
      </c>
      <c r="J54" s="7">
        <v>2.6</v>
      </c>
      <c r="K54" s="8">
        <v>0</v>
      </c>
      <c r="L54" s="8">
        <v>0</v>
      </c>
      <c r="M54" s="8">
        <v>0</v>
      </c>
    </row>
    <row r="55" spans="2:13">
      <c r="B55" s="6" t="s">
        <v>750</v>
      </c>
      <c r="C55" s="17">
        <v>1116292</v>
      </c>
      <c r="D55" s="6" t="s">
        <v>148</v>
      </c>
      <c r="E55" s="6">
        <v>1523</v>
      </c>
      <c r="F55" s="6" t="s">
        <v>747</v>
      </c>
      <c r="G55" s="6" t="s">
        <v>93</v>
      </c>
      <c r="H55" s="7">
        <v>113284</v>
      </c>
      <c r="I55" s="7">
        <v>344.22</v>
      </c>
      <c r="J55" s="7">
        <v>389.95</v>
      </c>
      <c r="K55" s="8">
        <v>8.9999999999999998E-4</v>
      </c>
      <c r="L55" s="8">
        <v>1.5E-3</v>
      </c>
      <c r="M55" s="8">
        <v>2.9999999999999997E-4</v>
      </c>
    </row>
    <row r="56" spans="2:13">
      <c r="B56" s="6" t="s">
        <v>751</v>
      </c>
      <c r="C56" s="17">
        <v>1101443</v>
      </c>
      <c r="D56" s="6" t="s">
        <v>148</v>
      </c>
      <c r="E56" s="6">
        <v>1249</v>
      </c>
      <c r="F56" s="6" t="s">
        <v>747</v>
      </c>
      <c r="G56" s="6" t="s">
        <v>93</v>
      </c>
      <c r="H56" s="7">
        <v>637527</v>
      </c>
      <c r="I56" s="7">
        <v>314.08</v>
      </c>
      <c r="J56" s="7">
        <v>2002.34</v>
      </c>
      <c r="K56" s="8">
        <v>2.9999999999999997E-4</v>
      </c>
      <c r="L56" s="8">
        <v>7.7999999999999996E-3</v>
      </c>
      <c r="M56" s="8">
        <v>1.4E-3</v>
      </c>
    </row>
    <row r="57" spans="2:13">
      <c r="B57" s="6" t="s">
        <v>752</v>
      </c>
      <c r="C57" s="17">
        <v>1116581</v>
      </c>
      <c r="D57" s="6" t="s">
        <v>148</v>
      </c>
      <c r="E57" s="6">
        <v>1249</v>
      </c>
      <c r="F57" s="6" t="s">
        <v>747</v>
      </c>
      <c r="G57" s="6" t="s">
        <v>93</v>
      </c>
      <c r="H57" s="7">
        <v>1124271</v>
      </c>
      <c r="I57" s="7">
        <v>342.52</v>
      </c>
      <c r="J57" s="7">
        <v>3850.85</v>
      </c>
      <c r="K57" s="8">
        <v>7.4999999999999997E-3</v>
      </c>
      <c r="L57" s="8">
        <v>1.4999999999999999E-2</v>
      </c>
      <c r="M57" s="8">
        <v>2.7000000000000001E-3</v>
      </c>
    </row>
    <row r="58" spans="2:13">
      <c r="B58" s="6" t="s">
        <v>753</v>
      </c>
      <c r="C58" s="17">
        <v>1134535</v>
      </c>
      <c r="D58" s="6" t="s">
        <v>148</v>
      </c>
      <c r="E58" s="6">
        <v>1446</v>
      </c>
      <c r="F58" s="6" t="s">
        <v>747</v>
      </c>
      <c r="G58" s="6" t="s">
        <v>93</v>
      </c>
      <c r="H58" s="7">
        <v>41</v>
      </c>
      <c r="I58" s="7">
        <v>3216.77</v>
      </c>
      <c r="J58" s="7">
        <v>1.32</v>
      </c>
      <c r="K58" s="8">
        <v>0</v>
      </c>
      <c r="L58" s="8">
        <v>0</v>
      </c>
      <c r="M58" s="8">
        <v>0</v>
      </c>
    </row>
    <row r="59" spans="2:13">
      <c r="B59" s="6" t="s">
        <v>754</v>
      </c>
      <c r="C59" s="17">
        <v>1109420</v>
      </c>
      <c r="D59" s="6" t="s">
        <v>148</v>
      </c>
      <c r="E59" s="6">
        <v>1446</v>
      </c>
      <c r="F59" s="6" t="s">
        <v>747</v>
      </c>
      <c r="G59" s="6" t="s">
        <v>93</v>
      </c>
      <c r="H59" s="7">
        <v>98275</v>
      </c>
      <c r="I59" s="7">
        <v>3064.11</v>
      </c>
      <c r="J59" s="7">
        <v>3011.25</v>
      </c>
      <c r="K59" s="8">
        <v>1.5E-3</v>
      </c>
      <c r="L59" s="8">
        <v>1.17E-2</v>
      </c>
      <c r="M59" s="8">
        <v>2.0999999999999999E-3</v>
      </c>
    </row>
    <row r="60" spans="2:13">
      <c r="B60" s="6" t="s">
        <v>755</v>
      </c>
      <c r="C60" s="17">
        <v>1116326</v>
      </c>
      <c r="D60" s="6" t="s">
        <v>148</v>
      </c>
      <c r="E60" s="6">
        <v>1446</v>
      </c>
      <c r="F60" s="6" t="s">
        <v>747</v>
      </c>
      <c r="G60" s="6" t="s">
        <v>93</v>
      </c>
      <c r="H60" s="7">
        <v>1770367</v>
      </c>
      <c r="I60" s="7">
        <v>343.32</v>
      </c>
      <c r="J60" s="7">
        <v>6078.02</v>
      </c>
      <c r="K60" s="8">
        <v>3.3999999999999998E-3</v>
      </c>
      <c r="L60" s="8">
        <v>2.3599999999999999E-2</v>
      </c>
      <c r="M60" s="8">
        <v>4.3E-3</v>
      </c>
    </row>
    <row r="61" spans="2:13">
      <c r="B61" s="6" t="s">
        <v>756</v>
      </c>
      <c r="C61" s="17">
        <v>1109479</v>
      </c>
      <c r="D61" s="6" t="s">
        <v>148</v>
      </c>
      <c r="E61" s="6">
        <v>1249</v>
      </c>
      <c r="F61" s="6" t="s">
        <v>747</v>
      </c>
      <c r="G61" s="6" t="s">
        <v>93</v>
      </c>
      <c r="H61" s="7">
        <v>1229</v>
      </c>
      <c r="I61" s="7">
        <v>309.89</v>
      </c>
      <c r="J61" s="7">
        <v>3.81</v>
      </c>
      <c r="K61" s="8">
        <v>0</v>
      </c>
      <c r="L61" s="8">
        <v>0</v>
      </c>
      <c r="M61" s="8">
        <v>0</v>
      </c>
    </row>
    <row r="62" spans="2:13">
      <c r="B62" s="6" t="s">
        <v>757</v>
      </c>
      <c r="C62" s="17">
        <v>1128529</v>
      </c>
      <c r="D62" s="6" t="s">
        <v>148</v>
      </c>
      <c r="E62" s="6">
        <v>1446</v>
      </c>
      <c r="F62" s="6" t="s">
        <v>747</v>
      </c>
      <c r="G62" s="6" t="s">
        <v>93</v>
      </c>
      <c r="H62" s="7">
        <v>231430</v>
      </c>
      <c r="I62" s="7">
        <v>3335.9</v>
      </c>
      <c r="J62" s="7">
        <v>7720.27</v>
      </c>
      <c r="K62" s="8">
        <v>7.0000000000000001E-3</v>
      </c>
      <c r="L62" s="8">
        <v>0.03</v>
      </c>
      <c r="M62" s="8">
        <v>5.4000000000000003E-3</v>
      </c>
    </row>
    <row r="63" spans="2:13">
      <c r="B63" s="6" t="s">
        <v>758</v>
      </c>
      <c r="C63" s="17">
        <v>1101633</v>
      </c>
      <c r="D63" s="6" t="s">
        <v>148</v>
      </c>
      <c r="E63" s="6">
        <v>1224</v>
      </c>
      <c r="F63" s="6" t="s">
        <v>747</v>
      </c>
      <c r="G63" s="6" t="s">
        <v>93</v>
      </c>
      <c r="H63" s="7">
        <v>8900</v>
      </c>
      <c r="I63" s="7">
        <v>3126.49</v>
      </c>
      <c r="J63" s="7">
        <v>278.26</v>
      </c>
      <c r="K63" s="8">
        <v>1E-4</v>
      </c>
      <c r="L63" s="8">
        <v>1.1000000000000001E-3</v>
      </c>
      <c r="M63" s="8">
        <v>2.0000000000000001E-4</v>
      </c>
    </row>
    <row r="64" spans="2:13">
      <c r="B64" s="6" t="s">
        <v>759</v>
      </c>
      <c r="C64" s="17">
        <v>1109248</v>
      </c>
      <c r="D64" s="6" t="s">
        <v>148</v>
      </c>
      <c r="E64" s="6">
        <v>1224</v>
      </c>
      <c r="F64" s="6" t="s">
        <v>747</v>
      </c>
      <c r="G64" s="6" t="s">
        <v>93</v>
      </c>
      <c r="H64" s="7">
        <v>231076</v>
      </c>
      <c r="I64" s="7">
        <v>3074.02</v>
      </c>
      <c r="J64" s="7">
        <v>7103.32</v>
      </c>
      <c r="K64" s="8">
        <v>1.6999999999999999E-3</v>
      </c>
      <c r="L64" s="8">
        <v>2.76E-2</v>
      </c>
      <c r="M64" s="8">
        <v>5.0000000000000001E-3</v>
      </c>
    </row>
    <row r="65" spans="2:13">
      <c r="B65" s="6" t="s">
        <v>760</v>
      </c>
      <c r="C65" s="17">
        <v>1116334</v>
      </c>
      <c r="D65" s="6" t="s">
        <v>148</v>
      </c>
      <c r="E65" s="6">
        <v>1224</v>
      </c>
      <c r="F65" s="6" t="s">
        <v>747</v>
      </c>
      <c r="G65" s="6" t="s">
        <v>93</v>
      </c>
      <c r="H65" s="7">
        <v>14</v>
      </c>
      <c r="I65" s="7">
        <v>3438.22</v>
      </c>
      <c r="J65" s="7">
        <v>0.48</v>
      </c>
      <c r="K65" s="8">
        <v>0</v>
      </c>
      <c r="L65" s="8">
        <v>0</v>
      </c>
      <c r="M65" s="8">
        <v>0</v>
      </c>
    </row>
    <row r="66" spans="2:13">
      <c r="B66" s="6" t="s">
        <v>761</v>
      </c>
      <c r="C66" s="17">
        <v>1104603</v>
      </c>
      <c r="D66" s="6" t="s">
        <v>148</v>
      </c>
      <c r="E66" s="6">
        <v>1446</v>
      </c>
      <c r="F66" s="6" t="s">
        <v>747</v>
      </c>
      <c r="G66" s="6" t="s">
        <v>93</v>
      </c>
      <c r="H66" s="7">
        <v>104500</v>
      </c>
      <c r="I66" s="7">
        <v>312.33</v>
      </c>
      <c r="J66" s="7">
        <v>326.38</v>
      </c>
      <c r="K66" s="8">
        <v>2.0000000000000001E-4</v>
      </c>
      <c r="L66" s="8">
        <v>1.2999999999999999E-3</v>
      </c>
      <c r="M66" s="8">
        <v>2.0000000000000001E-4</v>
      </c>
    </row>
    <row r="67" spans="2:13">
      <c r="B67" s="6" t="s">
        <v>762</v>
      </c>
      <c r="C67" s="17">
        <v>1109412</v>
      </c>
      <c r="D67" s="6" t="s">
        <v>148</v>
      </c>
      <c r="E67" s="6">
        <v>1446</v>
      </c>
      <c r="F67" s="6" t="s">
        <v>747</v>
      </c>
      <c r="G67" s="6" t="s">
        <v>93</v>
      </c>
      <c r="H67" s="7">
        <v>247100</v>
      </c>
      <c r="I67" s="7">
        <v>2989.4</v>
      </c>
      <c r="J67" s="7">
        <v>7386.81</v>
      </c>
      <c r="K67" s="8">
        <v>6.6E-3</v>
      </c>
      <c r="L67" s="8">
        <v>2.87E-2</v>
      </c>
      <c r="M67" s="8">
        <v>5.1999999999999998E-3</v>
      </c>
    </row>
    <row r="68" spans="2:13">
      <c r="B68" s="6" t="s">
        <v>763</v>
      </c>
      <c r="C68" s="17">
        <v>1102276</v>
      </c>
      <c r="D68" s="6" t="s">
        <v>148</v>
      </c>
      <c r="E68" s="6">
        <v>1336</v>
      </c>
      <c r="F68" s="6" t="s">
        <v>747</v>
      </c>
      <c r="G68" s="6" t="s">
        <v>93</v>
      </c>
      <c r="H68" s="7">
        <v>70808</v>
      </c>
      <c r="I68" s="7">
        <v>156.86000000000001</v>
      </c>
      <c r="J68" s="7">
        <v>111.07</v>
      </c>
      <c r="K68" s="8">
        <v>1E-4</v>
      </c>
      <c r="L68" s="8">
        <v>4.0000000000000002E-4</v>
      </c>
      <c r="M68" s="8">
        <v>1E-4</v>
      </c>
    </row>
    <row r="69" spans="2:13">
      <c r="B69" s="6" t="s">
        <v>764</v>
      </c>
      <c r="C69" s="17">
        <v>1109370</v>
      </c>
      <c r="D69" s="6" t="s">
        <v>148</v>
      </c>
      <c r="E69" s="6">
        <v>1475</v>
      </c>
      <c r="F69" s="6" t="s">
        <v>747</v>
      </c>
      <c r="G69" s="6" t="s">
        <v>93</v>
      </c>
      <c r="H69" s="7">
        <v>26762</v>
      </c>
      <c r="I69" s="7">
        <v>3158.99</v>
      </c>
      <c r="J69" s="7">
        <v>845.41</v>
      </c>
      <c r="K69" s="8">
        <v>2.0000000000000001E-4</v>
      </c>
      <c r="L69" s="8">
        <v>3.3E-3</v>
      </c>
      <c r="M69" s="8">
        <v>5.9999999999999995E-4</v>
      </c>
    </row>
    <row r="70" spans="2:13">
      <c r="B70" s="6" t="s">
        <v>765</v>
      </c>
      <c r="C70" s="17">
        <v>1109354</v>
      </c>
      <c r="D70" s="6" t="s">
        <v>148</v>
      </c>
      <c r="E70" s="6">
        <v>1475</v>
      </c>
      <c r="F70" s="6" t="s">
        <v>747</v>
      </c>
      <c r="G70" s="6" t="s">
        <v>93</v>
      </c>
      <c r="H70" s="7">
        <v>7443</v>
      </c>
      <c r="I70" s="7">
        <v>3018.47</v>
      </c>
      <c r="J70" s="7">
        <v>224.66</v>
      </c>
      <c r="K70" s="8">
        <v>0</v>
      </c>
      <c r="L70" s="8">
        <v>8.9999999999999998E-4</v>
      </c>
      <c r="M70" s="8">
        <v>2.0000000000000001E-4</v>
      </c>
    </row>
    <row r="71" spans="2:13">
      <c r="B71" s="6" t="s">
        <v>766</v>
      </c>
      <c r="C71" s="17">
        <v>1109362</v>
      </c>
      <c r="D71" s="6" t="s">
        <v>148</v>
      </c>
      <c r="E71" s="6">
        <v>1475</v>
      </c>
      <c r="F71" s="6" t="s">
        <v>747</v>
      </c>
      <c r="G71" s="6" t="s">
        <v>93</v>
      </c>
      <c r="H71" s="7">
        <v>71</v>
      </c>
      <c r="I71" s="7">
        <v>3093.46</v>
      </c>
      <c r="J71" s="7">
        <v>2.2000000000000002</v>
      </c>
      <c r="K71" s="8">
        <v>0</v>
      </c>
      <c r="L71" s="8">
        <v>0</v>
      </c>
      <c r="M71" s="8">
        <v>0</v>
      </c>
    </row>
    <row r="72" spans="2:13">
      <c r="B72" s="6" t="s">
        <v>767</v>
      </c>
      <c r="C72" s="17">
        <v>1116250</v>
      </c>
      <c r="D72" s="6" t="s">
        <v>148</v>
      </c>
      <c r="E72" s="6">
        <v>1336</v>
      </c>
      <c r="F72" s="6" t="s">
        <v>747</v>
      </c>
      <c r="G72" s="6" t="s">
        <v>93</v>
      </c>
      <c r="H72" s="7">
        <v>2786</v>
      </c>
      <c r="I72" s="7">
        <v>3433.1</v>
      </c>
      <c r="J72" s="7">
        <v>95.65</v>
      </c>
      <c r="K72" s="8">
        <v>1E-4</v>
      </c>
      <c r="L72" s="8">
        <v>4.0000000000000002E-4</v>
      </c>
      <c r="M72" s="8">
        <v>1E-4</v>
      </c>
    </row>
    <row r="73" spans="2:13">
      <c r="B73" s="6" t="s">
        <v>768</v>
      </c>
      <c r="C73" s="17">
        <v>1128453</v>
      </c>
      <c r="D73" s="6" t="s">
        <v>148</v>
      </c>
      <c r="E73" s="6">
        <v>1337</v>
      </c>
      <c r="F73" s="6" t="s">
        <v>747</v>
      </c>
      <c r="G73" s="6" t="s">
        <v>93</v>
      </c>
      <c r="H73" s="7">
        <v>15895</v>
      </c>
      <c r="I73" s="7">
        <v>3338.11</v>
      </c>
      <c r="J73" s="7">
        <v>530.59</v>
      </c>
      <c r="K73" s="8">
        <v>4.0000000000000002E-4</v>
      </c>
      <c r="L73" s="8">
        <v>2.0999999999999999E-3</v>
      </c>
      <c r="M73" s="8">
        <v>4.0000000000000002E-4</v>
      </c>
    </row>
    <row r="74" spans="2:13">
      <c r="B74" s="13" t="s">
        <v>769</v>
      </c>
      <c r="C74" s="14"/>
      <c r="D74" s="13"/>
      <c r="E74" s="13"/>
      <c r="F74" s="13"/>
      <c r="G74" s="13"/>
      <c r="H74" s="15">
        <v>0</v>
      </c>
      <c r="J74" s="15">
        <v>0</v>
      </c>
      <c r="L74" s="16">
        <v>0</v>
      </c>
      <c r="M74" s="16">
        <v>0</v>
      </c>
    </row>
    <row r="75" spans="2:13">
      <c r="B75" s="13" t="s">
        <v>770</v>
      </c>
      <c r="C75" s="14"/>
      <c r="D75" s="13"/>
      <c r="E75" s="13"/>
      <c r="F75" s="13"/>
      <c r="G75" s="13"/>
      <c r="H75" s="15">
        <v>0</v>
      </c>
      <c r="J75" s="15">
        <v>0</v>
      </c>
      <c r="L75" s="16">
        <v>0</v>
      </c>
      <c r="M75" s="16">
        <v>0</v>
      </c>
    </row>
    <row r="76" spans="2:13">
      <c r="B76" s="13" t="s">
        <v>771</v>
      </c>
      <c r="C76" s="14"/>
      <c r="D76" s="13"/>
      <c r="E76" s="13"/>
      <c r="F76" s="13"/>
      <c r="G76" s="13"/>
      <c r="H76" s="15">
        <v>0</v>
      </c>
      <c r="J76" s="15">
        <v>0</v>
      </c>
      <c r="L76" s="16">
        <v>0</v>
      </c>
      <c r="M76" s="16">
        <v>0</v>
      </c>
    </row>
    <row r="77" spans="2:13">
      <c r="B77" s="3" t="s">
        <v>772</v>
      </c>
      <c r="C77" s="12"/>
      <c r="D77" s="3"/>
      <c r="E77" s="3"/>
      <c r="F77" s="3"/>
      <c r="G77" s="3"/>
      <c r="H77" s="9">
        <v>710465.79</v>
      </c>
      <c r="J77" s="9">
        <v>135142.07</v>
      </c>
      <c r="L77" s="10">
        <v>0.52510000000000001</v>
      </c>
      <c r="M77" s="10">
        <v>9.4799999999999995E-2</v>
      </c>
    </row>
    <row r="78" spans="2:13">
      <c r="B78" s="13" t="s">
        <v>773</v>
      </c>
      <c r="C78" s="14"/>
      <c r="D78" s="13"/>
      <c r="E78" s="13"/>
      <c r="F78" s="13"/>
      <c r="G78" s="13"/>
      <c r="H78" s="15">
        <v>704080.79</v>
      </c>
      <c r="J78" s="15">
        <v>133864.94</v>
      </c>
      <c r="L78" s="16">
        <v>0.52010000000000001</v>
      </c>
      <c r="M78" s="16">
        <v>9.3899999999999997E-2</v>
      </c>
    </row>
    <row r="79" spans="2:13">
      <c r="B79" s="6" t="s">
        <v>774</v>
      </c>
      <c r="C79" s="17" t="s">
        <v>775</v>
      </c>
      <c r="D79" s="6" t="s">
        <v>776</v>
      </c>
      <c r="E79" s="6"/>
      <c r="F79" s="6" t="s">
        <v>724</v>
      </c>
      <c r="G79" s="6" t="s">
        <v>48</v>
      </c>
      <c r="H79" s="7">
        <v>4294</v>
      </c>
      <c r="I79" s="7">
        <v>19632</v>
      </c>
      <c r="J79" s="7">
        <v>3408.92</v>
      </c>
      <c r="K79" s="8">
        <v>1.9E-3</v>
      </c>
      <c r="L79" s="8">
        <v>1.32E-2</v>
      </c>
      <c r="M79" s="8">
        <v>2.3999999999999998E-3</v>
      </c>
    </row>
    <row r="80" spans="2:13">
      <c r="B80" s="6" t="s">
        <v>774</v>
      </c>
      <c r="C80" s="17" t="s">
        <v>777</v>
      </c>
      <c r="D80" s="6" t="s">
        <v>776</v>
      </c>
      <c r="E80" s="6"/>
      <c r="F80" s="6" t="s">
        <v>724</v>
      </c>
      <c r="G80" s="6" t="s">
        <v>43</v>
      </c>
      <c r="H80" s="7">
        <v>70865</v>
      </c>
      <c r="I80" s="7">
        <v>1396.12</v>
      </c>
      <c r="J80" s="7">
        <v>989.36</v>
      </c>
      <c r="K80" s="8">
        <v>2.9999999999999997E-4</v>
      </c>
      <c r="L80" s="8">
        <v>3.8E-3</v>
      </c>
      <c r="M80" s="8">
        <v>6.9999999999999999E-4</v>
      </c>
    </row>
    <row r="81" spans="2:13">
      <c r="B81" s="6" t="s">
        <v>778</v>
      </c>
      <c r="C81" s="17" t="s">
        <v>779</v>
      </c>
      <c r="D81" s="6" t="s">
        <v>190</v>
      </c>
      <c r="E81" s="6"/>
      <c r="F81" s="6" t="s">
        <v>724</v>
      </c>
      <c r="G81" s="6" t="s">
        <v>43</v>
      </c>
      <c r="H81" s="7">
        <v>1049</v>
      </c>
      <c r="I81" s="7">
        <v>8140</v>
      </c>
      <c r="J81" s="7">
        <v>328.32</v>
      </c>
      <c r="K81" s="8">
        <v>0</v>
      </c>
      <c r="L81" s="8">
        <v>1.2999999999999999E-3</v>
      </c>
      <c r="M81" s="8">
        <v>2.0000000000000001E-4</v>
      </c>
    </row>
    <row r="82" spans="2:13">
      <c r="B82" s="6" t="s">
        <v>780</v>
      </c>
      <c r="C82" s="17" t="s">
        <v>781</v>
      </c>
      <c r="D82" s="6" t="s">
        <v>450</v>
      </c>
      <c r="E82" s="6"/>
      <c r="F82" s="6" t="s">
        <v>724</v>
      </c>
      <c r="G82" s="6" t="s">
        <v>48</v>
      </c>
      <c r="H82" s="7">
        <v>6005</v>
      </c>
      <c r="I82" s="7">
        <v>10018</v>
      </c>
      <c r="J82" s="7">
        <v>2432.67</v>
      </c>
      <c r="K82" s="8">
        <v>1E-4</v>
      </c>
      <c r="L82" s="8">
        <v>9.4999999999999998E-3</v>
      </c>
      <c r="M82" s="8">
        <v>1.6999999999999999E-3</v>
      </c>
    </row>
    <row r="83" spans="2:13">
      <c r="B83" s="6" t="s">
        <v>782</v>
      </c>
      <c r="C83" s="17" t="s">
        <v>783</v>
      </c>
      <c r="D83" s="6" t="s">
        <v>190</v>
      </c>
      <c r="E83" s="6"/>
      <c r="F83" s="6" t="s">
        <v>724</v>
      </c>
      <c r="G83" s="6" t="s">
        <v>43</v>
      </c>
      <c r="H83" s="7">
        <v>16466</v>
      </c>
      <c r="I83" s="7">
        <v>2215</v>
      </c>
      <c r="J83" s="7">
        <v>1402.36</v>
      </c>
      <c r="K83" s="8">
        <v>2.9999999999999997E-4</v>
      </c>
      <c r="L83" s="8">
        <v>5.4000000000000003E-3</v>
      </c>
      <c r="M83" s="8">
        <v>1E-3</v>
      </c>
    </row>
    <row r="84" spans="2:13">
      <c r="B84" s="6" t="s">
        <v>784</v>
      </c>
      <c r="C84" s="17" t="s">
        <v>785</v>
      </c>
      <c r="D84" s="6" t="s">
        <v>190</v>
      </c>
      <c r="E84" s="6"/>
      <c r="F84" s="6" t="s">
        <v>724</v>
      </c>
      <c r="G84" s="6" t="s">
        <v>43</v>
      </c>
      <c r="H84" s="7">
        <v>26769</v>
      </c>
      <c r="I84" s="7">
        <v>7532</v>
      </c>
      <c r="J84" s="7">
        <v>7752.45</v>
      </c>
      <c r="K84" s="8">
        <v>2.0000000000000001E-4</v>
      </c>
      <c r="L84" s="8">
        <v>3.0099999999999998E-2</v>
      </c>
      <c r="M84" s="8">
        <v>5.4000000000000003E-3</v>
      </c>
    </row>
    <row r="85" spans="2:13">
      <c r="B85" s="6" t="s">
        <v>786</v>
      </c>
      <c r="C85" s="17" t="s">
        <v>787</v>
      </c>
      <c r="D85" s="6" t="s">
        <v>182</v>
      </c>
      <c r="E85" s="6"/>
      <c r="F85" s="6" t="s">
        <v>724</v>
      </c>
      <c r="G85" s="6" t="s">
        <v>43</v>
      </c>
      <c r="H85" s="7">
        <v>25894</v>
      </c>
      <c r="I85" s="7">
        <v>2325</v>
      </c>
      <c r="J85" s="7">
        <v>2314.83</v>
      </c>
      <c r="K85" s="8">
        <v>0</v>
      </c>
      <c r="L85" s="8">
        <v>8.9999999999999993E-3</v>
      </c>
      <c r="M85" s="8">
        <v>1.6000000000000001E-3</v>
      </c>
    </row>
    <row r="86" spans="2:13">
      <c r="B86" s="6" t="s">
        <v>788</v>
      </c>
      <c r="C86" s="17" t="s">
        <v>789</v>
      </c>
      <c r="D86" s="6" t="s">
        <v>483</v>
      </c>
      <c r="E86" s="6"/>
      <c r="F86" s="6" t="s">
        <v>724</v>
      </c>
      <c r="G86" s="6" t="s">
        <v>43</v>
      </c>
      <c r="H86" s="7">
        <v>5113</v>
      </c>
      <c r="I86" s="7">
        <v>8664</v>
      </c>
      <c r="J86" s="7">
        <v>1703.3</v>
      </c>
      <c r="K86" s="8">
        <v>0</v>
      </c>
      <c r="L86" s="8">
        <v>6.6E-3</v>
      </c>
      <c r="M86" s="8">
        <v>1.1999999999999999E-3</v>
      </c>
    </row>
    <row r="87" spans="2:13">
      <c r="B87" s="6" t="s">
        <v>788</v>
      </c>
      <c r="C87" s="17" t="s">
        <v>790</v>
      </c>
      <c r="D87" s="6" t="s">
        <v>190</v>
      </c>
      <c r="E87" s="6"/>
      <c r="F87" s="6" t="s">
        <v>724</v>
      </c>
      <c r="G87" s="6" t="s">
        <v>43</v>
      </c>
      <c r="H87" s="7">
        <v>5519</v>
      </c>
      <c r="I87" s="7">
        <v>10849</v>
      </c>
      <c r="J87" s="7">
        <v>2302.2199999999998</v>
      </c>
      <c r="K87" s="8">
        <v>0</v>
      </c>
      <c r="L87" s="8">
        <v>8.8999999999999999E-3</v>
      </c>
      <c r="M87" s="8">
        <v>1.6000000000000001E-3</v>
      </c>
    </row>
    <row r="88" spans="2:13">
      <c r="B88" s="6" t="s">
        <v>791</v>
      </c>
      <c r="C88" s="17" t="s">
        <v>792</v>
      </c>
      <c r="D88" s="6" t="s">
        <v>190</v>
      </c>
      <c r="E88" s="6"/>
      <c r="F88" s="6" t="s">
        <v>724</v>
      </c>
      <c r="G88" s="6" t="s">
        <v>43</v>
      </c>
      <c r="H88" s="7">
        <v>4886</v>
      </c>
      <c r="I88" s="7">
        <v>6894</v>
      </c>
      <c r="J88" s="7">
        <v>1295.1500000000001</v>
      </c>
      <c r="K88" s="8">
        <v>0</v>
      </c>
      <c r="L88" s="8">
        <v>5.0000000000000001E-3</v>
      </c>
      <c r="M88" s="8">
        <v>8.9999999999999998E-4</v>
      </c>
    </row>
    <row r="89" spans="2:13">
      <c r="B89" s="6" t="s">
        <v>793</v>
      </c>
      <c r="C89" s="17" t="s">
        <v>794</v>
      </c>
      <c r="D89" s="6" t="s">
        <v>190</v>
      </c>
      <c r="E89" s="6"/>
      <c r="F89" s="6" t="s">
        <v>724</v>
      </c>
      <c r="G89" s="6" t="s">
        <v>43</v>
      </c>
      <c r="H89" s="7">
        <v>15590</v>
      </c>
      <c r="I89" s="7">
        <v>6222</v>
      </c>
      <c r="J89" s="7">
        <v>3729.69</v>
      </c>
      <c r="K89" s="8">
        <v>1E-4</v>
      </c>
      <c r="L89" s="8">
        <v>1.4500000000000001E-2</v>
      </c>
      <c r="M89" s="8">
        <v>2.5999999999999999E-3</v>
      </c>
    </row>
    <row r="90" spans="2:13">
      <c r="B90" s="6" t="s">
        <v>795</v>
      </c>
      <c r="C90" s="17" t="s">
        <v>796</v>
      </c>
      <c r="D90" s="6" t="s">
        <v>190</v>
      </c>
      <c r="E90" s="6"/>
      <c r="F90" s="6" t="s">
        <v>724</v>
      </c>
      <c r="G90" s="6" t="s">
        <v>43</v>
      </c>
      <c r="H90" s="7">
        <v>522.75</v>
      </c>
      <c r="I90" s="7">
        <v>2551</v>
      </c>
      <c r="J90" s="7">
        <v>51.27</v>
      </c>
      <c r="K90" s="8">
        <v>0</v>
      </c>
      <c r="L90" s="8">
        <v>2.0000000000000001E-4</v>
      </c>
      <c r="M90" s="8">
        <v>0</v>
      </c>
    </row>
    <row r="91" spans="2:13">
      <c r="B91" s="6" t="s">
        <v>797</v>
      </c>
      <c r="C91" s="17" t="s">
        <v>798</v>
      </c>
      <c r="D91" s="6" t="s">
        <v>468</v>
      </c>
      <c r="E91" s="6"/>
      <c r="F91" s="6" t="s">
        <v>724</v>
      </c>
      <c r="G91" s="6" t="s">
        <v>43</v>
      </c>
      <c r="H91" s="7">
        <v>8</v>
      </c>
      <c r="I91" s="7">
        <v>11292</v>
      </c>
      <c r="J91" s="7">
        <v>3.47</v>
      </c>
      <c r="K91" s="8">
        <v>0</v>
      </c>
      <c r="L91" s="8">
        <v>0</v>
      </c>
      <c r="M91" s="8">
        <v>0</v>
      </c>
    </row>
    <row r="92" spans="2:13">
      <c r="B92" s="6" t="s">
        <v>799</v>
      </c>
      <c r="C92" s="17" t="s">
        <v>798</v>
      </c>
      <c r="D92" s="6" t="s">
        <v>468</v>
      </c>
      <c r="E92" s="6"/>
      <c r="F92" s="6" t="s">
        <v>724</v>
      </c>
      <c r="G92" s="6" t="s">
        <v>43</v>
      </c>
      <c r="H92" s="7">
        <v>6.85</v>
      </c>
      <c r="I92" s="7">
        <v>384.5</v>
      </c>
      <c r="J92" s="7">
        <v>0.03</v>
      </c>
      <c r="L92" s="8">
        <v>0</v>
      </c>
      <c r="M92" s="8">
        <v>0</v>
      </c>
    </row>
    <row r="93" spans="2:13">
      <c r="B93" s="6" t="s">
        <v>800</v>
      </c>
      <c r="C93" s="17" t="s">
        <v>801</v>
      </c>
      <c r="D93" s="6" t="s">
        <v>190</v>
      </c>
      <c r="E93" s="6"/>
      <c r="F93" s="6" t="s">
        <v>724</v>
      </c>
      <c r="G93" s="6" t="s">
        <v>43</v>
      </c>
      <c r="H93" s="7">
        <v>5975</v>
      </c>
      <c r="I93" s="7">
        <v>2023</v>
      </c>
      <c r="J93" s="7">
        <v>464.76</v>
      </c>
      <c r="K93" s="8">
        <v>1E-4</v>
      </c>
      <c r="L93" s="8">
        <v>1.8E-3</v>
      </c>
      <c r="M93" s="8">
        <v>2.9999999999999997E-4</v>
      </c>
    </row>
    <row r="94" spans="2:13">
      <c r="B94" s="6" t="s">
        <v>802</v>
      </c>
      <c r="C94" s="17" t="s">
        <v>803</v>
      </c>
      <c r="D94" s="6" t="s">
        <v>483</v>
      </c>
      <c r="E94" s="6"/>
      <c r="F94" s="6" t="s">
        <v>724</v>
      </c>
      <c r="G94" s="6" t="s">
        <v>43</v>
      </c>
      <c r="H94" s="7">
        <v>435</v>
      </c>
      <c r="I94" s="7">
        <v>22499</v>
      </c>
      <c r="J94" s="7">
        <v>376.31</v>
      </c>
      <c r="K94" s="8">
        <v>0</v>
      </c>
      <c r="L94" s="8">
        <v>1.5E-3</v>
      </c>
      <c r="M94" s="8">
        <v>2.9999999999999997E-4</v>
      </c>
    </row>
    <row r="95" spans="2:13">
      <c r="B95" s="6" t="s">
        <v>804</v>
      </c>
      <c r="C95" s="17" t="s">
        <v>805</v>
      </c>
      <c r="D95" s="6" t="s">
        <v>182</v>
      </c>
      <c r="E95" s="6"/>
      <c r="F95" s="6" t="s">
        <v>724</v>
      </c>
      <c r="G95" s="6" t="s">
        <v>45</v>
      </c>
      <c r="H95" s="7">
        <v>7862</v>
      </c>
      <c r="I95" s="7">
        <v>1738.5</v>
      </c>
      <c r="J95" s="7">
        <v>645.84</v>
      </c>
      <c r="K95" s="8">
        <v>1E-4</v>
      </c>
      <c r="L95" s="8">
        <v>2.5000000000000001E-3</v>
      </c>
      <c r="M95" s="8">
        <v>5.0000000000000001E-4</v>
      </c>
    </row>
    <row r="96" spans="2:13">
      <c r="B96" s="6" t="s">
        <v>806</v>
      </c>
      <c r="C96" s="17">
        <v>60319183</v>
      </c>
      <c r="D96" s="6" t="s">
        <v>182</v>
      </c>
      <c r="E96" s="6"/>
      <c r="F96" s="6" t="s">
        <v>724</v>
      </c>
      <c r="G96" s="6" t="s">
        <v>43</v>
      </c>
      <c r="H96" s="7">
        <v>6</v>
      </c>
      <c r="I96" s="7">
        <v>9535</v>
      </c>
      <c r="J96" s="7">
        <v>2.2000000000000002</v>
      </c>
      <c r="K96" s="8">
        <v>0</v>
      </c>
      <c r="L96" s="8">
        <v>0</v>
      </c>
      <c r="M96" s="8">
        <v>0</v>
      </c>
    </row>
    <row r="97" spans="2:13">
      <c r="B97" s="6" t="s">
        <v>807</v>
      </c>
      <c r="C97" s="17" t="s">
        <v>808</v>
      </c>
      <c r="D97" s="6" t="s">
        <v>483</v>
      </c>
      <c r="E97" s="6"/>
      <c r="F97" s="6" t="s">
        <v>724</v>
      </c>
      <c r="G97" s="6" t="s">
        <v>43</v>
      </c>
      <c r="H97" s="7">
        <v>13508</v>
      </c>
      <c r="I97" s="7">
        <v>2734</v>
      </c>
      <c r="J97" s="7">
        <v>1419.99</v>
      </c>
      <c r="K97" s="8">
        <v>5.0000000000000001E-4</v>
      </c>
      <c r="L97" s="8">
        <v>5.4999999999999997E-3</v>
      </c>
      <c r="M97" s="8">
        <v>1E-3</v>
      </c>
    </row>
    <row r="98" spans="2:13">
      <c r="B98" s="6" t="s">
        <v>809</v>
      </c>
      <c r="C98" s="17" t="s">
        <v>810</v>
      </c>
      <c r="D98" s="6" t="s">
        <v>483</v>
      </c>
      <c r="E98" s="6"/>
      <c r="F98" s="6" t="s">
        <v>724</v>
      </c>
      <c r="G98" s="6" t="s">
        <v>43</v>
      </c>
      <c r="H98" s="7">
        <v>4749.5</v>
      </c>
      <c r="I98" s="7">
        <v>4886</v>
      </c>
      <c r="J98" s="7">
        <v>892.27</v>
      </c>
      <c r="K98" s="8">
        <v>0</v>
      </c>
      <c r="L98" s="8">
        <v>3.5000000000000001E-3</v>
      </c>
      <c r="M98" s="8">
        <v>5.9999999999999995E-4</v>
      </c>
    </row>
    <row r="99" spans="2:13">
      <c r="B99" s="6" t="s">
        <v>811</v>
      </c>
      <c r="C99" s="17" t="s">
        <v>812</v>
      </c>
      <c r="D99" s="6" t="s">
        <v>483</v>
      </c>
      <c r="E99" s="6"/>
      <c r="F99" s="6" t="s">
        <v>724</v>
      </c>
      <c r="G99" s="6" t="s">
        <v>43</v>
      </c>
      <c r="H99" s="7">
        <v>24229</v>
      </c>
      <c r="I99" s="7">
        <v>5493</v>
      </c>
      <c r="J99" s="7">
        <v>5117.3100000000004</v>
      </c>
      <c r="K99" s="8">
        <v>5.0000000000000001E-4</v>
      </c>
      <c r="L99" s="8">
        <v>1.9900000000000001E-2</v>
      </c>
      <c r="M99" s="8">
        <v>3.5999999999999999E-3</v>
      </c>
    </row>
    <row r="100" spans="2:13">
      <c r="B100" s="6" t="s">
        <v>813</v>
      </c>
      <c r="C100" s="17" t="s">
        <v>814</v>
      </c>
      <c r="D100" s="6" t="s">
        <v>190</v>
      </c>
      <c r="E100" s="6"/>
      <c r="F100" s="6" t="s">
        <v>724</v>
      </c>
      <c r="G100" s="6" t="s">
        <v>43</v>
      </c>
      <c r="H100" s="7">
        <v>10170</v>
      </c>
      <c r="I100" s="7">
        <v>2615</v>
      </c>
      <c r="J100" s="7">
        <v>1022.56</v>
      </c>
      <c r="K100" s="8">
        <v>1E-4</v>
      </c>
      <c r="L100" s="8">
        <v>4.0000000000000001E-3</v>
      </c>
      <c r="M100" s="8">
        <v>6.9999999999999999E-4</v>
      </c>
    </row>
    <row r="101" spans="2:13">
      <c r="B101" s="6" t="s">
        <v>815</v>
      </c>
      <c r="C101" s="17" t="s">
        <v>816</v>
      </c>
      <c r="D101" s="6" t="s">
        <v>190</v>
      </c>
      <c r="E101" s="6"/>
      <c r="F101" s="6" t="s">
        <v>724</v>
      </c>
      <c r="G101" s="6" t="s">
        <v>43</v>
      </c>
      <c r="H101" s="7">
        <v>19646</v>
      </c>
      <c r="I101" s="7">
        <v>7490.06</v>
      </c>
      <c r="J101" s="7">
        <v>1471.5</v>
      </c>
      <c r="K101" s="8">
        <v>2.9999999999999997E-4</v>
      </c>
      <c r="L101" s="8">
        <v>5.7000000000000002E-3</v>
      </c>
      <c r="M101" s="8">
        <v>1E-3</v>
      </c>
    </row>
    <row r="102" spans="2:13">
      <c r="B102" s="6" t="s">
        <v>817</v>
      </c>
      <c r="C102" s="17" t="s">
        <v>818</v>
      </c>
      <c r="D102" s="6" t="s">
        <v>190</v>
      </c>
      <c r="E102" s="6"/>
      <c r="F102" s="6" t="s">
        <v>724</v>
      </c>
      <c r="G102" s="6" t="s">
        <v>43</v>
      </c>
      <c r="H102" s="7">
        <v>5239</v>
      </c>
      <c r="I102" s="7">
        <v>16906.47</v>
      </c>
      <c r="J102" s="7">
        <v>885.73</v>
      </c>
      <c r="K102" s="8">
        <v>2.0000000000000001E-4</v>
      </c>
      <c r="L102" s="8">
        <v>3.3999999999999998E-3</v>
      </c>
      <c r="M102" s="8">
        <v>5.9999999999999995E-4</v>
      </c>
    </row>
    <row r="103" spans="2:13">
      <c r="B103" s="6" t="s">
        <v>819</v>
      </c>
      <c r="C103" s="17" t="s">
        <v>820</v>
      </c>
      <c r="D103" s="6" t="s">
        <v>190</v>
      </c>
      <c r="E103" s="6"/>
      <c r="F103" s="6" t="s">
        <v>724</v>
      </c>
      <c r="G103" s="6" t="s">
        <v>43</v>
      </c>
      <c r="H103" s="7">
        <v>4871</v>
      </c>
      <c r="I103" s="7">
        <v>5322</v>
      </c>
      <c r="J103" s="7">
        <v>996.76</v>
      </c>
      <c r="K103" s="8">
        <v>1E-4</v>
      </c>
      <c r="L103" s="8">
        <v>3.8999999999999998E-3</v>
      </c>
      <c r="M103" s="8">
        <v>6.9999999999999999E-4</v>
      </c>
    </row>
    <row r="104" spans="2:13">
      <c r="B104" s="6" t="s">
        <v>821</v>
      </c>
      <c r="C104" s="17" t="s">
        <v>822</v>
      </c>
      <c r="D104" s="6" t="s">
        <v>190</v>
      </c>
      <c r="E104" s="6"/>
      <c r="F104" s="6" t="s">
        <v>724</v>
      </c>
      <c r="G104" s="6" t="s">
        <v>43</v>
      </c>
      <c r="H104" s="7">
        <v>7606</v>
      </c>
      <c r="I104" s="7">
        <v>2946</v>
      </c>
      <c r="J104" s="7">
        <v>861.56</v>
      </c>
      <c r="K104" s="8">
        <v>2.0000000000000001E-4</v>
      </c>
      <c r="L104" s="8">
        <v>3.3E-3</v>
      </c>
      <c r="M104" s="8">
        <v>5.9999999999999995E-4</v>
      </c>
    </row>
    <row r="105" spans="2:13">
      <c r="B105" s="6" t="s">
        <v>823</v>
      </c>
      <c r="C105" s="17" t="s">
        <v>824</v>
      </c>
      <c r="D105" s="6" t="s">
        <v>190</v>
      </c>
      <c r="E105" s="6"/>
      <c r="F105" s="6" t="s">
        <v>724</v>
      </c>
      <c r="G105" s="6" t="s">
        <v>43</v>
      </c>
      <c r="H105" s="7">
        <v>920</v>
      </c>
      <c r="I105" s="7">
        <v>26538</v>
      </c>
      <c r="J105" s="7">
        <v>938.76</v>
      </c>
      <c r="K105" s="8">
        <v>0</v>
      </c>
      <c r="L105" s="8">
        <v>3.5999999999999999E-3</v>
      </c>
      <c r="M105" s="8">
        <v>6.9999999999999999E-4</v>
      </c>
    </row>
    <row r="106" spans="2:13">
      <c r="B106" s="6" t="s">
        <v>825</v>
      </c>
      <c r="C106" s="17" t="s">
        <v>826</v>
      </c>
      <c r="D106" s="6" t="s">
        <v>450</v>
      </c>
      <c r="E106" s="6"/>
      <c r="F106" s="6" t="s">
        <v>724</v>
      </c>
      <c r="G106" s="6" t="s">
        <v>48</v>
      </c>
      <c r="H106" s="7">
        <v>5292</v>
      </c>
      <c r="I106" s="7">
        <v>5206</v>
      </c>
      <c r="J106" s="7">
        <v>1114.07</v>
      </c>
      <c r="K106" s="8">
        <v>1.8E-3</v>
      </c>
      <c r="L106" s="8">
        <v>4.3E-3</v>
      </c>
      <c r="M106" s="8">
        <v>8.0000000000000004E-4</v>
      </c>
    </row>
    <row r="107" spans="2:13">
      <c r="B107" s="6" t="s">
        <v>827</v>
      </c>
      <c r="C107" s="17" t="s">
        <v>828</v>
      </c>
      <c r="D107" s="6" t="s">
        <v>190</v>
      </c>
      <c r="E107" s="6"/>
      <c r="F107" s="6" t="s">
        <v>724</v>
      </c>
      <c r="G107" s="6" t="s">
        <v>43</v>
      </c>
      <c r="H107" s="7">
        <v>16094</v>
      </c>
      <c r="I107" s="7">
        <v>3334</v>
      </c>
      <c r="J107" s="7">
        <v>2063.13</v>
      </c>
      <c r="K107" s="8">
        <v>1E-4</v>
      </c>
      <c r="L107" s="8">
        <v>8.0000000000000002E-3</v>
      </c>
      <c r="M107" s="8">
        <v>1.4E-3</v>
      </c>
    </row>
    <row r="108" spans="2:13">
      <c r="B108" s="6" t="s">
        <v>829</v>
      </c>
      <c r="C108" s="17" t="s">
        <v>830</v>
      </c>
      <c r="D108" s="6" t="s">
        <v>190</v>
      </c>
      <c r="E108" s="6"/>
      <c r="F108" s="6" t="s">
        <v>724</v>
      </c>
      <c r="G108" s="6" t="s">
        <v>43</v>
      </c>
      <c r="H108" s="7">
        <v>8143</v>
      </c>
      <c r="I108" s="7">
        <v>3501</v>
      </c>
      <c r="J108" s="7">
        <v>1096.1600000000001</v>
      </c>
      <c r="K108" s="8">
        <v>0</v>
      </c>
      <c r="L108" s="8">
        <v>4.3E-3</v>
      </c>
      <c r="M108" s="8">
        <v>8.0000000000000004E-4</v>
      </c>
    </row>
    <row r="109" spans="2:13">
      <c r="B109" s="6" t="s">
        <v>831</v>
      </c>
      <c r="C109" s="17" t="s">
        <v>832</v>
      </c>
      <c r="D109" s="6" t="s">
        <v>190</v>
      </c>
      <c r="E109" s="6"/>
      <c r="F109" s="6" t="s">
        <v>724</v>
      </c>
      <c r="G109" s="6" t="s">
        <v>43</v>
      </c>
      <c r="H109" s="7">
        <v>14904</v>
      </c>
      <c r="I109" s="7">
        <v>2467</v>
      </c>
      <c r="J109" s="7">
        <v>1413.74</v>
      </c>
      <c r="K109" s="8">
        <v>1.4E-3</v>
      </c>
      <c r="L109" s="8">
        <v>5.4999999999999997E-3</v>
      </c>
      <c r="M109" s="8">
        <v>1E-3</v>
      </c>
    </row>
    <row r="110" spans="2:13">
      <c r="B110" s="6" t="s">
        <v>833</v>
      </c>
      <c r="C110" s="17" t="s">
        <v>834</v>
      </c>
      <c r="D110" s="6" t="s">
        <v>190</v>
      </c>
      <c r="E110" s="6"/>
      <c r="F110" s="6" t="s">
        <v>724</v>
      </c>
      <c r="G110" s="6" t="s">
        <v>43</v>
      </c>
      <c r="H110" s="7">
        <v>19222</v>
      </c>
      <c r="I110" s="7">
        <v>3335</v>
      </c>
      <c r="J110" s="7">
        <v>2464.85</v>
      </c>
      <c r="K110" s="8">
        <v>4.0000000000000002E-4</v>
      </c>
      <c r="L110" s="8">
        <v>9.5999999999999992E-3</v>
      </c>
      <c r="M110" s="8">
        <v>1.6999999999999999E-3</v>
      </c>
    </row>
    <row r="111" spans="2:13">
      <c r="B111" s="6" t="s">
        <v>483</v>
      </c>
      <c r="C111" s="17" t="s">
        <v>835</v>
      </c>
      <c r="D111" s="6" t="s">
        <v>483</v>
      </c>
      <c r="E111" s="6"/>
      <c r="F111" s="6" t="s">
        <v>724</v>
      </c>
      <c r="G111" s="6" t="s">
        <v>43</v>
      </c>
      <c r="H111" s="7">
        <v>15291</v>
      </c>
      <c r="I111" s="7">
        <v>11848</v>
      </c>
      <c r="J111" s="7">
        <v>6965.9</v>
      </c>
      <c r="K111" s="8">
        <v>0</v>
      </c>
      <c r="L111" s="8">
        <v>2.7099999999999999E-2</v>
      </c>
      <c r="M111" s="8">
        <v>4.8999999999999998E-3</v>
      </c>
    </row>
    <row r="112" spans="2:13">
      <c r="B112" s="6" t="s">
        <v>836</v>
      </c>
      <c r="C112" s="17">
        <v>60329141</v>
      </c>
      <c r="D112" s="6" t="s">
        <v>182</v>
      </c>
      <c r="E112" s="6"/>
      <c r="F112" s="6" t="s">
        <v>724</v>
      </c>
      <c r="G112" s="6" t="s">
        <v>43</v>
      </c>
      <c r="H112" s="7">
        <v>2696</v>
      </c>
      <c r="I112" s="7">
        <v>9095.5</v>
      </c>
      <c r="J112" s="7">
        <v>942.85</v>
      </c>
      <c r="L112" s="8">
        <v>3.7000000000000002E-3</v>
      </c>
      <c r="M112" s="8">
        <v>6.9999999999999999E-4</v>
      </c>
    </row>
    <row r="113" spans="2:13">
      <c r="B113" s="6" t="s">
        <v>837</v>
      </c>
      <c r="C113" s="17" t="s">
        <v>838</v>
      </c>
      <c r="D113" s="6" t="s">
        <v>182</v>
      </c>
      <c r="E113" s="6"/>
      <c r="F113" s="6" t="s">
        <v>724</v>
      </c>
      <c r="G113" s="6" t="s">
        <v>43</v>
      </c>
      <c r="H113" s="7">
        <v>90</v>
      </c>
      <c r="I113" s="7">
        <v>1774</v>
      </c>
      <c r="J113" s="7">
        <v>6.14</v>
      </c>
      <c r="K113" s="8">
        <v>0</v>
      </c>
      <c r="L113" s="8">
        <v>0</v>
      </c>
      <c r="M113" s="8">
        <v>0</v>
      </c>
    </row>
    <row r="114" spans="2:13">
      <c r="B114" s="6" t="s">
        <v>839</v>
      </c>
      <c r="C114" s="17" t="s">
        <v>840</v>
      </c>
      <c r="D114" s="6" t="s">
        <v>182</v>
      </c>
      <c r="E114" s="6"/>
      <c r="F114" s="6" t="s">
        <v>724</v>
      </c>
      <c r="G114" s="6" t="s">
        <v>43</v>
      </c>
      <c r="H114" s="7">
        <v>13</v>
      </c>
      <c r="I114" s="7">
        <v>10132</v>
      </c>
      <c r="J114" s="7">
        <v>5.0599999999999996</v>
      </c>
      <c r="K114" s="8">
        <v>0</v>
      </c>
      <c r="L114" s="8">
        <v>0</v>
      </c>
      <c r="M114" s="8">
        <v>0</v>
      </c>
    </row>
    <row r="115" spans="2:13">
      <c r="B115" s="6" t="s">
        <v>841</v>
      </c>
      <c r="C115" s="17" t="s">
        <v>842</v>
      </c>
      <c r="D115" s="6" t="s">
        <v>483</v>
      </c>
      <c r="E115" s="6"/>
      <c r="F115" s="6" t="s">
        <v>724</v>
      </c>
      <c r="G115" s="6" t="s">
        <v>43</v>
      </c>
      <c r="H115" s="7">
        <v>23623</v>
      </c>
      <c r="I115" s="7">
        <v>4727</v>
      </c>
      <c r="J115" s="7">
        <v>4293.55</v>
      </c>
      <c r="K115" s="8">
        <v>2E-3</v>
      </c>
      <c r="L115" s="8">
        <v>1.67E-2</v>
      </c>
      <c r="M115" s="8">
        <v>3.0000000000000001E-3</v>
      </c>
    </row>
    <row r="116" spans="2:13">
      <c r="B116" s="6" t="s">
        <v>843</v>
      </c>
      <c r="C116" s="17" t="s">
        <v>844</v>
      </c>
      <c r="D116" s="6" t="s">
        <v>190</v>
      </c>
      <c r="E116" s="6"/>
      <c r="F116" s="6" t="s">
        <v>724</v>
      </c>
      <c r="G116" s="6" t="s">
        <v>43</v>
      </c>
      <c r="H116" s="7">
        <v>19501</v>
      </c>
      <c r="I116" s="7">
        <v>3347.07</v>
      </c>
      <c r="J116" s="7">
        <v>2509.6799999999998</v>
      </c>
      <c r="K116" s="8">
        <v>2.2000000000000001E-3</v>
      </c>
      <c r="L116" s="8">
        <v>9.7999999999999997E-3</v>
      </c>
      <c r="M116" s="8">
        <v>1.8E-3</v>
      </c>
    </row>
    <row r="117" spans="2:13">
      <c r="B117" s="6" t="s">
        <v>845</v>
      </c>
      <c r="C117" s="17" t="s">
        <v>846</v>
      </c>
      <c r="D117" s="6" t="s">
        <v>847</v>
      </c>
      <c r="E117" s="6"/>
      <c r="F117" s="6" t="s">
        <v>724</v>
      </c>
      <c r="G117" s="6" t="s">
        <v>48</v>
      </c>
      <c r="H117" s="7">
        <v>2511</v>
      </c>
      <c r="I117" s="7">
        <v>6518</v>
      </c>
      <c r="J117" s="7">
        <v>661.84</v>
      </c>
      <c r="K117" s="8">
        <v>4.0000000000000002E-4</v>
      </c>
      <c r="L117" s="8">
        <v>2.5999999999999999E-3</v>
      </c>
      <c r="M117" s="8">
        <v>5.0000000000000001E-4</v>
      </c>
    </row>
    <row r="118" spans="2:13">
      <c r="B118" s="6" t="s">
        <v>848</v>
      </c>
      <c r="C118" s="17" t="s">
        <v>849</v>
      </c>
      <c r="D118" s="6" t="s">
        <v>468</v>
      </c>
      <c r="E118" s="6"/>
      <c r="F118" s="6" t="s">
        <v>724</v>
      </c>
      <c r="G118" s="6" t="s">
        <v>43</v>
      </c>
      <c r="H118" s="7">
        <v>5056</v>
      </c>
      <c r="I118" s="7">
        <v>39031.5</v>
      </c>
      <c r="J118" s="7">
        <v>7587.85</v>
      </c>
      <c r="K118" s="8">
        <v>6.9999999999999999E-4</v>
      </c>
      <c r="L118" s="8">
        <v>2.9499999999999998E-2</v>
      </c>
      <c r="M118" s="8">
        <v>5.3E-3</v>
      </c>
    </row>
    <row r="119" spans="2:13">
      <c r="B119" s="6" t="s">
        <v>850</v>
      </c>
      <c r="C119" s="17" t="s">
        <v>851</v>
      </c>
      <c r="D119" s="6" t="s">
        <v>450</v>
      </c>
      <c r="E119" s="6"/>
      <c r="F119" s="6" t="s">
        <v>724</v>
      </c>
      <c r="G119" s="6" t="s">
        <v>48</v>
      </c>
      <c r="H119" s="7">
        <v>15993</v>
      </c>
      <c r="I119" s="7">
        <v>7129</v>
      </c>
      <c r="J119" s="7">
        <v>4610.5</v>
      </c>
      <c r="K119" s="8">
        <v>5.3E-3</v>
      </c>
      <c r="L119" s="8">
        <v>1.7899999999999999E-2</v>
      </c>
      <c r="M119" s="8">
        <v>3.2000000000000002E-3</v>
      </c>
    </row>
    <row r="120" spans="2:13">
      <c r="B120" s="6" t="s">
        <v>852</v>
      </c>
      <c r="C120" s="17" t="s">
        <v>853</v>
      </c>
      <c r="D120" s="6" t="s">
        <v>190</v>
      </c>
      <c r="E120" s="6"/>
      <c r="F120" s="6" t="s">
        <v>724</v>
      </c>
      <c r="G120" s="6" t="s">
        <v>43</v>
      </c>
      <c r="H120" s="7">
        <v>3055</v>
      </c>
      <c r="I120" s="7">
        <v>8556</v>
      </c>
      <c r="J120" s="7">
        <v>1005.03</v>
      </c>
      <c r="K120" s="8">
        <v>0</v>
      </c>
      <c r="L120" s="8">
        <v>3.8999999999999998E-3</v>
      </c>
      <c r="M120" s="8">
        <v>6.9999999999999999E-4</v>
      </c>
    </row>
    <row r="121" spans="2:13">
      <c r="B121" s="6" t="s">
        <v>854</v>
      </c>
      <c r="C121" s="17" t="s">
        <v>855</v>
      </c>
      <c r="D121" s="6" t="s">
        <v>190</v>
      </c>
      <c r="E121" s="6"/>
      <c r="F121" s="6" t="s">
        <v>724</v>
      </c>
      <c r="G121" s="6" t="s">
        <v>43</v>
      </c>
      <c r="H121" s="7">
        <v>5394</v>
      </c>
      <c r="I121" s="7">
        <v>7205</v>
      </c>
      <c r="J121" s="7">
        <v>1494.31</v>
      </c>
      <c r="K121" s="8">
        <v>4.0000000000000002E-4</v>
      </c>
      <c r="L121" s="8">
        <v>5.7999999999999996E-3</v>
      </c>
      <c r="M121" s="8">
        <v>1E-3</v>
      </c>
    </row>
    <row r="122" spans="2:13">
      <c r="B122" s="6" t="s">
        <v>856</v>
      </c>
      <c r="C122" s="17" t="s">
        <v>857</v>
      </c>
      <c r="D122" s="6" t="s">
        <v>190</v>
      </c>
      <c r="E122" s="6"/>
      <c r="F122" s="6" t="s">
        <v>724</v>
      </c>
      <c r="G122" s="6" t="s">
        <v>43</v>
      </c>
      <c r="H122" s="7">
        <v>3830</v>
      </c>
      <c r="I122" s="7">
        <v>30173</v>
      </c>
      <c r="J122" s="7">
        <v>4443.38</v>
      </c>
      <c r="K122" s="8">
        <v>1E-4</v>
      </c>
      <c r="L122" s="8">
        <v>1.7299999999999999E-2</v>
      </c>
      <c r="M122" s="8">
        <v>3.0999999999999999E-3</v>
      </c>
    </row>
    <row r="123" spans="2:13">
      <c r="B123" s="6" t="s">
        <v>858</v>
      </c>
      <c r="C123" s="17" t="s">
        <v>857</v>
      </c>
      <c r="D123" s="6" t="s">
        <v>190</v>
      </c>
      <c r="E123" s="6"/>
      <c r="F123" s="6" t="s">
        <v>724</v>
      </c>
      <c r="G123" s="6" t="s">
        <v>43</v>
      </c>
      <c r="H123" s="7">
        <v>3345.65</v>
      </c>
      <c r="I123" s="7">
        <v>384.5</v>
      </c>
      <c r="J123" s="7">
        <v>12.86</v>
      </c>
      <c r="L123" s="8">
        <v>0</v>
      </c>
      <c r="M123" s="8">
        <v>0</v>
      </c>
    </row>
    <row r="124" spans="2:13">
      <c r="B124" s="6" t="s">
        <v>859</v>
      </c>
      <c r="C124" s="17" t="s">
        <v>860</v>
      </c>
      <c r="D124" s="6" t="s">
        <v>468</v>
      </c>
      <c r="E124" s="6"/>
      <c r="F124" s="6" t="s">
        <v>724</v>
      </c>
      <c r="G124" s="6" t="s">
        <v>43</v>
      </c>
      <c r="H124" s="7">
        <v>5728</v>
      </c>
      <c r="I124" s="7">
        <v>4633.5</v>
      </c>
      <c r="J124" s="7">
        <v>1020.49</v>
      </c>
      <c r="K124" s="8">
        <v>1E-4</v>
      </c>
      <c r="L124" s="8">
        <v>4.0000000000000001E-3</v>
      </c>
      <c r="M124" s="8">
        <v>6.9999999999999999E-4</v>
      </c>
    </row>
    <row r="125" spans="2:13">
      <c r="B125" s="6" t="s">
        <v>861</v>
      </c>
      <c r="C125" s="17" t="s">
        <v>860</v>
      </c>
      <c r="D125" s="6" t="s">
        <v>468</v>
      </c>
      <c r="E125" s="6"/>
      <c r="F125" s="6" t="s">
        <v>724</v>
      </c>
      <c r="G125" s="6" t="s">
        <v>43</v>
      </c>
      <c r="H125" s="7">
        <v>3925.2</v>
      </c>
      <c r="I125" s="7">
        <v>99.43</v>
      </c>
      <c r="J125" s="7">
        <v>3.9</v>
      </c>
      <c r="L125" s="8">
        <v>0</v>
      </c>
      <c r="M125" s="8">
        <v>0</v>
      </c>
    </row>
    <row r="126" spans="2:13">
      <c r="B126" s="6" t="s">
        <v>862</v>
      </c>
      <c r="C126" s="17" t="s">
        <v>863</v>
      </c>
      <c r="D126" s="6" t="s">
        <v>190</v>
      </c>
      <c r="E126" s="6"/>
      <c r="F126" s="6" t="s">
        <v>724</v>
      </c>
      <c r="G126" s="6" t="s">
        <v>43</v>
      </c>
      <c r="H126" s="7">
        <v>9434</v>
      </c>
      <c r="I126" s="7">
        <v>22353</v>
      </c>
      <c r="J126" s="7">
        <v>8108.27</v>
      </c>
      <c r="K126" s="8">
        <v>0</v>
      </c>
      <c r="L126" s="8">
        <v>3.15E-2</v>
      </c>
      <c r="M126" s="8">
        <v>5.7000000000000002E-3</v>
      </c>
    </row>
    <row r="127" spans="2:13">
      <c r="B127" s="6" t="s">
        <v>864</v>
      </c>
      <c r="C127" s="17" t="s">
        <v>863</v>
      </c>
      <c r="D127" s="6" t="s">
        <v>190</v>
      </c>
      <c r="E127" s="6"/>
      <c r="F127" s="6" t="s">
        <v>724</v>
      </c>
      <c r="G127" s="6" t="s">
        <v>43</v>
      </c>
      <c r="H127" s="7">
        <v>9402.84</v>
      </c>
      <c r="I127" s="7">
        <v>384.5</v>
      </c>
      <c r="J127" s="7">
        <v>36.15</v>
      </c>
      <c r="L127" s="8">
        <v>1E-4</v>
      </c>
      <c r="M127" s="8">
        <v>0</v>
      </c>
    </row>
    <row r="128" spans="2:13">
      <c r="B128" s="6" t="s">
        <v>865</v>
      </c>
      <c r="C128" s="17" t="s">
        <v>866</v>
      </c>
      <c r="D128" s="6" t="s">
        <v>190</v>
      </c>
      <c r="E128" s="6"/>
      <c r="F128" s="6" t="s">
        <v>724</v>
      </c>
      <c r="G128" s="6" t="s">
        <v>43</v>
      </c>
      <c r="H128" s="7">
        <v>4153</v>
      </c>
      <c r="I128" s="7">
        <v>5171</v>
      </c>
      <c r="J128" s="7">
        <v>825.72</v>
      </c>
      <c r="K128" s="8">
        <v>0</v>
      </c>
      <c r="L128" s="8">
        <v>3.2000000000000002E-3</v>
      </c>
      <c r="M128" s="8">
        <v>5.9999999999999995E-4</v>
      </c>
    </row>
    <row r="129" spans="2:13">
      <c r="B129" s="6" t="s">
        <v>867</v>
      </c>
      <c r="C129" s="17" t="s">
        <v>868</v>
      </c>
      <c r="D129" s="6" t="s">
        <v>190</v>
      </c>
      <c r="E129" s="6"/>
      <c r="F129" s="6" t="s">
        <v>724</v>
      </c>
      <c r="G129" s="6" t="s">
        <v>43</v>
      </c>
      <c r="H129" s="7">
        <v>54524</v>
      </c>
      <c r="I129" s="7">
        <v>4836</v>
      </c>
      <c r="J129" s="7">
        <v>10138.42</v>
      </c>
      <c r="K129" s="8">
        <v>2.0000000000000001E-4</v>
      </c>
      <c r="L129" s="8">
        <v>3.9399999999999998E-2</v>
      </c>
      <c r="M129" s="8">
        <v>7.1000000000000004E-3</v>
      </c>
    </row>
    <row r="130" spans="2:13">
      <c r="B130" s="6" t="s">
        <v>869</v>
      </c>
      <c r="C130" s="17" t="s">
        <v>870</v>
      </c>
      <c r="D130" s="6" t="s">
        <v>468</v>
      </c>
      <c r="E130" s="6"/>
      <c r="F130" s="6" t="s">
        <v>724</v>
      </c>
      <c r="G130" s="6" t="s">
        <v>45</v>
      </c>
      <c r="H130" s="7">
        <v>3171</v>
      </c>
      <c r="I130" s="7">
        <v>3176.75</v>
      </c>
      <c r="J130" s="7">
        <v>475.99</v>
      </c>
      <c r="K130" s="8">
        <v>0</v>
      </c>
      <c r="L130" s="8">
        <v>1.8E-3</v>
      </c>
      <c r="M130" s="8">
        <v>2.9999999999999997E-4</v>
      </c>
    </row>
    <row r="131" spans="2:13">
      <c r="B131" s="6" t="s">
        <v>871</v>
      </c>
      <c r="C131" s="17" t="s">
        <v>872</v>
      </c>
      <c r="D131" s="6" t="s">
        <v>190</v>
      </c>
      <c r="E131" s="6"/>
      <c r="F131" s="6" t="s">
        <v>724</v>
      </c>
      <c r="G131" s="6" t="s">
        <v>43</v>
      </c>
      <c r="H131" s="7">
        <v>24048</v>
      </c>
      <c r="I131" s="7">
        <v>3578</v>
      </c>
      <c r="J131" s="7">
        <v>3308.38</v>
      </c>
      <c r="K131" s="8">
        <v>0</v>
      </c>
      <c r="L131" s="8">
        <v>1.29E-2</v>
      </c>
      <c r="M131" s="8">
        <v>2.3E-3</v>
      </c>
    </row>
    <row r="132" spans="2:13">
      <c r="B132" s="6" t="s">
        <v>871</v>
      </c>
      <c r="C132" s="17" t="s">
        <v>873</v>
      </c>
      <c r="D132" s="6" t="s">
        <v>190</v>
      </c>
      <c r="E132" s="6"/>
      <c r="F132" s="6" t="s">
        <v>724</v>
      </c>
      <c r="G132" s="6" t="s">
        <v>43</v>
      </c>
      <c r="H132" s="7">
        <v>45567</v>
      </c>
      <c r="I132" s="7">
        <v>4794</v>
      </c>
      <c r="J132" s="7">
        <v>8399.33</v>
      </c>
      <c r="K132" s="8">
        <v>2.0000000000000001E-4</v>
      </c>
      <c r="L132" s="8">
        <v>3.2599999999999997E-2</v>
      </c>
      <c r="M132" s="8">
        <v>5.8999999999999999E-3</v>
      </c>
    </row>
    <row r="133" spans="2:13">
      <c r="B133" s="6" t="s">
        <v>874</v>
      </c>
      <c r="C133" s="17" t="s">
        <v>875</v>
      </c>
      <c r="D133" s="6" t="s">
        <v>190</v>
      </c>
      <c r="E133" s="6"/>
      <c r="F133" s="6" t="s">
        <v>724</v>
      </c>
      <c r="G133" s="6" t="s">
        <v>43</v>
      </c>
      <c r="H133" s="7">
        <v>28895</v>
      </c>
      <c r="I133" s="7">
        <v>5740</v>
      </c>
      <c r="J133" s="7">
        <v>6377.21</v>
      </c>
      <c r="K133" s="8">
        <v>2.0000000000000001E-4</v>
      </c>
      <c r="L133" s="8">
        <v>2.4799999999999999E-2</v>
      </c>
      <c r="M133" s="8">
        <v>4.4999999999999997E-3</v>
      </c>
    </row>
    <row r="134" spans="2:13">
      <c r="B134" s="6" t="s">
        <v>876</v>
      </c>
      <c r="C134" s="17" t="s">
        <v>877</v>
      </c>
      <c r="D134" s="6" t="s">
        <v>190</v>
      </c>
      <c r="E134" s="6"/>
      <c r="F134" s="6" t="s">
        <v>724</v>
      </c>
      <c r="G134" s="6" t="s">
        <v>43</v>
      </c>
      <c r="H134" s="7">
        <v>48199</v>
      </c>
      <c r="I134" s="7">
        <v>4954</v>
      </c>
      <c r="J134" s="7">
        <v>9181.01</v>
      </c>
      <c r="K134" s="8">
        <v>2.0000000000000001E-4</v>
      </c>
      <c r="L134" s="8">
        <v>3.5700000000000003E-2</v>
      </c>
      <c r="M134" s="8">
        <v>6.4000000000000003E-3</v>
      </c>
    </row>
    <row r="135" spans="2:13">
      <c r="B135" s="6" t="s">
        <v>878</v>
      </c>
      <c r="C135" s="17" t="s">
        <v>879</v>
      </c>
      <c r="D135" s="6" t="s">
        <v>468</v>
      </c>
      <c r="E135" s="6"/>
      <c r="F135" s="6" t="s">
        <v>724</v>
      </c>
      <c r="G135" s="6" t="s">
        <v>45</v>
      </c>
      <c r="H135" s="7">
        <v>14776</v>
      </c>
      <c r="I135" s="7">
        <v>701.2</v>
      </c>
      <c r="J135" s="7">
        <v>489.57</v>
      </c>
      <c r="K135" s="8">
        <v>0</v>
      </c>
      <c r="L135" s="8">
        <v>1.9E-3</v>
      </c>
      <c r="M135" s="8">
        <v>2.9999999999999997E-4</v>
      </c>
    </row>
    <row r="136" spans="2:13">
      <c r="B136" s="13" t="s">
        <v>880</v>
      </c>
      <c r="C136" s="14"/>
      <c r="D136" s="13"/>
      <c r="E136" s="13"/>
      <c r="F136" s="13"/>
      <c r="G136" s="13"/>
      <c r="H136" s="15">
        <v>7</v>
      </c>
      <c r="J136" s="15">
        <v>2.31</v>
      </c>
      <c r="L136" s="16">
        <v>0</v>
      </c>
      <c r="M136" s="16">
        <v>0</v>
      </c>
    </row>
    <row r="137" spans="2:13">
      <c r="B137" s="6" t="s">
        <v>881</v>
      </c>
      <c r="C137" s="17" t="s">
        <v>882</v>
      </c>
      <c r="D137" s="6" t="s">
        <v>190</v>
      </c>
      <c r="E137" s="6"/>
      <c r="F137" s="6" t="s">
        <v>883</v>
      </c>
      <c r="G137" s="6" t="s">
        <v>43</v>
      </c>
      <c r="H137" s="7">
        <v>7</v>
      </c>
      <c r="I137" s="7">
        <v>8570</v>
      </c>
      <c r="J137" s="7">
        <v>2.31</v>
      </c>
      <c r="K137" s="8">
        <v>0</v>
      </c>
      <c r="L137" s="8">
        <v>0</v>
      </c>
      <c r="M137" s="8">
        <v>0</v>
      </c>
    </row>
    <row r="138" spans="2:13">
      <c r="B138" s="13" t="s">
        <v>770</v>
      </c>
      <c r="C138" s="14"/>
      <c r="D138" s="13"/>
      <c r="E138" s="13"/>
      <c r="F138" s="13"/>
      <c r="G138" s="13"/>
      <c r="H138" s="15">
        <v>6378</v>
      </c>
      <c r="J138" s="15">
        <v>1274.83</v>
      </c>
      <c r="L138" s="16">
        <v>5.0000000000000001E-3</v>
      </c>
      <c r="M138" s="16">
        <v>8.9999999999999998E-4</v>
      </c>
    </row>
    <row r="139" spans="2:13">
      <c r="B139" s="6" t="s">
        <v>884</v>
      </c>
      <c r="C139" s="17" t="s">
        <v>885</v>
      </c>
      <c r="D139" s="6" t="s">
        <v>190</v>
      </c>
      <c r="E139" s="6"/>
      <c r="F139" s="6" t="s">
        <v>182</v>
      </c>
      <c r="G139" s="6" t="s">
        <v>43</v>
      </c>
      <c r="H139" s="7">
        <v>2517</v>
      </c>
      <c r="I139" s="7">
        <v>2849</v>
      </c>
      <c r="J139" s="7">
        <v>275.72000000000003</v>
      </c>
      <c r="K139" s="8">
        <v>2.9999999999999997E-4</v>
      </c>
      <c r="L139" s="8">
        <v>1.1000000000000001E-3</v>
      </c>
      <c r="M139" s="8">
        <v>2.0000000000000001E-4</v>
      </c>
    </row>
    <row r="140" spans="2:13">
      <c r="B140" s="6" t="s">
        <v>886</v>
      </c>
      <c r="C140" s="17" t="s">
        <v>887</v>
      </c>
      <c r="D140" s="6" t="s">
        <v>190</v>
      </c>
      <c r="E140" s="6"/>
      <c r="F140" s="6" t="s">
        <v>182</v>
      </c>
      <c r="G140" s="6" t="s">
        <v>43</v>
      </c>
      <c r="H140" s="7">
        <v>3861</v>
      </c>
      <c r="I140" s="7">
        <v>6730</v>
      </c>
      <c r="J140" s="7">
        <v>999.11</v>
      </c>
      <c r="K140" s="8">
        <v>2.0000000000000001E-4</v>
      </c>
      <c r="L140" s="8">
        <v>3.8999999999999998E-3</v>
      </c>
      <c r="M140" s="8">
        <v>6.9999999999999999E-4</v>
      </c>
    </row>
    <row r="141" spans="2:13">
      <c r="B141" s="13" t="s">
        <v>771</v>
      </c>
      <c r="C141" s="14"/>
      <c r="D141" s="13"/>
      <c r="E141" s="13"/>
      <c r="F141" s="13"/>
      <c r="G141" s="13"/>
      <c r="H141" s="15">
        <v>0</v>
      </c>
      <c r="J141" s="15">
        <v>0</v>
      </c>
      <c r="L141" s="16">
        <v>0</v>
      </c>
      <c r="M141" s="16">
        <v>0</v>
      </c>
    </row>
    <row r="144" spans="2:13">
      <c r="B144" s="6" t="s">
        <v>131</v>
      </c>
      <c r="C144" s="17"/>
      <c r="D144" s="6"/>
      <c r="E144" s="6"/>
      <c r="F144" s="6"/>
      <c r="G144" s="6"/>
    </row>
    <row r="148" spans="2:2">
      <c r="B148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B36" sqref="B3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132</v>
      </c>
    </row>
    <row r="7" spans="2:15" ht="15.75">
      <c r="B7" s="2" t="s">
        <v>888</v>
      </c>
    </row>
    <row r="8" spans="2:15">
      <c r="B8" s="3" t="s">
        <v>74</v>
      </c>
      <c r="C8" s="3" t="s">
        <v>75</v>
      </c>
      <c r="D8" s="3" t="s">
        <v>134</v>
      </c>
      <c r="E8" s="3" t="s">
        <v>76</v>
      </c>
      <c r="F8" s="3" t="s">
        <v>193</v>
      </c>
      <c r="G8" s="3" t="s">
        <v>77</v>
      </c>
      <c r="H8" s="3" t="s">
        <v>78</v>
      </c>
      <c r="I8" s="3" t="s">
        <v>79</v>
      </c>
      <c r="J8" s="3" t="s">
        <v>137</v>
      </c>
      <c r="K8" s="3" t="s">
        <v>42</v>
      </c>
      <c r="L8" s="3" t="s">
        <v>82</v>
      </c>
      <c r="M8" s="3" t="s">
        <v>138</v>
      </c>
      <c r="N8" s="3" t="s">
        <v>139</v>
      </c>
      <c r="O8" s="3" t="s">
        <v>84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 t="s">
        <v>86</v>
      </c>
      <c r="M9" s="4" t="s">
        <v>85</v>
      </c>
      <c r="N9" s="4" t="s">
        <v>85</v>
      </c>
      <c r="O9" s="4" t="s">
        <v>85</v>
      </c>
    </row>
    <row r="11" spans="2:15">
      <c r="B11" s="3" t="s">
        <v>889</v>
      </c>
      <c r="C11" s="12"/>
      <c r="D11" s="3"/>
      <c r="E11" s="3"/>
      <c r="F11" s="3"/>
      <c r="G11" s="3"/>
      <c r="H11" s="3"/>
      <c r="I11" s="3"/>
      <c r="J11" s="9">
        <v>277171.84999999998</v>
      </c>
      <c r="L11" s="9">
        <v>27418.09</v>
      </c>
      <c r="N11" s="10">
        <v>1</v>
      </c>
      <c r="O11" s="10">
        <v>1.9199999999999998E-2</v>
      </c>
    </row>
    <row r="12" spans="2:15">
      <c r="B12" s="3" t="s">
        <v>890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891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892</v>
      </c>
      <c r="C14" s="12"/>
      <c r="D14" s="3"/>
      <c r="E14" s="3"/>
      <c r="F14" s="3"/>
      <c r="G14" s="3"/>
      <c r="H14" s="3"/>
      <c r="I14" s="3"/>
      <c r="J14" s="9">
        <v>277171.84999999998</v>
      </c>
      <c r="L14" s="9">
        <v>27418.09</v>
      </c>
      <c r="N14" s="10">
        <v>1</v>
      </c>
      <c r="O14" s="10">
        <v>1.9199999999999998E-2</v>
      </c>
    </row>
    <row r="15" spans="2:15">
      <c r="B15" s="13" t="s">
        <v>893</v>
      </c>
      <c r="C15" s="14"/>
      <c r="D15" s="13"/>
      <c r="E15" s="13"/>
      <c r="F15" s="13"/>
      <c r="G15" s="13"/>
      <c r="H15" s="13"/>
      <c r="I15" s="13"/>
      <c r="J15" s="15">
        <v>277171.84999999998</v>
      </c>
      <c r="L15" s="15">
        <v>27418.09</v>
      </c>
      <c r="N15" s="16">
        <v>1</v>
      </c>
      <c r="O15" s="16">
        <v>1.9199999999999998E-2</v>
      </c>
    </row>
    <row r="16" spans="2:15">
      <c r="B16" s="6" t="s">
        <v>894</v>
      </c>
      <c r="C16" s="17" t="s">
        <v>895</v>
      </c>
      <c r="D16" s="6" t="s">
        <v>483</v>
      </c>
      <c r="E16" s="6"/>
      <c r="F16" s="6" t="s">
        <v>896</v>
      </c>
      <c r="G16" s="6"/>
      <c r="H16" s="6"/>
      <c r="I16" s="6" t="s">
        <v>48</v>
      </c>
      <c r="J16" s="7">
        <v>488.54</v>
      </c>
      <c r="K16" s="7">
        <v>113095</v>
      </c>
      <c r="L16" s="7">
        <v>2234.2600000000002</v>
      </c>
      <c r="M16" s="8">
        <v>0</v>
      </c>
      <c r="N16" s="8">
        <v>8.1500000000000003E-2</v>
      </c>
      <c r="O16" s="8">
        <v>1.6000000000000001E-3</v>
      </c>
    </row>
    <row r="17" spans="2:15">
      <c r="B17" s="6" t="s">
        <v>897</v>
      </c>
      <c r="C17" s="17" t="s">
        <v>898</v>
      </c>
      <c r="D17" s="6" t="s">
        <v>182</v>
      </c>
      <c r="E17" s="6"/>
      <c r="F17" s="6" t="s">
        <v>896</v>
      </c>
      <c r="G17" s="6"/>
      <c r="H17" s="6"/>
      <c r="I17" s="6" t="s">
        <v>48</v>
      </c>
      <c r="J17" s="7">
        <v>1800</v>
      </c>
      <c r="K17" s="7">
        <v>22132.51</v>
      </c>
      <c r="L17" s="7">
        <v>1610.99</v>
      </c>
      <c r="M17" s="8">
        <v>0</v>
      </c>
      <c r="N17" s="8">
        <v>5.8799999999999998E-2</v>
      </c>
      <c r="O17" s="8">
        <v>1.1000000000000001E-3</v>
      </c>
    </row>
    <row r="18" spans="2:15">
      <c r="B18" s="6" t="s">
        <v>899</v>
      </c>
      <c r="C18" s="17" t="s">
        <v>900</v>
      </c>
      <c r="D18" s="6" t="s">
        <v>182</v>
      </c>
      <c r="E18" s="6"/>
      <c r="F18" s="6" t="s">
        <v>901</v>
      </c>
      <c r="G18" s="6"/>
      <c r="H18" s="6"/>
      <c r="I18" s="6" t="s">
        <v>43</v>
      </c>
      <c r="J18" s="7">
        <v>31120</v>
      </c>
      <c r="K18" s="7">
        <v>2348</v>
      </c>
      <c r="L18" s="7">
        <v>2809.53</v>
      </c>
      <c r="M18" s="8">
        <v>8.0000000000000004E-4</v>
      </c>
      <c r="N18" s="8">
        <v>0.10249999999999999</v>
      </c>
      <c r="O18" s="8">
        <v>2E-3</v>
      </c>
    </row>
    <row r="19" spans="2:15">
      <c r="B19" s="6" t="s">
        <v>902</v>
      </c>
      <c r="C19" s="17" t="s">
        <v>903</v>
      </c>
      <c r="D19" s="6" t="s">
        <v>450</v>
      </c>
      <c r="E19" s="6"/>
      <c r="F19" s="6" t="s">
        <v>901</v>
      </c>
      <c r="G19" s="6"/>
      <c r="H19" s="6"/>
      <c r="I19" s="6" t="s">
        <v>43</v>
      </c>
      <c r="J19" s="7">
        <v>862.85</v>
      </c>
      <c r="K19" s="7">
        <v>119200</v>
      </c>
      <c r="L19" s="7">
        <v>3954.65</v>
      </c>
      <c r="M19" s="8">
        <v>8.9999999999999998E-4</v>
      </c>
      <c r="N19" s="8">
        <v>0.14419999999999999</v>
      </c>
      <c r="O19" s="8">
        <v>2.8E-3</v>
      </c>
    </row>
    <row r="20" spans="2:15">
      <c r="B20" s="6" t="s">
        <v>904</v>
      </c>
      <c r="C20" s="17" t="s">
        <v>905</v>
      </c>
      <c r="D20" s="6" t="s">
        <v>190</v>
      </c>
      <c r="E20" s="6"/>
      <c r="F20" s="6" t="s">
        <v>906</v>
      </c>
      <c r="G20" s="6"/>
      <c r="H20" s="6"/>
      <c r="I20" s="6" t="s">
        <v>43</v>
      </c>
      <c r="J20" s="7">
        <v>3573.29</v>
      </c>
      <c r="K20" s="7">
        <v>12921</v>
      </c>
      <c r="L20" s="7">
        <v>1775.25</v>
      </c>
      <c r="M20" s="8">
        <v>0</v>
      </c>
      <c r="N20" s="8">
        <v>6.4699999999999994E-2</v>
      </c>
      <c r="O20" s="8">
        <v>1.1999999999999999E-3</v>
      </c>
    </row>
    <row r="21" spans="2:15">
      <c r="B21" s="6" t="s">
        <v>907</v>
      </c>
      <c r="C21" s="17" t="s">
        <v>908</v>
      </c>
      <c r="D21" s="6" t="s">
        <v>182</v>
      </c>
      <c r="E21" s="6"/>
      <c r="F21" s="6" t="s">
        <v>896</v>
      </c>
      <c r="G21" s="6"/>
      <c r="H21" s="6"/>
      <c r="I21" s="6" t="s">
        <v>43</v>
      </c>
      <c r="J21" s="7">
        <v>14597</v>
      </c>
      <c r="K21" s="7">
        <v>1287.9000000000001</v>
      </c>
      <c r="L21" s="7">
        <v>722.84</v>
      </c>
      <c r="M21" s="8">
        <v>1.1999999999999999E-3</v>
      </c>
      <c r="N21" s="8">
        <v>2.64E-2</v>
      </c>
      <c r="O21" s="8">
        <v>5.0000000000000001E-4</v>
      </c>
    </row>
    <row r="22" spans="2:15">
      <c r="B22" s="6" t="s">
        <v>909</v>
      </c>
      <c r="C22" s="17" t="s">
        <v>910</v>
      </c>
      <c r="D22" s="6" t="s">
        <v>182</v>
      </c>
      <c r="E22" s="6"/>
      <c r="F22" s="6" t="s">
        <v>896</v>
      </c>
      <c r="G22" s="6"/>
      <c r="H22" s="6"/>
      <c r="I22" s="6" t="s">
        <v>43</v>
      </c>
      <c r="J22" s="7">
        <v>77</v>
      </c>
      <c r="K22" s="7">
        <v>1094060</v>
      </c>
      <c r="L22" s="7">
        <v>3239.13</v>
      </c>
      <c r="M22" s="8">
        <v>2.0000000000000001E-4</v>
      </c>
      <c r="N22" s="8">
        <v>0.1181</v>
      </c>
      <c r="O22" s="8">
        <v>2.3E-3</v>
      </c>
    </row>
    <row r="23" spans="2:15">
      <c r="B23" s="6" t="s">
        <v>911</v>
      </c>
      <c r="C23" s="17" t="s">
        <v>912</v>
      </c>
      <c r="D23" s="6" t="s">
        <v>190</v>
      </c>
      <c r="E23" s="6"/>
      <c r="F23" s="6" t="s">
        <v>901</v>
      </c>
      <c r="G23" s="6"/>
      <c r="H23" s="6"/>
      <c r="I23" s="6" t="s">
        <v>43</v>
      </c>
      <c r="J23" s="7">
        <v>4326</v>
      </c>
      <c r="K23" s="7">
        <v>16342</v>
      </c>
      <c r="L23" s="7">
        <v>2718.24</v>
      </c>
      <c r="M23" s="8">
        <v>1.1000000000000001E-3</v>
      </c>
      <c r="N23" s="8">
        <v>9.9099999999999994E-2</v>
      </c>
      <c r="O23" s="8">
        <v>1.9E-3</v>
      </c>
    </row>
    <row r="24" spans="2:15">
      <c r="B24" s="6" t="s">
        <v>913</v>
      </c>
      <c r="C24" s="17" t="s">
        <v>914</v>
      </c>
      <c r="D24" s="6" t="s">
        <v>190</v>
      </c>
      <c r="E24" s="6"/>
      <c r="F24" s="6" t="s">
        <v>896</v>
      </c>
      <c r="G24" s="6"/>
      <c r="H24" s="6"/>
      <c r="I24" s="6" t="s">
        <v>44</v>
      </c>
      <c r="J24" s="7">
        <v>983</v>
      </c>
      <c r="K24" s="7">
        <v>993127</v>
      </c>
      <c r="L24" s="7">
        <v>320.83</v>
      </c>
      <c r="M24" s="8">
        <v>0</v>
      </c>
      <c r="N24" s="8">
        <v>1.17E-2</v>
      </c>
      <c r="O24" s="8">
        <v>2.0000000000000001E-4</v>
      </c>
    </row>
    <row r="25" spans="2:15">
      <c r="B25" s="6" t="s">
        <v>915</v>
      </c>
      <c r="C25" s="17" t="s">
        <v>916</v>
      </c>
      <c r="D25" s="6" t="s">
        <v>182</v>
      </c>
      <c r="E25" s="6"/>
      <c r="F25" s="6" t="s">
        <v>896</v>
      </c>
      <c r="G25" s="6"/>
      <c r="H25" s="6"/>
      <c r="I25" s="6" t="s">
        <v>43</v>
      </c>
      <c r="J25" s="7">
        <v>194874.17</v>
      </c>
      <c r="K25" s="7">
        <v>1468</v>
      </c>
      <c r="L25" s="7">
        <v>2860.75</v>
      </c>
      <c r="M25" s="8">
        <v>2.0000000000000001E-4</v>
      </c>
      <c r="N25" s="8">
        <v>0.1043</v>
      </c>
      <c r="O25" s="8">
        <v>2E-3</v>
      </c>
    </row>
    <row r="26" spans="2:15">
      <c r="B26" s="6" t="s">
        <v>917</v>
      </c>
      <c r="C26" s="17" t="s">
        <v>918</v>
      </c>
      <c r="D26" s="6" t="s">
        <v>468</v>
      </c>
      <c r="E26" s="6"/>
      <c r="F26" s="6" t="s">
        <v>182</v>
      </c>
      <c r="G26" s="6"/>
      <c r="H26" s="6"/>
      <c r="I26" s="6" t="s">
        <v>43</v>
      </c>
      <c r="J26" s="7">
        <v>20877</v>
      </c>
      <c r="K26" s="7">
        <v>1061</v>
      </c>
      <c r="L26" s="7">
        <v>851.69</v>
      </c>
      <c r="M26" s="8">
        <v>3.0000000000000001E-3</v>
      </c>
      <c r="N26" s="8">
        <v>3.1099999999999999E-2</v>
      </c>
      <c r="O26" s="8">
        <v>5.9999999999999995E-4</v>
      </c>
    </row>
    <row r="27" spans="2:15">
      <c r="B27" s="6" t="s">
        <v>919</v>
      </c>
      <c r="C27" s="17" t="s">
        <v>920</v>
      </c>
      <c r="D27" s="6" t="s">
        <v>182</v>
      </c>
      <c r="E27" s="6"/>
      <c r="F27" s="6" t="s">
        <v>896</v>
      </c>
      <c r="G27" s="6"/>
      <c r="H27" s="6"/>
      <c r="I27" s="6" t="s">
        <v>43</v>
      </c>
      <c r="J27" s="7">
        <v>762</v>
      </c>
      <c r="K27" s="7">
        <v>13101.48</v>
      </c>
      <c r="L27" s="7">
        <v>383.86</v>
      </c>
      <c r="M27" s="8">
        <v>0</v>
      </c>
      <c r="N27" s="8">
        <v>1.4E-2</v>
      </c>
      <c r="O27" s="8">
        <v>2.9999999999999997E-4</v>
      </c>
    </row>
    <row r="28" spans="2:15">
      <c r="B28" s="6" t="s">
        <v>921</v>
      </c>
      <c r="C28" s="17" t="s">
        <v>922</v>
      </c>
      <c r="D28" s="6" t="s">
        <v>190</v>
      </c>
      <c r="E28" s="6"/>
      <c r="F28" s="6" t="s">
        <v>906</v>
      </c>
      <c r="G28" s="6"/>
      <c r="H28" s="6"/>
      <c r="I28" s="6" t="s">
        <v>43</v>
      </c>
      <c r="J28" s="7">
        <v>507</v>
      </c>
      <c r="K28" s="7">
        <v>129146.42</v>
      </c>
      <c r="L28" s="7">
        <v>2517.6</v>
      </c>
      <c r="M28" s="8">
        <v>0</v>
      </c>
      <c r="N28" s="8">
        <v>9.1800000000000007E-2</v>
      </c>
      <c r="O28" s="8">
        <v>1.8E-3</v>
      </c>
    </row>
    <row r="29" spans="2:15">
      <c r="B29" s="6" t="s">
        <v>923</v>
      </c>
      <c r="C29" s="17" t="s">
        <v>924</v>
      </c>
      <c r="D29" s="6" t="s">
        <v>182</v>
      </c>
      <c r="E29" s="6"/>
      <c r="F29" s="6" t="s">
        <v>896</v>
      </c>
      <c r="G29" s="6"/>
      <c r="H29" s="6"/>
      <c r="I29" s="6" t="s">
        <v>43</v>
      </c>
      <c r="J29" s="7">
        <v>2324</v>
      </c>
      <c r="K29" s="7">
        <v>15874</v>
      </c>
      <c r="L29" s="7">
        <v>1418.47</v>
      </c>
      <c r="M29" s="8">
        <v>0</v>
      </c>
      <c r="N29" s="8">
        <v>5.1700000000000003E-2</v>
      </c>
      <c r="O29" s="8">
        <v>1E-3</v>
      </c>
    </row>
    <row r="32" spans="2:15">
      <c r="B32" s="6" t="s">
        <v>131</v>
      </c>
      <c r="C32" s="17"/>
      <c r="D32" s="6"/>
      <c r="E32" s="6"/>
      <c r="F32" s="6"/>
      <c r="G32" s="6"/>
      <c r="H32" s="6"/>
      <c r="I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23" sqref="B23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132</v>
      </c>
    </row>
    <row r="7" spans="2:12" ht="15.75">
      <c r="B7" s="2" t="s">
        <v>925</v>
      </c>
    </row>
    <row r="8" spans="2:12">
      <c r="B8" s="3" t="s">
        <v>74</v>
      </c>
      <c r="C8" s="3" t="s">
        <v>75</v>
      </c>
      <c r="D8" s="3" t="s">
        <v>134</v>
      </c>
      <c r="E8" s="3" t="s">
        <v>193</v>
      </c>
      <c r="F8" s="3" t="s">
        <v>79</v>
      </c>
      <c r="G8" s="3" t="s">
        <v>137</v>
      </c>
      <c r="H8" s="3" t="s">
        <v>42</v>
      </c>
      <c r="I8" s="3" t="s">
        <v>82</v>
      </c>
      <c r="J8" s="3" t="s">
        <v>138</v>
      </c>
      <c r="K8" s="3" t="s">
        <v>139</v>
      </c>
      <c r="L8" s="3" t="s">
        <v>84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86</v>
      </c>
      <c r="J9" s="4" t="s">
        <v>85</v>
      </c>
      <c r="K9" s="4" t="s">
        <v>85</v>
      </c>
      <c r="L9" s="4" t="s">
        <v>85</v>
      </c>
    </row>
    <row r="11" spans="2:12">
      <c r="B11" s="3" t="s">
        <v>926</v>
      </c>
      <c r="C11" s="12"/>
      <c r="D11" s="3"/>
      <c r="E11" s="3"/>
      <c r="F11" s="3"/>
      <c r="G11" s="9">
        <v>136400</v>
      </c>
      <c r="I11" s="9">
        <v>76.38</v>
      </c>
      <c r="K11" s="10">
        <v>1</v>
      </c>
      <c r="L11" s="10">
        <v>1E-4</v>
      </c>
    </row>
    <row r="12" spans="2:12">
      <c r="B12" s="3" t="s">
        <v>927</v>
      </c>
      <c r="C12" s="12"/>
      <c r="D12" s="3"/>
      <c r="E12" s="3"/>
      <c r="F12" s="3"/>
      <c r="G12" s="9">
        <v>136400</v>
      </c>
      <c r="I12" s="9">
        <v>76.38</v>
      </c>
      <c r="K12" s="10">
        <v>1</v>
      </c>
      <c r="L12" s="10">
        <v>1E-4</v>
      </c>
    </row>
    <row r="13" spans="2:12">
      <c r="B13" s="13" t="s">
        <v>927</v>
      </c>
      <c r="C13" s="14"/>
      <c r="D13" s="13"/>
      <c r="E13" s="13"/>
      <c r="F13" s="13"/>
      <c r="G13" s="15">
        <v>136400</v>
      </c>
      <c r="I13" s="15">
        <v>76.38</v>
      </c>
      <c r="K13" s="16">
        <v>1</v>
      </c>
      <c r="L13" s="16">
        <v>1E-4</v>
      </c>
    </row>
    <row r="14" spans="2:12">
      <c r="B14" s="6" t="s">
        <v>928</v>
      </c>
      <c r="C14" s="17">
        <v>1135565</v>
      </c>
      <c r="D14" s="6" t="s">
        <v>148</v>
      </c>
      <c r="E14" s="6" t="s">
        <v>229</v>
      </c>
      <c r="F14" s="6" t="s">
        <v>93</v>
      </c>
      <c r="G14" s="7">
        <v>136400</v>
      </c>
      <c r="H14" s="7">
        <v>56</v>
      </c>
      <c r="I14" s="7">
        <v>76.38</v>
      </c>
      <c r="J14" s="8">
        <v>5.7000000000000002E-3</v>
      </c>
      <c r="K14" s="8">
        <v>1</v>
      </c>
      <c r="L14" s="8">
        <v>1E-4</v>
      </c>
    </row>
    <row r="15" spans="2:12">
      <c r="B15" s="3" t="s">
        <v>929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929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131</v>
      </c>
      <c r="C19" s="17"/>
      <c r="D19" s="6"/>
      <c r="E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73C0518-36BC-4CEC-BAEC-2376AF652D57}"/>
</file>

<file path=customXml/itemProps2.xml><?xml version="1.0" encoding="utf-8"?>
<ds:datastoreItem xmlns:ds="http://schemas.openxmlformats.org/officeDocument/2006/customXml" ds:itemID="{ED9EC500-02C6-452A-9B4E-BB5F5D42BBDA}"/>
</file>

<file path=customXml/itemProps3.xml><?xml version="1.0" encoding="utf-8"?>
<ds:datastoreItem xmlns:ds="http://schemas.openxmlformats.org/officeDocument/2006/customXml" ds:itemID="{C427FFBF-27FC-4992-B901-09246F5896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Eyal Krause</cp:lastModifiedBy>
  <dcterms:created xsi:type="dcterms:W3CDTF">2017-01-04T13:56:41Z</dcterms:created>
  <dcterms:modified xsi:type="dcterms:W3CDTF">2017-01-15T16:17:15Z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